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7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8dca9ddcc3774d/Desktop/Github/"/>
    </mc:Choice>
  </mc:AlternateContent>
  <xr:revisionPtr revIDLastSave="0" documentId="8_{D3E0CA6B-C5F9-441A-904B-B123CA0FD8F0}" xr6:coauthVersionLast="47" xr6:coauthVersionMax="47" xr10:uidLastSave="{00000000-0000-0000-0000-000000000000}"/>
  <bookViews>
    <workbookView xWindow="-110" yWindow="-110" windowWidth="19420" windowHeight="10300" firstSheet="3" activeTab="5" xr2:uid="{EC5262F1-C692-4E65-BC4B-86CC48B1A123}"/>
  </bookViews>
  <sheets>
    <sheet name="All_India_Index_Upto_April23 (1" sheetId="2" state="hidden" r:id="rId1"/>
    <sheet name="Que2 Insights" sheetId="76" r:id="rId2"/>
    <sheet name="Que 4 Insights M-o-M" sheetId="78" r:id="rId3"/>
    <sheet name="Que 4 Y-o-Y Insights" sheetId="83" r:id="rId4"/>
    <sheet name="Que5 Insight MOM" sheetId="66" r:id="rId5"/>
    <sheet name="Que 5 Insight YOY" sheetId="62" r:id="rId6"/>
    <sheet name="Clean" sheetId="1" r:id="rId7"/>
    <sheet name="Que1 General" sheetId="74" r:id="rId8"/>
    <sheet name="Que5 Grouping" sheetId="58" state="hidden" r:id="rId9"/>
    <sheet name="Crude oil (2)" sheetId="70" state="hidden" r:id="rId10"/>
    <sheet name="Que1-Rural+Urban" sheetId="71" r:id="rId11"/>
    <sheet name="Que1-Urban" sheetId="73" r:id="rId12"/>
    <sheet name="Que1-Rural" sheetId="72" r:id="rId13"/>
    <sheet name="Question 2" sheetId="48" r:id="rId14"/>
    <sheet name="Question 2 inflamation" sheetId="49" r:id="rId15"/>
    <sheet name="Que2 Inflamation" sheetId="50" r:id="rId16"/>
    <sheet name="Que2 Analysis" sheetId="75" r:id="rId17"/>
    <sheet name="Que 3-12 months inflamation" sheetId="24" state="hidden" r:id="rId18"/>
    <sheet name="Que-3Grouping inflamation Rural" sheetId="31" r:id="rId19"/>
    <sheet name="Que3-Urban Inflamation" sheetId="33" r:id="rId20"/>
    <sheet name="Que 3Rural + Urban Inflamationt" sheetId="35" r:id="rId21"/>
    <sheet name="Que 4 Covid grouping" sheetId="42" r:id="rId22"/>
    <sheet name="Que 4 Y-o-Y Grouping " sheetId="79" r:id="rId23"/>
    <sheet name="Que 4 Y-o-Y Inflamation" sheetId="80" r:id="rId24"/>
    <sheet name="Que 4 Y-o-Y For Analysis" sheetId="81" r:id="rId25"/>
    <sheet name="Que 4 Y-o-Y Analysis" sheetId="82" r:id="rId26"/>
    <sheet name="Que 4 Covid inflamaion M-o-M" sheetId="43" r:id="rId27"/>
    <sheet name="Que4 For insight of covid M-o-M" sheetId="44" r:id="rId28"/>
    <sheet name="Que 4 Analysis M-o-M" sheetId="77" r:id="rId29"/>
    <sheet name="Que3Urban grouping" sheetId="32" state="hidden" r:id="rId30"/>
    <sheet name="Que3Rural + Urban Grouping" sheetId="34" state="hidden" r:id="rId31"/>
    <sheet name="Que 3 Rural Grouping" sheetId="28" state="hidden" r:id="rId32"/>
    <sheet name="Rough" sheetId="30" state="hidden" r:id="rId33"/>
    <sheet name="Que5 Correlation MOM" sheetId="67" r:id="rId34"/>
    <sheet name="Que5 MOMAnalysis " sheetId="65" r:id="rId35"/>
    <sheet name="Que5 MOM Inflamation" sheetId="64" r:id="rId36"/>
    <sheet name="Que5 YOY" sheetId="60" r:id="rId37"/>
    <sheet name="Que5 Inflamation YOY " sheetId="59" r:id="rId38"/>
    <sheet name="Que5 Correlation YOY" sheetId="68" r:id="rId39"/>
    <sheet name="Rural + Urban Miss" sheetId="10" state="hidden" r:id="rId40"/>
    <sheet name="Rural + Urban Missing" sheetId="9" state="hidden" r:id="rId41"/>
    <sheet name="Urban Miss" sheetId="8" state="hidden" r:id="rId42"/>
    <sheet name="Urban Missing" sheetId="7" state="hidden" r:id="rId43"/>
    <sheet name="Rural Miss" sheetId="6" state="hidden" r:id="rId44"/>
    <sheet name="Rural Missing" sheetId="5" state="hidden" r:id="rId45"/>
    <sheet name="Sampling" sheetId="4" state="hidden" r:id="rId46"/>
    <sheet name="Lookups" sheetId="3" state="hidden" r:id="rId47"/>
  </sheets>
  <externalReferences>
    <externalReference r:id="rId48"/>
  </externalReferences>
  <definedNames>
    <definedName name="_xlnm._FilterDatabase" localSheetId="46" hidden="1">Lookups!$A$1:$P$1</definedName>
    <definedName name="_xlnm._FilterDatabase" localSheetId="17" hidden="1">'Que 3-12 months inflamation'!$A$1:$R$40</definedName>
    <definedName name="_xlnm._FilterDatabase" localSheetId="40" hidden="1">'Rural + Urban Missing'!$A$1:$AG$1</definedName>
    <definedName name="_xlnm._FilterDatabase" localSheetId="44" hidden="1">'Rural Missing'!$A$1:$AG$1</definedName>
    <definedName name="ExternalData_1" localSheetId="0" hidden="1">'All_India_Index_Upto_April23 (1'!$A$1:$AD$373</definedName>
    <definedName name="ExternalData_1" localSheetId="6" hidden="1">Clean!$A$1:$AG$373</definedName>
  </definedNames>
  <calcPr calcId="191029"/>
  <pivotCaches>
    <pivotCache cacheId="0" r:id="rId49"/>
    <pivotCache cacheId="1" r:id="rId50"/>
    <pivotCache cacheId="2" r:id="rId51"/>
    <pivotCache cacheId="3" r:id="rId52"/>
    <pivotCache cacheId="4" r:id="rId53"/>
    <pivotCache cacheId="5" r:id="rId54"/>
    <pivotCache cacheId="6" r:id="rId55"/>
    <pivotCache cacheId="7" r:id="rId56"/>
    <pivotCache cacheId="8" r:id="rId57"/>
    <pivotCache cacheId="9" r:id="rId58"/>
    <pivotCache cacheId="10" r:id="rId59"/>
    <pivotCache cacheId="11" r:id="rId60"/>
    <pivotCache cacheId="12" r:id="rId61"/>
    <pivotCache cacheId="13" r:id="rId6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7" i="82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N15" i="80"/>
  <c r="N16" i="80"/>
  <c r="N17" i="80"/>
  <c r="N18" i="80"/>
  <c r="N19" i="80"/>
  <c r="N20" i="80"/>
  <c r="N21" i="80"/>
  <c r="N22" i="80"/>
  <c r="N23" i="80"/>
  <c r="N24" i="80"/>
  <c r="N25" i="80"/>
  <c r="N26" i="80"/>
  <c r="N27" i="80"/>
  <c r="N28" i="80"/>
  <c r="N29" i="80"/>
  <c r="N30" i="80"/>
  <c r="N31" i="80"/>
  <c r="N32" i="80"/>
  <c r="N33" i="80"/>
  <c r="N34" i="80"/>
  <c r="N35" i="80"/>
  <c r="N36" i="80"/>
  <c r="N37" i="80"/>
  <c r="N38" i="80"/>
  <c r="N39" i="80"/>
  <c r="N40" i="80"/>
  <c r="N41" i="80"/>
  <c r="N42" i="80"/>
  <c r="N43" i="80"/>
  <c r="N44" i="80"/>
  <c r="N45" i="80"/>
  <c r="N46" i="80"/>
  <c r="N47" i="80"/>
  <c r="N48" i="80"/>
  <c r="N49" i="80"/>
  <c r="N50" i="80"/>
  <c r="N51" i="80"/>
  <c r="N52" i="80"/>
  <c r="N53" i="80"/>
  <c r="N54" i="80"/>
  <c r="N55" i="80"/>
  <c r="N56" i="80"/>
  <c r="N57" i="80"/>
  <c r="N58" i="80"/>
  <c r="N59" i="80"/>
  <c r="N60" i="80"/>
  <c r="N61" i="80"/>
  <c r="N62" i="80"/>
  <c r="N63" i="80"/>
  <c r="N64" i="80"/>
  <c r="N65" i="80"/>
  <c r="N66" i="80"/>
  <c r="N67" i="80"/>
  <c r="N68" i="80"/>
  <c r="N69" i="80"/>
  <c r="N70" i="80"/>
  <c r="N71" i="80"/>
  <c r="N72" i="80"/>
  <c r="N73" i="80"/>
  <c r="N74" i="80"/>
  <c r="N75" i="80"/>
  <c r="N76" i="80"/>
  <c r="N77" i="80"/>
  <c r="N78" i="80"/>
  <c r="N79" i="80"/>
  <c r="N80" i="80"/>
  <c r="N81" i="80"/>
  <c r="N82" i="80"/>
  <c r="N83" i="80"/>
  <c r="N84" i="80"/>
  <c r="N85" i="80"/>
  <c r="N86" i="80"/>
  <c r="N87" i="80"/>
  <c r="N88" i="80"/>
  <c r="N89" i="80"/>
  <c r="N14" i="80"/>
  <c r="L15" i="80"/>
  <c r="L16" i="80"/>
  <c r="L17" i="80"/>
  <c r="L18" i="80"/>
  <c r="L19" i="80"/>
  <c r="L20" i="80"/>
  <c r="L21" i="80"/>
  <c r="L22" i="80"/>
  <c r="L23" i="80"/>
  <c r="L24" i="80"/>
  <c r="L25" i="80"/>
  <c r="L26" i="80"/>
  <c r="L27" i="80"/>
  <c r="L28" i="80"/>
  <c r="L29" i="80"/>
  <c r="L30" i="80"/>
  <c r="L31" i="80"/>
  <c r="L32" i="80"/>
  <c r="L33" i="80"/>
  <c r="L34" i="80"/>
  <c r="L35" i="80"/>
  <c r="L36" i="80"/>
  <c r="L37" i="80"/>
  <c r="L38" i="80"/>
  <c r="L39" i="80"/>
  <c r="L40" i="80"/>
  <c r="L41" i="80"/>
  <c r="L42" i="80"/>
  <c r="L43" i="80"/>
  <c r="L44" i="80"/>
  <c r="L45" i="80"/>
  <c r="L46" i="80"/>
  <c r="L47" i="80"/>
  <c r="L48" i="80"/>
  <c r="L49" i="80"/>
  <c r="L50" i="80"/>
  <c r="L51" i="80"/>
  <c r="L52" i="80"/>
  <c r="L53" i="80"/>
  <c r="L54" i="80"/>
  <c r="L55" i="80"/>
  <c r="L56" i="80"/>
  <c r="L57" i="80"/>
  <c r="L58" i="80"/>
  <c r="L59" i="80"/>
  <c r="L60" i="80"/>
  <c r="L61" i="80"/>
  <c r="L62" i="80"/>
  <c r="L63" i="80"/>
  <c r="L64" i="80"/>
  <c r="L65" i="80"/>
  <c r="L66" i="80"/>
  <c r="L67" i="80"/>
  <c r="L68" i="80"/>
  <c r="L69" i="80"/>
  <c r="L70" i="80"/>
  <c r="L71" i="80"/>
  <c r="L72" i="80"/>
  <c r="L73" i="80"/>
  <c r="L74" i="80"/>
  <c r="L75" i="80"/>
  <c r="L76" i="80"/>
  <c r="L77" i="80"/>
  <c r="L78" i="80"/>
  <c r="L79" i="80"/>
  <c r="L80" i="80"/>
  <c r="L81" i="80"/>
  <c r="L82" i="80"/>
  <c r="L83" i="80"/>
  <c r="L84" i="80"/>
  <c r="L85" i="80"/>
  <c r="L86" i="80"/>
  <c r="L87" i="80"/>
  <c r="L88" i="80"/>
  <c r="L89" i="80"/>
  <c r="L14" i="80"/>
  <c r="J15" i="80"/>
  <c r="J16" i="80"/>
  <c r="J17" i="80"/>
  <c r="J18" i="80"/>
  <c r="J19" i="80"/>
  <c r="J20" i="80"/>
  <c r="J21" i="80"/>
  <c r="J22" i="80"/>
  <c r="J23" i="80"/>
  <c r="J24" i="80"/>
  <c r="J25" i="80"/>
  <c r="J26" i="80"/>
  <c r="J27" i="80"/>
  <c r="J28" i="80"/>
  <c r="J29" i="80"/>
  <c r="J30" i="80"/>
  <c r="J31" i="80"/>
  <c r="J32" i="80"/>
  <c r="J33" i="80"/>
  <c r="J34" i="80"/>
  <c r="J35" i="80"/>
  <c r="J36" i="80"/>
  <c r="J37" i="80"/>
  <c r="J38" i="80"/>
  <c r="J39" i="80"/>
  <c r="J40" i="80"/>
  <c r="J41" i="80"/>
  <c r="J42" i="80"/>
  <c r="J43" i="80"/>
  <c r="J44" i="80"/>
  <c r="J45" i="80"/>
  <c r="J46" i="80"/>
  <c r="J47" i="80"/>
  <c r="J48" i="80"/>
  <c r="J49" i="80"/>
  <c r="J50" i="80"/>
  <c r="J51" i="80"/>
  <c r="J52" i="80"/>
  <c r="J53" i="80"/>
  <c r="J54" i="80"/>
  <c r="J55" i="80"/>
  <c r="J56" i="80"/>
  <c r="J57" i="80"/>
  <c r="J58" i="80"/>
  <c r="J59" i="80"/>
  <c r="J60" i="80"/>
  <c r="J61" i="80"/>
  <c r="J62" i="80"/>
  <c r="J63" i="80"/>
  <c r="J64" i="80"/>
  <c r="J65" i="80"/>
  <c r="J66" i="80"/>
  <c r="J67" i="80"/>
  <c r="J68" i="80"/>
  <c r="J69" i="80"/>
  <c r="J70" i="80"/>
  <c r="J71" i="80"/>
  <c r="J72" i="80"/>
  <c r="J73" i="80"/>
  <c r="J74" i="80"/>
  <c r="J75" i="80"/>
  <c r="J76" i="80"/>
  <c r="J77" i="80"/>
  <c r="J78" i="80"/>
  <c r="J79" i="80"/>
  <c r="J80" i="80"/>
  <c r="J81" i="80"/>
  <c r="J82" i="80"/>
  <c r="J83" i="80"/>
  <c r="J84" i="80"/>
  <c r="J85" i="80"/>
  <c r="J86" i="80"/>
  <c r="J87" i="80"/>
  <c r="J88" i="80"/>
  <c r="J89" i="80"/>
  <c r="J14" i="80"/>
  <c r="H15" i="80"/>
  <c r="H16" i="80"/>
  <c r="H17" i="80"/>
  <c r="H18" i="80"/>
  <c r="H19" i="80"/>
  <c r="H20" i="80"/>
  <c r="H21" i="80"/>
  <c r="H22" i="80"/>
  <c r="H23" i="80"/>
  <c r="H24" i="80"/>
  <c r="H25" i="80"/>
  <c r="H26" i="80"/>
  <c r="H27" i="80"/>
  <c r="H28" i="80"/>
  <c r="H29" i="80"/>
  <c r="H30" i="80"/>
  <c r="H31" i="80"/>
  <c r="H32" i="80"/>
  <c r="H33" i="80"/>
  <c r="H34" i="80"/>
  <c r="H35" i="80"/>
  <c r="H36" i="80"/>
  <c r="H37" i="80"/>
  <c r="H38" i="80"/>
  <c r="H39" i="80"/>
  <c r="H40" i="80"/>
  <c r="H41" i="80"/>
  <c r="H42" i="80"/>
  <c r="H43" i="80"/>
  <c r="H44" i="80"/>
  <c r="H45" i="80"/>
  <c r="H46" i="80"/>
  <c r="H47" i="80"/>
  <c r="H48" i="80"/>
  <c r="H49" i="80"/>
  <c r="H50" i="80"/>
  <c r="H51" i="80"/>
  <c r="H52" i="80"/>
  <c r="H53" i="80"/>
  <c r="H54" i="80"/>
  <c r="H55" i="80"/>
  <c r="H56" i="80"/>
  <c r="H57" i="80"/>
  <c r="H58" i="80"/>
  <c r="H59" i="80"/>
  <c r="H60" i="80"/>
  <c r="H61" i="80"/>
  <c r="H62" i="80"/>
  <c r="H63" i="80"/>
  <c r="H64" i="80"/>
  <c r="H65" i="80"/>
  <c r="H66" i="80"/>
  <c r="H67" i="80"/>
  <c r="H68" i="80"/>
  <c r="H69" i="80"/>
  <c r="H70" i="80"/>
  <c r="H71" i="80"/>
  <c r="H72" i="80"/>
  <c r="H73" i="80"/>
  <c r="H74" i="80"/>
  <c r="H75" i="80"/>
  <c r="H76" i="80"/>
  <c r="H77" i="80"/>
  <c r="H78" i="80"/>
  <c r="H79" i="80"/>
  <c r="H80" i="80"/>
  <c r="H81" i="80"/>
  <c r="H82" i="80"/>
  <c r="H83" i="80"/>
  <c r="H84" i="80"/>
  <c r="H85" i="80"/>
  <c r="H86" i="80"/>
  <c r="H87" i="80"/>
  <c r="H88" i="80"/>
  <c r="H89" i="80"/>
  <c r="H14" i="80"/>
  <c r="F15" i="80"/>
  <c r="F16" i="80"/>
  <c r="F17" i="80"/>
  <c r="F18" i="80"/>
  <c r="F19" i="80"/>
  <c r="F20" i="80"/>
  <c r="F21" i="80"/>
  <c r="F22" i="80"/>
  <c r="F23" i="80"/>
  <c r="F24" i="80"/>
  <c r="F25" i="80"/>
  <c r="F26" i="80"/>
  <c r="F27" i="80"/>
  <c r="F28" i="80"/>
  <c r="F29" i="80"/>
  <c r="F30" i="80"/>
  <c r="F31" i="80"/>
  <c r="F32" i="80"/>
  <c r="F33" i="80"/>
  <c r="F34" i="80"/>
  <c r="F35" i="80"/>
  <c r="F36" i="80"/>
  <c r="F37" i="80"/>
  <c r="F38" i="80"/>
  <c r="F39" i="80"/>
  <c r="F40" i="80"/>
  <c r="F41" i="80"/>
  <c r="F42" i="80"/>
  <c r="F43" i="80"/>
  <c r="F44" i="80"/>
  <c r="F45" i="80"/>
  <c r="F46" i="80"/>
  <c r="F47" i="80"/>
  <c r="F48" i="80"/>
  <c r="F49" i="80"/>
  <c r="F50" i="80"/>
  <c r="F51" i="80"/>
  <c r="F52" i="80"/>
  <c r="F53" i="80"/>
  <c r="F54" i="80"/>
  <c r="F55" i="80"/>
  <c r="F56" i="80"/>
  <c r="F57" i="80"/>
  <c r="F58" i="80"/>
  <c r="F59" i="80"/>
  <c r="F60" i="80"/>
  <c r="F61" i="80"/>
  <c r="F62" i="80"/>
  <c r="F63" i="80"/>
  <c r="F64" i="80"/>
  <c r="F65" i="80"/>
  <c r="F66" i="80"/>
  <c r="F67" i="80"/>
  <c r="F68" i="80"/>
  <c r="F69" i="80"/>
  <c r="F70" i="80"/>
  <c r="F71" i="80"/>
  <c r="F72" i="80"/>
  <c r="F73" i="80"/>
  <c r="F74" i="80"/>
  <c r="F75" i="80"/>
  <c r="F76" i="80"/>
  <c r="F77" i="80"/>
  <c r="F78" i="80"/>
  <c r="F79" i="80"/>
  <c r="F80" i="80"/>
  <c r="F81" i="80"/>
  <c r="F82" i="80"/>
  <c r="F83" i="80"/>
  <c r="F84" i="80"/>
  <c r="F85" i="80"/>
  <c r="F86" i="80"/>
  <c r="F87" i="80"/>
  <c r="F88" i="80"/>
  <c r="F89" i="80"/>
  <c r="F14" i="80"/>
  <c r="AH4" i="79"/>
  <c r="AH5" i="79"/>
  <c r="AH6" i="79"/>
  <c r="AH7" i="79"/>
  <c r="AH8" i="79"/>
  <c r="AH9" i="79"/>
  <c r="AH10" i="79"/>
  <c r="AH11" i="79"/>
  <c r="AH12" i="79"/>
  <c r="AH13" i="79"/>
  <c r="AH14" i="79"/>
  <c r="AH15" i="79"/>
  <c r="AH16" i="79"/>
  <c r="AH17" i="79"/>
  <c r="AH18" i="79"/>
  <c r="AH19" i="79"/>
  <c r="AH20" i="79"/>
  <c r="AH21" i="79"/>
  <c r="AH22" i="79"/>
  <c r="AH23" i="79"/>
  <c r="AH24" i="79"/>
  <c r="AH25" i="79"/>
  <c r="AH26" i="79"/>
  <c r="AH27" i="79"/>
  <c r="AH28" i="79"/>
  <c r="AH29" i="79"/>
  <c r="AH30" i="79"/>
  <c r="AH31" i="79"/>
  <c r="AH32" i="79"/>
  <c r="AH33" i="79"/>
  <c r="AH34" i="79"/>
  <c r="AH35" i="79"/>
  <c r="AH36" i="79"/>
  <c r="AH37" i="79"/>
  <c r="AH38" i="79"/>
  <c r="AH39" i="79"/>
  <c r="AH40" i="79"/>
  <c r="AH41" i="79"/>
  <c r="AH42" i="79"/>
  <c r="AH43" i="79"/>
  <c r="AH44" i="79"/>
  <c r="AH45" i="79"/>
  <c r="AH46" i="79"/>
  <c r="AH47" i="79"/>
  <c r="AH48" i="79"/>
  <c r="AH49" i="79"/>
  <c r="AH50" i="79"/>
  <c r="AH51" i="79"/>
  <c r="AH52" i="79"/>
  <c r="AH53" i="79"/>
  <c r="AH54" i="79"/>
  <c r="AH55" i="79"/>
  <c r="AH56" i="79"/>
  <c r="AH57" i="79"/>
  <c r="AH58" i="79"/>
  <c r="AH59" i="79"/>
  <c r="AH60" i="79"/>
  <c r="AH61" i="79"/>
  <c r="AH62" i="79"/>
  <c r="AH63" i="79"/>
  <c r="AH64" i="79"/>
  <c r="AH65" i="79"/>
  <c r="AH66" i="79"/>
  <c r="AH67" i="79"/>
  <c r="AH68" i="79"/>
  <c r="AH69" i="79"/>
  <c r="AH70" i="79"/>
  <c r="AH71" i="79"/>
  <c r="AH72" i="79"/>
  <c r="AH73" i="79"/>
  <c r="AH74" i="79"/>
  <c r="AH75" i="79"/>
  <c r="AH76" i="79"/>
  <c r="AH77" i="79"/>
  <c r="AH78" i="79"/>
  <c r="AH79" i="79"/>
  <c r="AH80" i="79"/>
  <c r="AH81" i="79"/>
  <c r="AH82" i="79"/>
  <c r="AH83" i="79"/>
  <c r="AH84" i="79"/>
  <c r="AH85" i="79"/>
  <c r="AH86" i="79"/>
  <c r="AH87" i="79"/>
  <c r="AH88" i="79"/>
  <c r="AH89" i="79"/>
  <c r="AH90" i="79"/>
  <c r="AH3" i="79"/>
  <c r="AE4" i="79"/>
  <c r="AE5" i="79"/>
  <c r="AE6" i="79"/>
  <c r="AE7" i="79"/>
  <c r="AE8" i="79"/>
  <c r="AE9" i="79"/>
  <c r="AE10" i="79"/>
  <c r="AE11" i="79"/>
  <c r="AE12" i="79"/>
  <c r="AE13" i="79"/>
  <c r="AE14" i="79"/>
  <c r="AE15" i="79"/>
  <c r="AE16" i="79"/>
  <c r="AE17" i="79"/>
  <c r="AE18" i="79"/>
  <c r="AE19" i="79"/>
  <c r="AE20" i="79"/>
  <c r="AE21" i="79"/>
  <c r="AE22" i="79"/>
  <c r="AE23" i="79"/>
  <c r="AE24" i="79"/>
  <c r="AE25" i="79"/>
  <c r="AE26" i="79"/>
  <c r="AE27" i="79"/>
  <c r="AE28" i="79"/>
  <c r="AE29" i="79"/>
  <c r="AE30" i="79"/>
  <c r="AE31" i="79"/>
  <c r="AE32" i="79"/>
  <c r="AE33" i="79"/>
  <c r="AE34" i="79"/>
  <c r="AE35" i="79"/>
  <c r="AE36" i="79"/>
  <c r="AE37" i="79"/>
  <c r="AE38" i="79"/>
  <c r="AE39" i="79"/>
  <c r="AE40" i="79"/>
  <c r="AE41" i="79"/>
  <c r="AE42" i="79"/>
  <c r="AE43" i="79"/>
  <c r="AE44" i="79"/>
  <c r="AE45" i="79"/>
  <c r="AE46" i="79"/>
  <c r="AE47" i="79"/>
  <c r="AE48" i="79"/>
  <c r="AE49" i="79"/>
  <c r="AE50" i="79"/>
  <c r="AE51" i="79"/>
  <c r="AE52" i="79"/>
  <c r="AE53" i="79"/>
  <c r="AE54" i="79"/>
  <c r="AE55" i="79"/>
  <c r="AE56" i="79"/>
  <c r="AE57" i="79"/>
  <c r="AE58" i="79"/>
  <c r="AE59" i="79"/>
  <c r="AE60" i="79"/>
  <c r="AE61" i="79"/>
  <c r="AE62" i="79"/>
  <c r="AE63" i="79"/>
  <c r="AE64" i="79"/>
  <c r="AE65" i="79"/>
  <c r="AE66" i="79"/>
  <c r="AE67" i="79"/>
  <c r="AE68" i="79"/>
  <c r="AE69" i="79"/>
  <c r="AE70" i="79"/>
  <c r="AE71" i="79"/>
  <c r="AE72" i="79"/>
  <c r="AE73" i="79"/>
  <c r="AE74" i="79"/>
  <c r="AE75" i="79"/>
  <c r="AE76" i="79"/>
  <c r="AE77" i="79"/>
  <c r="AE78" i="79"/>
  <c r="AE79" i="79"/>
  <c r="AE80" i="79"/>
  <c r="AE81" i="79"/>
  <c r="AE82" i="79"/>
  <c r="AE83" i="79"/>
  <c r="AE84" i="79"/>
  <c r="AE85" i="79"/>
  <c r="AE86" i="79"/>
  <c r="AE87" i="79"/>
  <c r="AE88" i="79"/>
  <c r="AE89" i="79"/>
  <c r="AE90" i="79"/>
  <c r="AE3" i="79"/>
  <c r="AB4" i="79"/>
  <c r="AB5" i="79"/>
  <c r="AB6" i="79"/>
  <c r="AB7" i="79"/>
  <c r="AB8" i="79"/>
  <c r="AB9" i="79"/>
  <c r="AB10" i="79"/>
  <c r="AB11" i="79"/>
  <c r="AB12" i="79"/>
  <c r="AB13" i="79"/>
  <c r="AB14" i="79"/>
  <c r="AB15" i="79"/>
  <c r="AB16" i="79"/>
  <c r="AB17" i="79"/>
  <c r="AB18" i="79"/>
  <c r="AB19" i="79"/>
  <c r="AB20" i="79"/>
  <c r="AB21" i="79"/>
  <c r="AB22" i="79"/>
  <c r="AB23" i="79"/>
  <c r="AB24" i="79"/>
  <c r="AB25" i="79"/>
  <c r="AB26" i="79"/>
  <c r="AB27" i="79"/>
  <c r="AB28" i="79"/>
  <c r="AB29" i="79"/>
  <c r="AB30" i="79"/>
  <c r="AB31" i="79"/>
  <c r="AB32" i="79"/>
  <c r="AB33" i="79"/>
  <c r="AB34" i="79"/>
  <c r="AB35" i="79"/>
  <c r="AB36" i="79"/>
  <c r="AB37" i="79"/>
  <c r="AB38" i="79"/>
  <c r="AB39" i="79"/>
  <c r="AB40" i="79"/>
  <c r="AB41" i="79"/>
  <c r="AB42" i="79"/>
  <c r="AB43" i="79"/>
  <c r="AB44" i="79"/>
  <c r="AB45" i="79"/>
  <c r="AB46" i="79"/>
  <c r="AB47" i="79"/>
  <c r="AB48" i="79"/>
  <c r="AB49" i="79"/>
  <c r="AB50" i="79"/>
  <c r="AB51" i="79"/>
  <c r="AB52" i="79"/>
  <c r="AB53" i="79"/>
  <c r="AB54" i="79"/>
  <c r="AB55" i="79"/>
  <c r="AB56" i="79"/>
  <c r="AB57" i="79"/>
  <c r="AB58" i="79"/>
  <c r="AB59" i="79"/>
  <c r="AB60" i="79"/>
  <c r="AB61" i="79"/>
  <c r="AB62" i="79"/>
  <c r="AB63" i="79"/>
  <c r="AB64" i="79"/>
  <c r="AB65" i="79"/>
  <c r="AB66" i="79"/>
  <c r="AB67" i="79"/>
  <c r="AB68" i="79"/>
  <c r="AB69" i="79"/>
  <c r="AB70" i="79"/>
  <c r="AB71" i="79"/>
  <c r="AB72" i="79"/>
  <c r="AB73" i="79"/>
  <c r="AB74" i="79"/>
  <c r="AB75" i="79"/>
  <c r="AB76" i="79"/>
  <c r="AB77" i="79"/>
  <c r="AB78" i="79"/>
  <c r="AB79" i="79"/>
  <c r="AB80" i="79"/>
  <c r="AB81" i="79"/>
  <c r="AB82" i="79"/>
  <c r="AB83" i="79"/>
  <c r="AB84" i="79"/>
  <c r="AB85" i="79"/>
  <c r="AB86" i="79"/>
  <c r="AB87" i="79"/>
  <c r="AB88" i="79"/>
  <c r="AB89" i="79"/>
  <c r="AB90" i="79"/>
  <c r="AB3" i="79"/>
  <c r="S4" i="79"/>
  <c r="S5" i="79"/>
  <c r="S6" i="79"/>
  <c r="S7" i="79"/>
  <c r="S8" i="79"/>
  <c r="S9" i="79"/>
  <c r="S10" i="79"/>
  <c r="S11" i="79"/>
  <c r="S12" i="79"/>
  <c r="S13" i="79"/>
  <c r="S14" i="79"/>
  <c r="S15" i="79"/>
  <c r="S16" i="79"/>
  <c r="S17" i="79"/>
  <c r="S18" i="79"/>
  <c r="S19" i="79"/>
  <c r="S20" i="79"/>
  <c r="S21" i="79"/>
  <c r="S22" i="79"/>
  <c r="S23" i="79"/>
  <c r="S24" i="79"/>
  <c r="S25" i="79"/>
  <c r="S26" i="79"/>
  <c r="S27" i="79"/>
  <c r="S28" i="79"/>
  <c r="S29" i="79"/>
  <c r="S30" i="79"/>
  <c r="S31" i="79"/>
  <c r="S32" i="79"/>
  <c r="S33" i="79"/>
  <c r="S34" i="79"/>
  <c r="S35" i="79"/>
  <c r="S36" i="79"/>
  <c r="S37" i="79"/>
  <c r="S38" i="79"/>
  <c r="S39" i="79"/>
  <c r="S40" i="79"/>
  <c r="S41" i="79"/>
  <c r="S42" i="79"/>
  <c r="S43" i="79"/>
  <c r="S44" i="79"/>
  <c r="S45" i="79"/>
  <c r="S46" i="79"/>
  <c r="S47" i="79"/>
  <c r="S48" i="79"/>
  <c r="S49" i="79"/>
  <c r="S50" i="79"/>
  <c r="S51" i="79"/>
  <c r="S52" i="79"/>
  <c r="S53" i="79"/>
  <c r="S54" i="79"/>
  <c r="S55" i="79"/>
  <c r="S56" i="79"/>
  <c r="S57" i="79"/>
  <c r="S58" i="79"/>
  <c r="S59" i="79"/>
  <c r="S60" i="79"/>
  <c r="S61" i="79"/>
  <c r="S62" i="79"/>
  <c r="S63" i="79"/>
  <c r="S64" i="79"/>
  <c r="S65" i="79"/>
  <c r="S66" i="79"/>
  <c r="S67" i="79"/>
  <c r="S68" i="79"/>
  <c r="S69" i="79"/>
  <c r="S70" i="79"/>
  <c r="S71" i="79"/>
  <c r="S72" i="79"/>
  <c r="S73" i="79"/>
  <c r="S74" i="79"/>
  <c r="S75" i="79"/>
  <c r="S76" i="79"/>
  <c r="S77" i="79"/>
  <c r="S78" i="79"/>
  <c r="S79" i="79"/>
  <c r="S80" i="79"/>
  <c r="S81" i="79"/>
  <c r="S82" i="79"/>
  <c r="S83" i="79"/>
  <c r="S84" i="79"/>
  <c r="S85" i="79"/>
  <c r="S86" i="79"/>
  <c r="S87" i="79"/>
  <c r="S88" i="79"/>
  <c r="S89" i="79"/>
  <c r="S90" i="79"/>
  <c r="S3" i="79"/>
  <c r="I2" i="74"/>
  <c r="J2" i="74"/>
  <c r="K2" i="74"/>
  <c r="H2" i="74"/>
  <c r="E3" i="74"/>
  <c r="E4" i="74"/>
  <c r="E5" i="74"/>
  <c r="E6" i="74"/>
  <c r="E7" i="74"/>
  <c r="E8" i="74"/>
  <c r="E9" i="74"/>
  <c r="E10" i="74"/>
  <c r="E11" i="74"/>
  <c r="E12" i="74"/>
  <c r="E13" i="74"/>
  <c r="E14" i="74"/>
  <c r="E15" i="74"/>
  <c r="E16" i="74"/>
  <c r="E17" i="74"/>
  <c r="E18" i="74"/>
  <c r="E19" i="74"/>
  <c r="E20" i="74"/>
  <c r="E21" i="74"/>
  <c r="E22" i="74"/>
  <c r="E23" i="74"/>
  <c r="E24" i="74"/>
  <c r="E25" i="74"/>
  <c r="E26" i="74"/>
  <c r="E27" i="74"/>
  <c r="E2" i="74"/>
  <c r="G2" i="73"/>
  <c r="H2" i="73"/>
  <c r="I2" i="73"/>
  <c r="F2" i="73"/>
  <c r="D2" i="73"/>
  <c r="G2" i="72"/>
  <c r="H2" i="72"/>
  <c r="I2" i="72"/>
  <c r="F2" i="72"/>
  <c r="D2" i="72"/>
  <c r="I2" i="71"/>
  <c r="H2" i="71"/>
  <c r="G2" i="71"/>
  <c r="F2" i="71"/>
  <c r="D2" i="71"/>
  <c r="M15" i="59"/>
  <c r="M16" i="59"/>
  <c r="M17" i="59"/>
  <c r="M18" i="59"/>
  <c r="M19" i="59"/>
  <c r="M20" i="59"/>
  <c r="M21" i="59"/>
  <c r="M22" i="59"/>
  <c r="M23" i="59"/>
  <c r="M24" i="59"/>
  <c r="M25" i="59"/>
  <c r="M26" i="59"/>
  <c r="M27" i="59"/>
  <c r="M28" i="59"/>
  <c r="M29" i="59"/>
  <c r="M30" i="59"/>
  <c r="M31" i="59"/>
  <c r="M32" i="59"/>
  <c r="M33" i="59"/>
  <c r="M34" i="59"/>
  <c r="M35" i="59"/>
  <c r="M36" i="59"/>
  <c r="M37" i="59"/>
  <c r="M38" i="59"/>
  <c r="M39" i="59"/>
  <c r="M40" i="59"/>
  <c r="M41" i="59"/>
  <c r="M42" i="59"/>
  <c r="M14" i="59"/>
  <c r="M4" i="64"/>
  <c r="M5" i="64"/>
  <c r="M6" i="64"/>
  <c r="M7" i="64"/>
  <c r="M8" i="64"/>
  <c r="M9" i="64"/>
  <c r="M10" i="64"/>
  <c r="M11" i="64"/>
  <c r="M12" i="64"/>
  <c r="M13" i="64"/>
  <c r="M14" i="64"/>
  <c r="M15" i="64"/>
  <c r="M16" i="64"/>
  <c r="M17" i="64"/>
  <c r="M18" i="64"/>
  <c r="M19" i="64"/>
  <c r="M20" i="64"/>
  <c r="M21" i="64"/>
  <c r="M22" i="64"/>
  <c r="M23" i="64"/>
  <c r="M24" i="64"/>
  <c r="M25" i="64"/>
  <c r="M26" i="64"/>
  <c r="M27" i="64"/>
  <c r="M28" i="64"/>
  <c r="M29" i="64"/>
  <c r="M30" i="64"/>
  <c r="M31" i="64"/>
  <c r="M3" i="64"/>
  <c r="C42" i="70"/>
  <c r="D42" i="70" s="1"/>
  <c r="C41" i="70"/>
  <c r="D41" i="70" s="1"/>
  <c r="C40" i="70"/>
  <c r="D40" i="70" s="1"/>
  <c r="C39" i="70"/>
  <c r="D39" i="70" s="1"/>
  <c r="C38" i="70"/>
  <c r="D38" i="70" s="1"/>
  <c r="C37" i="70"/>
  <c r="D37" i="70" s="1"/>
  <c r="C36" i="70"/>
  <c r="D36" i="70" s="1"/>
  <c r="C35" i="70"/>
  <c r="D35" i="70" s="1"/>
  <c r="C34" i="70"/>
  <c r="D34" i="70" s="1"/>
  <c r="C33" i="70"/>
  <c r="D33" i="70" s="1"/>
  <c r="C32" i="70"/>
  <c r="D32" i="70" s="1"/>
  <c r="C31" i="70"/>
  <c r="D31" i="70" s="1"/>
  <c r="C30" i="70"/>
  <c r="D30" i="70" s="1"/>
  <c r="C29" i="70"/>
  <c r="D29" i="70" s="1"/>
  <c r="C28" i="70"/>
  <c r="D28" i="70" s="1"/>
  <c r="C27" i="70"/>
  <c r="D27" i="70" s="1"/>
  <c r="C26" i="70"/>
  <c r="D26" i="70" s="1"/>
  <c r="C25" i="70"/>
  <c r="D25" i="70" s="1"/>
  <c r="C24" i="70"/>
  <c r="D24" i="70" s="1"/>
  <c r="C23" i="70"/>
  <c r="D23" i="70" s="1"/>
  <c r="C22" i="70"/>
  <c r="D22" i="70" s="1"/>
  <c r="C21" i="70"/>
  <c r="D21" i="70" s="1"/>
  <c r="C20" i="70"/>
  <c r="D20" i="70" s="1"/>
  <c r="C19" i="70"/>
  <c r="D19" i="70" s="1"/>
  <c r="C18" i="70"/>
  <c r="D18" i="70" s="1"/>
  <c r="C17" i="70"/>
  <c r="D17" i="70" s="1"/>
  <c r="C16" i="70"/>
  <c r="D16" i="70" s="1"/>
  <c r="C15" i="70"/>
  <c r="D15" i="70" s="1"/>
  <c r="C14" i="70"/>
  <c r="D14" i="70" s="1"/>
  <c r="C13" i="70"/>
  <c r="D13" i="70" s="1"/>
  <c r="C12" i="70"/>
  <c r="D12" i="70" s="1"/>
  <c r="C11" i="70"/>
  <c r="D11" i="70" s="1"/>
  <c r="C10" i="70"/>
  <c r="D10" i="70" s="1"/>
  <c r="C9" i="70"/>
  <c r="D9" i="70" s="1"/>
  <c r="C8" i="70"/>
  <c r="D8" i="70" s="1"/>
  <c r="C7" i="70"/>
  <c r="D7" i="70" s="1"/>
  <c r="C6" i="70"/>
  <c r="D6" i="70" s="1"/>
  <c r="C5" i="70"/>
  <c r="D5" i="70" s="1"/>
  <c r="C4" i="70"/>
  <c r="D4" i="70" s="1"/>
  <c r="C3" i="70"/>
  <c r="D3" i="70" s="1"/>
  <c r="C2" i="70"/>
  <c r="D2" i="70" s="1"/>
  <c r="T2" i="68"/>
  <c r="R2" i="68"/>
  <c r="P2" i="68"/>
  <c r="N2" i="68"/>
  <c r="U2" i="67"/>
  <c r="S2" i="67"/>
  <c r="Q2" i="67"/>
  <c r="O2" i="67"/>
  <c r="K4" i="64"/>
  <c r="K5" i="64"/>
  <c r="K6" i="64"/>
  <c r="K7" i="64"/>
  <c r="K8" i="64"/>
  <c r="K9" i="64"/>
  <c r="K10" i="64"/>
  <c r="K11" i="64"/>
  <c r="K12" i="64"/>
  <c r="K13" i="64"/>
  <c r="K14" i="64"/>
  <c r="K15" i="64"/>
  <c r="K16" i="64"/>
  <c r="K17" i="64"/>
  <c r="K18" i="64"/>
  <c r="K19" i="64"/>
  <c r="K20" i="64"/>
  <c r="K21" i="64"/>
  <c r="K22" i="64"/>
  <c r="K23" i="64"/>
  <c r="K24" i="64"/>
  <c r="K25" i="64"/>
  <c r="K26" i="64"/>
  <c r="K27" i="64"/>
  <c r="K28" i="64"/>
  <c r="K29" i="64"/>
  <c r="K30" i="64"/>
  <c r="K31" i="64"/>
  <c r="K3" i="64"/>
  <c r="I4" i="64"/>
  <c r="I5" i="64"/>
  <c r="I6" i="64"/>
  <c r="I7" i="64"/>
  <c r="I8" i="64"/>
  <c r="I9" i="64"/>
  <c r="I10" i="64"/>
  <c r="I11" i="64"/>
  <c r="I12" i="64"/>
  <c r="I13" i="64"/>
  <c r="I14" i="64"/>
  <c r="I15" i="64"/>
  <c r="I16" i="64"/>
  <c r="I17" i="64"/>
  <c r="I18" i="64"/>
  <c r="I19" i="64"/>
  <c r="I20" i="64"/>
  <c r="I21" i="64"/>
  <c r="I22" i="64"/>
  <c r="I23" i="64"/>
  <c r="I24" i="64"/>
  <c r="I25" i="64"/>
  <c r="I26" i="64"/>
  <c r="I27" i="64"/>
  <c r="I28" i="64"/>
  <c r="I29" i="64"/>
  <c r="I30" i="64"/>
  <c r="I31" i="64"/>
  <c r="I3" i="64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" i="64"/>
  <c r="E4" i="64"/>
  <c r="E5" i="64"/>
  <c r="E6" i="64"/>
  <c r="E7" i="64"/>
  <c r="E8" i="64"/>
  <c r="E9" i="64"/>
  <c r="E10" i="64"/>
  <c r="E11" i="64"/>
  <c r="E12" i="64"/>
  <c r="E13" i="64"/>
  <c r="E14" i="64"/>
  <c r="E15" i="64"/>
  <c r="E16" i="64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3" i="64"/>
  <c r="K15" i="59"/>
  <c r="K16" i="59"/>
  <c r="K17" i="59"/>
  <c r="K18" i="59"/>
  <c r="K19" i="59"/>
  <c r="K20" i="59"/>
  <c r="K21" i="59"/>
  <c r="K22" i="59"/>
  <c r="K23" i="59"/>
  <c r="K24" i="59"/>
  <c r="K25" i="59"/>
  <c r="K26" i="59"/>
  <c r="K27" i="59"/>
  <c r="K28" i="59"/>
  <c r="K29" i="59"/>
  <c r="K30" i="59"/>
  <c r="K31" i="59"/>
  <c r="K32" i="59"/>
  <c r="K33" i="59"/>
  <c r="K34" i="59"/>
  <c r="K35" i="59"/>
  <c r="K36" i="59"/>
  <c r="K37" i="59"/>
  <c r="K38" i="59"/>
  <c r="K39" i="59"/>
  <c r="K40" i="59"/>
  <c r="K41" i="59"/>
  <c r="K42" i="59"/>
  <c r="K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36" i="59"/>
  <c r="I37" i="59"/>
  <c r="I38" i="59"/>
  <c r="I39" i="59"/>
  <c r="I40" i="59"/>
  <c r="I41" i="59"/>
  <c r="I42" i="59"/>
  <c r="I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14" i="59"/>
  <c r="S4" i="58"/>
  <c r="S5" i="58"/>
  <c r="S6" i="58"/>
  <c r="S7" i="58"/>
  <c r="S8" i="58"/>
  <c r="S9" i="58"/>
  <c r="S10" i="58"/>
  <c r="S11" i="58"/>
  <c r="S12" i="58"/>
  <c r="S13" i="58"/>
  <c r="S14" i="58"/>
  <c r="S15" i="58"/>
  <c r="S16" i="58"/>
  <c r="S17" i="58"/>
  <c r="S18" i="58"/>
  <c r="S19" i="58"/>
  <c r="S20" i="58"/>
  <c r="S21" i="58"/>
  <c r="S22" i="58"/>
  <c r="S23" i="58"/>
  <c r="S24" i="58"/>
  <c r="S25" i="58"/>
  <c r="S26" i="58"/>
  <c r="S27" i="58"/>
  <c r="S28" i="58"/>
  <c r="S29" i="58"/>
  <c r="S30" i="58"/>
  <c r="S31" i="58"/>
  <c r="S32" i="58"/>
  <c r="S33" i="58"/>
  <c r="S34" i="58"/>
  <c r="S35" i="58"/>
  <c r="S36" i="58"/>
  <c r="S37" i="58"/>
  <c r="S38" i="58"/>
  <c r="S39" i="58"/>
  <c r="S40" i="58"/>
  <c r="S41" i="58"/>
  <c r="S42" i="58"/>
  <c r="S43" i="58"/>
  <c r="S3" i="58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3" i="43"/>
  <c r="K4" i="43"/>
  <c r="K5" i="43"/>
  <c r="K6" i="43"/>
  <c r="K7" i="43"/>
  <c r="K8" i="43"/>
  <c r="K9" i="43"/>
  <c r="K10" i="43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30" i="43"/>
  <c r="K31" i="43"/>
  <c r="K32" i="43"/>
  <c r="K33" i="43"/>
  <c r="K34" i="43"/>
  <c r="K35" i="43"/>
  <c r="K36" i="43"/>
  <c r="K37" i="43"/>
  <c r="K38" i="43"/>
  <c r="K39" i="43"/>
  <c r="K40" i="43"/>
  <c r="K41" i="43"/>
  <c r="K42" i="43"/>
  <c r="K43" i="43"/>
  <c r="K44" i="43"/>
  <c r="K45" i="43"/>
  <c r="K46" i="43"/>
  <c r="K47" i="43"/>
  <c r="K48" i="43"/>
  <c r="K49" i="43"/>
  <c r="K50" i="43"/>
  <c r="K51" i="43"/>
  <c r="K52" i="43"/>
  <c r="K53" i="43"/>
  <c r="K54" i="43"/>
  <c r="K55" i="43"/>
  <c r="K56" i="43"/>
  <c r="K57" i="43"/>
  <c r="K58" i="43"/>
  <c r="K59" i="43"/>
  <c r="K60" i="43"/>
  <c r="K61" i="43"/>
  <c r="K62" i="43"/>
  <c r="K63" i="43"/>
  <c r="K64" i="43"/>
  <c r="K65" i="43"/>
  <c r="K66" i="43"/>
  <c r="K67" i="43"/>
  <c r="K68" i="43"/>
  <c r="K69" i="43"/>
  <c r="K70" i="43"/>
  <c r="K71" i="43"/>
  <c r="K72" i="43"/>
  <c r="K73" i="43"/>
  <c r="K74" i="43"/>
  <c r="K75" i="43"/>
  <c r="K76" i="43"/>
  <c r="K77" i="43"/>
  <c r="K78" i="43"/>
  <c r="K3" i="43"/>
  <c r="AH4" i="42"/>
  <c r="AH5" i="42"/>
  <c r="AH6" i="42"/>
  <c r="AH7" i="42"/>
  <c r="AH8" i="42"/>
  <c r="AH9" i="42"/>
  <c r="AH10" i="42"/>
  <c r="AH11" i="42"/>
  <c r="AH12" i="42"/>
  <c r="AH13" i="42"/>
  <c r="AH14" i="42"/>
  <c r="AH15" i="42"/>
  <c r="AH16" i="42"/>
  <c r="AH17" i="42"/>
  <c r="AH18" i="42"/>
  <c r="AH19" i="42"/>
  <c r="AH20" i="42"/>
  <c r="AH21" i="42"/>
  <c r="AH22" i="42"/>
  <c r="AH23" i="42"/>
  <c r="AH24" i="42"/>
  <c r="AH25" i="42"/>
  <c r="AH26" i="42"/>
  <c r="AH27" i="42"/>
  <c r="AH28" i="42"/>
  <c r="AH29" i="42"/>
  <c r="AH30" i="42"/>
  <c r="AH31" i="42"/>
  <c r="AH32" i="42"/>
  <c r="AH33" i="42"/>
  <c r="AH34" i="42"/>
  <c r="AH35" i="42"/>
  <c r="AH36" i="42"/>
  <c r="AH37" i="42"/>
  <c r="AH38" i="42"/>
  <c r="AH39" i="42"/>
  <c r="AH40" i="42"/>
  <c r="AH41" i="42"/>
  <c r="AH42" i="42"/>
  <c r="AH43" i="42"/>
  <c r="AH44" i="42"/>
  <c r="AH45" i="42"/>
  <c r="AH46" i="42"/>
  <c r="AH47" i="42"/>
  <c r="AH48" i="42"/>
  <c r="AH49" i="42"/>
  <c r="AH50" i="42"/>
  <c r="AH51" i="42"/>
  <c r="AH52" i="42"/>
  <c r="AH53" i="42"/>
  <c r="AH54" i="42"/>
  <c r="AH55" i="42"/>
  <c r="AH56" i="42"/>
  <c r="AH57" i="42"/>
  <c r="AH58" i="42"/>
  <c r="AH59" i="42"/>
  <c r="AH60" i="42"/>
  <c r="AH61" i="42"/>
  <c r="AH62" i="42"/>
  <c r="AH63" i="42"/>
  <c r="AH64" i="42"/>
  <c r="AH65" i="42"/>
  <c r="AH66" i="42"/>
  <c r="AH67" i="42"/>
  <c r="AH68" i="42"/>
  <c r="AH69" i="42"/>
  <c r="AH70" i="42"/>
  <c r="AH71" i="42"/>
  <c r="AH72" i="42"/>
  <c r="AH73" i="42"/>
  <c r="AH74" i="42"/>
  <c r="AH75" i="42"/>
  <c r="AH76" i="42"/>
  <c r="AH77" i="42"/>
  <c r="AH78" i="42"/>
  <c r="AH79" i="42"/>
  <c r="AH3" i="42"/>
  <c r="N15" i="49"/>
  <c r="N16" i="49"/>
  <c r="N17" i="49"/>
  <c r="N18" i="49"/>
  <c r="N19" i="49"/>
  <c r="N20" i="49"/>
  <c r="N21" i="49"/>
  <c r="N22" i="49"/>
  <c r="N23" i="49"/>
  <c r="N24" i="49"/>
  <c r="N25" i="49"/>
  <c r="N26" i="49"/>
  <c r="N27" i="49"/>
  <c r="N28" i="49"/>
  <c r="N29" i="49"/>
  <c r="N30" i="49"/>
  <c r="N31" i="49"/>
  <c r="N32" i="49"/>
  <c r="N33" i="49"/>
  <c r="N34" i="49"/>
  <c r="N35" i="49"/>
  <c r="N36" i="49"/>
  <c r="N37" i="49"/>
  <c r="N38" i="49"/>
  <c r="N39" i="49"/>
  <c r="N40" i="49"/>
  <c r="N41" i="49"/>
  <c r="N42" i="49"/>
  <c r="N43" i="49"/>
  <c r="N44" i="49"/>
  <c r="N45" i="49"/>
  <c r="N46" i="49"/>
  <c r="N47" i="49"/>
  <c r="N48" i="49"/>
  <c r="N49" i="49"/>
  <c r="N50" i="49"/>
  <c r="N51" i="49"/>
  <c r="N52" i="49"/>
  <c r="N53" i="49"/>
  <c r="N54" i="49"/>
  <c r="N55" i="49"/>
  <c r="N56" i="49"/>
  <c r="N57" i="49"/>
  <c r="N58" i="49"/>
  <c r="N59" i="49"/>
  <c r="N60" i="49"/>
  <c r="N61" i="49"/>
  <c r="N62" i="49"/>
  <c r="N63" i="49"/>
  <c r="N64" i="49"/>
  <c r="N65" i="49"/>
  <c r="N66" i="49"/>
  <c r="N67" i="49"/>
  <c r="N68" i="49"/>
  <c r="N69" i="49"/>
  <c r="N70" i="49"/>
  <c r="N71" i="49"/>
  <c r="N72" i="49"/>
  <c r="N73" i="49"/>
  <c r="N74" i="49"/>
  <c r="N75" i="49"/>
  <c r="N76" i="49"/>
  <c r="N77" i="49"/>
  <c r="N78" i="49"/>
  <c r="N79" i="49"/>
  <c r="N80" i="49"/>
  <c r="N81" i="49"/>
  <c r="N82" i="49"/>
  <c r="N83" i="49"/>
  <c r="N84" i="49"/>
  <c r="N85" i="49"/>
  <c r="N86" i="49"/>
  <c r="N87" i="49"/>
  <c r="N88" i="49"/>
  <c r="N89" i="49"/>
  <c r="N14" i="49"/>
  <c r="L15" i="49"/>
  <c r="L16" i="49"/>
  <c r="L17" i="49"/>
  <c r="L18" i="49"/>
  <c r="L19" i="49"/>
  <c r="L20" i="49"/>
  <c r="L21" i="49"/>
  <c r="L22" i="49"/>
  <c r="L23" i="49"/>
  <c r="L24" i="49"/>
  <c r="L25" i="49"/>
  <c r="L26" i="49"/>
  <c r="L27" i="49"/>
  <c r="L28" i="49"/>
  <c r="L29" i="49"/>
  <c r="L30" i="49"/>
  <c r="L31" i="49"/>
  <c r="L32" i="49"/>
  <c r="L33" i="49"/>
  <c r="L34" i="49"/>
  <c r="L35" i="49"/>
  <c r="L36" i="49"/>
  <c r="L37" i="49"/>
  <c r="L38" i="49"/>
  <c r="L39" i="49"/>
  <c r="L40" i="49"/>
  <c r="L41" i="49"/>
  <c r="L42" i="49"/>
  <c r="L43" i="49"/>
  <c r="L44" i="49"/>
  <c r="L45" i="49"/>
  <c r="L46" i="49"/>
  <c r="L47" i="49"/>
  <c r="L48" i="49"/>
  <c r="L49" i="49"/>
  <c r="L50" i="49"/>
  <c r="L51" i="49"/>
  <c r="L52" i="49"/>
  <c r="L53" i="49"/>
  <c r="L54" i="49"/>
  <c r="L55" i="49"/>
  <c r="L56" i="49"/>
  <c r="L57" i="49"/>
  <c r="L58" i="49"/>
  <c r="L59" i="49"/>
  <c r="L60" i="49"/>
  <c r="L61" i="49"/>
  <c r="L62" i="49"/>
  <c r="L63" i="49"/>
  <c r="L64" i="49"/>
  <c r="L65" i="49"/>
  <c r="L66" i="49"/>
  <c r="L67" i="49"/>
  <c r="L68" i="49"/>
  <c r="L69" i="49"/>
  <c r="L70" i="49"/>
  <c r="L71" i="49"/>
  <c r="L72" i="49"/>
  <c r="L73" i="49"/>
  <c r="L74" i="49"/>
  <c r="L75" i="49"/>
  <c r="L76" i="49"/>
  <c r="L77" i="49"/>
  <c r="L78" i="49"/>
  <c r="L79" i="49"/>
  <c r="L80" i="49"/>
  <c r="L81" i="49"/>
  <c r="L82" i="49"/>
  <c r="L83" i="49"/>
  <c r="L84" i="49"/>
  <c r="L85" i="49"/>
  <c r="L86" i="49"/>
  <c r="L87" i="49"/>
  <c r="L88" i="49"/>
  <c r="L89" i="49"/>
  <c r="L14" i="49"/>
  <c r="J15" i="49"/>
  <c r="J16" i="49"/>
  <c r="J17" i="49"/>
  <c r="J18" i="49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34" i="49"/>
  <c r="J35" i="49"/>
  <c r="J36" i="49"/>
  <c r="J37" i="49"/>
  <c r="J38" i="49"/>
  <c r="J39" i="49"/>
  <c r="J40" i="49"/>
  <c r="J41" i="49"/>
  <c r="J42" i="49"/>
  <c r="J43" i="49"/>
  <c r="J44" i="49"/>
  <c r="J45" i="49"/>
  <c r="J46" i="49"/>
  <c r="J47" i="49"/>
  <c r="J48" i="49"/>
  <c r="J49" i="49"/>
  <c r="J50" i="49"/>
  <c r="J51" i="49"/>
  <c r="J52" i="49"/>
  <c r="J53" i="49"/>
  <c r="J54" i="49"/>
  <c r="J55" i="49"/>
  <c r="J56" i="49"/>
  <c r="J57" i="49"/>
  <c r="J58" i="49"/>
  <c r="J59" i="49"/>
  <c r="J60" i="49"/>
  <c r="J61" i="49"/>
  <c r="J62" i="49"/>
  <c r="J63" i="49"/>
  <c r="J64" i="49"/>
  <c r="J65" i="49"/>
  <c r="J66" i="49"/>
  <c r="J67" i="49"/>
  <c r="J68" i="49"/>
  <c r="J69" i="49"/>
  <c r="J70" i="49"/>
  <c r="J71" i="49"/>
  <c r="J72" i="49"/>
  <c r="J73" i="49"/>
  <c r="J74" i="49"/>
  <c r="J75" i="49"/>
  <c r="J76" i="49"/>
  <c r="J77" i="49"/>
  <c r="J78" i="49"/>
  <c r="J79" i="49"/>
  <c r="J80" i="49"/>
  <c r="J81" i="49"/>
  <c r="J82" i="49"/>
  <c r="J83" i="49"/>
  <c r="J84" i="49"/>
  <c r="J85" i="49"/>
  <c r="J86" i="49"/>
  <c r="J87" i="49"/>
  <c r="J88" i="49"/>
  <c r="J89" i="49"/>
  <c r="J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34" i="49"/>
  <c r="H35" i="49"/>
  <c r="H36" i="49"/>
  <c r="H37" i="49"/>
  <c r="H38" i="49"/>
  <c r="H39" i="49"/>
  <c r="H40" i="49"/>
  <c r="H41" i="49"/>
  <c r="H42" i="49"/>
  <c r="H43" i="49"/>
  <c r="H44" i="49"/>
  <c r="H45" i="49"/>
  <c r="H46" i="49"/>
  <c r="H47" i="49"/>
  <c r="H48" i="49"/>
  <c r="H49" i="49"/>
  <c r="H50" i="49"/>
  <c r="H51" i="49"/>
  <c r="H52" i="49"/>
  <c r="H53" i="49"/>
  <c r="H54" i="49"/>
  <c r="H55" i="49"/>
  <c r="H56" i="49"/>
  <c r="H57" i="49"/>
  <c r="H58" i="49"/>
  <c r="H59" i="49"/>
  <c r="H60" i="49"/>
  <c r="H61" i="49"/>
  <c r="H62" i="49"/>
  <c r="H63" i="49"/>
  <c r="H64" i="49"/>
  <c r="H65" i="49"/>
  <c r="H66" i="49"/>
  <c r="H67" i="49"/>
  <c r="H68" i="49"/>
  <c r="H69" i="49"/>
  <c r="H70" i="49"/>
  <c r="H71" i="49"/>
  <c r="H72" i="49"/>
  <c r="H73" i="49"/>
  <c r="H74" i="49"/>
  <c r="H75" i="49"/>
  <c r="H76" i="49"/>
  <c r="H77" i="49"/>
  <c r="H78" i="49"/>
  <c r="H79" i="49"/>
  <c r="H80" i="49"/>
  <c r="H81" i="49"/>
  <c r="H82" i="49"/>
  <c r="H83" i="49"/>
  <c r="H84" i="49"/>
  <c r="H85" i="49"/>
  <c r="H86" i="49"/>
  <c r="H87" i="49"/>
  <c r="H88" i="49"/>
  <c r="H89" i="49"/>
  <c r="H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F69" i="49"/>
  <c r="F70" i="49"/>
  <c r="F71" i="49"/>
  <c r="F72" i="49"/>
  <c r="F73" i="49"/>
  <c r="F74" i="49"/>
  <c r="F75" i="49"/>
  <c r="F76" i="49"/>
  <c r="F77" i="49"/>
  <c r="F78" i="49"/>
  <c r="F79" i="49"/>
  <c r="F80" i="49"/>
  <c r="F81" i="49"/>
  <c r="F82" i="49"/>
  <c r="F83" i="49"/>
  <c r="F84" i="49"/>
  <c r="F85" i="49"/>
  <c r="F86" i="49"/>
  <c r="F87" i="49"/>
  <c r="F88" i="49"/>
  <c r="F89" i="49"/>
  <c r="F14" i="49"/>
  <c r="AH4" i="48"/>
  <c r="AH5" i="48"/>
  <c r="AH6" i="48"/>
  <c r="AH7" i="48"/>
  <c r="AH8" i="48"/>
  <c r="AH9" i="48"/>
  <c r="AH10" i="48"/>
  <c r="AH11" i="48"/>
  <c r="AH12" i="48"/>
  <c r="AH13" i="48"/>
  <c r="AH14" i="48"/>
  <c r="AH15" i="48"/>
  <c r="AH16" i="48"/>
  <c r="AH17" i="48"/>
  <c r="AH18" i="48"/>
  <c r="AH19" i="48"/>
  <c r="AH20" i="48"/>
  <c r="AH21" i="48"/>
  <c r="AH22" i="48"/>
  <c r="AH23" i="48"/>
  <c r="AH24" i="48"/>
  <c r="AH25" i="48"/>
  <c r="AH26" i="48"/>
  <c r="AH27" i="48"/>
  <c r="AH28" i="48"/>
  <c r="AH29" i="48"/>
  <c r="AH30" i="48"/>
  <c r="AH31" i="48"/>
  <c r="AH32" i="48"/>
  <c r="AH33" i="48"/>
  <c r="AH34" i="48"/>
  <c r="AH35" i="48"/>
  <c r="AH36" i="48"/>
  <c r="AH37" i="48"/>
  <c r="AH38" i="48"/>
  <c r="AH39" i="48"/>
  <c r="AH40" i="48"/>
  <c r="AH41" i="48"/>
  <c r="AH42" i="48"/>
  <c r="AH43" i="48"/>
  <c r="AH44" i="48"/>
  <c r="AH45" i="48"/>
  <c r="AH46" i="48"/>
  <c r="AH47" i="48"/>
  <c r="AH48" i="48"/>
  <c r="AH49" i="48"/>
  <c r="AH50" i="48"/>
  <c r="AH51" i="48"/>
  <c r="AH52" i="48"/>
  <c r="AH53" i="48"/>
  <c r="AH54" i="48"/>
  <c r="AH55" i="48"/>
  <c r="AH56" i="48"/>
  <c r="AH57" i="48"/>
  <c r="AH58" i="48"/>
  <c r="AH59" i="48"/>
  <c r="AH60" i="48"/>
  <c r="AH61" i="48"/>
  <c r="AH62" i="48"/>
  <c r="AH63" i="48"/>
  <c r="AH64" i="48"/>
  <c r="AH65" i="48"/>
  <c r="AH66" i="48"/>
  <c r="AH67" i="48"/>
  <c r="AH68" i="48"/>
  <c r="AH69" i="48"/>
  <c r="AH70" i="48"/>
  <c r="AH71" i="48"/>
  <c r="AH72" i="48"/>
  <c r="AH73" i="48"/>
  <c r="AH74" i="48"/>
  <c r="AH75" i="48"/>
  <c r="AH76" i="48"/>
  <c r="AH77" i="48"/>
  <c r="AH78" i="48"/>
  <c r="AH79" i="48"/>
  <c r="AH80" i="48"/>
  <c r="AH81" i="48"/>
  <c r="AH82" i="48"/>
  <c r="AH83" i="48"/>
  <c r="AH84" i="48"/>
  <c r="AH85" i="48"/>
  <c r="AH86" i="48"/>
  <c r="AH87" i="48"/>
  <c r="AH88" i="48"/>
  <c r="AH89" i="48"/>
  <c r="AH90" i="48"/>
  <c r="AH3" i="48"/>
  <c r="AE4" i="48"/>
  <c r="AE5" i="48"/>
  <c r="AE6" i="48"/>
  <c r="AE7" i="48"/>
  <c r="AE8" i="48"/>
  <c r="AE9" i="48"/>
  <c r="AE10" i="48"/>
  <c r="AE11" i="48"/>
  <c r="AE12" i="48"/>
  <c r="AE13" i="48"/>
  <c r="AE14" i="48"/>
  <c r="AE15" i="48"/>
  <c r="AE16" i="48"/>
  <c r="AE17" i="48"/>
  <c r="AE18" i="48"/>
  <c r="AE19" i="48"/>
  <c r="AE20" i="48"/>
  <c r="AE21" i="48"/>
  <c r="AE22" i="48"/>
  <c r="AE23" i="48"/>
  <c r="AE24" i="48"/>
  <c r="AE25" i="48"/>
  <c r="AE26" i="48"/>
  <c r="AE27" i="48"/>
  <c r="AE28" i="48"/>
  <c r="AE29" i="48"/>
  <c r="AE30" i="48"/>
  <c r="AE31" i="48"/>
  <c r="AE32" i="48"/>
  <c r="AE33" i="48"/>
  <c r="AE34" i="48"/>
  <c r="AE35" i="48"/>
  <c r="AE36" i="48"/>
  <c r="AE37" i="48"/>
  <c r="AE38" i="48"/>
  <c r="AE39" i="48"/>
  <c r="AE40" i="48"/>
  <c r="AE41" i="48"/>
  <c r="AE42" i="48"/>
  <c r="AE43" i="48"/>
  <c r="AE44" i="48"/>
  <c r="AE45" i="48"/>
  <c r="AE46" i="48"/>
  <c r="AE47" i="48"/>
  <c r="AE48" i="48"/>
  <c r="AE49" i="48"/>
  <c r="AE50" i="48"/>
  <c r="AE51" i="48"/>
  <c r="AE52" i="48"/>
  <c r="AE53" i="48"/>
  <c r="AE54" i="48"/>
  <c r="AE55" i="48"/>
  <c r="AE56" i="48"/>
  <c r="AE57" i="48"/>
  <c r="AE58" i="48"/>
  <c r="AE59" i="48"/>
  <c r="AE60" i="48"/>
  <c r="AE61" i="48"/>
  <c r="AE62" i="48"/>
  <c r="AE63" i="48"/>
  <c r="AE64" i="48"/>
  <c r="AE65" i="48"/>
  <c r="AE66" i="48"/>
  <c r="AE67" i="48"/>
  <c r="AE68" i="48"/>
  <c r="AE69" i="48"/>
  <c r="AE70" i="48"/>
  <c r="AE71" i="48"/>
  <c r="AE72" i="48"/>
  <c r="AE73" i="48"/>
  <c r="AE74" i="48"/>
  <c r="AE75" i="48"/>
  <c r="AE76" i="48"/>
  <c r="AE77" i="48"/>
  <c r="AE78" i="48"/>
  <c r="AE79" i="48"/>
  <c r="AE80" i="48"/>
  <c r="AE81" i="48"/>
  <c r="AE82" i="48"/>
  <c r="AE83" i="48"/>
  <c r="AE84" i="48"/>
  <c r="AE85" i="48"/>
  <c r="AE86" i="48"/>
  <c r="AE87" i="48"/>
  <c r="AE88" i="48"/>
  <c r="AE89" i="48"/>
  <c r="AE90" i="48"/>
  <c r="AE3" i="48"/>
  <c r="AB4" i="48"/>
  <c r="AB5" i="48"/>
  <c r="AB6" i="48"/>
  <c r="AB7" i="48"/>
  <c r="AB8" i="48"/>
  <c r="AB9" i="48"/>
  <c r="AB10" i="48"/>
  <c r="AB11" i="48"/>
  <c r="AB12" i="48"/>
  <c r="AB13" i="48"/>
  <c r="AB14" i="48"/>
  <c r="AB15" i="48"/>
  <c r="AB16" i="48"/>
  <c r="AB17" i="48"/>
  <c r="AB18" i="48"/>
  <c r="AB19" i="48"/>
  <c r="AB20" i="48"/>
  <c r="AB21" i="48"/>
  <c r="AB22" i="48"/>
  <c r="AB23" i="48"/>
  <c r="AB24" i="48"/>
  <c r="AB25" i="48"/>
  <c r="AB26" i="48"/>
  <c r="AB27" i="48"/>
  <c r="AB28" i="48"/>
  <c r="AB29" i="48"/>
  <c r="AB30" i="48"/>
  <c r="AB31" i="48"/>
  <c r="AB32" i="48"/>
  <c r="AB33" i="48"/>
  <c r="AB34" i="48"/>
  <c r="AB35" i="48"/>
  <c r="AB36" i="48"/>
  <c r="AB37" i="48"/>
  <c r="AB38" i="48"/>
  <c r="AB39" i="48"/>
  <c r="AB40" i="48"/>
  <c r="AB41" i="48"/>
  <c r="AB42" i="48"/>
  <c r="AB43" i="48"/>
  <c r="AB44" i="48"/>
  <c r="AB45" i="48"/>
  <c r="AB46" i="48"/>
  <c r="AB47" i="48"/>
  <c r="AB48" i="48"/>
  <c r="AB49" i="48"/>
  <c r="AB50" i="48"/>
  <c r="AB51" i="48"/>
  <c r="AB52" i="48"/>
  <c r="AB53" i="48"/>
  <c r="AB54" i="48"/>
  <c r="AB55" i="48"/>
  <c r="AB56" i="48"/>
  <c r="AB57" i="48"/>
  <c r="AB58" i="48"/>
  <c r="AB59" i="48"/>
  <c r="AB60" i="48"/>
  <c r="AB61" i="48"/>
  <c r="AB62" i="48"/>
  <c r="AB63" i="48"/>
  <c r="AB64" i="48"/>
  <c r="AB65" i="48"/>
  <c r="AB66" i="48"/>
  <c r="AB67" i="48"/>
  <c r="AB68" i="48"/>
  <c r="AB69" i="48"/>
  <c r="AB70" i="48"/>
  <c r="AB71" i="48"/>
  <c r="AB72" i="48"/>
  <c r="AB73" i="48"/>
  <c r="AB74" i="48"/>
  <c r="AB75" i="48"/>
  <c r="AB76" i="48"/>
  <c r="AB77" i="48"/>
  <c r="AB78" i="48"/>
  <c r="AB79" i="48"/>
  <c r="AB80" i="48"/>
  <c r="AB81" i="48"/>
  <c r="AB82" i="48"/>
  <c r="AB83" i="48"/>
  <c r="AB84" i="48"/>
  <c r="AB85" i="48"/>
  <c r="AB86" i="48"/>
  <c r="AB87" i="48"/>
  <c r="AB88" i="48"/>
  <c r="AB89" i="48"/>
  <c r="AB90" i="48"/>
  <c r="AB3" i="48"/>
  <c r="S4" i="48"/>
  <c r="S5" i="48"/>
  <c r="S6" i="48"/>
  <c r="S7" i="48"/>
  <c r="S8" i="48"/>
  <c r="S9" i="48"/>
  <c r="S10" i="48"/>
  <c r="S11" i="48"/>
  <c r="S12" i="48"/>
  <c r="S13" i="48"/>
  <c r="S14" i="48"/>
  <c r="S15" i="48"/>
  <c r="S16" i="48"/>
  <c r="S17" i="48"/>
  <c r="S18" i="48"/>
  <c r="S19" i="48"/>
  <c r="S20" i="48"/>
  <c r="S21" i="48"/>
  <c r="S22" i="48"/>
  <c r="S23" i="48"/>
  <c r="S24" i="48"/>
  <c r="S25" i="48"/>
  <c r="S26" i="48"/>
  <c r="S27" i="48"/>
  <c r="S28" i="48"/>
  <c r="S29" i="48"/>
  <c r="S30" i="48"/>
  <c r="S31" i="48"/>
  <c r="S32" i="48"/>
  <c r="S33" i="48"/>
  <c r="S34" i="48"/>
  <c r="S35" i="48"/>
  <c r="S36" i="48"/>
  <c r="S37" i="48"/>
  <c r="S38" i="48"/>
  <c r="S39" i="48"/>
  <c r="S40" i="48"/>
  <c r="S41" i="48"/>
  <c r="S42" i="48"/>
  <c r="S43" i="48"/>
  <c r="S44" i="48"/>
  <c r="S45" i="48"/>
  <c r="S46" i="48"/>
  <c r="S47" i="48"/>
  <c r="S48" i="48"/>
  <c r="S49" i="48"/>
  <c r="S50" i="48"/>
  <c r="S51" i="48"/>
  <c r="S52" i="48"/>
  <c r="S53" i="48"/>
  <c r="S54" i="48"/>
  <c r="S55" i="48"/>
  <c r="S56" i="48"/>
  <c r="S57" i="48"/>
  <c r="S58" i="48"/>
  <c r="S59" i="48"/>
  <c r="S60" i="48"/>
  <c r="S61" i="48"/>
  <c r="S62" i="48"/>
  <c r="S63" i="48"/>
  <c r="S64" i="48"/>
  <c r="S65" i="48"/>
  <c r="S66" i="48"/>
  <c r="S67" i="48"/>
  <c r="S68" i="48"/>
  <c r="S69" i="48"/>
  <c r="S70" i="48"/>
  <c r="S71" i="48"/>
  <c r="S72" i="48"/>
  <c r="S73" i="48"/>
  <c r="S74" i="48"/>
  <c r="S75" i="48"/>
  <c r="S76" i="48"/>
  <c r="S77" i="48"/>
  <c r="S78" i="48"/>
  <c r="S79" i="48"/>
  <c r="S80" i="48"/>
  <c r="S81" i="48"/>
  <c r="S82" i="48"/>
  <c r="S83" i="48"/>
  <c r="S84" i="48"/>
  <c r="S85" i="48"/>
  <c r="S86" i="48"/>
  <c r="S87" i="48"/>
  <c r="S88" i="48"/>
  <c r="S89" i="48"/>
  <c r="S90" i="48"/>
  <c r="S3" i="48"/>
  <c r="I4" i="43"/>
  <c r="I5" i="43"/>
  <c r="I6" i="43"/>
  <c r="I7" i="43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74" i="43"/>
  <c r="I75" i="43"/>
  <c r="I76" i="43"/>
  <c r="I77" i="43"/>
  <c r="I78" i="43"/>
  <c r="I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3" i="43"/>
  <c r="AE4" i="42"/>
  <c r="AE5" i="42"/>
  <c r="AE6" i="42"/>
  <c r="AE7" i="42"/>
  <c r="AE8" i="42"/>
  <c r="AE9" i="42"/>
  <c r="AE10" i="42"/>
  <c r="AE11" i="42"/>
  <c r="AE12" i="42"/>
  <c r="AE13" i="42"/>
  <c r="AE14" i="42"/>
  <c r="AE15" i="42"/>
  <c r="AE16" i="42"/>
  <c r="AE17" i="42"/>
  <c r="AE18" i="42"/>
  <c r="AE19" i="42"/>
  <c r="AE20" i="42"/>
  <c r="AE21" i="42"/>
  <c r="AE22" i="42"/>
  <c r="AE23" i="42"/>
  <c r="AE24" i="42"/>
  <c r="AE25" i="42"/>
  <c r="AE26" i="42"/>
  <c r="AE27" i="42"/>
  <c r="AE28" i="42"/>
  <c r="AE29" i="42"/>
  <c r="AE30" i="42"/>
  <c r="AE31" i="42"/>
  <c r="AE32" i="42"/>
  <c r="AE33" i="42"/>
  <c r="AE34" i="42"/>
  <c r="AE35" i="42"/>
  <c r="AE36" i="42"/>
  <c r="AE37" i="42"/>
  <c r="AE38" i="42"/>
  <c r="AE39" i="42"/>
  <c r="AE40" i="42"/>
  <c r="AE41" i="42"/>
  <c r="AE42" i="42"/>
  <c r="AE43" i="42"/>
  <c r="AE44" i="42"/>
  <c r="AE45" i="42"/>
  <c r="AE46" i="42"/>
  <c r="AE47" i="42"/>
  <c r="AE48" i="42"/>
  <c r="AE49" i="42"/>
  <c r="AE50" i="42"/>
  <c r="AE51" i="42"/>
  <c r="AE52" i="42"/>
  <c r="AE53" i="42"/>
  <c r="AE54" i="42"/>
  <c r="AE55" i="42"/>
  <c r="AE56" i="42"/>
  <c r="AE57" i="42"/>
  <c r="AE58" i="42"/>
  <c r="AE59" i="42"/>
  <c r="AE60" i="42"/>
  <c r="AE61" i="42"/>
  <c r="AE62" i="42"/>
  <c r="AE63" i="42"/>
  <c r="AE64" i="42"/>
  <c r="AE65" i="42"/>
  <c r="AE66" i="42"/>
  <c r="AE67" i="42"/>
  <c r="AE68" i="42"/>
  <c r="AE69" i="42"/>
  <c r="AE70" i="42"/>
  <c r="AE71" i="42"/>
  <c r="AE72" i="42"/>
  <c r="AE73" i="42"/>
  <c r="AE74" i="42"/>
  <c r="AE75" i="42"/>
  <c r="AE76" i="42"/>
  <c r="AE77" i="42"/>
  <c r="AE78" i="42"/>
  <c r="AE79" i="42"/>
  <c r="AE3" i="42"/>
  <c r="AB4" i="42"/>
  <c r="AB5" i="42"/>
  <c r="AB6" i="42"/>
  <c r="AB7" i="42"/>
  <c r="AB8" i="42"/>
  <c r="AB9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3" i="42"/>
  <c r="S4" i="42"/>
  <c r="S5" i="42"/>
  <c r="S6" i="42"/>
  <c r="S7" i="42"/>
  <c r="S8" i="42"/>
  <c r="S9" i="42"/>
  <c r="S10" i="42"/>
  <c r="S11" i="42"/>
  <c r="S12" i="42"/>
  <c r="S13" i="42"/>
  <c r="S14" i="42"/>
  <c r="S15" i="42"/>
  <c r="S16" i="42"/>
  <c r="S17" i="42"/>
  <c r="S18" i="42"/>
  <c r="S19" i="42"/>
  <c r="S20" i="42"/>
  <c r="S21" i="42"/>
  <c r="S22" i="42"/>
  <c r="S23" i="42"/>
  <c r="S24" i="42"/>
  <c r="S25" i="42"/>
  <c r="S26" i="42"/>
  <c r="S27" i="42"/>
  <c r="S28" i="42"/>
  <c r="S29" i="42"/>
  <c r="S30" i="42"/>
  <c r="S31" i="42"/>
  <c r="S32" i="42"/>
  <c r="S33" i="42"/>
  <c r="S34" i="42"/>
  <c r="S35" i="42"/>
  <c r="S36" i="42"/>
  <c r="S37" i="42"/>
  <c r="S38" i="42"/>
  <c r="S39" i="42"/>
  <c r="S40" i="42"/>
  <c r="S41" i="42"/>
  <c r="S42" i="42"/>
  <c r="S43" i="42"/>
  <c r="S44" i="42"/>
  <c r="S45" i="42"/>
  <c r="S46" i="42"/>
  <c r="S47" i="42"/>
  <c r="S48" i="42"/>
  <c r="S49" i="42"/>
  <c r="S50" i="42"/>
  <c r="S51" i="42"/>
  <c r="S52" i="42"/>
  <c r="S53" i="42"/>
  <c r="S54" i="42"/>
  <c r="S55" i="42"/>
  <c r="S56" i="42"/>
  <c r="S57" i="42"/>
  <c r="S58" i="42"/>
  <c r="S59" i="42"/>
  <c r="S60" i="42"/>
  <c r="S61" i="42"/>
  <c r="S62" i="42"/>
  <c r="S63" i="42"/>
  <c r="S64" i="42"/>
  <c r="S65" i="42"/>
  <c r="S66" i="42"/>
  <c r="S67" i="42"/>
  <c r="S68" i="42"/>
  <c r="S69" i="42"/>
  <c r="S70" i="42"/>
  <c r="S71" i="42"/>
  <c r="S72" i="42"/>
  <c r="S73" i="42"/>
  <c r="S74" i="42"/>
  <c r="S75" i="42"/>
  <c r="S76" i="42"/>
  <c r="S77" i="42"/>
  <c r="S78" i="42"/>
  <c r="S79" i="42"/>
  <c r="S3" i="42"/>
  <c r="I4" i="35"/>
  <c r="I5" i="35"/>
  <c r="I6" i="35"/>
  <c r="I7" i="35"/>
  <c r="I8" i="35"/>
  <c r="I9" i="35"/>
  <c r="I10" i="35"/>
  <c r="I11" i="35"/>
  <c r="I12" i="35"/>
  <c r="I13" i="35"/>
  <c r="I14" i="35"/>
  <c r="I3" i="35"/>
  <c r="G4" i="35"/>
  <c r="G5" i="35"/>
  <c r="G6" i="35"/>
  <c r="G7" i="35"/>
  <c r="G8" i="35"/>
  <c r="G9" i="35"/>
  <c r="G10" i="35"/>
  <c r="G11" i="35"/>
  <c r="G12" i="35"/>
  <c r="G13" i="35"/>
  <c r="G14" i="35"/>
  <c r="G3" i="35"/>
  <c r="E13" i="35"/>
  <c r="E14" i="35"/>
  <c r="E4" i="35"/>
  <c r="E5" i="35"/>
  <c r="E6" i="35"/>
  <c r="E7" i="35"/>
  <c r="E8" i="35"/>
  <c r="E9" i="35"/>
  <c r="E10" i="35"/>
  <c r="E11" i="35"/>
  <c r="E12" i="35"/>
  <c r="E3" i="35"/>
  <c r="C4" i="35"/>
  <c r="C5" i="35"/>
  <c r="C6" i="35"/>
  <c r="C7" i="35"/>
  <c r="C8" i="35"/>
  <c r="C9" i="35"/>
  <c r="C10" i="35"/>
  <c r="C11" i="35"/>
  <c r="C12" i="35"/>
  <c r="C13" i="35"/>
  <c r="C14" i="35"/>
  <c r="C3" i="35"/>
  <c r="G20" i="34"/>
  <c r="G21" i="34"/>
  <c r="G22" i="34"/>
  <c r="G23" i="34"/>
  <c r="G24" i="34"/>
  <c r="G25" i="34"/>
  <c r="G26" i="34"/>
  <c r="G27" i="34"/>
  <c r="G28" i="34"/>
  <c r="G29" i="34"/>
  <c r="G30" i="34"/>
  <c r="G31" i="34"/>
  <c r="G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19" i="34"/>
  <c r="I4" i="33"/>
  <c r="I5" i="33"/>
  <c r="I6" i="33"/>
  <c r="I7" i="33"/>
  <c r="I8" i="33"/>
  <c r="I9" i="33"/>
  <c r="I10" i="33"/>
  <c r="I11" i="33"/>
  <c r="I12" i="33"/>
  <c r="I13" i="33"/>
  <c r="I14" i="33"/>
  <c r="I3" i="33"/>
  <c r="G4" i="33"/>
  <c r="G5" i="33"/>
  <c r="G6" i="33"/>
  <c r="G7" i="33"/>
  <c r="G8" i="33"/>
  <c r="G9" i="33"/>
  <c r="G10" i="33"/>
  <c r="G11" i="33"/>
  <c r="G12" i="33"/>
  <c r="G13" i="33"/>
  <c r="G14" i="33"/>
  <c r="G3" i="33"/>
  <c r="E4" i="33"/>
  <c r="E5" i="33"/>
  <c r="E6" i="33"/>
  <c r="E7" i="33"/>
  <c r="E8" i="33"/>
  <c r="E9" i="33"/>
  <c r="E10" i="33"/>
  <c r="E11" i="33"/>
  <c r="E12" i="33"/>
  <c r="E13" i="33"/>
  <c r="E14" i="33"/>
  <c r="E3" i="33"/>
  <c r="C4" i="33"/>
  <c r="C5" i="33"/>
  <c r="C6" i="33"/>
  <c r="C7" i="33"/>
  <c r="C8" i="33"/>
  <c r="C9" i="33"/>
  <c r="C10" i="33"/>
  <c r="C11" i="33"/>
  <c r="C12" i="33"/>
  <c r="C13" i="33"/>
  <c r="C14" i="33"/>
  <c r="C3" i="33"/>
  <c r="G21" i="32"/>
  <c r="G22" i="32"/>
  <c r="G23" i="32"/>
  <c r="G24" i="32"/>
  <c r="G25" i="32"/>
  <c r="G26" i="32"/>
  <c r="G27" i="32"/>
  <c r="G28" i="32"/>
  <c r="G29" i="32"/>
  <c r="G30" i="32"/>
  <c r="G31" i="32"/>
  <c r="G32" i="32"/>
  <c r="G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20" i="32"/>
  <c r="J4" i="31"/>
  <c r="J5" i="31"/>
  <c r="J6" i="31"/>
  <c r="J7" i="31"/>
  <c r="J8" i="31"/>
  <c r="J9" i="31"/>
  <c r="J10" i="31"/>
  <c r="J11" i="31"/>
  <c r="J12" i="31"/>
  <c r="J13" i="31"/>
  <c r="J14" i="31"/>
  <c r="J3" i="31"/>
  <c r="H4" i="31"/>
  <c r="H5" i="31"/>
  <c r="H6" i="31"/>
  <c r="H7" i="31"/>
  <c r="H8" i="31"/>
  <c r="H9" i="31"/>
  <c r="H10" i="31"/>
  <c r="H11" i="31"/>
  <c r="H12" i="31"/>
  <c r="H13" i="31"/>
  <c r="H14" i="31"/>
  <c r="H3" i="31"/>
  <c r="F4" i="31"/>
  <c r="F5" i="31"/>
  <c r="F6" i="31"/>
  <c r="F7" i="31"/>
  <c r="F8" i="31"/>
  <c r="F9" i="31"/>
  <c r="F10" i="31"/>
  <c r="F11" i="31"/>
  <c r="F12" i="31"/>
  <c r="F13" i="31"/>
  <c r="F14" i="31"/>
  <c r="F3" i="31"/>
  <c r="D4" i="31"/>
  <c r="D5" i="31"/>
  <c r="D6" i="31"/>
  <c r="D7" i="31"/>
  <c r="D8" i="31"/>
  <c r="D9" i="31"/>
  <c r="D10" i="31"/>
  <c r="D11" i="31"/>
  <c r="D12" i="31"/>
  <c r="D13" i="31"/>
  <c r="D14" i="31"/>
  <c r="D3" i="31"/>
  <c r="H32" i="28"/>
  <c r="H21" i="28"/>
  <c r="H22" i="28"/>
  <c r="H23" i="28"/>
  <c r="H24" i="28"/>
  <c r="H25" i="28"/>
  <c r="H26" i="28"/>
  <c r="H27" i="28"/>
  <c r="H28" i="28"/>
  <c r="H29" i="28"/>
  <c r="H30" i="28"/>
  <c r="H31" i="28"/>
  <c r="H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20" i="28"/>
  <c r="T36" i="30"/>
  <c r="T24" i="30"/>
  <c r="T25" i="30"/>
  <c r="T26" i="30"/>
  <c r="T27" i="30"/>
  <c r="T28" i="30"/>
  <c r="T29" i="30"/>
  <c r="T30" i="30"/>
  <c r="T31" i="30"/>
  <c r="T32" i="30"/>
  <c r="T33" i="30"/>
  <c r="T34" i="30"/>
  <c r="T23" i="30"/>
  <c r="AT4" i="30"/>
  <c r="AT5" i="30"/>
  <c r="AT6" i="30"/>
  <c r="AT7" i="30"/>
  <c r="AT8" i="30"/>
  <c r="AT9" i="30"/>
  <c r="AT10" i="30"/>
  <c r="AT11" i="30"/>
  <c r="AT12" i="30"/>
  <c r="AT13" i="30"/>
  <c r="AT14" i="30"/>
  <c r="AT3" i="30"/>
  <c r="AQ4" i="30"/>
  <c r="AQ5" i="30"/>
  <c r="AQ6" i="30"/>
  <c r="AQ7" i="30"/>
  <c r="AQ8" i="30"/>
  <c r="AQ9" i="30"/>
  <c r="AQ10" i="30"/>
  <c r="AQ11" i="30"/>
  <c r="AQ12" i="30"/>
  <c r="AQ13" i="30"/>
  <c r="AQ14" i="30"/>
  <c r="AQ3" i="30"/>
  <c r="AN4" i="30"/>
  <c r="AN5" i="30"/>
  <c r="AN6" i="30"/>
  <c r="AN7" i="30"/>
  <c r="AN8" i="30"/>
  <c r="AN9" i="30"/>
  <c r="AN10" i="30"/>
  <c r="AN11" i="30"/>
  <c r="AN12" i="30"/>
  <c r="AN13" i="30"/>
  <c r="AN14" i="30"/>
  <c r="AN3" i="30"/>
  <c r="AK4" i="30"/>
  <c r="AK5" i="30"/>
  <c r="AK6" i="30"/>
  <c r="AK7" i="30"/>
  <c r="AK8" i="30"/>
  <c r="AK9" i="30"/>
  <c r="AK10" i="30"/>
  <c r="AK11" i="30"/>
  <c r="AK12" i="30"/>
  <c r="AK13" i="30"/>
  <c r="AK14" i="30"/>
  <c r="AK3" i="30"/>
  <c r="AH4" i="30"/>
  <c r="AH5" i="30"/>
  <c r="AH6" i="30"/>
  <c r="AH7" i="30"/>
  <c r="AH8" i="30"/>
  <c r="AH9" i="30"/>
  <c r="AH10" i="30"/>
  <c r="AH11" i="30"/>
  <c r="AH12" i="30"/>
  <c r="AH13" i="30"/>
  <c r="AH14" i="30"/>
  <c r="AH3" i="30"/>
  <c r="AE4" i="30"/>
  <c r="AE5" i="30"/>
  <c r="AE6" i="30"/>
  <c r="AE7" i="30"/>
  <c r="AE8" i="30"/>
  <c r="AE9" i="30"/>
  <c r="AE10" i="30"/>
  <c r="AE11" i="30"/>
  <c r="AE12" i="30"/>
  <c r="AE13" i="30"/>
  <c r="AE14" i="30"/>
  <c r="AE3" i="30"/>
  <c r="AB4" i="30"/>
  <c r="AB5" i="30"/>
  <c r="AB6" i="30"/>
  <c r="AB7" i="30"/>
  <c r="AB8" i="30"/>
  <c r="AB9" i="30"/>
  <c r="AB10" i="30"/>
  <c r="AB11" i="30"/>
  <c r="AB12" i="30"/>
  <c r="AB13" i="30"/>
  <c r="AB14" i="30"/>
  <c r="AB3" i="30"/>
  <c r="Y4" i="30"/>
  <c r="Y5" i="30"/>
  <c r="Y6" i="30"/>
  <c r="Y7" i="30"/>
  <c r="Y8" i="30"/>
  <c r="Y9" i="30"/>
  <c r="Y10" i="30"/>
  <c r="Y11" i="30"/>
  <c r="Y12" i="30"/>
  <c r="Y13" i="30"/>
  <c r="Y14" i="30"/>
  <c r="Y3" i="30"/>
  <c r="V4" i="30"/>
  <c r="V5" i="30"/>
  <c r="V6" i="30"/>
  <c r="V7" i="30"/>
  <c r="V8" i="30"/>
  <c r="V9" i="30"/>
  <c r="V10" i="30"/>
  <c r="V11" i="30"/>
  <c r="V12" i="30"/>
  <c r="V13" i="30"/>
  <c r="V14" i="30"/>
  <c r="V3" i="30"/>
  <c r="S4" i="30"/>
  <c r="S5" i="30"/>
  <c r="S6" i="30"/>
  <c r="S7" i="30"/>
  <c r="S8" i="30"/>
  <c r="S9" i="30"/>
  <c r="S10" i="30"/>
  <c r="S11" i="30"/>
  <c r="S12" i="30"/>
  <c r="S13" i="30"/>
  <c r="S14" i="30"/>
  <c r="S3" i="30"/>
  <c r="P4" i="30"/>
  <c r="P5" i="30"/>
  <c r="P6" i="30"/>
  <c r="P7" i="30"/>
  <c r="P8" i="30"/>
  <c r="P9" i="30"/>
  <c r="P10" i="30"/>
  <c r="P11" i="30"/>
  <c r="P12" i="30"/>
  <c r="P13" i="30"/>
  <c r="P14" i="30"/>
  <c r="P3" i="30"/>
  <c r="M4" i="30"/>
  <c r="M5" i="30"/>
  <c r="M6" i="30"/>
  <c r="M7" i="30"/>
  <c r="M8" i="30"/>
  <c r="M9" i="30"/>
  <c r="M10" i="30"/>
  <c r="M11" i="30"/>
  <c r="M12" i="30"/>
  <c r="M13" i="30"/>
  <c r="M14" i="30"/>
  <c r="M3" i="30"/>
  <c r="J4" i="30"/>
  <c r="J5" i="30"/>
  <c r="J6" i="30"/>
  <c r="J7" i="30"/>
  <c r="J8" i="30"/>
  <c r="J9" i="30"/>
  <c r="J10" i="30"/>
  <c r="J11" i="30"/>
  <c r="J12" i="30"/>
  <c r="J13" i="30"/>
  <c r="J14" i="30"/>
  <c r="J3" i="30"/>
  <c r="G4" i="30"/>
  <c r="G5" i="30"/>
  <c r="G6" i="30"/>
  <c r="G7" i="30"/>
  <c r="G8" i="30"/>
  <c r="G9" i="30"/>
  <c r="G10" i="30"/>
  <c r="G11" i="30"/>
  <c r="G12" i="30"/>
  <c r="G13" i="30"/>
  <c r="G14" i="30"/>
  <c r="G3" i="30"/>
  <c r="JK6" i="10"/>
  <c r="JK7" i="10"/>
  <c r="JK8" i="10"/>
  <c r="JK9" i="10"/>
  <c r="JK10" i="10"/>
  <c r="JK11" i="10"/>
  <c r="JK12" i="10"/>
  <c r="JK13" i="10"/>
  <c r="JK14" i="10"/>
  <c r="JK15" i="10"/>
  <c r="JK16" i="10"/>
  <c r="JK17" i="10"/>
  <c r="JK18" i="10"/>
  <c r="JK19" i="10"/>
  <c r="JK20" i="10"/>
  <c r="JK21" i="10"/>
  <c r="JK22" i="10"/>
  <c r="JK23" i="10"/>
  <c r="JK24" i="10"/>
  <c r="JK25" i="10"/>
  <c r="JK26" i="10"/>
  <c r="JK27" i="10"/>
  <c r="JK28" i="10"/>
  <c r="JK29" i="10"/>
  <c r="JK30" i="10"/>
  <c r="JK31" i="10"/>
  <c r="JK32" i="10"/>
  <c r="JK33" i="10"/>
  <c r="JK34" i="10"/>
  <c r="JK35" i="10"/>
  <c r="JK36" i="10"/>
  <c r="JK37" i="10"/>
  <c r="JK38" i="10"/>
  <c r="JK39" i="10"/>
  <c r="JK40" i="10"/>
  <c r="JK41" i="10"/>
  <c r="JK42" i="10"/>
  <c r="JK43" i="10"/>
  <c r="JK44" i="10"/>
  <c r="JK45" i="10"/>
  <c r="JK46" i="10"/>
  <c r="JK47" i="10"/>
  <c r="JK48" i="10"/>
  <c r="JK49" i="10"/>
  <c r="JK50" i="10"/>
  <c r="JK51" i="10"/>
  <c r="JK52" i="10"/>
  <c r="JK53" i="10"/>
  <c r="JK54" i="10"/>
  <c r="JK55" i="10"/>
  <c r="JK56" i="10"/>
  <c r="JK57" i="10"/>
  <c r="JK58" i="10"/>
  <c r="JK59" i="10"/>
  <c r="JK60" i="10"/>
  <c r="JK61" i="10"/>
  <c r="JK62" i="10"/>
  <c r="JK63" i="10"/>
  <c r="JK64" i="10"/>
  <c r="JK65" i="10"/>
  <c r="JK66" i="10"/>
  <c r="JK67" i="10"/>
  <c r="JK68" i="10"/>
  <c r="JK69" i="10"/>
  <c r="JK70" i="10"/>
  <c r="JK71" i="10"/>
  <c r="JK72" i="10"/>
  <c r="JK73" i="10"/>
  <c r="JK74" i="10"/>
  <c r="JK75" i="10"/>
  <c r="JK76" i="10"/>
  <c r="JK77" i="10"/>
  <c r="JK78" i="10"/>
  <c r="JK79" i="10"/>
  <c r="JK80" i="10"/>
  <c r="JK81" i="10"/>
  <c r="JK82" i="10"/>
  <c r="JK83" i="10"/>
  <c r="JK84" i="10"/>
  <c r="JK85" i="10"/>
  <c r="JK86" i="10"/>
  <c r="JK87" i="10"/>
  <c r="JK88" i="10"/>
  <c r="JK89" i="10"/>
  <c r="JK90" i="10"/>
  <c r="JK91" i="10"/>
  <c r="JK92" i="10"/>
  <c r="JK93" i="10"/>
  <c r="JK94" i="10"/>
  <c r="JK95" i="10"/>
  <c r="JK96" i="10"/>
  <c r="JK97" i="10"/>
  <c r="JK98" i="10"/>
  <c r="JK99" i="10"/>
  <c r="JK100" i="10"/>
  <c r="JK101" i="10"/>
  <c r="JK102" i="10"/>
  <c r="JK103" i="10"/>
  <c r="JK104" i="10"/>
  <c r="JK105" i="10"/>
  <c r="JK106" i="10"/>
  <c r="JK107" i="10"/>
  <c r="JK108" i="10"/>
  <c r="JK109" i="10"/>
  <c r="JK110" i="10"/>
  <c r="JK111" i="10"/>
  <c r="JK112" i="10"/>
  <c r="JK113" i="10"/>
  <c r="JK114" i="10"/>
  <c r="JK115" i="10"/>
  <c r="JK116" i="10"/>
  <c r="JK117" i="10"/>
  <c r="JK118" i="10"/>
  <c r="JK119" i="10"/>
  <c r="JK120" i="10"/>
  <c r="JK121" i="10"/>
  <c r="JK122" i="10"/>
  <c r="JK123" i="10"/>
  <c r="JK124" i="10"/>
  <c r="JK125" i="10"/>
  <c r="JK126" i="10"/>
  <c r="JK5" i="10"/>
  <c r="JA6" i="10"/>
  <c r="JA7" i="10"/>
  <c r="JA8" i="10"/>
  <c r="JA9" i="10"/>
  <c r="JA10" i="10"/>
  <c r="JA11" i="10"/>
  <c r="JA12" i="10"/>
  <c r="JA13" i="10"/>
  <c r="JA14" i="10"/>
  <c r="JA15" i="10"/>
  <c r="JA16" i="10"/>
  <c r="JA17" i="10"/>
  <c r="JA18" i="10"/>
  <c r="JA19" i="10"/>
  <c r="JA20" i="10"/>
  <c r="JA21" i="10"/>
  <c r="JA22" i="10"/>
  <c r="JA23" i="10"/>
  <c r="JA24" i="10"/>
  <c r="JA25" i="10"/>
  <c r="JA26" i="10"/>
  <c r="JA27" i="10"/>
  <c r="JA28" i="10"/>
  <c r="JA29" i="10"/>
  <c r="JA30" i="10"/>
  <c r="JA31" i="10"/>
  <c r="JA32" i="10"/>
  <c r="JA33" i="10"/>
  <c r="JA34" i="10"/>
  <c r="JA35" i="10"/>
  <c r="JA36" i="10"/>
  <c r="JA37" i="10"/>
  <c r="JA38" i="10"/>
  <c r="JA39" i="10"/>
  <c r="JA40" i="10"/>
  <c r="JA41" i="10"/>
  <c r="JA42" i="10"/>
  <c r="JA43" i="10"/>
  <c r="JA44" i="10"/>
  <c r="JA45" i="10"/>
  <c r="JA46" i="10"/>
  <c r="JA47" i="10"/>
  <c r="JA48" i="10"/>
  <c r="JA49" i="10"/>
  <c r="JA50" i="10"/>
  <c r="JA51" i="10"/>
  <c r="JA52" i="10"/>
  <c r="JA53" i="10"/>
  <c r="JA54" i="10"/>
  <c r="JA55" i="10"/>
  <c r="JA56" i="10"/>
  <c r="JA57" i="10"/>
  <c r="JA58" i="10"/>
  <c r="JA59" i="10"/>
  <c r="JA60" i="10"/>
  <c r="JA61" i="10"/>
  <c r="JA62" i="10"/>
  <c r="JA63" i="10"/>
  <c r="JA64" i="10"/>
  <c r="JA65" i="10"/>
  <c r="JA66" i="10"/>
  <c r="JA67" i="10"/>
  <c r="JA68" i="10"/>
  <c r="JA69" i="10"/>
  <c r="JA70" i="10"/>
  <c r="JA71" i="10"/>
  <c r="JA72" i="10"/>
  <c r="JA73" i="10"/>
  <c r="JA74" i="10"/>
  <c r="JA75" i="10"/>
  <c r="JA76" i="10"/>
  <c r="JA77" i="10"/>
  <c r="JA78" i="10"/>
  <c r="JA79" i="10"/>
  <c r="JA80" i="10"/>
  <c r="JA81" i="10"/>
  <c r="JA82" i="10"/>
  <c r="JA83" i="10"/>
  <c r="JA84" i="10"/>
  <c r="JA85" i="10"/>
  <c r="JA86" i="10"/>
  <c r="JA87" i="10"/>
  <c r="JA88" i="10"/>
  <c r="JA89" i="10"/>
  <c r="JA90" i="10"/>
  <c r="JA91" i="10"/>
  <c r="JA92" i="10"/>
  <c r="JA93" i="10"/>
  <c r="JA94" i="10"/>
  <c r="JA95" i="10"/>
  <c r="JA96" i="10"/>
  <c r="JA97" i="10"/>
  <c r="JA98" i="10"/>
  <c r="JA99" i="10"/>
  <c r="JA100" i="10"/>
  <c r="JA101" i="10"/>
  <c r="JA102" i="10"/>
  <c r="JA103" i="10"/>
  <c r="JA104" i="10"/>
  <c r="JA105" i="10"/>
  <c r="JA106" i="10"/>
  <c r="JA107" i="10"/>
  <c r="JA108" i="10"/>
  <c r="JA109" i="10"/>
  <c r="JA110" i="10"/>
  <c r="JA111" i="10"/>
  <c r="JA112" i="10"/>
  <c r="JA113" i="10"/>
  <c r="JA114" i="10"/>
  <c r="JA115" i="10"/>
  <c r="JA116" i="10"/>
  <c r="JA117" i="10"/>
  <c r="JA118" i="10"/>
  <c r="JA119" i="10"/>
  <c r="JA120" i="10"/>
  <c r="JA121" i="10"/>
  <c r="JA122" i="10"/>
  <c r="JA123" i="10"/>
  <c r="JA124" i="10"/>
  <c r="JA125" i="10"/>
  <c r="JA126" i="10"/>
  <c r="JA5" i="10"/>
  <c r="IQ6" i="10"/>
  <c r="IQ7" i="10"/>
  <c r="IQ8" i="10"/>
  <c r="IQ9" i="10"/>
  <c r="IQ10" i="10"/>
  <c r="IQ11" i="10"/>
  <c r="IQ12" i="10"/>
  <c r="IQ13" i="10"/>
  <c r="IQ14" i="10"/>
  <c r="IQ15" i="10"/>
  <c r="IQ16" i="10"/>
  <c r="IQ17" i="10"/>
  <c r="IQ18" i="10"/>
  <c r="IQ19" i="10"/>
  <c r="IQ20" i="10"/>
  <c r="IQ21" i="10"/>
  <c r="IQ22" i="10"/>
  <c r="IQ23" i="10"/>
  <c r="IQ24" i="10"/>
  <c r="IQ25" i="10"/>
  <c r="IQ26" i="10"/>
  <c r="IQ27" i="10"/>
  <c r="IQ28" i="10"/>
  <c r="IQ29" i="10"/>
  <c r="IQ30" i="10"/>
  <c r="IQ31" i="10"/>
  <c r="IQ32" i="10"/>
  <c r="IQ33" i="10"/>
  <c r="IQ34" i="10"/>
  <c r="IQ35" i="10"/>
  <c r="IQ36" i="10"/>
  <c r="IQ37" i="10"/>
  <c r="IQ38" i="10"/>
  <c r="IQ39" i="10"/>
  <c r="IQ40" i="10"/>
  <c r="IQ41" i="10"/>
  <c r="IQ42" i="10"/>
  <c r="IQ43" i="10"/>
  <c r="IQ44" i="10"/>
  <c r="IQ45" i="10"/>
  <c r="IQ46" i="10"/>
  <c r="IQ47" i="10"/>
  <c r="IQ48" i="10"/>
  <c r="IQ49" i="10"/>
  <c r="IQ50" i="10"/>
  <c r="IQ51" i="10"/>
  <c r="IQ52" i="10"/>
  <c r="IQ53" i="10"/>
  <c r="IQ54" i="10"/>
  <c r="IQ55" i="10"/>
  <c r="IQ56" i="10"/>
  <c r="IQ57" i="10"/>
  <c r="IQ58" i="10"/>
  <c r="IQ59" i="10"/>
  <c r="IQ60" i="10"/>
  <c r="IQ61" i="10"/>
  <c r="IQ62" i="10"/>
  <c r="IQ63" i="10"/>
  <c r="IQ64" i="10"/>
  <c r="IQ65" i="10"/>
  <c r="IQ66" i="10"/>
  <c r="IQ67" i="10"/>
  <c r="IQ68" i="10"/>
  <c r="IQ69" i="10"/>
  <c r="IQ70" i="10"/>
  <c r="IQ71" i="10"/>
  <c r="IQ72" i="10"/>
  <c r="IQ73" i="10"/>
  <c r="IQ74" i="10"/>
  <c r="IQ75" i="10"/>
  <c r="IQ76" i="10"/>
  <c r="IQ77" i="10"/>
  <c r="IQ78" i="10"/>
  <c r="IQ79" i="10"/>
  <c r="IQ80" i="10"/>
  <c r="IQ81" i="10"/>
  <c r="IQ82" i="10"/>
  <c r="IQ83" i="10"/>
  <c r="IQ84" i="10"/>
  <c r="IQ85" i="10"/>
  <c r="IQ86" i="10"/>
  <c r="IQ87" i="10"/>
  <c r="IQ88" i="10"/>
  <c r="IQ89" i="10"/>
  <c r="IQ90" i="10"/>
  <c r="IQ91" i="10"/>
  <c r="IQ92" i="10"/>
  <c r="IQ93" i="10"/>
  <c r="IQ94" i="10"/>
  <c r="IQ95" i="10"/>
  <c r="IQ96" i="10"/>
  <c r="IQ97" i="10"/>
  <c r="IQ98" i="10"/>
  <c r="IQ99" i="10"/>
  <c r="IQ100" i="10"/>
  <c r="IQ101" i="10"/>
  <c r="IQ102" i="10"/>
  <c r="IQ103" i="10"/>
  <c r="IQ104" i="10"/>
  <c r="IQ105" i="10"/>
  <c r="IQ106" i="10"/>
  <c r="IQ107" i="10"/>
  <c r="IQ108" i="10"/>
  <c r="IQ109" i="10"/>
  <c r="IQ110" i="10"/>
  <c r="IQ111" i="10"/>
  <c r="IQ112" i="10"/>
  <c r="IQ113" i="10"/>
  <c r="IQ114" i="10"/>
  <c r="IQ115" i="10"/>
  <c r="IQ116" i="10"/>
  <c r="IQ117" i="10"/>
  <c r="IQ118" i="10"/>
  <c r="IQ119" i="10"/>
  <c r="IQ120" i="10"/>
  <c r="IQ121" i="10"/>
  <c r="IQ122" i="10"/>
  <c r="IQ123" i="10"/>
  <c r="IQ124" i="10"/>
  <c r="IQ125" i="10"/>
  <c r="IQ126" i="10"/>
  <c r="IQ5" i="10"/>
  <c r="IG6" i="10"/>
  <c r="IG7" i="10"/>
  <c r="IG8" i="10"/>
  <c r="IG9" i="10"/>
  <c r="IG10" i="10"/>
  <c r="IG11" i="10"/>
  <c r="IG12" i="10"/>
  <c r="IG13" i="10"/>
  <c r="IG14" i="10"/>
  <c r="IG15" i="10"/>
  <c r="IG16" i="10"/>
  <c r="IG17" i="10"/>
  <c r="IG18" i="10"/>
  <c r="IG19" i="10"/>
  <c r="IG20" i="10"/>
  <c r="IG21" i="10"/>
  <c r="IG22" i="10"/>
  <c r="IG23" i="10"/>
  <c r="IG24" i="10"/>
  <c r="IG25" i="10"/>
  <c r="IG26" i="10"/>
  <c r="IG27" i="10"/>
  <c r="IG28" i="10"/>
  <c r="IG29" i="10"/>
  <c r="IG30" i="10"/>
  <c r="IG31" i="10"/>
  <c r="IG32" i="10"/>
  <c r="IG33" i="10"/>
  <c r="IG34" i="10"/>
  <c r="IG35" i="10"/>
  <c r="IG36" i="10"/>
  <c r="IG37" i="10"/>
  <c r="IG38" i="10"/>
  <c r="IG39" i="10"/>
  <c r="IG40" i="10"/>
  <c r="IG41" i="10"/>
  <c r="IG42" i="10"/>
  <c r="IG43" i="10"/>
  <c r="IG44" i="10"/>
  <c r="IG45" i="10"/>
  <c r="IG46" i="10"/>
  <c r="IG47" i="10"/>
  <c r="IG48" i="10"/>
  <c r="IG49" i="10"/>
  <c r="IG50" i="10"/>
  <c r="IG51" i="10"/>
  <c r="IG52" i="10"/>
  <c r="IG53" i="10"/>
  <c r="IG54" i="10"/>
  <c r="IG55" i="10"/>
  <c r="IG56" i="10"/>
  <c r="IG57" i="10"/>
  <c r="IG58" i="10"/>
  <c r="IG59" i="10"/>
  <c r="IG60" i="10"/>
  <c r="IG61" i="10"/>
  <c r="IG62" i="10"/>
  <c r="IG63" i="10"/>
  <c r="IG64" i="10"/>
  <c r="IG65" i="10"/>
  <c r="IG66" i="10"/>
  <c r="IG67" i="10"/>
  <c r="IG68" i="10"/>
  <c r="IG69" i="10"/>
  <c r="IG70" i="10"/>
  <c r="IG71" i="10"/>
  <c r="IG72" i="10"/>
  <c r="IG73" i="10"/>
  <c r="IG74" i="10"/>
  <c r="IG75" i="10"/>
  <c r="IG76" i="10"/>
  <c r="IG77" i="10"/>
  <c r="IG78" i="10"/>
  <c r="IG79" i="10"/>
  <c r="IG80" i="10"/>
  <c r="IG81" i="10"/>
  <c r="IG82" i="10"/>
  <c r="IG83" i="10"/>
  <c r="IG84" i="10"/>
  <c r="IG85" i="10"/>
  <c r="IG86" i="10"/>
  <c r="IG87" i="10"/>
  <c r="IG88" i="10"/>
  <c r="IG89" i="10"/>
  <c r="IG90" i="10"/>
  <c r="IG91" i="10"/>
  <c r="IG92" i="10"/>
  <c r="IG93" i="10"/>
  <c r="IG94" i="10"/>
  <c r="IG95" i="10"/>
  <c r="IG96" i="10"/>
  <c r="IG97" i="10"/>
  <c r="IG98" i="10"/>
  <c r="IG99" i="10"/>
  <c r="IG100" i="10"/>
  <c r="IG101" i="10"/>
  <c r="IG102" i="10"/>
  <c r="IG103" i="10"/>
  <c r="IG104" i="10"/>
  <c r="IG105" i="10"/>
  <c r="IG106" i="10"/>
  <c r="IG107" i="10"/>
  <c r="IG108" i="10"/>
  <c r="IG109" i="10"/>
  <c r="IG110" i="10"/>
  <c r="IG111" i="10"/>
  <c r="IG112" i="10"/>
  <c r="IG113" i="10"/>
  <c r="IG114" i="10"/>
  <c r="IG115" i="10"/>
  <c r="IG116" i="10"/>
  <c r="IG117" i="10"/>
  <c r="IG118" i="10"/>
  <c r="IG119" i="10"/>
  <c r="IG120" i="10"/>
  <c r="IG121" i="10"/>
  <c r="IG122" i="10"/>
  <c r="IG123" i="10"/>
  <c r="IG124" i="10"/>
  <c r="IG125" i="10"/>
  <c r="IG126" i="10"/>
  <c r="IG5" i="10"/>
  <c r="HW6" i="10"/>
  <c r="HW7" i="10"/>
  <c r="HW8" i="10"/>
  <c r="HW9" i="10"/>
  <c r="HW10" i="10"/>
  <c r="HW11" i="10"/>
  <c r="HW12" i="10"/>
  <c r="HW13" i="10"/>
  <c r="HW14" i="10"/>
  <c r="HW15" i="10"/>
  <c r="HW16" i="10"/>
  <c r="HW17" i="10"/>
  <c r="HW18" i="10"/>
  <c r="HW19" i="10"/>
  <c r="HW20" i="10"/>
  <c r="HW21" i="10"/>
  <c r="HW22" i="10"/>
  <c r="HW23" i="10"/>
  <c r="HW24" i="10"/>
  <c r="HW25" i="10"/>
  <c r="HW26" i="10"/>
  <c r="HW27" i="10"/>
  <c r="HW28" i="10"/>
  <c r="HW29" i="10"/>
  <c r="HW30" i="10"/>
  <c r="HW31" i="10"/>
  <c r="HW32" i="10"/>
  <c r="HW33" i="10"/>
  <c r="HW34" i="10"/>
  <c r="HW35" i="10"/>
  <c r="HW36" i="10"/>
  <c r="HW37" i="10"/>
  <c r="HW38" i="10"/>
  <c r="HW39" i="10"/>
  <c r="HW40" i="10"/>
  <c r="HW41" i="10"/>
  <c r="HW42" i="10"/>
  <c r="HW43" i="10"/>
  <c r="HW44" i="10"/>
  <c r="HW45" i="10"/>
  <c r="HW46" i="10"/>
  <c r="HW47" i="10"/>
  <c r="HW48" i="10"/>
  <c r="HW49" i="10"/>
  <c r="HW50" i="10"/>
  <c r="HW51" i="10"/>
  <c r="HW52" i="10"/>
  <c r="HW53" i="10"/>
  <c r="HW54" i="10"/>
  <c r="HW55" i="10"/>
  <c r="HW56" i="10"/>
  <c r="HW57" i="10"/>
  <c r="HW58" i="10"/>
  <c r="HW59" i="10"/>
  <c r="HW60" i="10"/>
  <c r="HW61" i="10"/>
  <c r="HW62" i="10"/>
  <c r="HW63" i="10"/>
  <c r="HW64" i="10"/>
  <c r="HW65" i="10"/>
  <c r="HW66" i="10"/>
  <c r="HW67" i="10"/>
  <c r="HW68" i="10"/>
  <c r="HW69" i="10"/>
  <c r="HW70" i="10"/>
  <c r="HW71" i="10"/>
  <c r="HW72" i="10"/>
  <c r="HW73" i="10"/>
  <c r="HW74" i="10"/>
  <c r="HW75" i="10"/>
  <c r="HW76" i="10"/>
  <c r="HW77" i="10"/>
  <c r="HW78" i="10"/>
  <c r="HW79" i="10"/>
  <c r="HW80" i="10"/>
  <c r="HW81" i="10"/>
  <c r="HW82" i="10"/>
  <c r="HW83" i="10"/>
  <c r="HW84" i="10"/>
  <c r="HW85" i="10"/>
  <c r="HW86" i="10"/>
  <c r="HW87" i="10"/>
  <c r="HW88" i="10"/>
  <c r="HW89" i="10"/>
  <c r="HW90" i="10"/>
  <c r="HW91" i="10"/>
  <c r="HW92" i="10"/>
  <c r="HW93" i="10"/>
  <c r="HW94" i="10"/>
  <c r="HW95" i="10"/>
  <c r="HW96" i="10"/>
  <c r="HW97" i="10"/>
  <c r="HW98" i="10"/>
  <c r="HW99" i="10"/>
  <c r="HW100" i="10"/>
  <c r="HW101" i="10"/>
  <c r="HW102" i="10"/>
  <c r="HW103" i="10"/>
  <c r="HW104" i="10"/>
  <c r="HW105" i="10"/>
  <c r="HW106" i="10"/>
  <c r="HW107" i="10"/>
  <c r="HW108" i="10"/>
  <c r="HW109" i="10"/>
  <c r="HW110" i="10"/>
  <c r="HW111" i="10"/>
  <c r="HW112" i="10"/>
  <c r="HW113" i="10"/>
  <c r="HW114" i="10"/>
  <c r="HW115" i="10"/>
  <c r="HW116" i="10"/>
  <c r="HW117" i="10"/>
  <c r="HW118" i="10"/>
  <c r="HW119" i="10"/>
  <c r="HW120" i="10"/>
  <c r="HW121" i="10"/>
  <c r="HW122" i="10"/>
  <c r="HW123" i="10"/>
  <c r="HW124" i="10"/>
  <c r="HW125" i="10"/>
  <c r="HW126" i="10"/>
  <c r="HW5" i="10"/>
  <c r="HM6" i="10"/>
  <c r="HM7" i="10"/>
  <c r="HM8" i="10"/>
  <c r="HM9" i="10"/>
  <c r="HM10" i="10"/>
  <c r="HM11" i="10"/>
  <c r="HM12" i="10"/>
  <c r="HM13" i="10"/>
  <c r="HM14" i="10"/>
  <c r="HM15" i="10"/>
  <c r="HM16" i="10"/>
  <c r="HM17" i="10"/>
  <c r="HM18" i="10"/>
  <c r="HM19" i="10"/>
  <c r="HM20" i="10"/>
  <c r="HM21" i="10"/>
  <c r="HM22" i="10"/>
  <c r="HM23" i="10"/>
  <c r="HM24" i="10"/>
  <c r="HM25" i="10"/>
  <c r="HM26" i="10"/>
  <c r="HM27" i="10"/>
  <c r="HM28" i="10"/>
  <c r="HM29" i="10"/>
  <c r="HM30" i="10"/>
  <c r="HM31" i="10"/>
  <c r="HM32" i="10"/>
  <c r="HM33" i="10"/>
  <c r="HM34" i="10"/>
  <c r="HM35" i="10"/>
  <c r="HM36" i="10"/>
  <c r="HM37" i="10"/>
  <c r="HM38" i="10"/>
  <c r="HM39" i="10"/>
  <c r="HM40" i="10"/>
  <c r="HM41" i="10"/>
  <c r="HM42" i="10"/>
  <c r="HM43" i="10"/>
  <c r="HM44" i="10"/>
  <c r="HM45" i="10"/>
  <c r="HM46" i="10"/>
  <c r="HM47" i="10"/>
  <c r="HM48" i="10"/>
  <c r="HM49" i="10"/>
  <c r="HM50" i="10"/>
  <c r="HM51" i="10"/>
  <c r="HM52" i="10"/>
  <c r="HM53" i="10"/>
  <c r="HM54" i="10"/>
  <c r="HM55" i="10"/>
  <c r="HM56" i="10"/>
  <c r="HM57" i="10"/>
  <c r="HM58" i="10"/>
  <c r="HM59" i="10"/>
  <c r="HM60" i="10"/>
  <c r="HM61" i="10"/>
  <c r="HM62" i="10"/>
  <c r="HM63" i="10"/>
  <c r="HM64" i="10"/>
  <c r="HM65" i="10"/>
  <c r="HM66" i="10"/>
  <c r="HM67" i="10"/>
  <c r="HM68" i="10"/>
  <c r="HM69" i="10"/>
  <c r="HM70" i="10"/>
  <c r="HM71" i="10"/>
  <c r="HM72" i="10"/>
  <c r="HM73" i="10"/>
  <c r="HM74" i="10"/>
  <c r="HM75" i="10"/>
  <c r="HM76" i="10"/>
  <c r="HM77" i="10"/>
  <c r="HM78" i="10"/>
  <c r="HM79" i="10"/>
  <c r="HM80" i="10"/>
  <c r="HM81" i="10"/>
  <c r="HM82" i="10"/>
  <c r="HM83" i="10"/>
  <c r="HM84" i="10"/>
  <c r="HM85" i="10"/>
  <c r="HM86" i="10"/>
  <c r="HM87" i="10"/>
  <c r="HM88" i="10"/>
  <c r="HM89" i="10"/>
  <c r="HM90" i="10"/>
  <c r="HM91" i="10"/>
  <c r="HM92" i="10"/>
  <c r="HM93" i="10"/>
  <c r="HM94" i="10"/>
  <c r="HM95" i="10"/>
  <c r="HM96" i="10"/>
  <c r="HM97" i="10"/>
  <c r="HM98" i="10"/>
  <c r="HM99" i="10"/>
  <c r="HM100" i="10"/>
  <c r="HM101" i="10"/>
  <c r="HM102" i="10"/>
  <c r="HM103" i="10"/>
  <c r="HM104" i="10"/>
  <c r="HM105" i="10"/>
  <c r="HM106" i="10"/>
  <c r="HM107" i="10"/>
  <c r="HM108" i="10"/>
  <c r="HM109" i="10"/>
  <c r="HM110" i="10"/>
  <c r="HM111" i="10"/>
  <c r="HM112" i="10"/>
  <c r="HM113" i="10"/>
  <c r="HM114" i="10"/>
  <c r="HM115" i="10"/>
  <c r="HM116" i="10"/>
  <c r="HM117" i="10"/>
  <c r="HM118" i="10"/>
  <c r="HM119" i="10"/>
  <c r="HM120" i="10"/>
  <c r="HM121" i="10"/>
  <c r="HM122" i="10"/>
  <c r="HM123" i="10"/>
  <c r="HM124" i="10"/>
  <c r="HM125" i="10"/>
  <c r="HM126" i="10"/>
  <c r="HM5" i="10"/>
  <c r="HC6" i="10"/>
  <c r="HC7" i="10"/>
  <c r="HC8" i="10"/>
  <c r="HC9" i="10"/>
  <c r="HC10" i="10"/>
  <c r="HC11" i="10"/>
  <c r="HC12" i="10"/>
  <c r="HC13" i="10"/>
  <c r="HC14" i="10"/>
  <c r="HC15" i="10"/>
  <c r="HC16" i="10"/>
  <c r="HC17" i="10"/>
  <c r="HC18" i="10"/>
  <c r="HC19" i="10"/>
  <c r="HC20" i="10"/>
  <c r="HC21" i="10"/>
  <c r="HC22" i="10"/>
  <c r="HC23" i="10"/>
  <c r="HC24" i="10"/>
  <c r="HC25" i="10"/>
  <c r="HC26" i="10"/>
  <c r="HC27" i="10"/>
  <c r="HC28" i="10"/>
  <c r="HC29" i="10"/>
  <c r="HC30" i="10"/>
  <c r="HC31" i="10"/>
  <c r="HC32" i="10"/>
  <c r="HC33" i="10"/>
  <c r="HC34" i="10"/>
  <c r="HC35" i="10"/>
  <c r="HC36" i="10"/>
  <c r="HC37" i="10"/>
  <c r="HC38" i="10"/>
  <c r="HC39" i="10"/>
  <c r="HC40" i="10"/>
  <c r="HC41" i="10"/>
  <c r="HC42" i="10"/>
  <c r="HC43" i="10"/>
  <c r="HC44" i="10"/>
  <c r="HC45" i="10"/>
  <c r="HC46" i="10"/>
  <c r="HC47" i="10"/>
  <c r="HC48" i="10"/>
  <c r="HC49" i="10"/>
  <c r="HC50" i="10"/>
  <c r="HC51" i="10"/>
  <c r="HC52" i="10"/>
  <c r="HC53" i="10"/>
  <c r="HC54" i="10"/>
  <c r="HC55" i="10"/>
  <c r="HC56" i="10"/>
  <c r="HC57" i="10"/>
  <c r="HC58" i="10"/>
  <c r="HC59" i="10"/>
  <c r="HC60" i="10"/>
  <c r="HC61" i="10"/>
  <c r="HC62" i="10"/>
  <c r="HC63" i="10"/>
  <c r="HC64" i="10"/>
  <c r="HC65" i="10"/>
  <c r="HC66" i="10"/>
  <c r="HC67" i="10"/>
  <c r="HC68" i="10"/>
  <c r="HC69" i="10"/>
  <c r="HC70" i="10"/>
  <c r="HC71" i="10"/>
  <c r="HC72" i="10"/>
  <c r="HC73" i="10"/>
  <c r="HC74" i="10"/>
  <c r="HC75" i="10"/>
  <c r="HC76" i="10"/>
  <c r="HC77" i="10"/>
  <c r="HC78" i="10"/>
  <c r="HC79" i="10"/>
  <c r="HC80" i="10"/>
  <c r="HC81" i="10"/>
  <c r="HC82" i="10"/>
  <c r="HC83" i="10"/>
  <c r="HC84" i="10"/>
  <c r="HC85" i="10"/>
  <c r="HC86" i="10"/>
  <c r="HC87" i="10"/>
  <c r="HC88" i="10"/>
  <c r="HC89" i="10"/>
  <c r="HC90" i="10"/>
  <c r="HC91" i="10"/>
  <c r="HC92" i="10"/>
  <c r="HC93" i="10"/>
  <c r="HC94" i="10"/>
  <c r="HC95" i="10"/>
  <c r="HC96" i="10"/>
  <c r="HC97" i="10"/>
  <c r="HC98" i="10"/>
  <c r="HC99" i="10"/>
  <c r="HC100" i="10"/>
  <c r="HC101" i="10"/>
  <c r="HC102" i="10"/>
  <c r="HC103" i="10"/>
  <c r="HC104" i="10"/>
  <c r="HC105" i="10"/>
  <c r="HC106" i="10"/>
  <c r="HC107" i="10"/>
  <c r="HC108" i="10"/>
  <c r="HC109" i="10"/>
  <c r="HC110" i="10"/>
  <c r="HC111" i="10"/>
  <c r="HC112" i="10"/>
  <c r="HC113" i="10"/>
  <c r="HC114" i="10"/>
  <c r="HC115" i="10"/>
  <c r="HC116" i="10"/>
  <c r="HC117" i="10"/>
  <c r="HC118" i="10"/>
  <c r="HC119" i="10"/>
  <c r="HC120" i="10"/>
  <c r="HC121" i="10"/>
  <c r="HC122" i="10"/>
  <c r="HC123" i="10"/>
  <c r="HC124" i="10"/>
  <c r="HC125" i="10"/>
  <c r="HC126" i="10"/>
  <c r="HC5" i="10"/>
  <c r="GS6" i="10"/>
  <c r="GS7" i="10"/>
  <c r="GS8" i="10"/>
  <c r="GS9" i="10"/>
  <c r="GS10" i="10"/>
  <c r="GS11" i="10"/>
  <c r="GS12" i="10"/>
  <c r="GS13" i="10"/>
  <c r="GS14" i="10"/>
  <c r="GS15" i="10"/>
  <c r="GS16" i="10"/>
  <c r="GS17" i="10"/>
  <c r="GS18" i="10"/>
  <c r="GS19" i="10"/>
  <c r="GS20" i="10"/>
  <c r="GS21" i="10"/>
  <c r="GS22" i="10"/>
  <c r="GS23" i="10"/>
  <c r="GS24" i="10"/>
  <c r="GS25" i="10"/>
  <c r="GS26" i="10"/>
  <c r="GS27" i="10"/>
  <c r="GS28" i="10"/>
  <c r="GS29" i="10"/>
  <c r="GS30" i="10"/>
  <c r="GS31" i="10"/>
  <c r="GS32" i="10"/>
  <c r="GS33" i="10"/>
  <c r="GS34" i="10"/>
  <c r="GS35" i="10"/>
  <c r="GS36" i="10"/>
  <c r="GS37" i="10"/>
  <c r="GS38" i="10"/>
  <c r="GS39" i="10"/>
  <c r="GS40" i="10"/>
  <c r="GS41" i="10"/>
  <c r="GS42" i="10"/>
  <c r="GS43" i="10"/>
  <c r="GS44" i="10"/>
  <c r="GS45" i="10"/>
  <c r="GS46" i="10"/>
  <c r="GS47" i="10"/>
  <c r="GS48" i="10"/>
  <c r="GS49" i="10"/>
  <c r="GS50" i="10"/>
  <c r="GS51" i="10"/>
  <c r="GS52" i="10"/>
  <c r="GS53" i="10"/>
  <c r="GS54" i="10"/>
  <c r="GS55" i="10"/>
  <c r="GS56" i="10"/>
  <c r="GS57" i="10"/>
  <c r="GS58" i="10"/>
  <c r="GS59" i="10"/>
  <c r="GS60" i="10"/>
  <c r="GS61" i="10"/>
  <c r="GS62" i="10"/>
  <c r="GS63" i="10"/>
  <c r="GS64" i="10"/>
  <c r="GS65" i="10"/>
  <c r="GS66" i="10"/>
  <c r="GS67" i="10"/>
  <c r="GS68" i="10"/>
  <c r="GS69" i="10"/>
  <c r="GS70" i="10"/>
  <c r="GS71" i="10"/>
  <c r="GS72" i="10"/>
  <c r="GS73" i="10"/>
  <c r="GS74" i="10"/>
  <c r="GS75" i="10"/>
  <c r="GS76" i="10"/>
  <c r="GS77" i="10"/>
  <c r="GS78" i="10"/>
  <c r="GS79" i="10"/>
  <c r="GS80" i="10"/>
  <c r="GS81" i="10"/>
  <c r="GS82" i="10"/>
  <c r="GS83" i="10"/>
  <c r="GS84" i="10"/>
  <c r="GS85" i="10"/>
  <c r="GS86" i="10"/>
  <c r="GS87" i="10"/>
  <c r="GS88" i="10"/>
  <c r="GS89" i="10"/>
  <c r="GS90" i="10"/>
  <c r="GS91" i="10"/>
  <c r="GS92" i="10"/>
  <c r="GS93" i="10"/>
  <c r="GS94" i="10"/>
  <c r="GS95" i="10"/>
  <c r="GS96" i="10"/>
  <c r="GS97" i="10"/>
  <c r="GS98" i="10"/>
  <c r="GS99" i="10"/>
  <c r="GS100" i="10"/>
  <c r="GS101" i="10"/>
  <c r="GS102" i="10"/>
  <c r="GS103" i="10"/>
  <c r="GS104" i="10"/>
  <c r="GS105" i="10"/>
  <c r="GS106" i="10"/>
  <c r="GS107" i="10"/>
  <c r="GS108" i="10"/>
  <c r="GS109" i="10"/>
  <c r="GS110" i="10"/>
  <c r="GS111" i="10"/>
  <c r="GS112" i="10"/>
  <c r="GS113" i="10"/>
  <c r="GS114" i="10"/>
  <c r="GS115" i="10"/>
  <c r="GS116" i="10"/>
  <c r="GS117" i="10"/>
  <c r="GS118" i="10"/>
  <c r="GS119" i="10"/>
  <c r="GS120" i="10"/>
  <c r="GS121" i="10"/>
  <c r="GS122" i="10"/>
  <c r="GS123" i="10"/>
  <c r="GS124" i="10"/>
  <c r="GS125" i="10"/>
  <c r="GS126" i="10"/>
  <c r="GS5" i="10"/>
  <c r="GI6" i="10"/>
  <c r="GI7" i="10"/>
  <c r="GI8" i="10"/>
  <c r="GI9" i="10"/>
  <c r="GI10" i="10"/>
  <c r="GI11" i="10"/>
  <c r="GI12" i="10"/>
  <c r="GI13" i="10"/>
  <c r="GI14" i="10"/>
  <c r="GI15" i="10"/>
  <c r="GI16" i="10"/>
  <c r="GI17" i="10"/>
  <c r="GI18" i="10"/>
  <c r="GI19" i="10"/>
  <c r="GI20" i="10"/>
  <c r="GI21" i="10"/>
  <c r="GI22" i="10"/>
  <c r="GI23" i="10"/>
  <c r="GI24" i="10"/>
  <c r="GI25" i="10"/>
  <c r="GI26" i="10"/>
  <c r="GI27" i="10"/>
  <c r="GI28" i="10"/>
  <c r="GI29" i="10"/>
  <c r="GI30" i="10"/>
  <c r="GI31" i="10"/>
  <c r="GI32" i="10"/>
  <c r="GI33" i="10"/>
  <c r="GI34" i="10"/>
  <c r="GI35" i="10"/>
  <c r="GI36" i="10"/>
  <c r="GI37" i="10"/>
  <c r="GI38" i="10"/>
  <c r="GI39" i="10"/>
  <c r="GI40" i="10"/>
  <c r="GI41" i="10"/>
  <c r="GI42" i="10"/>
  <c r="GI43" i="10"/>
  <c r="GI44" i="10"/>
  <c r="GI45" i="10"/>
  <c r="GI46" i="10"/>
  <c r="GI47" i="10"/>
  <c r="GI48" i="10"/>
  <c r="GI49" i="10"/>
  <c r="GI50" i="10"/>
  <c r="GI51" i="10"/>
  <c r="GI52" i="10"/>
  <c r="GI53" i="10"/>
  <c r="GI54" i="10"/>
  <c r="GI55" i="10"/>
  <c r="GI56" i="10"/>
  <c r="GI57" i="10"/>
  <c r="GI58" i="10"/>
  <c r="GI59" i="10"/>
  <c r="GI60" i="10"/>
  <c r="GI61" i="10"/>
  <c r="GI62" i="10"/>
  <c r="GI63" i="10"/>
  <c r="GI64" i="10"/>
  <c r="GI65" i="10"/>
  <c r="GI66" i="10"/>
  <c r="GI67" i="10"/>
  <c r="GI68" i="10"/>
  <c r="GI69" i="10"/>
  <c r="GI70" i="10"/>
  <c r="GI71" i="10"/>
  <c r="GI72" i="10"/>
  <c r="GI73" i="10"/>
  <c r="GI74" i="10"/>
  <c r="GI75" i="10"/>
  <c r="GI76" i="10"/>
  <c r="GI77" i="10"/>
  <c r="GI78" i="10"/>
  <c r="GI79" i="10"/>
  <c r="GI80" i="10"/>
  <c r="GI81" i="10"/>
  <c r="GI82" i="10"/>
  <c r="GI83" i="10"/>
  <c r="GI84" i="10"/>
  <c r="GI85" i="10"/>
  <c r="GI86" i="10"/>
  <c r="GI87" i="10"/>
  <c r="GI88" i="10"/>
  <c r="GI89" i="10"/>
  <c r="GI90" i="10"/>
  <c r="GI91" i="10"/>
  <c r="GI92" i="10"/>
  <c r="GI93" i="10"/>
  <c r="GI94" i="10"/>
  <c r="GI95" i="10"/>
  <c r="GI96" i="10"/>
  <c r="GI97" i="10"/>
  <c r="GI98" i="10"/>
  <c r="GI99" i="10"/>
  <c r="GI100" i="10"/>
  <c r="GI101" i="10"/>
  <c r="GI102" i="10"/>
  <c r="GI103" i="10"/>
  <c r="GI104" i="10"/>
  <c r="GI105" i="10"/>
  <c r="GI106" i="10"/>
  <c r="GI107" i="10"/>
  <c r="GI108" i="10"/>
  <c r="GI109" i="10"/>
  <c r="GI110" i="10"/>
  <c r="GI111" i="10"/>
  <c r="GI112" i="10"/>
  <c r="GI113" i="10"/>
  <c r="GI114" i="10"/>
  <c r="GI115" i="10"/>
  <c r="GI116" i="10"/>
  <c r="GI117" i="10"/>
  <c r="GI118" i="10"/>
  <c r="GI119" i="10"/>
  <c r="GI120" i="10"/>
  <c r="GI121" i="10"/>
  <c r="GI122" i="10"/>
  <c r="GI123" i="10"/>
  <c r="GI124" i="10"/>
  <c r="GI125" i="10"/>
  <c r="GI126" i="10"/>
  <c r="GI5" i="10"/>
  <c r="FY6" i="10"/>
  <c r="FY7" i="10"/>
  <c r="FY8" i="10"/>
  <c r="FY9" i="10"/>
  <c r="FY10" i="10"/>
  <c r="FY11" i="10"/>
  <c r="FY12" i="10"/>
  <c r="FY13" i="10"/>
  <c r="FY14" i="10"/>
  <c r="FY15" i="10"/>
  <c r="FY16" i="10"/>
  <c r="FY17" i="10"/>
  <c r="FY18" i="10"/>
  <c r="FY19" i="10"/>
  <c r="FY20" i="10"/>
  <c r="FY21" i="10"/>
  <c r="FY22" i="10"/>
  <c r="FY23" i="10"/>
  <c r="FY24" i="10"/>
  <c r="FY25" i="10"/>
  <c r="FY26" i="10"/>
  <c r="FY27" i="10"/>
  <c r="FY28" i="10"/>
  <c r="FY29" i="10"/>
  <c r="FY30" i="10"/>
  <c r="FY31" i="10"/>
  <c r="FY32" i="10"/>
  <c r="FY33" i="10"/>
  <c r="FY34" i="10"/>
  <c r="FY35" i="10"/>
  <c r="FY36" i="10"/>
  <c r="FY37" i="10"/>
  <c r="FY38" i="10"/>
  <c r="FY39" i="10"/>
  <c r="FY40" i="10"/>
  <c r="FY41" i="10"/>
  <c r="FY42" i="10"/>
  <c r="FY43" i="10"/>
  <c r="FY44" i="10"/>
  <c r="FY45" i="10"/>
  <c r="FY46" i="10"/>
  <c r="FY47" i="10"/>
  <c r="FY48" i="10"/>
  <c r="FY49" i="10"/>
  <c r="FY50" i="10"/>
  <c r="FY51" i="10"/>
  <c r="FY52" i="10"/>
  <c r="FY53" i="10"/>
  <c r="FY54" i="10"/>
  <c r="FY55" i="10"/>
  <c r="FY56" i="10"/>
  <c r="FY57" i="10"/>
  <c r="FY58" i="10"/>
  <c r="FY59" i="10"/>
  <c r="FY60" i="10"/>
  <c r="FY61" i="10"/>
  <c r="FY62" i="10"/>
  <c r="FY63" i="10"/>
  <c r="FY64" i="10"/>
  <c r="FY65" i="10"/>
  <c r="FY66" i="10"/>
  <c r="FY67" i="10"/>
  <c r="FY68" i="10"/>
  <c r="FY69" i="10"/>
  <c r="FY70" i="10"/>
  <c r="FY71" i="10"/>
  <c r="FY72" i="10"/>
  <c r="FY73" i="10"/>
  <c r="FY74" i="10"/>
  <c r="FY75" i="10"/>
  <c r="FY76" i="10"/>
  <c r="FY77" i="10"/>
  <c r="FY78" i="10"/>
  <c r="FY79" i="10"/>
  <c r="FY80" i="10"/>
  <c r="FY81" i="10"/>
  <c r="FY82" i="10"/>
  <c r="FY83" i="10"/>
  <c r="FY84" i="10"/>
  <c r="FY85" i="10"/>
  <c r="FY86" i="10"/>
  <c r="FY87" i="10"/>
  <c r="FY88" i="10"/>
  <c r="FY89" i="10"/>
  <c r="FY90" i="10"/>
  <c r="FY91" i="10"/>
  <c r="FY92" i="10"/>
  <c r="FY93" i="10"/>
  <c r="FY94" i="10"/>
  <c r="FY95" i="10"/>
  <c r="FY96" i="10"/>
  <c r="FY97" i="10"/>
  <c r="FY98" i="10"/>
  <c r="FY99" i="10"/>
  <c r="FY100" i="10"/>
  <c r="FY101" i="10"/>
  <c r="FY102" i="10"/>
  <c r="FY103" i="10"/>
  <c r="FY104" i="10"/>
  <c r="FY105" i="10"/>
  <c r="FY106" i="10"/>
  <c r="FY107" i="10"/>
  <c r="FY108" i="10"/>
  <c r="FY109" i="10"/>
  <c r="FY110" i="10"/>
  <c r="FY111" i="10"/>
  <c r="FY112" i="10"/>
  <c r="FY113" i="10"/>
  <c r="FY114" i="10"/>
  <c r="FY115" i="10"/>
  <c r="FY116" i="10"/>
  <c r="FY117" i="10"/>
  <c r="FY118" i="10"/>
  <c r="FY119" i="10"/>
  <c r="FY120" i="10"/>
  <c r="FY121" i="10"/>
  <c r="FY122" i="10"/>
  <c r="FY123" i="10"/>
  <c r="FY124" i="10"/>
  <c r="FY125" i="10"/>
  <c r="FY126" i="10"/>
  <c r="FY5" i="10"/>
  <c r="FO6" i="10"/>
  <c r="FO7" i="10"/>
  <c r="FO8" i="10"/>
  <c r="FO9" i="10"/>
  <c r="FO10" i="10"/>
  <c r="FO11" i="10"/>
  <c r="FO12" i="10"/>
  <c r="FO13" i="10"/>
  <c r="FO14" i="10"/>
  <c r="FO15" i="10"/>
  <c r="FO16" i="10"/>
  <c r="FO17" i="10"/>
  <c r="FO18" i="10"/>
  <c r="FO19" i="10"/>
  <c r="FO20" i="10"/>
  <c r="FO21" i="10"/>
  <c r="FO22" i="10"/>
  <c r="FO23" i="10"/>
  <c r="FO24" i="10"/>
  <c r="FO25" i="10"/>
  <c r="FO26" i="10"/>
  <c r="FO27" i="10"/>
  <c r="FO28" i="10"/>
  <c r="FO29" i="10"/>
  <c r="FO30" i="10"/>
  <c r="FO31" i="10"/>
  <c r="FO32" i="10"/>
  <c r="FO33" i="10"/>
  <c r="FO34" i="10"/>
  <c r="FO35" i="10"/>
  <c r="FO36" i="10"/>
  <c r="FO37" i="10"/>
  <c r="FO38" i="10"/>
  <c r="FO39" i="10"/>
  <c r="FO40" i="10"/>
  <c r="FO41" i="10"/>
  <c r="FO42" i="10"/>
  <c r="FO43" i="10"/>
  <c r="FO44" i="10"/>
  <c r="FO45" i="10"/>
  <c r="FO46" i="10"/>
  <c r="FO47" i="10"/>
  <c r="FO48" i="10"/>
  <c r="FO49" i="10"/>
  <c r="FO50" i="10"/>
  <c r="FO51" i="10"/>
  <c r="FO52" i="10"/>
  <c r="FO53" i="10"/>
  <c r="FO54" i="10"/>
  <c r="FO55" i="10"/>
  <c r="FO56" i="10"/>
  <c r="FO57" i="10"/>
  <c r="FO58" i="10"/>
  <c r="FO59" i="10"/>
  <c r="FO60" i="10"/>
  <c r="FO61" i="10"/>
  <c r="FO62" i="10"/>
  <c r="FO63" i="10"/>
  <c r="FO64" i="10"/>
  <c r="FO65" i="10"/>
  <c r="FO66" i="10"/>
  <c r="FO67" i="10"/>
  <c r="FO68" i="10"/>
  <c r="FO69" i="10"/>
  <c r="FO70" i="10"/>
  <c r="FO71" i="10"/>
  <c r="FO72" i="10"/>
  <c r="FO73" i="10"/>
  <c r="FO74" i="10"/>
  <c r="FO75" i="10"/>
  <c r="FO76" i="10"/>
  <c r="FO77" i="10"/>
  <c r="FO78" i="10"/>
  <c r="FO79" i="10"/>
  <c r="FO80" i="10"/>
  <c r="FO81" i="10"/>
  <c r="FO82" i="10"/>
  <c r="FO83" i="10"/>
  <c r="FO84" i="10"/>
  <c r="FO85" i="10"/>
  <c r="FO86" i="10"/>
  <c r="FO87" i="10"/>
  <c r="FO88" i="10"/>
  <c r="FO89" i="10"/>
  <c r="FO90" i="10"/>
  <c r="FO91" i="10"/>
  <c r="FO92" i="10"/>
  <c r="FO93" i="10"/>
  <c r="FO94" i="10"/>
  <c r="FO95" i="10"/>
  <c r="FO96" i="10"/>
  <c r="FO97" i="10"/>
  <c r="FO98" i="10"/>
  <c r="FO99" i="10"/>
  <c r="FO100" i="10"/>
  <c r="FO101" i="10"/>
  <c r="FO102" i="10"/>
  <c r="FO103" i="10"/>
  <c r="FO104" i="10"/>
  <c r="FO105" i="10"/>
  <c r="FO106" i="10"/>
  <c r="FO107" i="10"/>
  <c r="FO108" i="10"/>
  <c r="FO109" i="10"/>
  <c r="FO110" i="10"/>
  <c r="FO111" i="10"/>
  <c r="FO112" i="10"/>
  <c r="FO113" i="10"/>
  <c r="FO114" i="10"/>
  <c r="FO115" i="10"/>
  <c r="FO116" i="10"/>
  <c r="FO117" i="10"/>
  <c r="FO118" i="10"/>
  <c r="FO119" i="10"/>
  <c r="FO120" i="10"/>
  <c r="FO121" i="10"/>
  <c r="FO122" i="10"/>
  <c r="FO123" i="10"/>
  <c r="FO124" i="10"/>
  <c r="FO125" i="10"/>
  <c r="FO126" i="10"/>
  <c r="FO5" i="10"/>
  <c r="FE6" i="10"/>
  <c r="FE7" i="10"/>
  <c r="FE8" i="10"/>
  <c r="FE9" i="10"/>
  <c r="FE10" i="10"/>
  <c r="FE11" i="10"/>
  <c r="FE12" i="10"/>
  <c r="FE13" i="10"/>
  <c r="FE14" i="10"/>
  <c r="FE15" i="10"/>
  <c r="FE16" i="10"/>
  <c r="FE17" i="10"/>
  <c r="FE18" i="10"/>
  <c r="FE19" i="10"/>
  <c r="FE20" i="10"/>
  <c r="FE21" i="10"/>
  <c r="FE22" i="10"/>
  <c r="FE23" i="10"/>
  <c r="FE24" i="10"/>
  <c r="FE25" i="10"/>
  <c r="FE26" i="10"/>
  <c r="FE27" i="10"/>
  <c r="FE28" i="10"/>
  <c r="FE29" i="10"/>
  <c r="FE30" i="10"/>
  <c r="FE31" i="10"/>
  <c r="FE32" i="10"/>
  <c r="FE33" i="10"/>
  <c r="FE34" i="10"/>
  <c r="FE35" i="10"/>
  <c r="FE36" i="10"/>
  <c r="FE37" i="10"/>
  <c r="FE38" i="10"/>
  <c r="FE39" i="10"/>
  <c r="FE40" i="10"/>
  <c r="FE41" i="10"/>
  <c r="FE42" i="10"/>
  <c r="FE43" i="10"/>
  <c r="FE44" i="10"/>
  <c r="FE45" i="10"/>
  <c r="FE46" i="10"/>
  <c r="FE47" i="10"/>
  <c r="FE48" i="10"/>
  <c r="FE49" i="10"/>
  <c r="FE50" i="10"/>
  <c r="FE51" i="10"/>
  <c r="FE52" i="10"/>
  <c r="FE53" i="10"/>
  <c r="FE54" i="10"/>
  <c r="FE55" i="10"/>
  <c r="FE56" i="10"/>
  <c r="FE57" i="10"/>
  <c r="FE58" i="10"/>
  <c r="FE59" i="10"/>
  <c r="FE60" i="10"/>
  <c r="FE61" i="10"/>
  <c r="FE62" i="10"/>
  <c r="FE63" i="10"/>
  <c r="FE64" i="10"/>
  <c r="FE65" i="10"/>
  <c r="FE66" i="10"/>
  <c r="FE67" i="10"/>
  <c r="FE68" i="10"/>
  <c r="FE69" i="10"/>
  <c r="FE70" i="10"/>
  <c r="FE71" i="10"/>
  <c r="FE72" i="10"/>
  <c r="FE73" i="10"/>
  <c r="FE74" i="10"/>
  <c r="FE75" i="10"/>
  <c r="FE76" i="10"/>
  <c r="FE77" i="10"/>
  <c r="FE78" i="10"/>
  <c r="FE79" i="10"/>
  <c r="FE80" i="10"/>
  <c r="FE81" i="10"/>
  <c r="FE82" i="10"/>
  <c r="FE83" i="10"/>
  <c r="FE84" i="10"/>
  <c r="FE85" i="10"/>
  <c r="FE86" i="10"/>
  <c r="FE87" i="10"/>
  <c r="FE88" i="10"/>
  <c r="FE89" i="10"/>
  <c r="FE90" i="10"/>
  <c r="FE91" i="10"/>
  <c r="FE92" i="10"/>
  <c r="FE93" i="10"/>
  <c r="FE94" i="10"/>
  <c r="FE95" i="10"/>
  <c r="FE96" i="10"/>
  <c r="FE97" i="10"/>
  <c r="FE98" i="10"/>
  <c r="FE99" i="10"/>
  <c r="FE100" i="10"/>
  <c r="FE101" i="10"/>
  <c r="FE102" i="10"/>
  <c r="FE103" i="10"/>
  <c r="FE104" i="10"/>
  <c r="FE105" i="10"/>
  <c r="FE106" i="10"/>
  <c r="FE107" i="10"/>
  <c r="FE108" i="10"/>
  <c r="FE109" i="10"/>
  <c r="FE110" i="10"/>
  <c r="FE111" i="10"/>
  <c r="FE112" i="10"/>
  <c r="FE113" i="10"/>
  <c r="FE114" i="10"/>
  <c r="FE115" i="10"/>
  <c r="FE116" i="10"/>
  <c r="FE117" i="10"/>
  <c r="FE118" i="10"/>
  <c r="FE119" i="10"/>
  <c r="FE120" i="10"/>
  <c r="FE121" i="10"/>
  <c r="FE122" i="10"/>
  <c r="FE123" i="10"/>
  <c r="FE124" i="10"/>
  <c r="FE125" i="10"/>
  <c r="FE126" i="10"/>
  <c r="FE5" i="10"/>
  <c r="EU6" i="10"/>
  <c r="EU7" i="10"/>
  <c r="EU8" i="10"/>
  <c r="EU9" i="10"/>
  <c r="EU10" i="10"/>
  <c r="EU11" i="10"/>
  <c r="EU12" i="10"/>
  <c r="EU13" i="10"/>
  <c r="EU14" i="10"/>
  <c r="EU15" i="10"/>
  <c r="EU16" i="10"/>
  <c r="EU17" i="10"/>
  <c r="EU18" i="10"/>
  <c r="EU19" i="10"/>
  <c r="EU20" i="10"/>
  <c r="EU21" i="10"/>
  <c r="EU22" i="10"/>
  <c r="EU23" i="10"/>
  <c r="EU24" i="10"/>
  <c r="EU25" i="10"/>
  <c r="EU26" i="10"/>
  <c r="EU27" i="10"/>
  <c r="EU28" i="10"/>
  <c r="EU29" i="10"/>
  <c r="EU30" i="10"/>
  <c r="EU31" i="10"/>
  <c r="EU32" i="10"/>
  <c r="EU33" i="10"/>
  <c r="EU34" i="10"/>
  <c r="EU35" i="10"/>
  <c r="EU36" i="10"/>
  <c r="EU37" i="10"/>
  <c r="EU38" i="10"/>
  <c r="EU39" i="10"/>
  <c r="EU40" i="10"/>
  <c r="EU41" i="10"/>
  <c r="EU42" i="10"/>
  <c r="EU43" i="10"/>
  <c r="EU44" i="10"/>
  <c r="EU45" i="10"/>
  <c r="EU46" i="10"/>
  <c r="EU47" i="10"/>
  <c r="EU48" i="10"/>
  <c r="EU49" i="10"/>
  <c r="EU50" i="10"/>
  <c r="EU51" i="10"/>
  <c r="EU52" i="10"/>
  <c r="EU53" i="10"/>
  <c r="EU54" i="10"/>
  <c r="EU55" i="10"/>
  <c r="EU56" i="10"/>
  <c r="EU57" i="10"/>
  <c r="EU58" i="10"/>
  <c r="EU59" i="10"/>
  <c r="EU60" i="10"/>
  <c r="EU61" i="10"/>
  <c r="EU62" i="10"/>
  <c r="EU63" i="10"/>
  <c r="EU64" i="10"/>
  <c r="EU65" i="10"/>
  <c r="EU66" i="10"/>
  <c r="EU67" i="10"/>
  <c r="EU68" i="10"/>
  <c r="EU69" i="10"/>
  <c r="EU70" i="10"/>
  <c r="EU71" i="10"/>
  <c r="EU72" i="10"/>
  <c r="EU73" i="10"/>
  <c r="EU74" i="10"/>
  <c r="EU75" i="10"/>
  <c r="EU76" i="10"/>
  <c r="EU77" i="10"/>
  <c r="EU78" i="10"/>
  <c r="EU79" i="10"/>
  <c r="EU80" i="10"/>
  <c r="EU81" i="10"/>
  <c r="EU82" i="10"/>
  <c r="EU83" i="10"/>
  <c r="EU84" i="10"/>
  <c r="EU85" i="10"/>
  <c r="EU86" i="10"/>
  <c r="EU87" i="10"/>
  <c r="EU88" i="10"/>
  <c r="EU89" i="10"/>
  <c r="EU90" i="10"/>
  <c r="EU91" i="10"/>
  <c r="EU92" i="10"/>
  <c r="EU93" i="10"/>
  <c r="EU94" i="10"/>
  <c r="EU95" i="10"/>
  <c r="EU96" i="10"/>
  <c r="EU97" i="10"/>
  <c r="EU98" i="10"/>
  <c r="EU99" i="10"/>
  <c r="EU100" i="10"/>
  <c r="EU101" i="10"/>
  <c r="EU102" i="10"/>
  <c r="EU103" i="10"/>
  <c r="EU104" i="10"/>
  <c r="EU105" i="10"/>
  <c r="EU106" i="10"/>
  <c r="EU107" i="10"/>
  <c r="EU108" i="10"/>
  <c r="EU109" i="10"/>
  <c r="EU110" i="10"/>
  <c r="EU111" i="10"/>
  <c r="EU112" i="10"/>
  <c r="EU113" i="10"/>
  <c r="EU114" i="10"/>
  <c r="EU115" i="10"/>
  <c r="EU116" i="10"/>
  <c r="EU117" i="10"/>
  <c r="EU118" i="10"/>
  <c r="EU119" i="10"/>
  <c r="EU120" i="10"/>
  <c r="EU121" i="10"/>
  <c r="EU122" i="10"/>
  <c r="EU123" i="10"/>
  <c r="EU124" i="10"/>
  <c r="EU125" i="10"/>
  <c r="EU126" i="10"/>
  <c r="EU5" i="10"/>
  <c r="EK6" i="10"/>
  <c r="EK7" i="10"/>
  <c r="EK8" i="10"/>
  <c r="EK9" i="10"/>
  <c r="EK10" i="10"/>
  <c r="EK11" i="10"/>
  <c r="EK12" i="10"/>
  <c r="EK13" i="10"/>
  <c r="EK14" i="10"/>
  <c r="EK15" i="10"/>
  <c r="EK16" i="10"/>
  <c r="EK17" i="10"/>
  <c r="EK18" i="10"/>
  <c r="EK19" i="10"/>
  <c r="EK20" i="10"/>
  <c r="EK21" i="10"/>
  <c r="EK22" i="10"/>
  <c r="EK23" i="10"/>
  <c r="EK24" i="10"/>
  <c r="EK25" i="10"/>
  <c r="EK26" i="10"/>
  <c r="EK27" i="10"/>
  <c r="EK28" i="10"/>
  <c r="EK29" i="10"/>
  <c r="EK30" i="10"/>
  <c r="EK31" i="10"/>
  <c r="EK32" i="10"/>
  <c r="EK33" i="10"/>
  <c r="EK34" i="10"/>
  <c r="EK35" i="10"/>
  <c r="EK36" i="10"/>
  <c r="EK37" i="10"/>
  <c r="EK38" i="10"/>
  <c r="EK39" i="10"/>
  <c r="EK40" i="10"/>
  <c r="EK41" i="10"/>
  <c r="EK42" i="10"/>
  <c r="EK43" i="10"/>
  <c r="EK44" i="10"/>
  <c r="EK45" i="10"/>
  <c r="EK46" i="10"/>
  <c r="EK47" i="10"/>
  <c r="EK48" i="10"/>
  <c r="EK49" i="10"/>
  <c r="EK50" i="10"/>
  <c r="EK51" i="10"/>
  <c r="EK52" i="10"/>
  <c r="EK53" i="10"/>
  <c r="EK54" i="10"/>
  <c r="EK55" i="10"/>
  <c r="EK56" i="10"/>
  <c r="EK57" i="10"/>
  <c r="EK58" i="10"/>
  <c r="EK59" i="10"/>
  <c r="EK60" i="10"/>
  <c r="EK61" i="10"/>
  <c r="EK62" i="10"/>
  <c r="EK63" i="10"/>
  <c r="EK64" i="10"/>
  <c r="EK65" i="10"/>
  <c r="EK66" i="10"/>
  <c r="EK67" i="10"/>
  <c r="EK68" i="10"/>
  <c r="EK69" i="10"/>
  <c r="EK70" i="10"/>
  <c r="EK71" i="10"/>
  <c r="EK72" i="10"/>
  <c r="EK73" i="10"/>
  <c r="EK74" i="10"/>
  <c r="EK75" i="10"/>
  <c r="EK76" i="10"/>
  <c r="EK77" i="10"/>
  <c r="EK78" i="10"/>
  <c r="EK79" i="10"/>
  <c r="EK80" i="10"/>
  <c r="EK81" i="10"/>
  <c r="EK82" i="10"/>
  <c r="EK83" i="10"/>
  <c r="EK84" i="10"/>
  <c r="EK85" i="10"/>
  <c r="EK86" i="10"/>
  <c r="EK87" i="10"/>
  <c r="EK88" i="10"/>
  <c r="EK89" i="10"/>
  <c r="EK90" i="10"/>
  <c r="EK91" i="10"/>
  <c r="EK92" i="10"/>
  <c r="EK93" i="10"/>
  <c r="EK94" i="10"/>
  <c r="EK95" i="10"/>
  <c r="EK96" i="10"/>
  <c r="EK97" i="10"/>
  <c r="EK98" i="10"/>
  <c r="EK99" i="10"/>
  <c r="EK100" i="10"/>
  <c r="EK101" i="10"/>
  <c r="EK102" i="10"/>
  <c r="EK103" i="10"/>
  <c r="EK104" i="10"/>
  <c r="EK105" i="10"/>
  <c r="EK106" i="10"/>
  <c r="EK107" i="10"/>
  <c r="EK108" i="10"/>
  <c r="EK109" i="10"/>
  <c r="EK110" i="10"/>
  <c r="EK111" i="10"/>
  <c r="EK112" i="10"/>
  <c r="EK113" i="10"/>
  <c r="EK114" i="10"/>
  <c r="EK115" i="10"/>
  <c r="EK116" i="10"/>
  <c r="EK117" i="10"/>
  <c r="EK118" i="10"/>
  <c r="EK119" i="10"/>
  <c r="EK120" i="10"/>
  <c r="EK121" i="10"/>
  <c r="EK122" i="10"/>
  <c r="EK123" i="10"/>
  <c r="EK124" i="10"/>
  <c r="EK125" i="10"/>
  <c r="EK126" i="10"/>
  <c r="EK5" i="10"/>
  <c r="EA6" i="10"/>
  <c r="EA7" i="10"/>
  <c r="EA8" i="10"/>
  <c r="EA9" i="10"/>
  <c r="EA10" i="10"/>
  <c r="EA11" i="10"/>
  <c r="EA12" i="10"/>
  <c r="EA13" i="10"/>
  <c r="EA14" i="10"/>
  <c r="EA15" i="10"/>
  <c r="EA16" i="10"/>
  <c r="EA17" i="10"/>
  <c r="EA18" i="10"/>
  <c r="EA19" i="10"/>
  <c r="EA20" i="10"/>
  <c r="EA21" i="10"/>
  <c r="EA22" i="10"/>
  <c r="EA23" i="10"/>
  <c r="EA24" i="10"/>
  <c r="EA25" i="10"/>
  <c r="EA26" i="10"/>
  <c r="EA27" i="10"/>
  <c r="EA28" i="10"/>
  <c r="EA29" i="10"/>
  <c r="EA30" i="10"/>
  <c r="EA31" i="10"/>
  <c r="EA32" i="10"/>
  <c r="EA33" i="10"/>
  <c r="EA34" i="10"/>
  <c r="EA35" i="10"/>
  <c r="EA36" i="10"/>
  <c r="EA37" i="10"/>
  <c r="EA38" i="10"/>
  <c r="EA39" i="10"/>
  <c r="EA40" i="10"/>
  <c r="EA41" i="10"/>
  <c r="EA42" i="10"/>
  <c r="EA43" i="10"/>
  <c r="EA44" i="10"/>
  <c r="EA45" i="10"/>
  <c r="EA46" i="10"/>
  <c r="EA47" i="10"/>
  <c r="EA48" i="10"/>
  <c r="EA49" i="10"/>
  <c r="EA50" i="10"/>
  <c r="EA51" i="10"/>
  <c r="EA52" i="10"/>
  <c r="EA53" i="10"/>
  <c r="EA54" i="10"/>
  <c r="EA55" i="10"/>
  <c r="EA56" i="10"/>
  <c r="EA57" i="10"/>
  <c r="EA58" i="10"/>
  <c r="EA59" i="10"/>
  <c r="EA60" i="10"/>
  <c r="EA61" i="10"/>
  <c r="EA62" i="10"/>
  <c r="EA63" i="10"/>
  <c r="EA64" i="10"/>
  <c r="EA65" i="10"/>
  <c r="EA66" i="10"/>
  <c r="EA67" i="10"/>
  <c r="EA68" i="10"/>
  <c r="EA69" i="10"/>
  <c r="EA70" i="10"/>
  <c r="EA71" i="10"/>
  <c r="EA72" i="10"/>
  <c r="EA73" i="10"/>
  <c r="EA74" i="10"/>
  <c r="EA75" i="10"/>
  <c r="EA76" i="10"/>
  <c r="EA77" i="10"/>
  <c r="EA78" i="10"/>
  <c r="EA79" i="10"/>
  <c r="EA80" i="10"/>
  <c r="EA81" i="10"/>
  <c r="EA82" i="10"/>
  <c r="EA83" i="10"/>
  <c r="EA84" i="10"/>
  <c r="EA85" i="10"/>
  <c r="EA86" i="10"/>
  <c r="EA87" i="10"/>
  <c r="EA88" i="10"/>
  <c r="EA89" i="10"/>
  <c r="EA90" i="10"/>
  <c r="EA91" i="10"/>
  <c r="EA92" i="10"/>
  <c r="EA93" i="10"/>
  <c r="EA94" i="10"/>
  <c r="EA95" i="10"/>
  <c r="EA96" i="10"/>
  <c r="EA97" i="10"/>
  <c r="EA98" i="10"/>
  <c r="EA99" i="10"/>
  <c r="EA100" i="10"/>
  <c r="EA101" i="10"/>
  <c r="EA102" i="10"/>
  <c r="EA103" i="10"/>
  <c r="EA104" i="10"/>
  <c r="EA105" i="10"/>
  <c r="EA106" i="10"/>
  <c r="EA107" i="10"/>
  <c r="EA108" i="10"/>
  <c r="EA109" i="10"/>
  <c r="EA110" i="10"/>
  <c r="EA111" i="10"/>
  <c r="EA112" i="10"/>
  <c r="EA113" i="10"/>
  <c r="EA114" i="10"/>
  <c r="EA115" i="10"/>
  <c r="EA116" i="10"/>
  <c r="EA117" i="10"/>
  <c r="EA118" i="10"/>
  <c r="EA119" i="10"/>
  <c r="EA120" i="10"/>
  <c r="EA121" i="10"/>
  <c r="EA122" i="10"/>
  <c r="EA123" i="10"/>
  <c r="EA124" i="10"/>
  <c r="EA125" i="10"/>
  <c r="EA126" i="10"/>
  <c r="EA5" i="10"/>
  <c r="DQ6" i="10"/>
  <c r="DQ7" i="10"/>
  <c r="DQ8" i="10"/>
  <c r="DQ9" i="10"/>
  <c r="DQ10" i="10"/>
  <c r="DQ11" i="10"/>
  <c r="DQ12" i="10"/>
  <c r="DQ13" i="10"/>
  <c r="DQ14" i="10"/>
  <c r="DQ15" i="10"/>
  <c r="DQ16" i="10"/>
  <c r="DQ17" i="10"/>
  <c r="DQ18" i="10"/>
  <c r="DQ19" i="10"/>
  <c r="DQ20" i="10"/>
  <c r="DQ21" i="10"/>
  <c r="DQ22" i="10"/>
  <c r="DQ23" i="10"/>
  <c r="DQ24" i="10"/>
  <c r="DQ25" i="10"/>
  <c r="DQ26" i="10"/>
  <c r="DQ27" i="10"/>
  <c r="DQ28" i="10"/>
  <c r="DQ29" i="10"/>
  <c r="DQ30" i="10"/>
  <c r="DQ31" i="10"/>
  <c r="DQ32" i="10"/>
  <c r="DQ33" i="10"/>
  <c r="DQ34" i="10"/>
  <c r="DQ35" i="10"/>
  <c r="DQ36" i="10"/>
  <c r="DQ37" i="10"/>
  <c r="DQ38" i="10"/>
  <c r="DQ39" i="10"/>
  <c r="DQ40" i="10"/>
  <c r="DQ41" i="10"/>
  <c r="DQ42" i="10"/>
  <c r="DQ43" i="10"/>
  <c r="DQ44" i="10"/>
  <c r="DQ45" i="10"/>
  <c r="DQ46" i="10"/>
  <c r="DQ47" i="10"/>
  <c r="DQ48" i="10"/>
  <c r="DQ49" i="10"/>
  <c r="DQ50" i="10"/>
  <c r="DQ51" i="10"/>
  <c r="DQ52" i="10"/>
  <c r="DQ53" i="10"/>
  <c r="DQ54" i="10"/>
  <c r="DQ55" i="10"/>
  <c r="DQ56" i="10"/>
  <c r="DQ57" i="10"/>
  <c r="DQ58" i="10"/>
  <c r="DQ59" i="10"/>
  <c r="DQ60" i="10"/>
  <c r="DQ61" i="10"/>
  <c r="DQ62" i="10"/>
  <c r="DQ63" i="10"/>
  <c r="DQ64" i="10"/>
  <c r="DQ65" i="10"/>
  <c r="DQ66" i="10"/>
  <c r="DQ67" i="10"/>
  <c r="DQ68" i="10"/>
  <c r="DQ69" i="10"/>
  <c r="DQ70" i="10"/>
  <c r="DQ71" i="10"/>
  <c r="DQ72" i="10"/>
  <c r="DQ73" i="10"/>
  <c r="DQ74" i="10"/>
  <c r="DQ75" i="10"/>
  <c r="DQ76" i="10"/>
  <c r="DQ77" i="10"/>
  <c r="DQ78" i="10"/>
  <c r="DQ79" i="10"/>
  <c r="DQ80" i="10"/>
  <c r="DQ81" i="10"/>
  <c r="DQ82" i="10"/>
  <c r="DQ83" i="10"/>
  <c r="DQ84" i="10"/>
  <c r="DQ85" i="10"/>
  <c r="DQ86" i="10"/>
  <c r="DQ87" i="10"/>
  <c r="DQ88" i="10"/>
  <c r="DQ89" i="10"/>
  <c r="DQ90" i="10"/>
  <c r="DQ91" i="10"/>
  <c r="DQ92" i="10"/>
  <c r="DQ93" i="10"/>
  <c r="DQ94" i="10"/>
  <c r="DQ95" i="10"/>
  <c r="DQ96" i="10"/>
  <c r="DQ97" i="10"/>
  <c r="DQ98" i="10"/>
  <c r="DQ99" i="10"/>
  <c r="DQ100" i="10"/>
  <c r="DQ101" i="10"/>
  <c r="DQ102" i="10"/>
  <c r="DQ103" i="10"/>
  <c r="DQ104" i="10"/>
  <c r="DQ105" i="10"/>
  <c r="DQ106" i="10"/>
  <c r="DQ107" i="10"/>
  <c r="DQ108" i="10"/>
  <c r="DQ109" i="10"/>
  <c r="DQ110" i="10"/>
  <c r="DQ111" i="10"/>
  <c r="DQ112" i="10"/>
  <c r="DQ113" i="10"/>
  <c r="DQ114" i="10"/>
  <c r="DQ115" i="10"/>
  <c r="DQ116" i="10"/>
  <c r="DQ117" i="10"/>
  <c r="DQ118" i="10"/>
  <c r="DQ119" i="10"/>
  <c r="DQ120" i="10"/>
  <c r="DQ121" i="10"/>
  <c r="DQ122" i="10"/>
  <c r="DQ123" i="10"/>
  <c r="DQ124" i="10"/>
  <c r="DQ125" i="10"/>
  <c r="DQ126" i="10"/>
  <c r="DQ5" i="10"/>
  <c r="DG6" i="10"/>
  <c r="DG7" i="10"/>
  <c r="DG8" i="10"/>
  <c r="DG9" i="10"/>
  <c r="DG10" i="10"/>
  <c r="DG11" i="10"/>
  <c r="DG12" i="10"/>
  <c r="DG13" i="10"/>
  <c r="DG14" i="10"/>
  <c r="DG15" i="10"/>
  <c r="DG16" i="10"/>
  <c r="DG17" i="10"/>
  <c r="DG18" i="10"/>
  <c r="DG19" i="10"/>
  <c r="DG20" i="10"/>
  <c r="DG21" i="10"/>
  <c r="DG22" i="10"/>
  <c r="DG23" i="10"/>
  <c r="DG24" i="10"/>
  <c r="DG25" i="10"/>
  <c r="DG26" i="10"/>
  <c r="DG27" i="10"/>
  <c r="DG28" i="10"/>
  <c r="DG29" i="10"/>
  <c r="DG30" i="10"/>
  <c r="DG31" i="10"/>
  <c r="DG32" i="10"/>
  <c r="DG33" i="10"/>
  <c r="DG34" i="10"/>
  <c r="DG35" i="10"/>
  <c r="DG36" i="10"/>
  <c r="DG37" i="10"/>
  <c r="DG38" i="10"/>
  <c r="DG39" i="10"/>
  <c r="DG40" i="10"/>
  <c r="DG41" i="10"/>
  <c r="DG42" i="10"/>
  <c r="DG43" i="10"/>
  <c r="DG44" i="10"/>
  <c r="DG45" i="10"/>
  <c r="DG46" i="10"/>
  <c r="DG47" i="10"/>
  <c r="DG48" i="10"/>
  <c r="DG49" i="10"/>
  <c r="DG50" i="10"/>
  <c r="DG51" i="10"/>
  <c r="DG52" i="10"/>
  <c r="DG53" i="10"/>
  <c r="DG54" i="10"/>
  <c r="DG55" i="10"/>
  <c r="DG56" i="10"/>
  <c r="DG57" i="10"/>
  <c r="DG58" i="10"/>
  <c r="DG59" i="10"/>
  <c r="DG60" i="10"/>
  <c r="DG61" i="10"/>
  <c r="DG62" i="10"/>
  <c r="DG63" i="10"/>
  <c r="DG64" i="10"/>
  <c r="DG65" i="10"/>
  <c r="DG66" i="10"/>
  <c r="DG67" i="10"/>
  <c r="DG68" i="10"/>
  <c r="DG69" i="10"/>
  <c r="DG70" i="10"/>
  <c r="DG71" i="10"/>
  <c r="DG72" i="10"/>
  <c r="DG73" i="10"/>
  <c r="DG74" i="10"/>
  <c r="DG75" i="10"/>
  <c r="DG76" i="10"/>
  <c r="DG77" i="10"/>
  <c r="DG78" i="10"/>
  <c r="DG79" i="10"/>
  <c r="DG80" i="10"/>
  <c r="DG81" i="10"/>
  <c r="DG82" i="10"/>
  <c r="DG83" i="10"/>
  <c r="DG84" i="10"/>
  <c r="DG85" i="10"/>
  <c r="DG86" i="10"/>
  <c r="DG87" i="10"/>
  <c r="DG88" i="10"/>
  <c r="DG89" i="10"/>
  <c r="DG90" i="10"/>
  <c r="DG91" i="10"/>
  <c r="DG92" i="10"/>
  <c r="DG93" i="10"/>
  <c r="DG94" i="10"/>
  <c r="DG95" i="10"/>
  <c r="DG96" i="10"/>
  <c r="DG97" i="10"/>
  <c r="DG98" i="10"/>
  <c r="DG99" i="10"/>
  <c r="DG100" i="10"/>
  <c r="DG101" i="10"/>
  <c r="DG102" i="10"/>
  <c r="DG103" i="10"/>
  <c r="DG104" i="10"/>
  <c r="DG105" i="10"/>
  <c r="DG106" i="10"/>
  <c r="DG107" i="10"/>
  <c r="DG108" i="10"/>
  <c r="DG109" i="10"/>
  <c r="DG110" i="10"/>
  <c r="DG111" i="10"/>
  <c r="DG112" i="10"/>
  <c r="DG113" i="10"/>
  <c r="DG114" i="10"/>
  <c r="DG115" i="10"/>
  <c r="DG116" i="10"/>
  <c r="DG117" i="10"/>
  <c r="DG118" i="10"/>
  <c r="DG119" i="10"/>
  <c r="DG120" i="10"/>
  <c r="DG121" i="10"/>
  <c r="DG122" i="10"/>
  <c r="DG123" i="10"/>
  <c r="DG124" i="10"/>
  <c r="DG125" i="10"/>
  <c r="DG126" i="10"/>
  <c r="DG5" i="10"/>
  <c r="CW6" i="10"/>
  <c r="CW7" i="10"/>
  <c r="CW8" i="10"/>
  <c r="CW9" i="10"/>
  <c r="CW10" i="10"/>
  <c r="CW11" i="10"/>
  <c r="CW12" i="10"/>
  <c r="CW13" i="10"/>
  <c r="CW14" i="10"/>
  <c r="CW15" i="10"/>
  <c r="CW16" i="10"/>
  <c r="CW17" i="10"/>
  <c r="CW18" i="10"/>
  <c r="CW19" i="10"/>
  <c r="CW20" i="10"/>
  <c r="CW21" i="10"/>
  <c r="CW22" i="10"/>
  <c r="CW23" i="10"/>
  <c r="CW24" i="10"/>
  <c r="CW25" i="10"/>
  <c r="CW26" i="10"/>
  <c r="CW27" i="10"/>
  <c r="CW28" i="10"/>
  <c r="CW29" i="10"/>
  <c r="CW30" i="10"/>
  <c r="CW31" i="10"/>
  <c r="CW32" i="10"/>
  <c r="CW33" i="10"/>
  <c r="CW34" i="10"/>
  <c r="CW35" i="10"/>
  <c r="CW36" i="10"/>
  <c r="CW37" i="10"/>
  <c r="CW38" i="10"/>
  <c r="CW39" i="10"/>
  <c r="CW40" i="10"/>
  <c r="CW41" i="10"/>
  <c r="CW42" i="10"/>
  <c r="CW43" i="10"/>
  <c r="CW44" i="10"/>
  <c r="CW45" i="10"/>
  <c r="CW46" i="10"/>
  <c r="CW47" i="10"/>
  <c r="CW48" i="10"/>
  <c r="CW49" i="10"/>
  <c r="CW50" i="10"/>
  <c r="CW51" i="10"/>
  <c r="CW52" i="10"/>
  <c r="CW53" i="10"/>
  <c r="CW54" i="10"/>
  <c r="CW55" i="10"/>
  <c r="CW56" i="10"/>
  <c r="CW57" i="10"/>
  <c r="CW58" i="10"/>
  <c r="CW59" i="10"/>
  <c r="CW60" i="10"/>
  <c r="CW61" i="10"/>
  <c r="CW62" i="10"/>
  <c r="CW63" i="10"/>
  <c r="CW64" i="10"/>
  <c r="CW65" i="10"/>
  <c r="CW66" i="10"/>
  <c r="CW67" i="10"/>
  <c r="CW68" i="10"/>
  <c r="CW69" i="10"/>
  <c r="CW70" i="10"/>
  <c r="CW71" i="10"/>
  <c r="CW72" i="10"/>
  <c r="CW73" i="10"/>
  <c r="CW74" i="10"/>
  <c r="CW75" i="10"/>
  <c r="CW76" i="10"/>
  <c r="CW77" i="10"/>
  <c r="CW78" i="10"/>
  <c r="CW79" i="10"/>
  <c r="CW80" i="10"/>
  <c r="CW81" i="10"/>
  <c r="CW82" i="10"/>
  <c r="CW83" i="10"/>
  <c r="CW84" i="10"/>
  <c r="CW85" i="10"/>
  <c r="CW86" i="10"/>
  <c r="CW87" i="10"/>
  <c r="CW88" i="10"/>
  <c r="CW89" i="10"/>
  <c r="CW90" i="10"/>
  <c r="CW91" i="10"/>
  <c r="CW92" i="10"/>
  <c r="CW93" i="10"/>
  <c r="CW94" i="10"/>
  <c r="CW95" i="10"/>
  <c r="CW96" i="10"/>
  <c r="CW97" i="10"/>
  <c r="CW98" i="10"/>
  <c r="CW99" i="10"/>
  <c r="CW100" i="10"/>
  <c r="CW101" i="10"/>
  <c r="CW102" i="10"/>
  <c r="CW103" i="10"/>
  <c r="CW104" i="10"/>
  <c r="CW105" i="10"/>
  <c r="CW106" i="10"/>
  <c r="CW107" i="10"/>
  <c r="CW108" i="10"/>
  <c r="CW109" i="10"/>
  <c r="CW110" i="10"/>
  <c r="CW111" i="10"/>
  <c r="CW112" i="10"/>
  <c r="CW113" i="10"/>
  <c r="CW114" i="10"/>
  <c r="CW115" i="10"/>
  <c r="CW116" i="10"/>
  <c r="CW117" i="10"/>
  <c r="CW118" i="10"/>
  <c r="CW119" i="10"/>
  <c r="CW120" i="10"/>
  <c r="CW121" i="10"/>
  <c r="CW122" i="10"/>
  <c r="CW123" i="10"/>
  <c r="CW124" i="10"/>
  <c r="CW125" i="10"/>
  <c r="CW126" i="10"/>
  <c r="CW5" i="10"/>
  <c r="CM6" i="10"/>
  <c r="CM7" i="10"/>
  <c r="CM8" i="10"/>
  <c r="CM9" i="10"/>
  <c r="CM10" i="10"/>
  <c r="CM11" i="10"/>
  <c r="CM12" i="10"/>
  <c r="CM13" i="10"/>
  <c r="CM14" i="10"/>
  <c r="CM15" i="10"/>
  <c r="CM16" i="10"/>
  <c r="CM17" i="10"/>
  <c r="CM18" i="10"/>
  <c r="CM19" i="10"/>
  <c r="CM20" i="10"/>
  <c r="CM21" i="10"/>
  <c r="CM22" i="10"/>
  <c r="CM23" i="10"/>
  <c r="CM24" i="10"/>
  <c r="CM25" i="10"/>
  <c r="CM26" i="10"/>
  <c r="CM27" i="10"/>
  <c r="CM28" i="10"/>
  <c r="CM29" i="10"/>
  <c r="CM30" i="10"/>
  <c r="CM31" i="10"/>
  <c r="CM32" i="10"/>
  <c r="CM33" i="10"/>
  <c r="CM34" i="10"/>
  <c r="CM35" i="10"/>
  <c r="CM36" i="10"/>
  <c r="CM37" i="10"/>
  <c r="CM38" i="10"/>
  <c r="CM39" i="10"/>
  <c r="CM40" i="10"/>
  <c r="CM41" i="10"/>
  <c r="CM42" i="10"/>
  <c r="CM43" i="10"/>
  <c r="CM44" i="10"/>
  <c r="CM45" i="10"/>
  <c r="CM46" i="10"/>
  <c r="CM47" i="10"/>
  <c r="CM48" i="10"/>
  <c r="CM49" i="10"/>
  <c r="CM50" i="10"/>
  <c r="CM51" i="10"/>
  <c r="CM52" i="10"/>
  <c r="CM53" i="10"/>
  <c r="CM54" i="10"/>
  <c r="CM55" i="10"/>
  <c r="CM56" i="10"/>
  <c r="CM57" i="10"/>
  <c r="CM58" i="10"/>
  <c r="CM59" i="10"/>
  <c r="CM60" i="10"/>
  <c r="CM61" i="10"/>
  <c r="CM62" i="10"/>
  <c r="CM63" i="10"/>
  <c r="CM64" i="10"/>
  <c r="CM65" i="10"/>
  <c r="CM66" i="10"/>
  <c r="CM67" i="10"/>
  <c r="CM68" i="10"/>
  <c r="CM69" i="10"/>
  <c r="CM70" i="10"/>
  <c r="CM71" i="10"/>
  <c r="CM72" i="10"/>
  <c r="CM73" i="10"/>
  <c r="CM74" i="10"/>
  <c r="CM75" i="10"/>
  <c r="CM76" i="10"/>
  <c r="CM77" i="10"/>
  <c r="CM78" i="10"/>
  <c r="CM79" i="10"/>
  <c r="CM80" i="10"/>
  <c r="CM81" i="10"/>
  <c r="CM82" i="10"/>
  <c r="CM83" i="10"/>
  <c r="CM84" i="10"/>
  <c r="CM85" i="10"/>
  <c r="CM86" i="10"/>
  <c r="CM87" i="10"/>
  <c r="CM88" i="10"/>
  <c r="CM89" i="10"/>
  <c r="CM90" i="10"/>
  <c r="CM91" i="10"/>
  <c r="CM92" i="10"/>
  <c r="CM93" i="10"/>
  <c r="CM94" i="10"/>
  <c r="CM95" i="10"/>
  <c r="CM96" i="10"/>
  <c r="CM97" i="10"/>
  <c r="CM98" i="10"/>
  <c r="CM99" i="10"/>
  <c r="CM100" i="10"/>
  <c r="CM101" i="10"/>
  <c r="CM102" i="10"/>
  <c r="CM103" i="10"/>
  <c r="CM104" i="10"/>
  <c r="CM105" i="10"/>
  <c r="CM106" i="10"/>
  <c r="CM107" i="10"/>
  <c r="CM108" i="10"/>
  <c r="CM109" i="10"/>
  <c r="CM110" i="10"/>
  <c r="CM111" i="10"/>
  <c r="CM112" i="10"/>
  <c r="CM113" i="10"/>
  <c r="CM114" i="10"/>
  <c r="CM115" i="10"/>
  <c r="CM116" i="10"/>
  <c r="CM117" i="10"/>
  <c r="CM118" i="10"/>
  <c r="CM119" i="10"/>
  <c r="CM120" i="10"/>
  <c r="CM121" i="10"/>
  <c r="CM122" i="10"/>
  <c r="CM123" i="10"/>
  <c r="CM124" i="10"/>
  <c r="CM125" i="10"/>
  <c r="CM126" i="10"/>
  <c r="CM5" i="10"/>
  <c r="CC6" i="10"/>
  <c r="CC7" i="10"/>
  <c r="CC8" i="10"/>
  <c r="CC9" i="10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C37" i="10"/>
  <c r="CC38" i="10"/>
  <c r="CC39" i="10"/>
  <c r="CC40" i="10"/>
  <c r="CC41" i="10"/>
  <c r="CC42" i="10"/>
  <c r="CC43" i="10"/>
  <c r="CC44" i="10"/>
  <c r="CC45" i="10"/>
  <c r="CC46" i="10"/>
  <c r="CC47" i="10"/>
  <c r="CC48" i="10"/>
  <c r="CC49" i="10"/>
  <c r="CC50" i="10"/>
  <c r="CC51" i="10"/>
  <c r="CC52" i="10"/>
  <c r="CC53" i="10"/>
  <c r="CC54" i="10"/>
  <c r="CC55" i="10"/>
  <c r="CC56" i="10"/>
  <c r="CC57" i="10"/>
  <c r="CC58" i="10"/>
  <c r="CC59" i="10"/>
  <c r="CC60" i="10"/>
  <c r="CC61" i="10"/>
  <c r="CC62" i="10"/>
  <c r="CC63" i="10"/>
  <c r="CC64" i="10"/>
  <c r="CC65" i="10"/>
  <c r="CC66" i="10"/>
  <c r="CC67" i="10"/>
  <c r="CC68" i="10"/>
  <c r="CC69" i="10"/>
  <c r="CC70" i="10"/>
  <c r="CC71" i="10"/>
  <c r="CC72" i="10"/>
  <c r="CC73" i="10"/>
  <c r="CC74" i="10"/>
  <c r="CC75" i="10"/>
  <c r="CC76" i="10"/>
  <c r="CC77" i="10"/>
  <c r="CC78" i="10"/>
  <c r="CC79" i="10"/>
  <c r="CC80" i="10"/>
  <c r="CC81" i="10"/>
  <c r="CC82" i="10"/>
  <c r="CC83" i="10"/>
  <c r="CC84" i="10"/>
  <c r="CC85" i="10"/>
  <c r="CC86" i="10"/>
  <c r="CC87" i="10"/>
  <c r="CC88" i="10"/>
  <c r="CC89" i="10"/>
  <c r="CC90" i="10"/>
  <c r="CC91" i="10"/>
  <c r="CC92" i="10"/>
  <c r="CC93" i="10"/>
  <c r="CC94" i="10"/>
  <c r="CC95" i="10"/>
  <c r="CC96" i="10"/>
  <c r="CC97" i="10"/>
  <c r="CC98" i="10"/>
  <c r="CC99" i="10"/>
  <c r="CC100" i="10"/>
  <c r="CC101" i="10"/>
  <c r="CC102" i="10"/>
  <c r="CC103" i="10"/>
  <c r="CC104" i="10"/>
  <c r="CC105" i="10"/>
  <c r="CC106" i="10"/>
  <c r="CC107" i="10"/>
  <c r="CC108" i="10"/>
  <c r="CC109" i="10"/>
  <c r="CC110" i="10"/>
  <c r="CC111" i="10"/>
  <c r="CC112" i="10"/>
  <c r="CC113" i="10"/>
  <c r="CC114" i="10"/>
  <c r="CC115" i="10"/>
  <c r="CC116" i="10"/>
  <c r="CC117" i="10"/>
  <c r="CC118" i="10"/>
  <c r="CC119" i="10"/>
  <c r="CC120" i="10"/>
  <c r="CC121" i="10"/>
  <c r="CC122" i="10"/>
  <c r="CC123" i="10"/>
  <c r="CC124" i="10"/>
  <c r="CC125" i="10"/>
  <c r="CC126" i="10"/>
  <c r="CC5" i="10"/>
  <c r="BS6" i="10"/>
  <c r="BS7" i="10"/>
  <c r="BS8" i="10"/>
  <c r="BS9" i="10"/>
  <c r="BS10" i="10"/>
  <c r="BS11" i="10"/>
  <c r="BS12" i="10"/>
  <c r="BS13" i="10"/>
  <c r="BS14" i="10"/>
  <c r="BS15" i="10"/>
  <c r="BS16" i="10"/>
  <c r="BS17" i="10"/>
  <c r="BS18" i="10"/>
  <c r="BS19" i="10"/>
  <c r="BS20" i="10"/>
  <c r="BS21" i="10"/>
  <c r="BS22" i="10"/>
  <c r="BS23" i="10"/>
  <c r="BS24" i="10"/>
  <c r="BS25" i="10"/>
  <c r="BS26" i="10"/>
  <c r="BS27" i="10"/>
  <c r="BS28" i="10"/>
  <c r="BS29" i="10"/>
  <c r="BS30" i="10"/>
  <c r="BS31" i="10"/>
  <c r="BS32" i="10"/>
  <c r="BS33" i="10"/>
  <c r="BS34" i="10"/>
  <c r="BS35" i="10"/>
  <c r="BS36" i="10"/>
  <c r="BS37" i="10"/>
  <c r="BS38" i="10"/>
  <c r="BS39" i="10"/>
  <c r="BS40" i="10"/>
  <c r="BS41" i="10"/>
  <c r="BS42" i="10"/>
  <c r="BS43" i="10"/>
  <c r="BS44" i="10"/>
  <c r="BS45" i="10"/>
  <c r="BS46" i="10"/>
  <c r="BS47" i="10"/>
  <c r="BS48" i="10"/>
  <c r="BS49" i="10"/>
  <c r="BS50" i="10"/>
  <c r="BS51" i="10"/>
  <c r="BS52" i="10"/>
  <c r="BS53" i="10"/>
  <c r="BS54" i="10"/>
  <c r="BS55" i="10"/>
  <c r="BS56" i="10"/>
  <c r="BS57" i="10"/>
  <c r="BS58" i="10"/>
  <c r="BS59" i="10"/>
  <c r="BS60" i="10"/>
  <c r="BS61" i="10"/>
  <c r="BS62" i="10"/>
  <c r="BS63" i="10"/>
  <c r="BS64" i="10"/>
  <c r="BS65" i="10"/>
  <c r="BS66" i="10"/>
  <c r="BS67" i="10"/>
  <c r="BS68" i="10"/>
  <c r="BS69" i="10"/>
  <c r="BS70" i="10"/>
  <c r="BS71" i="10"/>
  <c r="BS72" i="10"/>
  <c r="BS73" i="10"/>
  <c r="BS74" i="10"/>
  <c r="BS75" i="10"/>
  <c r="BS76" i="10"/>
  <c r="BS77" i="10"/>
  <c r="BS78" i="10"/>
  <c r="BS79" i="10"/>
  <c r="BS80" i="10"/>
  <c r="BS81" i="10"/>
  <c r="BS82" i="10"/>
  <c r="BS83" i="10"/>
  <c r="BS84" i="10"/>
  <c r="BS85" i="10"/>
  <c r="BS86" i="10"/>
  <c r="BS87" i="10"/>
  <c r="BS88" i="10"/>
  <c r="BS89" i="10"/>
  <c r="BS90" i="10"/>
  <c r="BS91" i="10"/>
  <c r="BS92" i="10"/>
  <c r="BS93" i="10"/>
  <c r="BS94" i="10"/>
  <c r="BS95" i="10"/>
  <c r="BS96" i="10"/>
  <c r="BS97" i="10"/>
  <c r="BS98" i="10"/>
  <c r="BS99" i="10"/>
  <c r="BS100" i="10"/>
  <c r="BS101" i="10"/>
  <c r="BS102" i="10"/>
  <c r="BS103" i="10"/>
  <c r="BS104" i="10"/>
  <c r="BS105" i="10"/>
  <c r="BS106" i="10"/>
  <c r="BS107" i="10"/>
  <c r="BS108" i="10"/>
  <c r="BS109" i="10"/>
  <c r="BS110" i="10"/>
  <c r="BS111" i="10"/>
  <c r="BS112" i="10"/>
  <c r="BS113" i="10"/>
  <c r="BS114" i="10"/>
  <c r="BS115" i="10"/>
  <c r="BS116" i="10"/>
  <c r="BS117" i="10"/>
  <c r="BS118" i="10"/>
  <c r="BS119" i="10"/>
  <c r="BS120" i="10"/>
  <c r="BS121" i="10"/>
  <c r="BS122" i="10"/>
  <c r="BS123" i="10"/>
  <c r="BS124" i="10"/>
  <c r="BS125" i="10"/>
  <c r="BS126" i="10"/>
  <c r="BS5" i="10"/>
  <c r="BI6" i="10"/>
  <c r="BI7" i="10"/>
  <c r="BI8" i="10"/>
  <c r="BI9" i="10"/>
  <c r="BI10" i="10"/>
  <c r="BI11" i="10"/>
  <c r="BI12" i="10"/>
  <c r="BI13" i="10"/>
  <c r="BI14" i="10"/>
  <c r="BI15" i="10"/>
  <c r="BI16" i="10"/>
  <c r="BI17" i="10"/>
  <c r="BI18" i="10"/>
  <c r="BI19" i="10"/>
  <c r="BI20" i="10"/>
  <c r="BI21" i="10"/>
  <c r="BI22" i="10"/>
  <c r="BI23" i="10"/>
  <c r="BI24" i="10"/>
  <c r="BI25" i="10"/>
  <c r="BI26" i="10"/>
  <c r="BI27" i="10"/>
  <c r="BI28" i="10"/>
  <c r="BI29" i="10"/>
  <c r="BI30" i="10"/>
  <c r="BI31" i="10"/>
  <c r="BI32" i="10"/>
  <c r="BI33" i="10"/>
  <c r="BI34" i="10"/>
  <c r="BI35" i="10"/>
  <c r="BI36" i="10"/>
  <c r="BI37" i="10"/>
  <c r="BI38" i="10"/>
  <c r="BI39" i="10"/>
  <c r="BI40" i="10"/>
  <c r="BI41" i="10"/>
  <c r="BI42" i="10"/>
  <c r="BI43" i="10"/>
  <c r="BI44" i="10"/>
  <c r="BI45" i="10"/>
  <c r="BI46" i="10"/>
  <c r="BI47" i="10"/>
  <c r="BI48" i="10"/>
  <c r="BI49" i="10"/>
  <c r="BI50" i="10"/>
  <c r="BI51" i="10"/>
  <c r="BI52" i="10"/>
  <c r="BI53" i="10"/>
  <c r="BI54" i="10"/>
  <c r="BI55" i="10"/>
  <c r="BI56" i="10"/>
  <c r="BI57" i="10"/>
  <c r="BI58" i="10"/>
  <c r="BI59" i="10"/>
  <c r="BI60" i="10"/>
  <c r="BI61" i="10"/>
  <c r="BI62" i="10"/>
  <c r="BI63" i="10"/>
  <c r="BI64" i="10"/>
  <c r="BI65" i="10"/>
  <c r="BI66" i="10"/>
  <c r="BI67" i="10"/>
  <c r="BI68" i="10"/>
  <c r="BI69" i="10"/>
  <c r="BI70" i="10"/>
  <c r="BI71" i="10"/>
  <c r="BI72" i="10"/>
  <c r="BI73" i="10"/>
  <c r="BI74" i="10"/>
  <c r="BI75" i="10"/>
  <c r="BI76" i="10"/>
  <c r="BI77" i="10"/>
  <c r="BI78" i="10"/>
  <c r="BI79" i="10"/>
  <c r="BI80" i="10"/>
  <c r="BI81" i="10"/>
  <c r="BI82" i="10"/>
  <c r="BI83" i="10"/>
  <c r="BI84" i="10"/>
  <c r="BI85" i="10"/>
  <c r="BI86" i="10"/>
  <c r="BI87" i="10"/>
  <c r="BI88" i="10"/>
  <c r="BI89" i="10"/>
  <c r="BI90" i="10"/>
  <c r="BI91" i="10"/>
  <c r="BI92" i="10"/>
  <c r="BI93" i="10"/>
  <c r="BI94" i="10"/>
  <c r="BI95" i="10"/>
  <c r="BI96" i="10"/>
  <c r="BI97" i="10"/>
  <c r="BI98" i="10"/>
  <c r="BI99" i="10"/>
  <c r="BI100" i="10"/>
  <c r="BI101" i="10"/>
  <c r="BI102" i="10"/>
  <c r="BI103" i="10"/>
  <c r="BI104" i="10"/>
  <c r="BI105" i="10"/>
  <c r="BI106" i="10"/>
  <c r="BI107" i="10"/>
  <c r="BI108" i="10"/>
  <c r="BI109" i="10"/>
  <c r="BI110" i="10"/>
  <c r="BI111" i="10"/>
  <c r="BI112" i="10"/>
  <c r="BI113" i="10"/>
  <c r="BI114" i="10"/>
  <c r="BI115" i="10"/>
  <c r="BI116" i="10"/>
  <c r="BI117" i="10"/>
  <c r="BI118" i="10"/>
  <c r="BI119" i="10"/>
  <c r="BI120" i="10"/>
  <c r="BI121" i="10"/>
  <c r="BI122" i="10"/>
  <c r="BI123" i="10"/>
  <c r="BI124" i="10"/>
  <c r="BI125" i="10"/>
  <c r="BI126" i="10"/>
  <c r="BI5" i="10"/>
  <c r="AY6" i="10"/>
  <c r="AY7" i="10"/>
  <c r="AY8" i="10"/>
  <c r="AY9" i="10"/>
  <c r="AY10" i="10"/>
  <c r="AY11" i="10"/>
  <c r="AY12" i="10"/>
  <c r="AY13" i="10"/>
  <c r="AY14" i="10"/>
  <c r="AY15" i="10"/>
  <c r="AY16" i="10"/>
  <c r="AY17" i="10"/>
  <c r="AY18" i="10"/>
  <c r="AY19" i="10"/>
  <c r="AY20" i="10"/>
  <c r="AY21" i="10"/>
  <c r="AY22" i="10"/>
  <c r="AY23" i="10"/>
  <c r="AY24" i="10"/>
  <c r="AY25" i="10"/>
  <c r="AY26" i="10"/>
  <c r="AY27" i="10"/>
  <c r="AY28" i="10"/>
  <c r="AY29" i="10"/>
  <c r="AY30" i="10"/>
  <c r="AY31" i="10"/>
  <c r="AY32" i="10"/>
  <c r="AY33" i="10"/>
  <c r="AY34" i="10"/>
  <c r="AY35" i="10"/>
  <c r="AY36" i="10"/>
  <c r="AY37" i="10"/>
  <c r="AY38" i="10"/>
  <c r="AY39" i="10"/>
  <c r="AY40" i="10"/>
  <c r="AY41" i="10"/>
  <c r="AY42" i="10"/>
  <c r="AY43" i="10"/>
  <c r="AY44" i="10"/>
  <c r="AY45" i="10"/>
  <c r="AY46" i="10"/>
  <c r="AY47" i="10"/>
  <c r="AY48" i="10"/>
  <c r="AY49" i="10"/>
  <c r="AY50" i="10"/>
  <c r="AY51" i="10"/>
  <c r="AY52" i="10"/>
  <c r="AY53" i="10"/>
  <c r="AY54" i="10"/>
  <c r="AY55" i="10"/>
  <c r="AY56" i="10"/>
  <c r="AY57" i="10"/>
  <c r="AY58" i="10"/>
  <c r="AY59" i="10"/>
  <c r="AY60" i="10"/>
  <c r="AY61" i="10"/>
  <c r="AY62" i="10"/>
  <c r="AY63" i="10"/>
  <c r="AY64" i="10"/>
  <c r="AY65" i="10"/>
  <c r="AY66" i="10"/>
  <c r="AY67" i="10"/>
  <c r="AY68" i="10"/>
  <c r="AY69" i="10"/>
  <c r="AY70" i="10"/>
  <c r="AY71" i="10"/>
  <c r="AY72" i="10"/>
  <c r="AY73" i="10"/>
  <c r="AY74" i="10"/>
  <c r="AY75" i="10"/>
  <c r="AY76" i="10"/>
  <c r="AY77" i="10"/>
  <c r="AY78" i="10"/>
  <c r="AY79" i="10"/>
  <c r="AY80" i="10"/>
  <c r="AY81" i="10"/>
  <c r="AY82" i="10"/>
  <c r="AY83" i="10"/>
  <c r="AY84" i="10"/>
  <c r="AY85" i="10"/>
  <c r="AY86" i="10"/>
  <c r="AY87" i="10"/>
  <c r="AY88" i="10"/>
  <c r="AY89" i="10"/>
  <c r="AY90" i="10"/>
  <c r="AY91" i="10"/>
  <c r="AY92" i="10"/>
  <c r="AY93" i="10"/>
  <c r="AY94" i="10"/>
  <c r="AY95" i="10"/>
  <c r="AY96" i="10"/>
  <c r="AY97" i="10"/>
  <c r="AY98" i="10"/>
  <c r="AY99" i="10"/>
  <c r="AY100" i="10"/>
  <c r="AY101" i="10"/>
  <c r="AY102" i="10"/>
  <c r="AY103" i="10"/>
  <c r="AY104" i="10"/>
  <c r="AY105" i="10"/>
  <c r="AY106" i="10"/>
  <c r="AY107" i="10"/>
  <c r="AY108" i="10"/>
  <c r="AY109" i="10"/>
  <c r="AY110" i="10"/>
  <c r="AY111" i="10"/>
  <c r="AY112" i="10"/>
  <c r="AY113" i="10"/>
  <c r="AY114" i="10"/>
  <c r="AY115" i="10"/>
  <c r="AY116" i="10"/>
  <c r="AY117" i="10"/>
  <c r="AY118" i="10"/>
  <c r="AY119" i="10"/>
  <c r="AY120" i="10"/>
  <c r="AY121" i="10"/>
  <c r="AY122" i="10"/>
  <c r="AY123" i="10"/>
  <c r="AY124" i="10"/>
  <c r="AY125" i="10"/>
  <c r="AY126" i="10"/>
  <c r="AY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2" i="10"/>
  <c r="AO33" i="10"/>
  <c r="AO34" i="10"/>
  <c r="AO35" i="10"/>
  <c r="AO36" i="10"/>
  <c r="AO37" i="10"/>
  <c r="AO38" i="10"/>
  <c r="AO39" i="10"/>
  <c r="AO40" i="10"/>
  <c r="AO41" i="10"/>
  <c r="AO42" i="10"/>
  <c r="AO43" i="10"/>
  <c r="AO44" i="10"/>
  <c r="AO45" i="10"/>
  <c r="AO46" i="10"/>
  <c r="AO47" i="10"/>
  <c r="AO48" i="10"/>
  <c r="AO49" i="10"/>
  <c r="AO50" i="10"/>
  <c r="AO51" i="10"/>
  <c r="AO52" i="10"/>
  <c r="AO53" i="10"/>
  <c r="AO54" i="10"/>
  <c r="AO55" i="10"/>
  <c r="AO56" i="10"/>
  <c r="AO57" i="10"/>
  <c r="AO58" i="10"/>
  <c r="AO59" i="10"/>
  <c r="AO60" i="10"/>
  <c r="AO61" i="10"/>
  <c r="AO62" i="10"/>
  <c r="AO63" i="10"/>
  <c r="AO64" i="10"/>
  <c r="AO65" i="10"/>
  <c r="AO66" i="10"/>
  <c r="AO67" i="10"/>
  <c r="AO68" i="10"/>
  <c r="AO69" i="10"/>
  <c r="AO70" i="10"/>
  <c r="AO71" i="10"/>
  <c r="AO72" i="10"/>
  <c r="AO73" i="10"/>
  <c r="AO74" i="10"/>
  <c r="AO75" i="10"/>
  <c r="AO76" i="10"/>
  <c r="AO77" i="10"/>
  <c r="AO78" i="10"/>
  <c r="AO79" i="10"/>
  <c r="AO80" i="10"/>
  <c r="AO81" i="10"/>
  <c r="AO82" i="10"/>
  <c r="AO83" i="10"/>
  <c r="AO84" i="10"/>
  <c r="AO85" i="10"/>
  <c r="AO86" i="10"/>
  <c r="AO87" i="10"/>
  <c r="AO88" i="10"/>
  <c r="AO89" i="10"/>
  <c r="AO90" i="10"/>
  <c r="AO91" i="10"/>
  <c r="AO92" i="10"/>
  <c r="AO93" i="10"/>
  <c r="AO94" i="10"/>
  <c r="AO95" i="10"/>
  <c r="AO96" i="10"/>
  <c r="AO97" i="10"/>
  <c r="AO98" i="10"/>
  <c r="AO99" i="10"/>
  <c r="AO100" i="10"/>
  <c r="AO101" i="10"/>
  <c r="AO102" i="10"/>
  <c r="AO103" i="10"/>
  <c r="AO104" i="10"/>
  <c r="AO105" i="10"/>
  <c r="AO106" i="10"/>
  <c r="AO107" i="10"/>
  <c r="AO108" i="10"/>
  <c r="AO109" i="10"/>
  <c r="AO110" i="10"/>
  <c r="AO111" i="10"/>
  <c r="AO112" i="10"/>
  <c r="AO113" i="10"/>
  <c r="AO114" i="10"/>
  <c r="AO115" i="10"/>
  <c r="AO116" i="10"/>
  <c r="AO117" i="10"/>
  <c r="AO118" i="10"/>
  <c r="AO119" i="10"/>
  <c r="AO120" i="10"/>
  <c r="AO121" i="10"/>
  <c r="AO122" i="10"/>
  <c r="AO123" i="10"/>
  <c r="AO124" i="10"/>
  <c r="AO125" i="10"/>
  <c r="AO126" i="10"/>
  <c r="AO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5" i="10"/>
  <c r="JJ6" i="8"/>
  <c r="JJ7" i="8"/>
  <c r="JJ8" i="8"/>
  <c r="JJ9" i="8"/>
  <c r="JJ10" i="8"/>
  <c r="JJ11" i="8"/>
  <c r="JJ12" i="8"/>
  <c r="JJ13" i="8"/>
  <c r="JJ14" i="8"/>
  <c r="JJ15" i="8"/>
  <c r="JJ16" i="8"/>
  <c r="JJ17" i="8"/>
  <c r="JJ18" i="8"/>
  <c r="JJ19" i="8"/>
  <c r="JJ20" i="8"/>
  <c r="JJ21" i="8"/>
  <c r="JJ22" i="8"/>
  <c r="JJ23" i="8"/>
  <c r="JJ24" i="8"/>
  <c r="JJ25" i="8"/>
  <c r="JJ26" i="8"/>
  <c r="JJ27" i="8"/>
  <c r="JJ28" i="8"/>
  <c r="JJ29" i="8"/>
  <c r="JJ30" i="8"/>
  <c r="JJ31" i="8"/>
  <c r="JJ32" i="8"/>
  <c r="JJ33" i="8"/>
  <c r="JJ34" i="8"/>
  <c r="JJ35" i="8"/>
  <c r="JJ36" i="8"/>
  <c r="JJ37" i="8"/>
  <c r="JJ38" i="8"/>
  <c r="JJ39" i="8"/>
  <c r="JJ40" i="8"/>
  <c r="JJ41" i="8"/>
  <c r="JJ42" i="8"/>
  <c r="JJ43" i="8"/>
  <c r="JJ44" i="8"/>
  <c r="JJ45" i="8"/>
  <c r="JJ46" i="8"/>
  <c r="JJ47" i="8"/>
  <c r="JJ48" i="8"/>
  <c r="JJ49" i="8"/>
  <c r="JJ50" i="8"/>
  <c r="JJ51" i="8"/>
  <c r="JJ52" i="8"/>
  <c r="JJ53" i="8"/>
  <c r="JJ54" i="8"/>
  <c r="JJ55" i="8"/>
  <c r="JJ56" i="8"/>
  <c r="JJ57" i="8"/>
  <c r="JJ58" i="8"/>
  <c r="JJ59" i="8"/>
  <c r="JJ60" i="8"/>
  <c r="JJ61" i="8"/>
  <c r="JJ62" i="8"/>
  <c r="JJ63" i="8"/>
  <c r="JJ64" i="8"/>
  <c r="JJ65" i="8"/>
  <c r="JJ66" i="8"/>
  <c r="JJ67" i="8"/>
  <c r="JJ68" i="8"/>
  <c r="JJ69" i="8"/>
  <c r="JJ70" i="8"/>
  <c r="JJ71" i="8"/>
  <c r="JJ72" i="8"/>
  <c r="JJ73" i="8"/>
  <c r="JJ74" i="8"/>
  <c r="JJ75" i="8"/>
  <c r="JJ76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94" i="8"/>
  <c r="JJ95" i="8"/>
  <c r="JJ96" i="8"/>
  <c r="JJ97" i="8"/>
  <c r="JJ98" i="8"/>
  <c r="JJ99" i="8"/>
  <c r="JJ100" i="8"/>
  <c r="JJ101" i="8"/>
  <c r="JJ102" i="8"/>
  <c r="JJ103" i="8"/>
  <c r="JJ104" i="8"/>
  <c r="JJ105" i="8"/>
  <c r="JJ106" i="8"/>
  <c r="JJ107" i="8"/>
  <c r="JJ108" i="8"/>
  <c r="JJ109" i="8"/>
  <c r="JJ110" i="8"/>
  <c r="JJ111" i="8"/>
  <c r="JJ112" i="8"/>
  <c r="JJ113" i="8"/>
  <c r="JJ114" i="8"/>
  <c r="JJ115" i="8"/>
  <c r="JJ116" i="8"/>
  <c r="JJ117" i="8"/>
  <c r="JJ118" i="8"/>
  <c r="JJ119" i="8"/>
  <c r="JJ120" i="8"/>
  <c r="JJ121" i="8"/>
  <c r="JJ122" i="8"/>
  <c r="JJ123" i="8"/>
  <c r="JJ124" i="8"/>
  <c r="JJ125" i="8"/>
  <c r="JJ126" i="8"/>
  <c r="JJ5" i="8"/>
  <c r="IZ6" i="8"/>
  <c r="IZ7" i="8"/>
  <c r="IZ8" i="8"/>
  <c r="IZ9" i="8"/>
  <c r="IZ10" i="8"/>
  <c r="IZ11" i="8"/>
  <c r="IZ12" i="8"/>
  <c r="IZ13" i="8"/>
  <c r="IZ14" i="8"/>
  <c r="IZ15" i="8"/>
  <c r="IZ16" i="8"/>
  <c r="IZ17" i="8"/>
  <c r="IZ18" i="8"/>
  <c r="IZ19" i="8"/>
  <c r="IZ20" i="8"/>
  <c r="IZ21" i="8"/>
  <c r="IZ22" i="8"/>
  <c r="IZ23" i="8"/>
  <c r="IZ24" i="8"/>
  <c r="IZ25" i="8"/>
  <c r="IZ26" i="8"/>
  <c r="IZ27" i="8"/>
  <c r="IZ28" i="8"/>
  <c r="IZ29" i="8"/>
  <c r="IZ30" i="8"/>
  <c r="IZ31" i="8"/>
  <c r="IZ32" i="8"/>
  <c r="IZ33" i="8"/>
  <c r="IZ34" i="8"/>
  <c r="IZ35" i="8"/>
  <c r="IZ36" i="8"/>
  <c r="IZ37" i="8"/>
  <c r="IZ38" i="8"/>
  <c r="IZ39" i="8"/>
  <c r="IZ40" i="8"/>
  <c r="IZ41" i="8"/>
  <c r="IZ42" i="8"/>
  <c r="IZ43" i="8"/>
  <c r="IZ44" i="8"/>
  <c r="IZ45" i="8"/>
  <c r="IZ46" i="8"/>
  <c r="IZ47" i="8"/>
  <c r="IZ48" i="8"/>
  <c r="IZ49" i="8"/>
  <c r="IZ50" i="8"/>
  <c r="IZ51" i="8"/>
  <c r="IZ52" i="8"/>
  <c r="IZ53" i="8"/>
  <c r="IZ54" i="8"/>
  <c r="IZ55" i="8"/>
  <c r="IZ56" i="8"/>
  <c r="IZ57" i="8"/>
  <c r="IZ58" i="8"/>
  <c r="IZ59" i="8"/>
  <c r="IZ60" i="8"/>
  <c r="IZ61" i="8"/>
  <c r="IZ62" i="8"/>
  <c r="IZ63" i="8"/>
  <c r="IZ64" i="8"/>
  <c r="IZ65" i="8"/>
  <c r="IZ66" i="8"/>
  <c r="IZ67" i="8"/>
  <c r="IZ68" i="8"/>
  <c r="IZ69" i="8"/>
  <c r="IZ70" i="8"/>
  <c r="IZ71" i="8"/>
  <c r="IZ72" i="8"/>
  <c r="IZ73" i="8"/>
  <c r="IZ74" i="8"/>
  <c r="IZ75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5" i="8"/>
  <c r="IP6" i="8"/>
  <c r="IP7" i="8"/>
  <c r="IP8" i="8"/>
  <c r="IP9" i="8"/>
  <c r="IP10" i="8"/>
  <c r="IP11" i="8"/>
  <c r="IP12" i="8"/>
  <c r="IP13" i="8"/>
  <c r="IP14" i="8"/>
  <c r="IP15" i="8"/>
  <c r="IP16" i="8"/>
  <c r="IP17" i="8"/>
  <c r="IP18" i="8"/>
  <c r="IP19" i="8"/>
  <c r="IP20" i="8"/>
  <c r="IP21" i="8"/>
  <c r="IP22" i="8"/>
  <c r="IP23" i="8"/>
  <c r="IP24" i="8"/>
  <c r="IP25" i="8"/>
  <c r="IP26" i="8"/>
  <c r="IP27" i="8"/>
  <c r="IP28" i="8"/>
  <c r="IP29" i="8"/>
  <c r="IP30" i="8"/>
  <c r="IP31" i="8"/>
  <c r="IP32" i="8"/>
  <c r="IP33" i="8"/>
  <c r="IP34" i="8"/>
  <c r="IP35" i="8"/>
  <c r="IP36" i="8"/>
  <c r="IP37" i="8"/>
  <c r="IP38" i="8"/>
  <c r="IP39" i="8"/>
  <c r="IP40" i="8"/>
  <c r="IP41" i="8"/>
  <c r="IP42" i="8"/>
  <c r="IP43" i="8"/>
  <c r="IP44" i="8"/>
  <c r="IP45" i="8"/>
  <c r="IP46" i="8"/>
  <c r="IP47" i="8"/>
  <c r="IP48" i="8"/>
  <c r="IP49" i="8"/>
  <c r="IP50" i="8"/>
  <c r="IP51" i="8"/>
  <c r="IP52" i="8"/>
  <c r="IP53" i="8"/>
  <c r="IP54" i="8"/>
  <c r="IP55" i="8"/>
  <c r="IP56" i="8"/>
  <c r="IP57" i="8"/>
  <c r="IP58" i="8"/>
  <c r="IP59" i="8"/>
  <c r="IP60" i="8"/>
  <c r="IP61" i="8"/>
  <c r="IP62" i="8"/>
  <c r="IP63" i="8"/>
  <c r="IP64" i="8"/>
  <c r="IP65" i="8"/>
  <c r="IP66" i="8"/>
  <c r="IP67" i="8"/>
  <c r="IP68" i="8"/>
  <c r="IP69" i="8"/>
  <c r="IP70" i="8"/>
  <c r="IP71" i="8"/>
  <c r="IP72" i="8"/>
  <c r="IP73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08" i="8"/>
  <c r="IP109" i="8"/>
  <c r="IP110" i="8"/>
  <c r="IP111" i="8"/>
  <c r="IP112" i="8"/>
  <c r="IP113" i="8"/>
  <c r="IP114" i="8"/>
  <c r="IP115" i="8"/>
  <c r="IP116" i="8"/>
  <c r="IP117" i="8"/>
  <c r="IP118" i="8"/>
  <c r="IP119" i="8"/>
  <c r="IP120" i="8"/>
  <c r="IP121" i="8"/>
  <c r="IP122" i="8"/>
  <c r="IP123" i="8"/>
  <c r="IP124" i="8"/>
  <c r="IP125" i="8"/>
  <c r="IP126" i="8"/>
  <c r="IP5" i="8"/>
  <c r="IF6" i="8"/>
  <c r="IF7" i="8"/>
  <c r="IF8" i="8"/>
  <c r="IF9" i="8"/>
  <c r="IF10" i="8"/>
  <c r="IF11" i="8"/>
  <c r="IF12" i="8"/>
  <c r="IF13" i="8"/>
  <c r="IF14" i="8"/>
  <c r="IF15" i="8"/>
  <c r="IF16" i="8"/>
  <c r="IF17" i="8"/>
  <c r="IF18" i="8"/>
  <c r="IF19" i="8"/>
  <c r="IF20" i="8"/>
  <c r="IF21" i="8"/>
  <c r="IF22" i="8"/>
  <c r="IF23" i="8"/>
  <c r="IF24" i="8"/>
  <c r="IF25" i="8"/>
  <c r="IF26" i="8"/>
  <c r="IF27" i="8"/>
  <c r="IF28" i="8"/>
  <c r="IF29" i="8"/>
  <c r="IF30" i="8"/>
  <c r="IF31" i="8"/>
  <c r="IF32" i="8"/>
  <c r="IF33" i="8"/>
  <c r="IF34" i="8"/>
  <c r="IF35" i="8"/>
  <c r="IF36" i="8"/>
  <c r="IF37" i="8"/>
  <c r="IF38" i="8"/>
  <c r="IF39" i="8"/>
  <c r="IF40" i="8"/>
  <c r="IF41" i="8"/>
  <c r="IF42" i="8"/>
  <c r="IF43" i="8"/>
  <c r="IF44" i="8"/>
  <c r="IF45" i="8"/>
  <c r="IF46" i="8"/>
  <c r="IF47" i="8"/>
  <c r="IF48" i="8"/>
  <c r="IF49" i="8"/>
  <c r="IF50" i="8"/>
  <c r="IF51" i="8"/>
  <c r="IF52" i="8"/>
  <c r="IF53" i="8"/>
  <c r="IF54" i="8"/>
  <c r="IF55" i="8"/>
  <c r="IF56" i="8"/>
  <c r="IF57" i="8"/>
  <c r="IF58" i="8"/>
  <c r="IF59" i="8"/>
  <c r="IF60" i="8"/>
  <c r="IF61" i="8"/>
  <c r="IF62" i="8"/>
  <c r="IF63" i="8"/>
  <c r="IF64" i="8"/>
  <c r="IF65" i="8"/>
  <c r="IF66" i="8"/>
  <c r="IF67" i="8"/>
  <c r="IF68" i="8"/>
  <c r="IF69" i="8"/>
  <c r="IF70" i="8"/>
  <c r="IF71" i="8"/>
  <c r="IF72" i="8"/>
  <c r="IF73" i="8"/>
  <c r="IF74" i="8"/>
  <c r="IF75" i="8"/>
  <c r="IF76" i="8"/>
  <c r="IF77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5" i="8"/>
  <c r="HV6" i="8"/>
  <c r="HV7" i="8"/>
  <c r="HV8" i="8"/>
  <c r="HV9" i="8"/>
  <c r="HV10" i="8"/>
  <c r="HV11" i="8"/>
  <c r="HV12" i="8"/>
  <c r="HV13" i="8"/>
  <c r="HV14" i="8"/>
  <c r="HV15" i="8"/>
  <c r="HV16" i="8"/>
  <c r="HV17" i="8"/>
  <c r="HV18" i="8"/>
  <c r="HV19" i="8"/>
  <c r="HV20" i="8"/>
  <c r="HV21" i="8"/>
  <c r="HV22" i="8"/>
  <c r="HV23" i="8"/>
  <c r="HV24" i="8"/>
  <c r="HV25" i="8"/>
  <c r="HV26" i="8"/>
  <c r="HV27" i="8"/>
  <c r="HV28" i="8"/>
  <c r="HV29" i="8"/>
  <c r="HV30" i="8"/>
  <c r="HV31" i="8"/>
  <c r="HV32" i="8"/>
  <c r="HV33" i="8"/>
  <c r="HV34" i="8"/>
  <c r="HV35" i="8"/>
  <c r="HV36" i="8"/>
  <c r="HV37" i="8"/>
  <c r="HV38" i="8"/>
  <c r="HV39" i="8"/>
  <c r="HV40" i="8"/>
  <c r="HV41" i="8"/>
  <c r="HV42" i="8"/>
  <c r="HV43" i="8"/>
  <c r="HV44" i="8"/>
  <c r="HV45" i="8"/>
  <c r="HV46" i="8"/>
  <c r="HV47" i="8"/>
  <c r="HV48" i="8"/>
  <c r="HV49" i="8"/>
  <c r="HV50" i="8"/>
  <c r="HV51" i="8"/>
  <c r="HV52" i="8"/>
  <c r="HV53" i="8"/>
  <c r="HV54" i="8"/>
  <c r="HV55" i="8"/>
  <c r="HV56" i="8"/>
  <c r="HV57" i="8"/>
  <c r="HV58" i="8"/>
  <c r="HV59" i="8"/>
  <c r="HV60" i="8"/>
  <c r="HV61" i="8"/>
  <c r="HV62" i="8"/>
  <c r="HV63" i="8"/>
  <c r="HV64" i="8"/>
  <c r="HV65" i="8"/>
  <c r="HV66" i="8"/>
  <c r="HV67" i="8"/>
  <c r="HV68" i="8"/>
  <c r="HV69" i="8"/>
  <c r="HV70" i="8"/>
  <c r="HV71" i="8"/>
  <c r="HV72" i="8"/>
  <c r="HV73" i="8"/>
  <c r="HV74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5" i="8"/>
  <c r="HL6" i="8"/>
  <c r="HL7" i="8"/>
  <c r="HL8" i="8"/>
  <c r="HL9" i="8"/>
  <c r="HL10" i="8"/>
  <c r="HL11" i="8"/>
  <c r="HL12" i="8"/>
  <c r="HL13" i="8"/>
  <c r="HL14" i="8"/>
  <c r="HL15" i="8"/>
  <c r="HL16" i="8"/>
  <c r="HL17" i="8"/>
  <c r="HL18" i="8"/>
  <c r="HL19" i="8"/>
  <c r="HL20" i="8"/>
  <c r="HL21" i="8"/>
  <c r="HL22" i="8"/>
  <c r="HL23" i="8"/>
  <c r="HL24" i="8"/>
  <c r="HL25" i="8"/>
  <c r="HL26" i="8"/>
  <c r="HL27" i="8"/>
  <c r="HL28" i="8"/>
  <c r="HL29" i="8"/>
  <c r="HL30" i="8"/>
  <c r="HL31" i="8"/>
  <c r="HL32" i="8"/>
  <c r="HL33" i="8"/>
  <c r="HL34" i="8"/>
  <c r="HL35" i="8"/>
  <c r="HL36" i="8"/>
  <c r="HL37" i="8"/>
  <c r="HL38" i="8"/>
  <c r="HL39" i="8"/>
  <c r="HL40" i="8"/>
  <c r="HL41" i="8"/>
  <c r="HL42" i="8"/>
  <c r="HL43" i="8"/>
  <c r="HL44" i="8"/>
  <c r="HL45" i="8"/>
  <c r="HL46" i="8"/>
  <c r="HL47" i="8"/>
  <c r="HL48" i="8"/>
  <c r="HL49" i="8"/>
  <c r="HL50" i="8"/>
  <c r="HL51" i="8"/>
  <c r="HL52" i="8"/>
  <c r="HL53" i="8"/>
  <c r="HL54" i="8"/>
  <c r="HL55" i="8"/>
  <c r="HL56" i="8"/>
  <c r="HL57" i="8"/>
  <c r="HL58" i="8"/>
  <c r="HL59" i="8"/>
  <c r="HL60" i="8"/>
  <c r="HL61" i="8"/>
  <c r="HL62" i="8"/>
  <c r="HL63" i="8"/>
  <c r="HL64" i="8"/>
  <c r="HL65" i="8"/>
  <c r="HL66" i="8"/>
  <c r="HL67" i="8"/>
  <c r="HL68" i="8"/>
  <c r="HL69" i="8"/>
  <c r="HL70" i="8"/>
  <c r="HL71" i="8"/>
  <c r="HL72" i="8"/>
  <c r="HL73" i="8"/>
  <c r="HL74" i="8"/>
  <c r="HL75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5" i="8"/>
  <c r="HB6" i="8"/>
  <c r="HB7" i="8"/>
  <c r="HB8" i="8"/>
  <c r="HB9" i="8"/>
  <c r="HB10" i="8"/>
  <c r="HB11" i="8"/>
  <c r="HB12" i="8"/>
  <c r="HB13" i="8"/>
  <c r="HB14" i="8"/>
  <c r="HB15" i="8"/>
  <c r="HB16" i="8"/>
  <c r="HB17" i="8"/>
  <c r="HB18" i="8"/>
  <c r="HB19" i="8"/>
  <c r="HB20" i="8"/>
  <c r="HB21" i="8"/>
  <c r="HB22" i="8"/>
  <c r="HB23" i="8"/>
  <c r="HB24" i="8"/>
  <c r="HB25" i="8"/>
  <c r="HB26" i="8"/>
  <c r="HB27" i="8"/>
  <c r="HB28" i="8"/>
  <c r="HB29" i="8"/>
  <c r="HB30" i="8"/>
  <c r="HB31" i="8"/>
  <c r="HB32" i="8"/>
  <c r="HB33" i="8"/>
  <c r="HB34" i="8"/>
  <c r="HB35" i="8"/>
  <c r="HB36" i="8"/>
  <c r="HB37" i="8"/>
  <c r="HB38" i="8"/>
  <c r="HB39" i="8"/>
  <c r="HB40" i="8"/>
  <c r="HB41" i="8"/>
  <c r="HB42" i="8"/>
  <c r="HB43" i="8"/>
  <c r="HB44" i="8"/>
  <c r="HB45" i="8"/>
  <c r="HB46" i="8"/>
  <c r="HB47" i="8"/>
  <c r="HB48" i="8"/>
  <c r="HB49" i="8"/>
  <c r="HB50" i="8"/>
  <c r="HB51" i="8"/>
  <c r="HB52" i="8"/>
  <c r="HB53" i="8"/>
  <c r="HB54" i="8"/>
  <c r="HB55" i="8"/>
  <c r="HB56" i="8"/>
  <c r="HB57" i="8"/>
  <c r="HB58" i="8"/>
  <c r="HB59" i="8"/>
  <c r="HB60" i="8"/>
  <c r="HB61" i="8"/>
  <c r="HB62" i="8"/>
  <c r="HB63" i="8"/>
  <c r="HB64" i="8"/>
  <c r="HB65" i="8"/>
  <c r="HB66" i="8"/>
  <c r="HB67" i="8"/>
  <c r="HB68" i="8"/>
  <c r="HB69" i="8"/>
  <c r="HB70" i="8"/>
  <c r="HB71" i="8"/>
  <c r="HB72" i="8"/>
  <c r="HB73" i="8"/>
  <c r="HB74" i="8"/>
  <c r="HB75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B88" i="8"/>
  <c r="HB89" i="8"/>
  <c r="HB90" i="8"/>
  <c r="HB91" i="8"/>
  <c r="HB92" i="8"/>
  <c r="HB93" i="8"/>
  <c r="HB94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5" i="8"/>
  <c r="GR6" i="8"/>
  <c r="GR7" i="8"/>
  <c r="GR8" i="8"/>
  <c r="GR9" i="8"/>
  <c r="GR10" i="8"/>
  <c r="GR11" i="8"/>
  <c r="GR12" i="8"/>
  <c r="GR13" i="8"/>
  <c r="GR14" i="8"/>
  <c r="GR15" i="8"/>
  <c r="GR16" i="8"/>
  <c r="GR17" i="8"/>
  <c r="GR18" i="8"/>
  <c r="GR19" i="8"/>
  <c r="GR20" i="8"/>
  <c r="GR21" i="8"/>
  <c r="GR22" i="8"/>
  <c r="GR23" i="8"/>
  <c r="GR24" i="8"/>
  <c r="GR25" i="8"/>
  <c r="GR26" i="8"/>
  <c r="GR27" i="8"/>
  <c r="GR28" i="8"/>
  <c r="GR29" i="8"/>
  <c r="GR30" i="8"/>
  <c r="GR31" i="8"/>
  <c r="GR32" i="8"/>
  <c r="GR33" i="8"/>
  <c r="GR34" i="8"/>
  <c r="GR35" i="8"/>
  <c r="GR36" i="8"/>
  <c r="GR37" i="8"/>
  <c r="GR38" i="8"/>
  <c r="GR39" i="8"/>
  <c r="GR40" i="8"/>
  <c r="GR41" i="8"/>
  <c r="GR42" i="8"/>
  <c r="GR43" i="8"/>
  <c r="GR44" i="8"/>
  <c r="GR45" i="8"/>
  <c r="GR46" i="8"/>
  <c r="GR47" i="8"/>
  <c r="GR48" i="8"/>
  <c r="GR49" i="8"/>
  <c r="GR50" i="8"/>
  <c r="GR51" i="8"/>
  <c r="GR52" i="8"/>
  <c r="GR53" i="8"/>
  <c r="GR54" i="8"/>
  <c r="GR55" i="8"/>
  <c r="GR56" i="8"/>
  <c r="GR57" i="8"/>
  <c r="GR58" i="8"/>
  <c r="GR59" i="8"/>
  <c r="GR60" i="8"/>
  <c r="GR61" i="8"/>
  <c r="GR62" i="8"/>
  <c r="GR63" i="8"/>
  <c r="GR64" i="8"/>
  <c r="GR65" i="8"/>
  <c r="GR66" i="8"/>
  <c r="GR67" i="8"/>
  <c r="GR68" i="8"/>
  <c r="GR69" i="8"/>
  <c r="GR70" i="8"/>
  <c r="GR71" i="8"/>
  <c r="GR72" i="8"/>
  <c r="GR73" i="8"/>
  <c r="GR74" i="8"/>
  <c r="GR75" i="8"/>
  <c r="GR76" i="8"/>
  <c r="GR77" i="8"/>
  <c r="GR78" i="8"/>
  <c r="GR79" i="8"/>
  <c r="GR80" i="8"/>
  <c r="GR81" i="8"/>
  <c r="GR82" i="8"/>
  <c r="GR83" i="8"/>
  <c r="GR84" i="8"/>
  <c r="GR85" i="8"/>
  <c r="GR86" i="8"/>
  <c r="GR87" i="8"/>
  <c r="GR88" i="8"/>
  <c r="GR89" i="8"/>
  <c r="GR90" i="8"/>
  <c r="GR91" i="8"/>
  <c r="GR92" i="8"/>
  <c r="GR93" i="8"/>
  <c r="GR9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112" i="8"/>
  <c r="GR113" i="8"/>
  <c r="GR114" i="8"/>
  <c r="GR115" i="8"/>
  <c r="GR116" i="8"/>
  <c r="GR117" i="8"/>
  <c r="GR118" i="8"/>
  <c r="GR119" i="8"/>
  <c r="GR120" i="8"/>
  <c r="GR121" i="8"/>
  <c r="GR122" i="8"/>
  <c r="GR123" i="8"/>
  <c r="GR124" i="8"/>
  <c r="GR125" i="8"/>
  <c r="GR126" i="8"/>
  <c r="GR5" i="8"/>
  <c r="GH6" i="8"/>
  <c r="GH7" i="8"/>
  <c r="GH8" i="8"/>
  <c r="GH9" i="8"/>
  <c r="GH10" i="8"/>
  <c r="GH11" i="8"/>
  <c r="GH12" i="8"/>
  <c r="GH13" i="8"/>
  <c r="GH14" i="8"/>
  <c r="GH15" i="8"/>
  <c r="GH16" i="8"/>
  <c r="GH17" i="8"/>
  <c r="GH18" i="8"/>
  <c r="GH19" i="8"/>
  <c r="GH20" i="8"/>
  <c r="GH21" i="8"/>
  <c r="GH22" i="8"/>
  <c r="GH23" i="8"/>
  <c r="GH24" i="8"/>
  <c r="GH25" i="8"/>
  <c r="GH26" i="8"/>
  <c r="GH27" i="8"/>
  <c r="GH28" i="8"/>
  <c r="GH29" i="8"/>
  <c r="GH30" i="8"/>
  <c r="GH31" i="8"/>
  <c r="GH32" i="8"/>
  <c r="GH33" i="8"/>
  <c r="GH34" i="8"/>
  <c r="GH35" i="8"/>
  <c r="GH36" i="8"/>
  <c r="GH37" i="8"/>
  <c r="GH38" i="8"/>
  <c r="GH39" i="8"/>
  <c r="GH40" i="8"/>
  <c r="GH41" i="8"/>
  <c r="GH42" i="8"/>
  <c r="GH43" i="8"/>
  <c r="GH44" i="8"/>
  <c r="GH45" i="8"/>
  <c r="GH46" i="8"/>
  <c r="GH47" i="8"/>
  <c r="GH48" i="8"/>
  <c r="GH49" i="8"/>
  <c r="GH50" i="8"/>
  <c r="GH51" i="8"/>
  <c r="GH52" i="8"/>
  <c r="GH53" i="8"/>
  <c r="GH54" i="8"/>
  <c r="GH55" i="8"/>
  <c r="GH56" i="8"/>
  <c r="GH57" i="8"/>
  <c r="GH58" i="8"/>
  <c r="GH59" i="8"/>
  <c r="GH60" i="8"/>
  <c r="GH61" i="8"/>
  <c r="GH62" i="8"/>
  <c r="GH63" i="8"/>
  <c r="GH64" i="8"/>
  <c r="GH65" i="8"/>
  <c r="GH66" i="8"/>
  <c r="GH67" i="8"/>
  <c r="GH68" i="8"/>
  <c r="GH69" i="8"/>
  <c r="GH70" i="8"/>
  <c r="GH71" i="8"/>
  <c r="GH72" i="8"/>
  <c r="GH73" i="8"/>
  <c r="GH74" i="8"/>
  <c r="GH75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5" i="8"/>
  <c r="FX6" i="8"/>
  <c r="FX7" i="8"/>
  <c r="FX8" i="8"/>
  <c r="FX9" i="8"/>
  <c r="FX10" i="8"/>
  <c r="FX11" i="8"/>
  <c r="FX12" i="8"/>
  <c r="FX13" i="8"/>
  <c r="FX14" i="8"/>
  <c r="FX15" i="8"/>
  <c r="FX16" i="8"/>
  <c r="FX17" i="8"/>
  <c r="FX18" i="8"/>
  <c r="FX19" i="8"/>
  <c r="FX20" i="8"/>
  <c r="FX21" i="8"/>
  <c r="FX22" i="8"/>
  <c r="FX23" i="8"/>
  <c r="FX24" i="8"/>
  <c r="FX25" i="8"/>
  <c r="FX26" i="8"/>
  <c r="FX27" i="8"/>
  <c r="FX28" i="8"/>
  <c r="FX29" i="8"/>
  <c r="FX30" i="8"/>
  <c r="FX31" i="8"/>
  <c r="FX32" i="8"/>
  <c r="FX33" i="8"/>
  <c r="FX34" i="8"/>
  <c r="FX35" i="8"/>
  <c r="FX36" i="8"/>
  <c r="FX37" i="8"/>
  <c r="FX38" i="8"/>
  <c r="FX39" i="8"/>
  <c r="FX40" i="8"/>
  <c r="FX41" i="8"/>
  <c r="FX42" i="8"/>
  <c r="FX43" i="8"/>
  <c r="FX44" i="8"/>
  <c r="FX45" i="8"/>
  <c r="FX46" i="8"/>
  <c r="FX47" i="8"/>
  <c r="FX48" i="8"/>
  <c r="FX49" i="8"/>
  <c r="FX50" i="8"/>
  <c r="FX51" i="8"/>
  <c r="FX52" i="8"/>
  <c r="FX53" i="8"/>
  <c r="FX54" i="8"/>
  <c r="FX55" i="8"/>
  <c r="FX56" i="8"/>
  <c r="FX57" i="8"/>
  <c r="FX58" i="8"/>
  <c r="FX59" i="8"/>
  <c r="FX60" i="8"/>
  <c r="FX61" i="8"/>
  <c r="FX62" i="8"/>
  <c r="FX63" i="8"/>
  <c r="FX64" i="8"/>
  <c r="FX65" i="8"/>
  <c r="FX66" i="8"/>
  <c r="FX67" i="8"/>
  <c r="FX68" i="8"/>
  <c r="FX69" i="8"/>
  <c r="FX70" i="8"/>
  <c r="FX71" i="8"/>
  <c r="FX72" i="8"/>
  <c r="FX73" i="8"/>
  <c r="FX74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FX112" i="8"/>
  <c r="FX113" i="8"/>
  <c r="FX114" i="8"/>
  <c r="FX115" i="8"/>
  <c r="FX116" i="8"/>
  <c r="FX117" i="8"/>
  <c r="FX118" i="8"/>
  <c r="FX119" i="8"/>
  <c r="FX120" i="8"/>
  <c r="FX121" i="8"/>
  <c r="FX122" i="8"/>
  <c r="FX123" i="8"/>
  <c r="FX124" i="8"/>
  <c r="FX125" i="8"/>
  <c r="FX126" i="8"/>
  <c r="FX5" i="8"/>
  <c r="FN6" i="8"/>
  <c r="FN7" i="8"/>
  <c r="FN8" i="8"/>
  <c r="FN9" i="8"/>
  <c r="FN10" i="8"/>
  <c r="FN11" i="8"/>
  <c r="FN12" i="8"/>
  <c r="FN13" i="8"/>
  <c r="FN14" i="8"/>
  <c r="FN15" i="8"/>
  <c r="FN16" i="8"/>
  <c r="FN17" i="8"/>
  <c r="FN18" i="8"/>
  <c r="FN19" i="8"/>
  <c r="FN20" i="8"/>
  <c r="FN21" i="8"/>
  <c r="FN22" i="8"/>
  <c r="FN23" i="8"/>
  <c r="FN24" i="8"/>
  <c r="FN25" i="8"/>
  <c r="FN26" i="8"/>
  <c r="FN27" i="8"/>
  <c r="FN28" i="8"/>
  <c r="FN29" i="8"/>
  <c r="FN30" i="8"/>
  <c r="FN31" i="8"/>
  <c r="FN32" i="8"/>
  <c r="FN33" i="8"/>
  <c r="FN34" i="8"/>
  <c r="FN35" i="8"/>
  <c r="FN36" i="8"/>
  <c r="FN37" i="8"/>
  <c r="FN38" i="8"/>
  <c r="FN39" i="8"/>
  <c r="FN40" i="8"/>
  <c r="FN41" i="8"/>
  <c r="FN42" i="8"/>
  <c r="FN43" i="8"/>
  <c r="FN44" i="8"/>
  <c r="FN45" i="8"/>
  <c r="FN46" i="8"/>
  <c r="FN47" i="8"/>
  <c r="FN48" i="8"/>
  <c r="FN49" i="8"/>
  <c r="FN50" i="8"/>
  <c r="FN51" i="8"/>
  <c r="FN52" i="8"/>
  <c r="FN53" i="8"/>
  <c r="FN54" i="8"/>
  <c r="FN55" i="8"/>
  <c r="FN56" i="8"/>
  <c r="FN57" i="8"/>
  <c r="FN58" i="8"/>
  <c r="FN59" i="8"/>
  <c r="FN60" i="8"/>
  <c r="FN61" i="8"/>
  <c r="FN62" i="8"/>
  <c r="FN63" i="8"/>
  <c r="FN64" i="8"/>
  <c r="FN65" i="8"/>
  <c r="FN66" i="8"/>
  <c r="FN67" i="8"/>
  <c r="FN68" i="8"/>
  <c r="FN69" i="8"/>
  <c r="FN70" i="8"/>
  <c r="FN71" i="8"/>
  <c r="FN72" i="8"/>
  <c r="FN73" i="8"/>
  <c r="FN74" i="8"/>
  <c r="FN75" i="8"/>
  <c r="FN76" i="8"/>
  <c r="FN77" i="8"/>
  <c r="FN78" i="8"/>
  <c r="FN79" i="8"/>
  <c r="FN80" i="8"/>
  <c r="FN81" i="8"/>
  <c r="FN82" i="8"/>
  <c r="FN83" i="8"/>
  <c r="FN84" i="8"/>
  <c r="FN85" i="8"/>
  <c r="FN86" i="8"/>
  <c r="FN87" i="8"/>
  <c r="FN88" i="8"/>
  <c r="FN89" i="8"/>
  <c r="FN90" i="8"/>
  <c r="FN91" i="8"/>
  <c r="FN92" i="8"/>
  <c r="FN93" i="8"/>
  <c r="FN94" i="8"/>
  <c r="FN95" i="8"/>
  <c r="FN96" i="8"/>
  <c r="FN97" i="8"/>
  <c r="FN98" i="8"/>
  <c r="FN99" i="8"/>
  <c r="FN100" i="8"/>
  <c r="FN101" i="8"/>
  <c r="FN102" i="8"/>
  <c r="FN103" i="8"/>
  <c r="FN104" i="8"/>
  <c r="FN105" i="8"/>
  <c r="FN106" i="8"/>
  <c r="FN107" i="8"/>
  <c r="FN108" i="8"/>
  <c r="FN109" i="8"/>
  <c r="FN110" i="8"/>
  <c r="FN111" i="8"/>
  <c r="FN112" i="8"/>
  <c r="FN113" i="8"/>
  <c r="FN114" i="8"/>
  <c r="FN115" i="8"/>
  <c r="FN116" i="8"/>
  <c r="FN117" i="8"/>
  <c r="FN118" i="8"/>
  <c r="FN119" i="8"/>
  <c r="FN120" i="8"/>
  <c r="FN121" i="8"/>
  <c r="FN122" i="8"/>
  <c r="FN123" i="8"/>
  <c r="FN124" i="8"/>
  <c r="FN125" i="8"/>
  <c r="FN126" i="8"/>
  <c r="FN5" i="8"/>
  <c r="FD6" i="8"/>
  <c r="FD7" i="8"/>
  <c r="FD8" i="8"/>
  <c r="FD9" i="8"/>
  <c r="FD10" i="8"/>
  <c r="FD11" i="8"/>
  <c r="FD12" i="8"/>
  <c r="FD13" i="8"/>
  <c r="FD14" i="8"/>
  <c r="FD15" i="8"/>
  <c r="FD16" i="8"/>
  <c r="FD17" i="8"/>
  <c r="FD18" i="8"/>
  <c r="FD19" i="8"/>
  <c r="FD20" i="8"/>
  <c r="FD21" i="8"/>
  <c r="FD22" i="8"/>
  <c r="FD23" i="8"/>
  <c r="FD24" i="8"/>
  <c r="FD25" i="8"/>
  <c r="FD26" i="8"/>
  <c r="FD27" i="8"/>
  <c r="FD28" i="8"/>
  <c r="FD29" i="8"/>
  <c r="FD30" i="8"/>
  <c r="FD31" i="8"/>
  <c r="FD32" i="8"/>
  <c r="FD33" i="8"/>
  <c r="FD34" i="8"/>
  <c r="FD35" i="8"/>
  <c r="FD36" i="8"/>
  <c r="FD37" i="8"/>
  <c r="FD38" i="8"/>
  <c r="FD39" i="8"/>
  <c r="FD40" i="8"/>
  <c r="FD41" i="8"/>
  <c r="FD42" i="8"/>
  <c r="FD43" i="8"/>
  <c r="FD44" i="8"/>
  <c r="FD45" i="8"/>
  <c r="FD46" i="8"/>
  <c r="FD47" i="8"/>
  <c r="FD48" i="8"/>
  <c r="FD49" i="8"/>
  <c r="FD50" i="8"/>
  <c r="FD51" i="8"/>
  <c r="FD52" i="8"/>
  <c r="FD53" i="8"/>
  <c r="FD54" i="8"/>
  <c r="FD55" i="8"/>
  <c r="FD56" i="8"/>
  <c r="FD57" i="8"/>
  <c r="FD58" i="8"/>
  <c r="FD59" i="8"/>
  <c r="FD60" i="8"/>
  <c r="FD61" i="8"/>
  <c r="FD62" i="8"/>
  <c r="FD63" i="8"/>
  <c r="FD64" i="8"/>
  <c r="FD65" i="8"/>
  <c r="FD66" i="8"/>
  <c r="FD67" i="8"/>
  <c r="FD68" i="8"/>
  <c r="FD69" i="8"/>
  <c r="FD70" i="8"/>
  <c r="FD71" i="8"/>
  <c r="FD72" i="8"/>
  <c r="FD73" i="8"/>
  <c r="FD74" i="8"/>
  <c r="FD75" i="8"/>
  <c r="FD76" i="8"/>
  <c r="FD77" i="8"/>
  <c r="FD78" i="8"/>
  <c r="FD79" i="8"/>
  <c r="FD80" i="8"/>
  <c r="FD81" i="8"/>
  <c r="FD82" i="8"/>
  <c r="FD83" i="8"/>
  <c r="FD84" i="8"/>
  <c r="FD85" i="8"/>
  <c r="FD86" i="8"/>
  <c r="FD87" i="8"/>
  <c r="FD88" i="8"/>
  <c r="FD89" i="8"/>
  <c r="FD90" i="8"/>
  <c r="FD91" i="8"/>
  <c r="FD92" i="8"/>
  <c r="FD93" i="8"/>
  <c r="FD94" i="8"/>
  <c r="FD95" i="8"/>
  <c r="FD96" i="8"/>
  <c r="FD97" i="8"/>
  <c r="FD98" i="8"/>
  <c r="FD99" i="8"/>
  <c r="FD100" i="8"/>
  <c r="FD101" i="8"/>
  <c r="FD102" i="8"/>
  <c r="FD103" i="8"/>
  <c r="FD104" i="8"/>
  <c r="FD105" i="8"/>
  <c r="FD106" i="8"/>
  <c r="FD107" i="8"/>
  <c r="FD108" i="8"/>
  <c r="FD109" i="8"/>
  <c r="FD110" i="8"/>
  <c r="FD111" i="8"/>
  <c r="FD112" i="8"/>
  <c r="FD113" i="8"/>
  <c r="FD114" i="8"/>
  <c r="FD115" i="8"/>
  <c r="FD116" i="8"/>
  <c r="FD117" i="8"/>
  <c r="FD118" i="8"/>
  <c r="FD119" i="8"/>
  <c r="FD120" i="8"/>
  <c r="FD121" i="8"/>
  <c r="FD122" i="8"/>
  <c r="FD123" i="8"/>
  <c r="FD124" i="8"/>
  <c r="FD125" i="8"/>
  <c r="FD126" i="8"/>
  <c r="FD5" i="8"/>
  <c r="ET6" i="8"/>
  <c r="ET7" i="8"/>
  <c r="ET8" i="8"/>
  <c r="ET9" i="8"/>
  <c r="ET10" i="8"/>
  <c r="ET11" i="8"/>
  <c r="ET12" i="8"/>
  <c r="ET13" i="8"/>
  <c r="ET14" i="8"/>
  <c r="ET15" i="8"/>
  <c r="ET16" i="8"/>
  <c r="ET17" i="8"/>
  <c r="ET18" i="8"/>
  <c r="ET19" i="8"/>
  <c r="ET20" i="8"/>
  <c r="ET21" i="8"/>
  <c r="ET22" i="8"/>
  <c r="ET23" i="8"/>
  <c r="ET24" i="8"/>
  <c r="ET25" i="8"/>
  <c r="ET26" i="8"/>
  <c r="ET27" i="8"/>
  <c r="ET28" i="8"/>
  <c r="ET29" i="8"/>
  <c r="ET30" i="8"/>
  <c r="ET31" i="8"/>
  <c r="ET32" i="8"/>
  <c r="ET33" i="8"/>
  <c r="ET34" i="8"/>
  <c r="ET35" i="8"/>
  <c r="ET36" i="8"/>
  <c r="ET37" i="8"/>
  <c r="ET38" i="8"/>
  <c r="ET39" i="8"/>
  <c r="ET40" i="8"/>
  <c r="ET41" i="8"/>
  <c r="ET42" i="8"/>
  <c r="ET43" i="8"/>
  <c r="ET44" i="8"/>
  <c r="ET45" i="8"/>
  <c r="ET46" i="8"/>
  <c r="ET47" i="8"/>
  <c r="ET48" i="8"/>
  <c r="ET49" i="8"/>
  <c r="ET50" i="8"/>
  <c r="ET51" i="8"/>
  <c r="ET52" i="8"/>
  <c r="ET53" i="8"/>
  <c r="ET54" i="8"/>
  <c r="ET55" i="8"/>
  <c r="ET56" i="8"/>
  <c r="ET57" i="8"/>
  <c r="ET58" i="8"/>
  <c r="ET59" i="8"/>
  <c r="ET60" i="8"/>
  <c r="ET61" i="8"/>
  <c r="ET62" i="8"/>
  <c r="ET63" i="8"/>
  <c r="ET64" i="8"/>
  <c r="ET65" i="8"/>
  <c r="ET66" i="8"/>
  <c r="ET67" i="8"/>
  <c r="ET68" i="8"/>
  <c r="ET69" i="8"/>
  <c r="ET70" i="8"/>
  <c r="ET71" i="8"/>
  <c r="ET72" i="8"/>
  <c r="ET73" i="8"/>
  <c r="ET74" i="8"/>
  <c r="ET75" i="8"/>
  <c r="ET76" i="8"/>
  <c r="ET77" i="8"/>
  <c r="ET78" i="8"/>
  <c r="ET79" i="8"/>
  <c r="ET80" i="8"/>
  <c r="ET81" i="8"/>
  <c r="ET82" i="8"/>
  <c r="ET83" i="8"/>
  <c r="ET84" i="8"/>
  <c r="ET85" i="8"/>
  <c r="ET86" i="8"/>
  <c r="ET87" i="8"/>
  <c r="ET88" i="8"/>
  <c r="ET89" i="8"/>
  <c r="ET90" i="8"/>
  <c r="ET91" i="8"/>
  <c r="ET92" i="8"/>
  <c r="ET93" i="8"/>
  <c r="ET94" i="8"/>
  <c r="ET95" i="8"/>
  <c r="ET96" i="8"/>
  <c r="ET97" i="8"/>
  <c r="ET98" i="8"/>
  <c r="ET99" i="8"/>
  <c r="ET100" i="8"/>
  <c r="ET101" i="8"/>
  <c r="ET102" i="8"/>
  <c r="ET103" i="8"/>
  <c r="ET104" i="8"/>
  <c r="ET105" i="8"/>
  <c r="ET106" i="8"/>
  <c r="ET107" i="8"/>
  <c r="ET108" i="8"/>
  <c r="ET109" i="8"/>
  <c r="ET110" i="8"/>
  <c r="ET111" i="8"/>
  <c r="ET112" i="8"/>
  <c r="ET113" i="8"/>
  <c r="ET114" i="8"/>
  <c r="ET115" i="8"/>
  <c r="ET116" i="8"/>
  <c r="ET117" i="8"/>
  <c r="ET118" i="8"/>
  <c r="ET119" i="8"/>
  <c r="ET120" i="8"/>
  <c r="ET121" i="8"/>
  <c r="ET122" i="8"/>
  <c r="ET123" i="8"/>
  <c r="ET124" i="8"/>
  <c r="ET125" i="8"/>
  <c r="ET126" i="8"/>
  <c r="ET5" i="8"/>
  <c r="EJ6" i="8"/>
  <c r="EJ7" i="8"/>
  <c r="EJ8" i="8"/>
  <c r="EJ9" i="8"/>
  <c r="EJ10" i="8"/>
  <c r="EJ11" i="8"/>
  <c r="EJ12" i="8"/>
  <c r="EJ13" i="8"/>
  <c r="EJ14" i="8"/>
  <c r="EJ15" i="8"/>
  <c r="EJ16" i="8"/>
  <c r="EJ17" i="8"/>
  <c r="EJ18" i="8"/>
  <c r="EJ19" i="8"/>
  <c r="EJ20" i="8"/>
  <c r="EJ21" i="8"/>
  <c r="EJ22" i="8"/>
  <c r="EJ23" i="8"/>
  <c r="EJ24" i="8"/>
  <c r="EJ25" i="8"/>
  <c r="EJ26" i="8"/>
  <c r="EJ27" i="8"/>
  <c r="EJ28" i="8"/>
  <c r="EJ29" i="8"/>
  <c r="EJ30" i="8"/>
  <c r="EJ31" i="8"/>
  <c r="EJ32" i="8"/>
  <c r="EJ33" i="8"/>
  <c r="EJ34" i="8"/>
  <c r="EJ35" i="8"/>
  <c r="EJ36" i="8"/>
  <c r="EJ37" i="8"/>
  <c r="EJ38" i="8"/>
  <c r="EJ39" i="8"/>
  <c r="EJ40" i="8"/>
  <c r="EJ41" i="8"/>
  <c r="EJ42" i="8"/>
  <c r="EJ43" i="8"/>
  <c r="EJ44" i="8"/>
  <c r="EJ45" i="8"/>
  <c r="EJ46" i="8"/>
  <c r="EJ47" i="8"/>
  <c r="EJ48" i="8"/>
  <c r="EJ49" i="8"/>
  <c r="EJ50" i="8"/>
  <c r="EJ51" i="8"/>
  <c r="EJ52" i="8"/>
  <c r="EJ53" i="8"/>
  <c r="EJ54" i="8"/>
  <c r="EJ55" i="8"/>
  <c r="EJ56" i="8"/>
  <c r="EJ57" i="8"/>
  <c r="EJ58" i="8"/>
  <c r="EJ59" i="8"/>
  <c r="EJ60" i="8"/>
  <c r="EJ61" i="8"/>
  <c r="EJ62" i="8"/>
  <c r="EJ63" i="8"/>
  <c r="EJ64" i="8"/>
  <c r="EJ65" i="8"/>
  <c r="EJ66" i="8"/>
  <c r="EJ67" i="8"/>
  <c r="EJ68" i="8"/>
  <c r="EJ69" i="8"/>
  <c r="EJ70" i="8"/>
  <c r="EJ71" i="8"/>
  <c r="EJ72" i="8"/>
  <c r="EJ73" i="8"/>
  <c r="EJ74" i="8"/>
  <c r="EJ75" i="8"/>
  <c r="EJ76" i="8"/>
  <c r="EJ77" i="8"/>
  <c r="EJ78" i="8"/>
  <c r="EJ79" i="8"/>
  <c r="EJ80" i="8"/>
  <c r="EJ81" i="8"/>
  <c r="EJ82" i="8"/>
  <c r="EJ83" i="8"/>
  <c r="EJ84" i="8"/>
  <c r="EJ85" i="8"/>
  <c r="EJ86" i="8"/>
  <c r="EJ87" i="8"/>
  <c r="EJ88" i="8"/>
  <c r="EJ89" i="8"/>
  <c r="EJ90" i="8"/>
  <c r="EJ91" i="8"/>
  <c r="EJ92" i="8"/>
  <c r="EJ93" i="8"/>
  <c r="EJ94" i="8"/>
  <c r="EJ95" i="8"/>
  <c r="EJ96" i="8"/>
  <c r="EJ97" i="8"/>
  <c r="EJ98" i="8"/>
  <c r="EJ99" i="8"/>
  <c r="EJ100" i="8"/>
  <c r="EJ101" i="8"/>
  <c r="EJ102" i="8"/>
  <c r="EJ103" i="8"/>
  <c r="EJ104" i="8"/>
  <c r="EJ105" i="8"/>
  <c r="EJ106" i="8"/>
  <c r="EJ107" i="8"/>
  <c r="EJ108" i="8"/>
  <c r="EJ109" i="8"/>
  <c r="EJ110" i="8"/>
  <c r="EJ111" i="8"/>
  <c r="EJ112" i="8"/>
  <c r="EJ113" i="8"/>
  <c r="EJ114" i="8"/>
  <c r="EJ115" i="8"/>
  <c r="EJ116" i="8"/>
  <c r="EJ117" i="8"/>
  <c r="EJ118" i="8"/>
  <c r="EJ119" i="8"/>
  <c r="EJ120" i="8"/>
  <c r="EJ121" i="8"/>
  <c r="EJ122" i="8"/>
  <c r="EJ123" i="8"/>
  <c r="EJ124" i="8"/>
  <c r="EJ125" i="8"/>
  <c r="EJ126" i="8"/>
  <c r="EJ5" i="8"/>
  <c r="DZ6" i="8"/>
  <c r="DZ7" i="8"/>
  <c r="DZ8" i="8"/>
  <c r="DZ9" i="8"/>
  <c r="DZ10" i="8"/>
  <c r="DZ11" i="8"/>
  <c r="DZ12" i="8"/>
  <c r="DZ13" i="8"/>
  <c r="DZ14" i="8"/>
  <c r="DZ15" i="8"/>
  <c r="DZ16" i="8"/>
  <c r="DZ17" i="8"/>
  <c r="DZ18" i="8"/>
  <c r="DZ19" i="8"/>
  <c r="DZ20" i="8"/>
  <c r="DZ21" i="8"/>
  <c r="DZ22" i="8"/>
  <c r="DZ23" i="8"/>
  <c r="DZ24" i="8"/>
  <c r="DZ25" i="8"/>
  <c r="DZ26" i="8"/>
  <c r="DZ27" i="8"/>
  <c r="DZ28" i="8"/>
  <c r="DZ29" i="8"/>
  <c r="DZ30" i="8"/>
  <c r="DZ31" i="8"/>
  <c r="DZ32" i="8"/>
  <c r="DZ33" i="8"/>
  <c r="DZ34" i="8"/>
  <c r="DZ35" i="8"/>
  <c r="DZ36" i="8"/>
  <c r="DZ37" i="8"/>
  <c r="DZ38" i="8"/>
  <c r="DZ39" i="8"/>
  <c r="DZ40" i="8"/>
  <c r="DZ41" i="8"/>
  <c r="DZ42" i="8"/>
  <c r="DZ43" i="8"/>
  <c r="DZ44" i="8"/>
  <c r="DZ45" i="8"/>
  <c r="DZ46" i="8"/>
  <c r="DZ47" i="8"/>
  <c r="DZ48" i="8"/>
  <c r="DZ49" i="8"/>
  <c r="DZ50" i="8"/>
  <c r="DZ51" i="8"/>
  <c r="DZ52" i="8"/>
  <c r="DZ53" i="8"/>
  <c r="DZ54" i="8"/>
  <c r="DZ55" i="8"/>
  <c r="DZ56" i="8"/>
  <c r="DZ57" i="8"/>
  <c r="DZ58" i="8"/>
  <c r="DZ59" i="8"/>
  <c r="DZ60" i="8"/>
  <c r="DZ61" i="8"/>
  <c r="DZ62" i="8"/>
  <c r="DZ63" i="8"/>
  <c r="DZ64" i="8"/>
  <c r="DZ65" i="8"/>
  <c r="DZ66" i="8"/>
  <c r="DZ67" i="8"/>
  <c r="DZ68" i="8"/>
  <c r="DZ69" i="8"/>
  <c r="DZ70" i="8"/>
  <c r="DZ71" i="8"/>
  <c r="DZ72" i="8"/>
  <c r="DZ73" i="8"/>
  <c r="DZ74" i="8"/>
  <c r="DZ75" i="8"/>
  <c r="DZ76" i="8"/>
  <c r="DZ77" i="8"/>
  <c r="DZ78" i="8"/>
  <c r="DZ79" i="8"/>
  <c r="DZ80" i="8"/>
  <c r="DZ81" i="8"/>
  <c r="DZ82" i="8"/>
  <c r="DZ83" i="8"/>
  <c r="DZ84" i="8"/>
  <c r="DZ85" i="8"/>
  <c r="DZ86" i="8"/>
  <c r="DZ87" i="8"/>
  <c r="DZ88" i="8"/>
  <c r="DZ89" i="8"/>
  <c r="DZ90" i="8"/>
  <c r="DZ91" i="8"/>
  <c r="DZ92" i="8"/>
  <c r="DZ93" i="8"/>
  <c r="DZ94" i="8"/>
  <c r="DZ95" i="8"/>
  <c r="DZ96" i="8"/>
  <c r="DZ97" i="8"/>
  <c r="DZ98" i="8"/>
  <c r="DZ99" i="8"/>
  <c r="DZ100" i="8"/>
  <c r="DZ101" i="8"/>
  <c r="DZ102" i="8"/>
  <c r="DZ103" i="8"/>
  <c r="DZ104" i="8"/>
  <c r="DZ105" i="8"/>
  <c r="DZ106" i="8"/>
  <c r="DZ107" i="8"/>
  <c r="DZ108" i="8"/>
  <c r="DZ109" i="8"/>
  <c r="DZ110" i="8"/>
  <c r="DZ111" i="8"/>
  <c r="DZ112" i="8"/>
  <c r="DZ113" i="8"/>
  <c r="DZ114" i="8"/>
  <c r="DZ115" i="8"/>
  <c r="DZ116" i="8"/>
  <c r="DZ117" i="8"/>
  <c r="DZ118" i="8"/>
  <c r="DZ119" i="8"/>
  <c r="DZ120" i="8"/>
  <c r="DZ121" i="8"/>
  <c r="DZ122" i="8"/>
  <c r="DZ123" i="8"/>
  <c r="DZ124" i="8"/>
  <c r="DZ125" i="8"/>
  <c r="DZ126" i="8"/>
  <c r="DZ5" i="8"/>
  <c r="DP6" i="8"/>
  <c r="DP7" i="8"/>
  <c r="DP8" i="8"/>
  <c r="DP9" i="8"/>
  <c r="DP10" i="8"/>
  <c r="DP11" i="8"/>
  <c r="DP12" i="8"/>
  <c r="DP13" i="8"/>
  <c r="DP14" i="8"/>
  <c r="DP15" i="8"/>
  <c r="DP16" i="8"/>
  <c r="DP17" i="8"/>
  <c r="DP18" i="8"/>
  <c r="DP19" i="8"/>
  <c r="DP20" i="8"/>
  <c r="DP21" i="8"/>
  <c r="DP22" i="8"/>
  <c r="DP23" i="8"/>
  <c r="DP24" i="8"/>
  <c r="DP25" i="8"/>
  <c r="DP26" i="8"/>
  <c r="DP27" i="8"/>
  <c r="DP28" i="8"/>
  <c r="DP29" i="8"/>
  <c r="DP30" i="8"/>
  <c r="DP31" i="8"/>
  <c r="DP32" i="8"/>
  <c r="DP33" i="8"/>
  <c r="DP34" i="8"/>
  <c r="DP35" i="8"/>
  <c r="DP36" i="8"/>
  <c r="DP37" i="8"/>
  <c r="DP38" i="8"/>
  <c r="DP39" i="8"/>
  <c r="DP40" i="8"/>
  <c r="DP41" i="8"/>
  <c r="DP42" i="8"/>
  <c r="DP43" i="8"/>
  <c r="DP44" i="8"/>
  <c r="DP45" i="8"/>
  <c r="DP46" i="8"/>
  <c r="DP47" i="8"/>
  <c r="DP48" i="8"/>
  <c r="DP49" i="8"/>
  <c r="DP50" i="8"/>
  <c r="DP51" i="8"/>
  <c r="DP52" i="8"/>
  <c r="DP53" i="8"/>
  <c r="DP54" i="8"/>
  <c r="DP55" i="8"/>
  <c r="DP56" i="8"/>
  <c r="DP57" i="8"/>
  <c r="DP58" i="8"/>
  <c r="DP59" i="8"/>
  <c r="DP60" i="8"/>
  <c r="DP61" i="8"/>
  <c r="DP62" i="8"/>
  <c r="DP63" i="8"/>
  <c r="DP64" i="8"/>
  <c r="DP65" i="8"/>
  <c r="DP66" i="8"/>
  <c r="DP67" i="8"/>
  <c r="DP68" i="8"/>
  <c r="DP69" i="8"/>
  <c r="DP70" i="8"/>
  <c r="DP71" i="8"/>
  <c r="DP72" i="8"/>
  <c r="DP73" i="8"/>
  <c r="DP74" i="8"/>
  <c r="DP75" i="8"/>
  <c r="DP76" i="8"/>
  <c r="DP77" i="8"/>
  <c r="DP78" i="8"/>
  <c r="DP79" i="8"/>
  <c r="DP80" i="8"/>
  <c r="DP81" i="8"/>
  <c r="DP82" i="8"/>
  <c r="DP83" i="8"/>
  <c r="DP84" i="8"/>
  <c r="DP85" i="8"/>
  <c r="DP86" i="8"/>
  <c r="DP87" i="8"/>
  <c r="DP88" i="8"/>
  <c r="DP89" i="8"/>
  <c r="DP90" i="8"/>
  <c r="DP91" i="8"/>
  <c r="DP92" i="8"/>
  <c r="DP93" i="8"/>
  <c r="DP94" i="8"/>
  <c r="DP95" i="8"/>
  <c r="DP96" i="8"/>
  <c r="DP97" i="8"/>
  <c r="DP98" i="8"/>
  <c r="DP99" i="8"/>
  <c r="DP100" i="8"/>
  <c r="DP101" i="8"/>
  <c r="DP102" i="8"/>
  <c r="DP103" i="8"/>
  <c r="DP104" i="8"/>
  <c r="DP105" i="8"/>
  <c r="DP106" i="8"/>
  <c r="DP107" i="8"/>
  <c r="DP108" i="8"/>
  <c r="DP109" i="8"/>
  <c r="DP110" i="8"/>
  <c r="DP111" i="8"/>
  <c r="DP112" i="8"/>
  <c r="DP113" i="8"/>
  <c r="DP114" i="8"/>
  <c r="DP115" i="8"/>
  <c r="DP116" i="8"/>
  <c r="DP117" i="8"/>
  <c r="DP118" i="8"/>
  <c r="DP119" i="8"/>
  <c r="DP120" i="8"/>
  <c r="DP121" i="8"/>
  <c r="DP122" i="8"/>
  <c r="DP123" i="8"/>
  <c r="DP124" i="8"/>
  <c r="DP125" i="8"/>
  <c r="DP126" i="8"/>
  <c r="DP5" i="8"/>
  <c r="DF6" i="8"/>
  <c r="DF7" i="8"/>
  <c r="DF8" i="8"/>
  <c r="DF9" i="8"/>
  <c r="DF10" i="8"/>
  <c r="DF11" i="8"/>
  <c r="DF12" i="8"/>
  <c r="DF13" i="8"/>
  <c r="DF14" i="8"/>
  <c r="DF15" i="8"/>
  <c r="DF16" i="8"/>
  <c r="DF17" i="8"/>
  <c r="DF18" i="8"/>
  <c r="DF19" i="8"/>
  <c r="DF20" i="8"/>
  <c r="DF21" i="8"/>
  <c r="DF22" i="8"/>
  <c r="DF23" i="8"/>
  <c r="DF24" i="8"/>
  <c r="DF25" i="8"/>
  <c r="DF26" i="8"/>
  <c r="DF27" i="8"/>
  <c r="DF28" i="8"/>
  <c r="DF29" i="8"/>
  <c r="DF30" i="8"/>
  <c r="DF31" i="8"/>
  <c r="DF32" i="8"/>
  <c r="DF33" i="8"/>
  <c r="DF34" i="8"/>
  <c r="DF35" i="8"/>
  <c r="DF36" i="8"/>
  <c r="DF37" i="8"/>
  <c r="DF38" i="8"/>
  <c r="DF39" i="8"/>
  <c r="DF40" i="8"/>
  <c r="DF41" i="8"/>
  <c r="DF42" i="8"/>
  <c r="DF43" i="8"/>
  <c r="DF44" i="8"/>
  <c r="DF45" i="8"/>
  <c r="DF46" i="8"/>
  <c r="DF47" i="8"/>
  <c r="DF48" i="8"/>
  <c r="DF49" i="8"/>
  <c r="DF50" i="8"/>
  <c r="DF51" i="8"/>
  <c r="DF52" i="8"/>
  <c r="DF53" i="8"/>
  <c r="DF54" i="8"/>
  <c r="DF55" i="8"/>
  <c r="DF56" i="8"/>
  <c r="DF57" i="8"/>
  <c r="DF58" i="8"/>
  <c r="DF59" i="8"/>
  <c r="DF60" i="8"/>
  <c r="DF61" i="8"/>
  <c r="DF62" i="8"/>
  <c r="DF63" i="8"/>
  <c r="DF64" i="8"/>
  <c r="DF65" i="8"/>
  <c r="DF66" i="8"/>
  <c r="DF67" i="8"/>
  <c r="DF68" i="8"/>
  <c r="DF69" i="8"/>
  <c r="DF70" i="8"/>
  <c r="DF71" i="8"/>
  <c r="DF72" i="8"/>
  <c r="DF73" i="8"/>
  <c r="DF74" i="8"/>
  <c r="DF75" i="8"/>
  <c r="DF76" i="8"/>
  <c r="DF77" i="8"/>
  <c r="DF78" i="8"/>
  <c r="DF79" i="8"/>
  <c r="DF80" i="8"/>
  <c r="DF81" i="8"/>
  <c r="DF82" i="8"/>
  <c r="DF83" i="8"/>
  <c r="DF84" i="8"/>
  <c r="DF85" i="8"/>
  <c r="DF86" i="8"/>
  <c r="DF87" i="8"/>
  <c r="DF88" i="8"/>
  <c r="DF89" i="8"/>
  <c r="DF90" i="8"/>
  <c r="DF91" i="8"/>
  <c r="DF92" i="8"/>
  <c r="DF93" i="8"/>
  <c r="DF94" i="8"/>
  <c r="DF95" i="8"/>
  <c r="DF96" i="8"/>
  <c r="DF97" i="8"/>
  <c r="DF98" i="8"/>
  <c r="DF99" i="8"/>
  <c r="DF100" i="8"/>
  <c r="DF101" i="8"/>
  <c r="DF102" i="8"/>
  <c r="DF103" i="8"/>
  <c r="DF104" i="8"/>
  <c r="DF105" i="8"/>
  <c r="DF106" i="8"/>
  <c r="DF107" i="8"/>
  <c r="DF108" i="8"/>
  <c r="DF109" i="8"/>
  <c r="DF110" i="8"/>
  <c r="DF111" i="8"/>
  <c r="DF112" i="8"/>
  <c r="DF113" i="8"/>
  <c r="DF114" i="8"/>
  <c r="DF115" i="8"/>
  <c r="DF116" i="8"/>
  <c r="DF117" i="8"/>
  <c r="DF118" i="8"/>
  <c r="DF119" i="8"/>
  <c r="DF120" i="8"/>
  <c r="DF121" i="8"/>
  <c r="DF122" i="8"/>
  <c r="DF123" i="8"/>
  <c r="DF124" i="8"/>
  <c r="DF125" i="8"/>
  <c r="DF126" i="8"/>
  <c r="DF5" i="8"/>
  <c r="CV6" i="8"/>
  <c r="CV7" i="8"/>
  <c r="CV8" i="8"/>
  <c r="CV9" i="8"/>
  <c r="CV10" i="8"/>
  <c r="CV11" i="8"/>
  <c r="CV12" i="8"/>
  <c r="CV13" i="8"/>
  <c r="CV14" i="8"/>
  <c r="CV15" i="8"/>
  <c r="CV16" i="8"/>
  <c r="CV17" i="8"/>
  <c r="CV18" i="8"/>
  <c r="CV19" i="8"/>
  <c r="CV20" i="8"/>
  <c r="CV21" i="8"/>
  <c r="CV22" i="8"/>
  <c r="CV23" i="8"/>
  <c r="CV24" i="8"/>
  <c r="CV25" i="8"/>
  <c r="CV26" i="8"/>
  <c r="CV27" i="8"/>
  <c r="CV28" i="8"/>
  <c r="CV29" i="8"/>
  <c r="CV30" i="8"/>
  <c r="CV31" i="8"/>
  <c r="CV32" i="8"/>
  <c r="CV33" i="8"/>
  <c r="CV34" i="8"/>
  <c r="CV35" i="8"/>
  <c r="CV36" i="8"/>
  <c r="CV37" i="8"/>
  <c r="CV38" i="8"/>
  <c r="CV39" i="8"/>
  <c r="CV40" i="8"/>
  <c r="CV41" i="8"/>
  <c r="CV42" i="8"/>
  <c r="CV43" i="8"/>
  <c r="CV44" i="8"/>
  <c r="CV45" i="8"/>
  <c r="CV46" i="8"/>
  <c r="CV47" i="8"/>
  <c r="CV48" i="8"/>
  <c r="CV49" i="8"/>
  <c r="CV50" i="8"/>
  <c r="CV51" i="8"/>
  <c r="CV52" i="8"/>
  <c r="CV53" i="8"/>
  <c r="CV54" i="8"/>
  <c r="CV55" i="8"/>
  <c r="CV56" i="8"/>
  <c r="CV57" i="8"/>
  <c r="CV58" i="8"/>
  <c r="CV59" i="8"/>
  <c r="CV60" i="8"/>
  <c r="CV61" i="8"/>
  <c r="CV62" i="8"/>
  <c r="CV63" i="8"/>
  <c r="CV64" i="8"/>
  <c r="CV65" i="8"/>
  <c r="CV66" i="8"/>
  <c r="CV67" i="8"/>
  <c r="CV68" i="8"/>
  <c r="CV69" i="8"/>
  <c r="CV70" i="8"/>
  <c r="CV71" i="8"/>
  <c r="CV72" i="8"/>
  <c r="CV73" i="8"/>
  <c r="CV74" i="8"/>
  <c r="CV75" i="8"/>
  <c r="CV76" i="8"/>
  <c r="CV77" i="8"/>
  <c r="CV78" i="8"/>
  <c r="CV79" i="8"/>
  <c r="CV80" i="8"/>
  <c r="CV81" i="8"/>
  <c r="CV82" i="8"/>
  <c r="CV83" i="8"/>
  <c r="CV84" i="8"/>
  <c r="CV85" i="8"/>
  <c r="CV86" i="8"/>
  <c r="CV87" i="8"/>
  <c r="CV88" i="8"/>
  <c r="CV89" i="8"/>
  <c r="CV90" i="8"/>
  <c r="CV91" i="8"/>
  <c r="CV92" i="8"/>
  <c r="CV93" i="8"/>
  <c r="CV94" i="8"/>
  <c r="CV95" i="8"/>
  <c r="CV96" i="8"/>
  <c r="CV97" i="8"/>
  <c r="CV98" i="8"/>
  <c r="CV99" i="8"/>
  <c r="CV100" i="8"/>
  <c r="CV101" i="8"/>
  <c r="CV102" i="8"/>
  <c r="CV103" i="8"/>
  <c r="CV104" i="8"/>
  <c r="CV105" i="8"/>
  <c r="CV106" i="8"/>
  <c r="CV107" i="8"/>
  <c r="CV108" i="8"/>
  <c r="CV109" i="8"/>
  <c r="CV110" i="8"/>
  <c r="CV111" i="8"/>
  <c r="CV112" i="8"/>
  <c r="CV113" i="8"/>
  <c r="CV114" i="8"/>
  <c r="CV115" i="8"/>
  <c r="CV116" i="8"/>
  <c r="CV117" i="8"/>
  <c r="CV118" i="8"/>
  <c r="CV119" i="8"/>
  <c r="CV120" i="8"/>
  <c r="CV121" i="8"/>
  <c r="CV122" i="8"/>
  <c r="CV123" i="8"/>
  <c r="CV124" i="8"/>
  <c r="CV125" i="8"/>
  <c r="CV126" i="8"/>
  <c r="CV5" i="8"/>
  <c r="CL6" i="8"/>
  <c r="CL7" i="8"/>
  <c r="CL8" i="8"/>
  <c r="CL9" i="8"/>
  <c r="CL10" i="8"/>
  <c r="CL11" i="8"/>
  <c r="CL12" i="8"/>
  <c r="CL13" i="8"/>
  <c r="CL14" i="8"/>
  <c r="CL15" i="8"/>
  <c r="CL16" i="8"/>
  <c r="CL17" i="8"/>
  <c r="CL18" i="8"/>
  <c r="CL19" i="8"/>
  <c r="CL20" i="8"/>
  <c r="CL21" i="8"/>
  <c r="CL22" i="8"/>
  <c r="CL23" i="8"/>
  <c r="CL24" i="8"/>
  <c r="CL25" i="8"/>
  <c r="CL26" i="8"/>
  <c r="CL27" i="8"/>
  <c r="CL28" i="8"/>
  <c r="CL29" i="8"/>
  <c r="CL30" i="8"/>
  <c r="CL31" i="8"/>
  <c r="CL32" i="8"/>
  <c r="CL33" i="8"/>
  <c r="CL34" i="8"/>
  <c r="CL35" i="8"/>
  <c r="CL36" i="8"/>
  <c r="CL37" i="8"/>
  <c r="CL38" i="8"/>
  <c r="CL39" i="8"/>
  <c r="CL40" i="8"/>
  <c r="CL41" i="8"/>
  <c r="CL42" i="8"/>
  <c r="CL43" i="8"/>
  <c r="CL44" i="8"/>
  <c r="CL45" i="8"/>
  <c r="CL46" i="8"/>
  <c r="CL47" i="8"/>
  <c r="CL48" i="8"/>
  <c r="CL49" i="8"/>
  <c r="CL50" i="8"/>
  <c r="CL51" i="8"/>
  <c r="CL52" i="8"/>
  <c r="CL53" i="8"/>
  <c r="CL54" i="8"/>
  <c r="CL55" i="8"/>
  <c r="CL56" i="8"/>
  <c r="CL57" i="8"/>
  <c r="CL58" i="8"/>
  <c r="CL59" i="8"/>
  <c r="CL60" i="8"/>
  <c r="CL61" i="8"/>
  <c r="CL62" i="8"/>
  <c r="CL63" i="8"/>
  <c r="CL64" i="8"/>
  <c r="CL65" i="8"/>
  <c r="CL66" i="8"/>
  <c r="CL67" i="8"/>
  <c r="CL68" i="8"/>
  <c r="CL69" i="8"/>
  <c r="CL70" i="8"/>
  <c r="CL71" i="8"/>
  <c r="CL72" i="8"/>
  <c r="CL73" i="8"/>
  <c r="CL74" i="8"/>
  <c r="CL75" i="8"/>
  <c r="CL76" i="8"/>
  <c r="CL77" i="8"/>
  <c r="CL78" i="8"/>
  <c r="CL79" i="8"/>
  <c r="CL80" i="8"/>
  <c r="CL81" i="8"/>
  <c r="CL82" i="8"/>
  <c r="CL83" i="8"/>
  <c r="CL84" i="8"/>
  <c r="CL85" i="8"/>
  <c r="CL86" i="8"/>
  <c r="CL87" i="8"/>
  <c r="CL88" i="8"/>
  <c r="CL89" i="8"/>
  <c r="CL90" i="8"/>
  <c r="CL91" i="8"/>
  <c r="CL92" i="8"/>
  <c r="CL93" i="8"/>
  <c r="CL94" i="8"/>
  <c r="CL95" i="8"/>
  <c r="CL96" i="8"/>
  <c r="CL97" i="8"/>
  <c r="CL98" i="8"/>
  <c r="CL99" i="8"/>
  <c r="CL100" i="8"/>
  <c r="CL101" i="8"/>
  <c r="CL102" i="8"/>
  <c r="CL103" i="8"/>
  <c r="CL104" i="8"/>
  <c r="CL105" i="8"/>
  <c r="CL106" i="8"/>
  <c r="CL107" i="8"/>
  <c r="CL108" i="8"/>
  <c r="CL109" i="8"/>
  <c r="CL110" i="8"/>
  <c r="CL111" i="8"/>
  <c r="CL112" i="8"/>
  <c r="CL113" i="8"/>
  <c r="CL114" i="8"/>
  <c r="CL115" i="8"/>
  <c r="CL116" i="8"/>
  <c r="CL117" i="8"/>
  <c r="CL118" i="8"/>
  <c r="CL119" i="8"/>
  <c r="CL120" i="8"/>
  <c r="CL121" i="8"/>
  <c r="CL122" i="8"/>
  <c r="CL123" i="8"/>
  <c r="CL124" i="8"/>
  <c r="CL125" i="8"/>
  <c r="CL126" i="8"/>
  <c r="CL5" i="8"/>
  <c r="CB6" i="8"/>
  <c r="CB7" i="8"/>
  <c r="CB8" i="8"/>
  <c r="CB9" i="8"/>
  <c r="CB10" i="8"/>
  <c r="CB11" i="8"/>
  <c r="CB12" i="8"/>
  <c r="CB13" i="8"/>
  <c r="CB14" i="8"/>
  <c r="CB15" i="8"/>
  <c r="CB16" i="8"/>
  <c r="CB17" i="8"/>
  <c r="CB18" i="8"/>
  <c r="CB19" i="8"/>
  <c r="CB20" i="8"/>
  <c r="CB21" i="8"/>
  <c r="CB22" i="8"/>
  <c r="CB23" i="8"/>
  <c r="CB24" i="8"/>
  <c r="CB25" i="8"/>
  <c r="CB26" i="8"/>
  <c r="CB27" i="8"/>
  <c r="CB28" i="8"/>
  <c r="CB29" i="8"/>
  <c r="CB30" i="8"/>
  <c r="CB31" i="8"/>
  <c r="CB32" i="8"/>
  <c r="CB33" i="8"/>
  <c r="CB34" i="8"/>
  <c r="CB35" i="8"/>
  <c r="CB36" i="8"/>
  <c r="CB37" i="8"/>
  <c r="CB38" i="8"/>
  <c r="CB39" i="8"/>
  <c r="CB40" i="8"/>
  <c r="CB41" i="8"/>
  <c r="CB42" i="8"/>
  <c r="CB43" i="8"/>
  <c r="CB44" i="8"/>
  <c r="CB45" i="8"/>
  <c r="CB46" i="8"/>
  <c r="CB47" i="8"/>
  <c r="CB48" i="8"/>
  <c r="CB49" i="8"/>
  <c r="CB50" i="8"/>
  <c r="CB51" i="8"/>
  <c r="CB52" i="8"/>
  <c r="CB53" i="8"/>
  <c r="CB54" i="8"/>
  <c r="CB55" i="8"/>
  <c r="CB56" i="8"/>
  <c r="CB57" i="8"/>
  <c r="CB58" i="8"/>
  <c r="CB59" i="8"/>
  <c r="CB60" i="8"/>
  <c r="CB61" i="8"/>
  <c r="CB62" i="8"/>
  <c r="CB63" i="8"/>
  <c r="CB64" i="8"/>
  <c r="CB65" i="8"/>
  <c r="CB66" i="8"/>
  <c r="CB67" i="8"/>
  <c r="CB68" i="8"/>
  <c r="CB69" i="8"/>
  <c r="CB70" i="8"/>
  <c r="CB71" i="8"/>
  <c r="CB72" i="8"/>
  <c r="CB73" i="8"/>
  <c r="CB74" i="8"/>
  <c r="CB75" i="8"/>
  <c r="CB76" i="8"/>
  <c r="CB77" i="8"/>
  <c r="CB78" i="8"/>
  <c r="CB79" i="8"/>
  <c r="CB80" i="8"/>
  <c r="CB81" i="8"/>
  <c r="CB82" i="8"/>
  <c r="CB83" i="8"/>
  <c r="CB84" i="8"/>
  <c r="CB85" i="8"/>
  <c r="CB86" i="8"/>
  <c r="CB87" i="8"/>
  <c r="CB88" i="8"/>
  <c r="CB89" i="8"/>
  <c r="CB90" i="8"/>
  <c r="CB91" i="8"/>
  <c r="CB92" i="8"/>
  <c r="CB93" i="8"/>
  <c r="CB94" i="8"/>
  <c r="CB95" i="8"/>
  <c r="CB96" i="8"/>
  <c r="CB97" i="8"/>
  <c r="CB98" i="8"/>
  <c r="CB99" i="8"/>
  <c r="CB100" i="8"/>
  <c r="CB101" i="8"/>
  <c r="CB102" i="8"/>
  <c r="CB103" i="8"/>
  <c r="CB104" i="8"/>
  <c r="CB105" i="8"/>
  <c r="CB106" i="8"/>
  <c r="CB107" i="8"/>
  <c r="CB108" i="8"/>
  <c r="CB109" i="8"/>
  <c r="CB110" i="8"/>
  <c r="CB111" i="8"/>
  <c r="CB112" i="8"/>
  <c r="CB113" i="8"/>
  <c r="CB114" i="8"/>
  <c r="CB115" i="8"/>
  <c r="CB116" i="8"/>
  <c r="CB117" i="8"/>
  <c r="CB118" i="8"/>
  <c r="CB119" i="8"/>
  <c r="CB120" i="8"/>
  <c r="CB121" i="8"/>
  <c r="CB122" i="8"/>
  <c r="CB123" i="8"/>
  <c r="CB124" i="8"/>
  <c r="CB125" i="8"/>
  <c r="CB126" i="8"/>
  <c r="CB5" i="8"/>
  <c r="BR6" i="8"/>
  <c r="BR7" i="8"/>
  <c r="BR8" i="8"/>
  <c r="BR9" i="8"/>
  <c r="BR10" i="8"/>
  <c r="BR11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R62" i="8"/>
  <c r="BR63" i="8"/>
  <c r="BR64" i="8"/>
  <c r="BR65" i="8"/>
  <c r="BR66" i="8"/>
  <c r="BR67" i="8"/>
  <c r="BR68" i="8"/>
  <c r="BR69" i="8"/>
  <c r="BR70" i="8"/>
  <c r="BR71" i="8"/>
  <c r="BR72" i="8"/>
  <c r="BR73" i="8"/>
  <c r="BR74" i="8"/>
  <c r="BR75" i="8"/>
  <c r="BR76" i="8"/>
  <c r="BR77" i="8"/>
  <c r="BR78" i="8"/>
  <c r="BR79" i="8"/>
  <c r="BR80" i="8"/>
  <c r="BR81" i="8"/>
  <c r="BR82" i="8"/>
  <c r="BR83" i="8"/>
  <c r="BR84" i="8"/>
  <c r="BR85" i="8"/>
  <c r="BR86" i="8"/>
  <c r="BR87" i="8"/>
  <c r="BR88" i="8"/>
  <c r="BR89" i="8"/>
  <c r="BR90" i="8"/>
  <c r="BR91" i="8"/>
  <c r="BR92" i="8"/>
  <c r="BR93" i="8"/>
  <c r="BR94" i="8"/>
  <c r="BR95" i="8"/>
  <c r="BR96" i="8"/>
  <c r="BR97" i="8"/>
  <c r="BR98" i="8"/>
  <c r="BR99" i="8"/>
  <c r="BR100" i="8"/>
  <c r="BR101" i="8"/>
  <c r="BR102" i="8"/>
  <c r="BR103" i="8"/>
  <c r="BR104" i="8"/>
  <c r="BR105" i="8"/>
  <c r="BR106" i="8"/>
  <c r="BR107" i="8"/>
  <c r="BR108" i="8"/>
  <c r="BR109" i="8"/>
  <c r="BR110" i="8"/>
  <c r="BR111" i="8"/>
  <c r="BR112" i="8"/>
  <c r="BR113" i="8"/>
  <c r="BR114" i="8"/>
  <c r="BR115" i="8"/>
  <c r="BR116" i="8"/>
  <c r="BR117" i="8"/>
  <c r="BR118" i="8"/>
  <c r="BR119" i="8"/>
  <c r="BR120" i="8"/>
  <c r="BR121" i="8"/>
  <c r="BR122" i="8"/>
  <c r="BR123" i="8"/>
  <c r="BR124" i="8"/>
  <c r="BR125" i="8"/>
  <c r="BR126" i="8"/>
  <c r="BR5" i="8"/>
  <c r="BH6" i="8"/>
  <c r="BH7" i="8"/>
  <c r="BH8" i="8"/>
  <c r="BH9" i="8"/>
  <c r="BH10" i="8"/>
  <c r="BH11" i="8"/>
  <c r="BH12" i="8"/>
  <c r="BH13" i="8"/>
  <c r="BH14" i="8"/>
  <c r="BH15" i="8"/>
  <c r="BH16" i="8"/>
  <c r="BH17" i="8"/>
  <c r="BH18" i="8"/>
  <c r="BH19" i="8"/>
  <c r="BH20" i="8"/>
  <c r="BH21" i="8"/>
  <c r="BH22" i="8"/>
  <c r="BH23" i="8"/>
  <c r="BH24" i="8"/>
  <c r="BH25" i="8"/>
  <c r="BH26" i="8"/>
  <c r="BH27" i="8"/>
  <c r="BH28" i="8"/>
  <c r="BH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49" i="8"/>
  <c r="BH50" i="8"/>
  <c r="BH51" i="8"/>
  <c r="BH52" i="8"/>
  <c r="BH53" i="8"/>
  <c r="BH54" i="8"/>
  <c r="BH55" i="8"/>
  <c r="BH56" i="8"/>
  <c r="BH57" i="8"/>
  <c r="BH58" i="8"/>
  <c r="BH59" i="8"/>
  <c r="BH60" i="8"/>
  <c r="BH61" i="8"/>
  <c r="BH62" i="8"/>
  <c r="BH63" i="8"/>
  <c r="BH64" i="8"/>
  <c r="BH65" i="8"/>
  <c r="BH66" i="8"/>
  <c r="BH67" i="8"/>
  <c r="BH68" i="8"/>
  <c r="BH69" i="8"/>
  <c r="BH70" i="8"/>
  <c r="BH71" i="8"/>
  <c r="BH72" i="8"/>
  <c r="BH73" i="8"/>
  <c r="BH74" i="8"/>
  <c r="BH75" i="8"/>
  <c r="BH76" i="8"/>
  <c r="BH77" i="8"/>
  <c r="BH78" i="8"/>
  <c r="BH79" i="8"/>
  <c r="BH80" i="8"/>
  <c r="BH81" i="8"/>
  <c r="BH82" i="8"/>
  <c r="BH83" i="8"/>
  <c r="BH84" i="8"/>
  <c r="BH85" i="8"/>
  <c r="BH86" i="8"/>
  <c r="BH87" i="8"/>
  <c r="BH88" i="8"/>
  <c r="BH89" i="8"/>
  <c r="BH90" i="8"/>
  <c r="BH91" i="8"/>
  <c r="BH92" i="8"/>
  <c r="BH93" i="8"/>
  <c r="BH94" i="8"/>
  <c r="BH95" i="8"/>
  <c r="BH96" i="8"/>
  <c r="BH97" i="8"/>
  <c r="BH98" i="8"/>
  <c r="BH99" i="8"/>
  <c r="BH100" i="8"/>
  <c r="BH101" i="8"/>
  <c r="BH102" i="8"/>
  <c r="BH103" i="8"/>
  <c r="BH104" i="8"/>
  <c r="BH105" i="8"/>
  <c r="BH106" i="8"/>
  <c r="BH107" i="8"/>
  <c r="BH108" i="8"/>
  <c r="BH109" i="8"/>
  <c r="BH110" i="8"/>
  <c r="BH111" i="8"/>
  <c r="BH112" i="8"/>
  <c r="BH113" i="8"/>
  <c r="BH114" i="8"/>
  <c r="BH115" i="8"/>
  <c r="BH116" i="8"/>
  <c r="BH117" i="8"/>
  <c r="BH118" i="8"/>
  <c r="BH119" i="8"/>
  <c r="BH120" i="8"/>
  <c r="BH121" i="8"/>
  <c r="BH122" i="8"/>
  <c r="BH123" i="8"/>
  <c r="BH124" i="8"/>
  <c r="BH125" i="8"/>
  <c r="BH126" i="8"/>
  <c r="BH5" i="8"/>
  <c r="AX6" i="8"/>
  <c r="AX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X70" i="8"/>
  <c r="AX71" i="8"/>
  <c r="AX72" i="8"/>
  <c r="AX73" i="8"/>
  <c r="AX74" i="8"/>
  <c r="AX75" i="8"/>
  <c r="AX76" i="8"/>
  <c r="AX77" i="8"/>
  <c r="AX78" i="8"/>
  <c r="AX79" i="8"/>
  <c r="AX80" i="8"/>
  <c r="AX81" i="8"/>
  <c r="AX82" i="8"/>
  <c r="AX83" i="8"/>
  <c r="AX84" i="8"/>
  <c r="AX85" i="8"/>
  <c r="AX86" i="8"/>
  <c r="AX87" i="8"/>
  <c r="AX88" i="8"/>
  <c r="AX89" i="8"/>
  <c r="AX90" i="8"/>
  <c r="AX91" i="8"/>
  <c r="AX92" i="8"/>
  <c r="AX93" i="8"/>
  <c r="AX94" i="8"/>
  <c r="AX95" i="8"/>
  <c r="AX96" i="8"/>
  <c r="AX97" i="8"/>
  <c r="AX98" i="8"/>
  <c r="AX99" i="8"/>
  <c r="AX100" i="8"/>
  <c r="AX101" i="8"/>
  <c r="AX102" i="8"/>
  <c r="AX103" i="8"/>
  <c r="AX104" i="8"/>
  <c r="AX105" i="8"/>
  <c r="AX106" i="8"/>
  <c r="AX107" i="8"/>
  <c r="AX108" i="8"/>
  <c r="AX109" i="8"/>
  <c r="AX110" i="8"/>
  <c r="AX111" i="8"/>
  <c r="AX112" i="8"/>
  <c r="AX113" i="8"/>
  <c r="AX114" i="8"/>
  <c r="AX115" i="8"/>
  <c r="AX116" i="8"/>
  <c r="AX117" i="8"/>
  <c r="AX118" i="8"/>
  <c r="AX119" i="8"/>
  <c r="AX120" i="8"/>
  <c r="AX121" i="8"/>
  <c r="AX122" i="8"/>
  <c r="AX123" i="8"/>
  <c r="AX124" i="8"/>
  <c r="AX125" i="8"/>
  <c r="AX126" i="8"/>
  <c r="AX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19" i="8"/>
  <c r="AN120" i="8"/>
  <c r="AN121" i="8"/>
  <c r="AN122" i="8"/>
  <c r="AN123" i="8"/>
  <c r="AN124" i="8"/>
  <c r="AN125" i="8"/>
  <c r="AN126" i="8"/>
  <c r="AN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5" i="8"/>
  <c r="HY6" i="6"/>
  <c r="HY7" i="6"/>
  <c r="HY8" i="6"/>
  <c r="HY9" i="6"/>
  <c r="HY10" i="6"/>
  <c r="HY11" i="6"/>
  <c r="HY12" i="6"/>
  <c r="HY13" i="6"/>
  <c r="HY14" i="6"/>
  <c r="HY15" i="6"/>
  <c r="HY16" i="6"/>
  <c r="HY17" i="6"/>
  <c r="HY18" i="6"/>
  <c r="HY19" i="6"/>
  <c r="HY20" i="6"/>
  <c r="HY21" i="6"/>
  <c r="HY22" i="6"/>
  <c r="HY23" i="6"/>
  <c r="HY24" i="6"/>
  <c r="HY25" i="6"/>
  <c r="HY26" i="6"/>
  <c r="HY27" i="6"/>
  <c r="HY28" i="6"/>
  <c r="HY29" i="6"/>
  <c r="HY30" i="6"/>
  <c r="HY31" i="6"/>
  <c r="HY32" i="6"/>
  <c r="HY33" i="6"/>
  <c r="HY34" i="6"/>
  <c r="HY35" i="6"/>
  <c r="HY36" i="6"/>
  <c r="HY37" i="6"/>
  <c r="HY38" i="6"/>
  <c r="HY39" i="6"/>
  <c r="HY40" i="6"/>
  <c r="HY41" i="6"/>
  <c r="HY42" i="6"/>
  <c r="HY43" i="6"/>
  <c r="HY44" i="6"/>
  <c r="HY45" i="6"/>
  <c r="HY46" i="6"/>
  <c r="HY47" i="6"/>
  <c r="HY48" i="6"/>
  <c r="HY49" i="6"/>
  <c r="HY50" i="6"/>
  <c r="HY51" i="6"/>
  <c r="HY52" i="6"/>
  <c r="HY53" i="6"/>
  <c r="HY54" i="6"/>
  <c r="HY55" i="6"/>
  <c r="HY56" i="6"/>
  <c r="HY57" i="6"/>
  <c r="HY58" i="6"/>
  <c r="HY59" i="6"/>
  <c r="HY60" i="6"/>
  <c r="HY61" i="6"/>
  <c r="HY62" i="6"/>
  <c r="HY63" i="6"/>
  <c r="HY64" i="6"/>
  <c r="HY65" i="6"/>
  <c r="HY66" i="6"/>
  <c r="HY67" i="6"/>
  <c r="HY68" i="6"/>
  <c r="HY69" i="6"/>
  <c r="HY70" i="6"/>
  <c r="HY71" i="6"/>
  <c r="HY72" i="6"/>
  <c r="HY73" i="6"/>
  <c r="HY74" i="6"/>
  <c r="HY75" i="6"/>
  <c r="HY76" i="6"/>
  <c r="HY77" i="6"/>
  <c r="HY78" i="6"/>
  <c r="HY79" i="6"/>
  <c r="HY80" i="6"/>
  <c r="HY81" i="6"/>
  <c r="HY82" i="6"/>
  <c r="HY83" i="6"/>
  <c r="HY84" i="6"/>
  <c r="HY85" i="6"/>
  <c r="HY86" i="6"/>
  <c r="HY87" i="6"/>
  <c r="HY88" i="6"/>
  <c r="HY89" i="6"/>
  <c r="HY90" i="6"/>
  <c r="HY91" i="6"/>
  <c r="HY92" i="6"/>
  <c r="HY93" i="6"/>
  <c r="HY94" i="6"/>
  <c r="HY95" i="6"/>
  <c r="HY96" i="6"/>
  <c r="HY97" i="6"/>
  <c r="HY98" i="6"/>
  <c r="HY99" i="6"/>
  <c r="HY100" i="6"/>
  <c r="HY101" i="6"/>
  <c r="HY102" i="6"/>
  <c r="HY103" i="6"/>
  <c r="HY104" i="6"/>
  <c r="HY105" i="6"/>
  <c r="HY106" i="6"/>
  <c r="HY107" i="6"/>
  <c r="HY108" i="6"/>
  <c r="HY109" i="6"/>
  <c r="HY110" i="6"/>
  <c r="HY111" i="6"/>
  <c r="HY112" i="6"/>
  <c r="HY113" i="6"/>
  <c r="HY114" i="6"/>
  <c r="HY115" i="6"/>
  <c r="HY116" i="6"/>
  <c r="HY117" i="6"/>
  <c r="HY118" i="6"/>
  <c r="HY119" i="6"/>
  <c r="HY120" i="6"/>
  <c r="HY121" i="6"/>
  <c r="HY122" i="6"/>
  <c r="HY123" i="6"/>
  <c r="HY124" i="6"/>
  <c r="HY125" i="6"/>
  <c r="HY126" i="6"/>
  <c r="HY5" i="6"/>
  <c r="HO6" i="6"/>
  <c r="HO7" i="6"/>
  <c r="HO8" i="6"/>
  <c r="HO9" i="6"/>
  <c r="HO10" i="6"/>
  <c r="HO11" i="6"/>
  <c r="HO12" i="6"/>
  <c r="HO13" i="6"/>
  <c r="HO14" i="6"/>
  <c r="HO15" i="6"/>
  <c r="HO16" i="6"/>
  <c r="HO17" i="6"/>
  <c r="HO18" i="6"/>
  <c r="HO19" i="6"/>
  <c r="HO20" i="6"/>
  <c r="HO21" i="6"/>
  <c r="HO22" i="6"/>
  <c r="HO23" i="6"/>
  <c r="HO24" i="6"/>
  <c r="HO25" i="6"/>
  <c r="HO26" i="6"/>
  <c r="HO27" i="6"/>
  <c r="HO28" i="6"/>
  <c r="HO29" i="6"/>
  <c r="HO30" i="6"/>
  <c r="HO31" i="6"/>
  <c r="HO32" i="6"/>
  <c r="HO33" i="6"/>
  <c r="HO34" i="6"/>
  <c r="HO35" i="6"/>
  <c r="HO36" i="6"/>
  <c r="HO37" i="6"/>
  <c r="HO38" i="6"/>
  <c r="HO39" i="6"/>
  <c r="HO40" i="6"/>
  <c r="HO41" i="6"/>
  <c r="HO42" i="6"/>
  <c r="HO43" i="6"/>
  <c r="HO44" i="6"/>
  <c r="HO45" i="6"/>
  <c r="HO46" i="6"/>
  <c r="HO47" i="6"/>
  <c r="HO48" i="6"/>
  <c r="HO49" i="6"/>
  <c r="HO50" i="6"/>
  <c r="HO51" i="6"/>
  <c r="HO52" i="6"/>
  <c r="HO53" i="6"/>
  <c r="HO54" i="6"/>
  <c r="HO55" i="6"/>
  <c r="HO56" i="6"/>
  <c r="HO57" i="6"/>
  <c r="HO58" i="6"/>
  <c r="HO59" i="6"/>
  <c r="HO60" i="6"/>
  <c r="HO61" i="6"/>
  <c r="HO62" i="6"/>
  <c r="HO63" i="6"/>
  <c r="HO64" i="6"/>
  <c r="HO65" i="6"/>
  <c r="HO66" i="6"/>
  <c r="HO67" i="6"/>
  <c r="HO68" i="6"/>
  <c r="HO69" i="6"/>
  <c r="HO70" i="6"/>
  <c r="HO71" i="6"/>
  <c r="HO72" i="6"/>
  <c r="HO73" i="6"/>
  <c r="HO74" i="6"/>
  <c r="HO75" i="6"/>
  <c r="HO76" i="6"/>
  <c r="HO77" i="6"/>
  <c r="HO78" i="6"/>
  <c r="HO79" i="6"/>
  <c r="HO80" i="6"/>
  <c r="HO81" i="6"/>
  <c r="HO82" i="6"/>
  <c r="HO83" i="6"/>
  <c r="HO84" i="6"/>
  <c r="HO85" i="6"/>
  <c r="HO86" i="6"/>
  <c r="HO87" i="6"/>
  <c r="HO88" i="6"/>
  <c r="HO89" i="6"/>
  <c r="HO90" i="6"/>
  <c r="HO91" i="6"/>
  <c r="HO92" i="6"/>
  <c r="HO93" i="6"/>
  <c r="HO94" i="6"/>
  <c r="HO95" i="6"/>
  <c r="HO96" i="6"/>
  <c r="HO97" i="6"/>
  <c r="HO98" i="6"/>
  <c r="HO99" i="6"/>
  <c r="HO100" i="6"/>
  <c r="HO101" i="6"/>
  <c r="HO102" i="6"/>
  <c r="HO103" i="6"/>
  <c r="HO104" i="6"/>
  <c r="HO105" i="6"/>
  <c r="HO106" i="6"/>
  <c r="HO107" i="6"/>
  <c r="HO108" i="6"/>
  <c r="HO109" i="6"/>
  <c r="HO110" i="6"/>
  <c r="HO111" i="6"/>
  <c r="HO112" i="6"/>
  <c r="HO113" i="6"/>
  <c r="HO114" i="6"/>
  <c r="HO115" i="6"/>
  <c r="HO116" i="6"/>
  <c r="HO117" i="6"/>
  <c r="HO118" i="6"/>
  <c r="HO119" i="6"/>
  <c r="HO120" i="6"/>
  <c r="HO121" i="6"/>
  <c r="HO122" i="6"/>
  <c r="HO123" i="6"/>
  <c r="HO124" i="6"/>
  <c r="HO125" i="6"/>
  <c r="HO126" i="6"/>
  <c r="HO5" i="6"/>
  <c r="HE6" i="6"/>
  <c r="HE7" i="6"/>
  <c r="HE8" i="6"/>
  <c r="HE9" i="6"/>
  <c r="HE10" i="6"/>
  <c r="HE11" i="6"/>
  <c r="HE12" i="6"/>
  <c r="HE13" i="6"/>
  <c r="HE14" i="6"/>
  <c r="HE15" i="6"/>
  <c r="HE16" i="6"/>
  <c r="HE17" i="6"/>
  <c r="HE18" i="6"/>
  <c r="HE19" i="6"/>
  <c r="HE20" i="6"/>
  <c r="HE21" i="6"/>
  <c r="HE22" i="6"/>
  <c r="HE23" i="6"/>
  <c r="HE24" i="6"/>
  <c r="HE25" i="6"/>
  <c r="HE26" i="6"/>
  <c r="HE27" i="6"/>
  <c r="HE28" i="6"/>
  <c r="HE29" i="6"/>
  <c r="HE30" i="6"/>
  <c r="HE31" i="6"/>
  <c r="HE32" i="6"/>
  <c r="HE33" i="6"/>
  <c r="HE34" i="6"/>
  <c r="HE35" i="6"/>
  <c r="HE36" i="6"/>
  <c r="HE37" i="6"/>
  <c r="HE38" i="6"/>
  <c r="HE39" i="6"/>
  <c r="HE40" i="6"/>
  <c r="HE41" i="6"/>
  <c r="HE42" i="6"/>
  <c r="HE43" i="6"/>
  <c r="HE44" i="6"/>
  <c r="HE45" i="6"/>
  <c r="HE46" i="6"/>
  <c r="HE47" i="6"/>
  <c r="HE48" i="6"/>
  <c r="HE49" i="6"/>
  <c r="HE50" i="6"/>
  <c r="HE51" i="6"/>
  <c r="HE52" i="6"/>
  <c r="HE53" i="6"/>
  <c r="HE54" i="6"/>
  <c r="HE55" i="6"/>
  <c r="HE56" i="6"/>
  <c r="HE57" i="6"/>
  <c r="HE58" i="6"/>
  <c r="HE59" i="6"/>
  <c r="HE60" i="6"/>
  <c r="HE61" i="6"/>
  <c r="HE62" i="6"/>
  <c r="HE63" i="6"/>
  <c r="HE64" i="6"/>
  <c r="HE65" i="6"/>
  <c r="HE66" i="6"/>
  <c r="HE67" i="6"/>
  <c r="HE68" i="6"/>
  <c r="HE69" i="6"/>
  <c r="HE70" i="6"/>
  <c r="HE71" i="6"/>
  <c r="HE72" i="6"/>
  <c r="HE73" i="6"/>
  <c r="HE74" i="6"/>
  <c r="HE75" i="6"/>
  <c r="HE76" i="6"/>
  <c r="HE77" i="6"/>
  <c r="HE78" i="6"/>
  <c r="HE79" i="6"/>
  <c r="HE80" i="6"/>
  <c r="HE81" i="6"/>
  <c r="HE82" i="6"/>
  <c r="HE83" i="6"/>
  <c r="HE84" i="6"/>
  <c r="HE85" i="6"/>
  <c r="HE86" i="6"/>
  <c r="HE87" i="6"/>
  <c r="HE88" i="6"/>
  <c r="HE89" i="6"/>
  <c r="HE90" i="6"/>
  <c r="HE91" i="6"/>
  <c r="HE92" i="6"/>
  <c r="HE93" i="6"/>
  <c r="HE94" i="6"/>
  <c r="HE95" i="6"/>
  <c r="HE96" i="6"/>
  <c r="HE97" i="6"/>
  <c r="HE98" i="6"/>
  <c r="HE99" i="6"/>
  <c r="HE100" i="6"/>
  <c r="HE101" i="6"/>
  <c r="HE102" i="6"/>
  <c r="HE103" i="6"/>
  <c r="HE104" i="6"/>
  <c r="HE105" i="6"/>
  <c r="HE106" i="6"/>
  <c r="HE107" i="6"/>
  <c r="HE108" i="6"/>
  <c r="HE109" i="6"/>
  <c r="HE110" i="6"/>
  <c r="HE111" i="6"/>
  <c r="HE112" i="6"/>
  <c r="HE113" i="6"/>
  <c r="HE114" i="6"/>
  <c r="HE115" i="6"/>
  <c r="HE116" i="6"/>
  <c r="HE117" i="6"/>
  <c r="HE118" i="6"/>
  <c r="HE119" i="6"/>
  <c r="HE120" i="6"/>
  <c r="HE121" i="6"/>
  <c r="HE122" i="6"/>
  <c r="HE123" i="6"/>
  <c r="HE124" i="6"/>
  <c r="HE125" i="6"/>
  <c r="HE126" i="6"/>
  <c r="HE5" i="6"/>
  <c r="GU6" i="6"/>
  <c r="GU7" i="6"/>
  <c r="GU8" i="6"/>
  <c r="GU9" i="6"/>
  <c r="GU10" i="6"/>
  <c r="GU11" i="6"/>
  <c r="GU12" i="6"/>
  <c r="GU13" i="6"/>
  <c r="GU14" i="6"/>
  <c r="GU15" i="6"/>
  <c r="GU16" i="6"/>
  <c r="GU17" i="6"/>
  <c r="GU18" i="6"/>
  <c r="GU19" i="6"/>
  <c r="GU20" i="6"/>
  <c r="GU21" i="6"/>
  <c r="GU22" i="6"/>
  <c r="GU23" i="6"/>
  <c r="GU24" i="6"/>
  <c r="GU25" i="6"/>
  <c r="GU26" i="6"/>
  <c r="GU27" i="6"/>
  <c r="GU28" i="6"/>
  <c r="GU29" i="6"/>
  <c r="GU30" i="6"/>
  <c r="GU31" i="6"/>
  <c r="GU32" i="6"/>
  <c r="GU33" i="6"/>
  <c r="GU34" i="6"/>
  <c r="GU35" i="6"/>
  <c r="GU36" i="6"/>
  <c r="GU37" i="6"/>
  <c r="GU38" i="6"/>
  <c r="GU39" i="6"/>
  <c r="GU40" i="6"/>
  <c r="GU41" i="6"/>
  <c r="GU42" i="6"/>
  <c r="GU43" i="6"/>
  <c r="GU44" i="6"/>
  <c r="GU45" i="6"/>
  <c r="GU46" i="6"/>
  <c r="GU47" i="6"/>
  <c r="GU48" i="6"/>
  <c r="GU49" i="6"/>
  <c r="GU50" i="6"/>
  <c r="GU51" i="6"/>
  <c r="GU52" i="6"/>
  <c r="GU53" i="6"/>
  <c r="GU54" i="6"/>
  <c r="GU55" i="6"/>
  <c r="GU56" i="6"/>
  <c r="GU57" i="6"/>
  <c r="GU58" i="6"/>
  <c r="GU59" i="6"/>
  <c r="GU60" i="6"/>
  <c r="GU61" i="6"/>
  <c r="GU62" i="6"/>
  <c r="GU63" i="6"/>
  <c r="GU64" i="6"/>
  <c r="GU65" i="6"/>
  <c r="GU66" i="6"/>
  <c r="GU67" i="6"/>
  <c r="GU68" i="6"/>
  <c r="GU69" i="6"/>
  <c r="GU70" i="6"/>
  <c r="GU71" i="6"/>
  <c r="GU72" i="6"/>
  <c r="GU73" i="6"/>
  <c r="GU74" i="6"/>
  <c r="GU75" i="6"/>
  <c r="GU76" i="6"/>
  <c r="GU77" i="6"/>
  <c r="GU78" i="6"/>
  <c r="GU79" i="6"/>
  <c r="GU80" i="6"/>
  <c r="GU81" i="6"/>
  <c r="GU82" i="6"/>
  <c r="GU83" i="6"/>
  <c r="GU84" i="6"/>
  <c r="GU85" i="6"/>
  <c r="GU86" i="6"/>
  <c r="GU87" i="6"/>
  <c r="GU88" i="6"/>
  <c r="GU89" i="6"/>
  <c r="GU90" i="6"/>
  <c r="GU91" i="6"/>
  <c r="GU92" i="6"/>
  <c r="GU93" i="6"/>
  <c r="GU94" i="6"/>
  <c r="GU95" i="6"/>
  <c r="GU96" i="6"/>
  <c r="GU97" i="6"/>
  <c r="GU98" i="6"/>
  <c r="GU99" i="6"/>
  <c r="GU100" i="6"/>
  <c r="GU101" i="6"/>
  <c r="GU102" i="6"/>
  <c r="GU103" i="6"/>
  <c r="GU104" i="6"/>
  <c r="GU105" i="6"/>
  <c r="GU106" i="6"/>
  <c r="GU107" i="6"/>
  <c r="GU108" i="6"/>
  <c r="GU109" i="6"/>
  <c r="GU110" i="6"/>
  <c r="GU111" i="6"/>
  <c r="GU112" i="6"/>
  <c r="GU113" i="6"/>
  <c r="GU114" i="6"/>
  <c r="GU115" i="6"/>
  <c r="GU116" i="6"/>
  <c r="GU117" i="6"/>
  <c r="GU118" i="6"/>
  <c r="GU119" i="6"/>
  <c r="GU120" i="6"/>
  <c r="GU121" i="6"/>
  <c r="GU122" i="6"/>
  <c r="GU123" i="6"/>
  <c r="GU124" i="6"/>
  <c r="GU125" i="6"/>
  <c r="GU126" i="6"/>
  <c r="GU5" i="6"/>
  <c r="GK6" i="6"/>
  <c r="GK7" i="6"/>
  <c r="GK8" i="6"/>
  <c r="GK9" i="6"/>
  <c r="GK10" i="6"/>
  <c r="GK11" i="6"/>
  <c r="GK12" i="6"/>
  <c r="GK13" i="6"/>
  <c r="GK14" i="6"/>
  <c r="GK15" i="6"/>
  <c r="GK16" i="6"/>
  <c r="GK17" i="6"/>
  <c r="GK18" i="6"/>
  <c r="GK19" i="6"/>
  <c r="GK20" i="6"/>
  <c r="GK21" i="6"/>
  <c r="GK22" i="6"/>
  <c r="GK23" i="6"/>
  <c r="GK24" i="6"/>
  <c r="GK25" i="6"/>
  <c r="GK26" i="6"/>
  <c r="GK27" i="6"/>
  <c r="GK28" i="6"/>
  <c r="GK29" i="6"/>
  <c r="GK30" i="6"/>
  <c r="GK31" i="6"/>
  <c r="GK32" i="6"/>
  <c r="GK33" i="6"/>
  <c r="GK34" i="6"/>
  <c r="GK35" i="6"/>
  <c r="GK36" i="6"/>
  <c r="GK37" i="6"/>
  <c r="GK38" i="6"/>
  <c r="GK39" i="6"/>
  <c r="GK40" i="6"/>
  <c r="GK41" i="6"/>
  <c r="GK42" i="6"/>
  <c r="GK43" i="6"/>
  <c r="GK44" i="6"/>
  <c r="GK45" i="6"/>
  <c r="GK46" i="6"/>
  <c r="GK47" i="6"/>
  <c r="GK48" i="6"/>
  <c r="GK49" i="6"/>
  <c r="GK50" i="6"/>
  <c r="GK51" i="6"/>
  <c r="GK52" i="6"/>
  <c r="GK53" i="6"/>
  <c r="GK54" i="6"/>
  <c r="GK55" i="6"/>
  <c r="GK56" i="6"/>
  <c r="GK57" i="6"/>
  <c r="GK58" i="6"/>
  <c r="GK59" i="6"/>
  <c r="GK60" i="6"/>
  <c r="GK61" i="6"/>
  <c r="GK62" i="6"/>
  <c r="GK63" i="6"/>
  <c r="GK64" i="6"/>
  <c r="GK65" i="6"/>
  <c r="GK66" i="6"/>
  <c r="GK67" i="6"/>
  <c r="GK68" i="6"/>
  <c r="GK69" i="6"/>
  <c r="GK70" i="6"/>
  <c r="GK71" i="6"/>
  <c r="GK72" i="6"/>
  <c r="GK73" i="6"/>
  <c r="GK74" i="6"/>
  <c r="GK75" i="6"/>
  <c r="GK76" i="6"/>
  <c r="GK77" i="6"/>
  <c r="GK78" i="6"/>
  <c r="GK79" i="6"/>
  <c r="GK80" i="6"/>
  <c r="GK81" i="6"/>
  <c r="GK82" i="6"/>
  <c r="GK83" i="6"/>
  <c r="GK84" i="6"/>
  <c r="GK85" i="6"/>
  <c r="GK86" i="6"/>
  <c r="GK87" i="6"/>
  <c r="GK88" i="6"/>
  <c r="GK89" i="6"/>
  <c r="GK90" i="6"/>
  <c r="GK91" i="6"/>
  <c r="GK92" i="6"/>
  <c r="GK93" i="6"/>
  <c r="GK94" i="6"/>
  <c r="GK95" i="6"/>
  <c r="GK96" i="6"/>
  <c r="GK97" i="6"/>
  <c r="GK98" i="6"/>
  <c r="GK99" i="6"/>
  <c r="GK100" i="6"/>
  <c r="GK101" i="6"/>
  <c r="GK102" i="6"/>
  <c r="GK103" i="6"/>
  <c r="GK104" i="6"/>
  <c r="GK105" i="6"/>
  <c r="GK106" i="6"/>
  <c r="GK107" i="6"/>
  <c r="GK108" i="6"/>
  <c r="GK109" i="6"/>
  <c r="GK110" i="6"/>
  <c r="GK111" i="6"/>
  <c r="GK112" i="6"/>
  <c r="GK113" i="6"/>
  <c r="GK114" i="6"/>
  <c r="GK115" i="6"/>
  <c r="GK116" i="6"/>
  <c r="GK117" i="6"/>
  <c r="GK118" i="6"/>
  <c r="GK119" i="6"/>
  <c r="GK120" i="6"/>
  <c r="GK121" i="6"/>
  <c r="GK122" i="6"/>
  <c r="GK123" i="6"/>
  <c r="GK124" i="6"/>
  <c r="GK125" i="6"/>
  <c r="GK126" i="6"/>
  <c r="GK5" i="6"/>
  <c r="GA6" i="6"/>
  <c r="GA7" i="6"/>
  <c r="GA8" i="6"/>
  <c r="GA9" i="6"/>
  <c r="GA10" i="6"/>
  <c r="GA11" i="6"/>
  <c r="GA12" i="6"/>
  <c r="GA13" i="6"/>
  <c r="GA14" i="6"/>
  <c r="GA15" i="6"/>
  <c r="GA16" i="6"/>
  <c r="GA17" i="6"/>
  <c r="GA18" i="6"/>
  <c r="GA19" i="6"/>
  <c r="GA20" i="6"/>
  <c r="GA21" i="6"/>
  <c r="GA22" i="6"/>
  <c r="GA23" i="6"/>
  <c r="GA24" i="6"/>
  <c r="GA25" i="6"/>
  <c r="GA26" i="6"/>
  <c r="GA27" i="6"/>
  <c r="GA28" i="6"/>
  <c r="GA29" i="6"/>
  <c r="GA30" i="6"/>
  <c r="GA31" i="6"/>
  <c r="GA32" i="6"/>
  <c r="GA33" i="6"/>
  <c r="GA34" i="6"/>
  <c r="GA35" i="6"/>
  <c r="GA36" i="6"/>
  <c r="GA37" i="6"/>
  <c r="GA38" i="6"/>
  <c r="GA39" i="6"/>
  <c r="GA40" i="6"/>
  <c r="GA41" i="6"/>
  <c r="GA42" i="6"/>
  <c r="GA43" i="6"/>
  <c r="GA44" i="6"/>
  <c r="GA45" i="6"/>
  <c r="GA46" i="6"/>
  <c r="GA47" i="6"/>
  <c r="GA48" i="6"/>
  <c r="GA49" i="6"/>
  <c r="GA50" i="6"/>
  <c r="GA51" i="6"/>
  <c r="GA52" i="6"/>
  <c r="GA53" i="6"/>
  <c r="GA54" i="6"/>
  <c r="GA55" i="6"/>
  <c r="GA56" i="6"/>
  <c r="GA57" i="6"/>
  <c r="GA58" i="6"/>
  <c r="GA59" i="6"/>
  <c r="GA60" i="6"/>
  <c r="GA61" i="6"/>
  <c r="GA62" i="6"/>
  <c r="GA63" i="6"/>
  <c r="GA64" i="6"/>
  <c r="GA65" i="6"/>
  <c r="GA66" i="6"/>
  <c r="GA67" i="6"/>
  <c r="GA68" i="6"/>
  <c r="GA69" i="6"/>
  <c r="GA70" i="6"/>
  <c r="GA71" i="6"/>
  <c r="GA72" i="6"/>
  <c r="GA73" i="6"/>
  <c r="GA74" i="6"/>
  <c r="GA75" i="6"/>
  <c r="GA76" i="6"/>
  <c r="GA77" i="6"/>
  <c r="GA78" i="6"/>
  <c r="GA79" i="6"/>
  <c r="GA80" i="6"/>
  <c r="GA81" i="6"/>
  <c r="GA82" i="6"/>
  <c r="GA83" i="6"/>
  <c r="GA84" i="6"/>
  <c r="GA85" i="6"/>
  <c r="GA86" i="6"/>
  <c r="GA87" i="6"/>
  <c r="GA88" i="6"/>
  <c r="GA89" i="6"/>
  <c r="GA90" i="6"/>
  <c r="GA91" i="6"/>
  <c r="GA92" i="6"/>
  <c r="GA93" i="6"/>
  <c r="GA94" i="6"/>
  <c r="GA95" i="6"/>
  <c r="GA96" i="6"/>
  <c r="GA97" i="6"/>
  <c r="GA98" i="6"/>
  <c r="GA99" i="6"/>
  <c r="GA100" i="6"/>
  <c r="GA101" i="6"/>
  <c r="GA102" i="6"/>
  <c r="GA103" i="6"/>
  <c r="GA104" i="6"/>
  <c r="GA105" i="6"/>
  <c r="GA106" i="6"/>
  <c r="GA107" i="6"/>
  <c r="GA108" i="6"/>
  <c r="GA109" i="6"/>
  <c r="GA110" i="6"/>
  <c r="GA111" i="6"/>
  <c r="GA112" i="6"/>
  <c r="GA113" i="6"/>
  <c r="GA114" i="6"/>
  <c r="GA115" i="6"/>
  <c r="GA116" i="6"/>
  <c r="GA117" i="6"/>
  <c r="GA118" i="6"/>
  <c r="GA119" i="6"/>
  <c r="GA120" i="6"/>
  <c r="GA121" i="6"/>
  <c r="GA122" i="6"/>
  <c r="GA123" i="6"/>
  <c r="GA124" i="6"/>
  <c r="GA125" i="6"/>
  <c r="GA126" i="6"/>
  <c r="GA5" i="6"/>
  <c r="FQ6" i="6"/>
  <c r="FQ7" i="6"/>
  <c r="FQ8" i="6"/>
  <c r="FQ9" i="6"/>
  <c r="FQ10" i="6"/>
  <c r="FQ11" i="6"/>
  <c r="FQ12" i="6"/>
  <c r="FQ13" i="6"/>
  <c r="FQ14" i="6"/>
  <c r="FQ15" i="6"/>
  <c r="FQ16" i="6"/>
  <c r="FQ17" i="6"/>
  <c r="FQ18" i="6"/>
  <c r="FQ19" i="6"/>
  <c r="FQ20" i="6"/>
  <c r="FQ21" i="6"/>
  <c r="FQ22" i="6"/>
  <c r="FQ23" i="6"/>
  <c r="FQ24" i="6"/>
  <c r="FQ25" i="6"/>
  <c r="FQ26" i="6"/>
  <c r="FQ27" i="6"/>
  <c r="FQ28" i="6"/>
  <c r="FQ29" i="6"/>
  <c r="FQ30" i="6"/>
  <c r="FQ31" i="6"/>
  <c r="FQ32" i="6"/>
  <c r="FQ33" i="6"/>
  <c r="FQ34" i="6"/>
  <c r="FQ35" i="6"/>
  <c r="FQ36" i="6"/>
  <c r="FQ37" i="6"/>
  <c r="FQ38" i="6"/>
  <c r="FQ39" i="6"/>
  <c r="FQ40" i="6"/>
  <c r="FQ41" i="6"/>
  <c r="FQ42" i="6"/>
  <c r="FQ43" i="6"/>
  <c r="FQ44" i="6"/>
  <c r="FQ45" i="6"/>
  <c r="FQ46" i="6"/>
  <c r="FQ47" i="6"/>
  <c r="FQ48" i="6"/>
  <c r="FQ49" i="6"/>
  <c r="FQ50" i="6"/>
  <c r="FQ51" i="6"/>
  <c r="FQ52" i="6"/>
  <c r="FQ53" i="6"/>
  <c r="FQ54" i="6"/>
  <c r="FQ55" i="6"/>
  <c r="FQ56" i="6"/>
  <c r="FQ57" i="6"/>
  <c r="FQ58" i="6"/>
  <c r="FQ59" i="6"/>
  <c r="FQ60" i="6"/>
  <c r="FQ61" i="6"/>
  <c r="FQ62" i="6"/>
  <c r="FQ63" i="6"/>
  <c r="FQ64" i="6"/>
  <c r="FQ65" i="6"/>
  <c r="FQ66" i="6"/>
  <c r="FQ67" i="6"/>
  <c r="FQ68" i="6"/>
  <c r="FQ69" i="6"/>
  <c r="FQ70" i="6"/>
  <c r="FQ71" i="6"/>
  <c r="FQ72" i="6"/>
  <c r="FQ73" i="6"/>
  <c r="FQ74" i="6"/>
  <c r="FQ75" i="6"/>
  <c r="FQ76" i="6"/>
  <c r="FQ77" i="6"/>
  <c r="FQ78" i="6"/>
  <c r="FQ79" i="6"/>
  <c r="FQ80" i="6"/>
  <c r="FQ81" i="6"/>
  <c r="FQ82" i="6"/>
  <c r="FQ83" i="6"/>
  <c r="FQ84" i="6"/>
  <c r="FQ85" i="6"/>
  <c r="FQ86" i="6"/>
  <c r="FQ87" i="6"/>
  <c r="FQ88" i="6"/>
  <c r="FQ89" i="6"/>
  <c r="FQ90" i="6"/>
  <c r="FQ91" i="6"/>
  <c r="FQ92" i="6"/>
  <c r="FQ93" i="6"/>
  <c r="FQ94" i="6"/>
  <c r="FQ95" i="6"/>
  <c r="FQ96" i="6"/>
  <c r="FQ97" i="6"/>
  <c r="FQ98" i="6"/>
  <c r="FQ99" i="6"/>
  <c r="FQ100" i="6"/>
  <c r="FQ101" i="6"/>
  <c r="FQ102" i="6"/>
  <c r="FQ103" i="6"/>
  <c r="FQ104" i="6"/>
  <c r="FQ105" i="6"/>
  <c r="FQ106" i="6"/>
  <c r="FQ107" i="6"/>
  <c r="FQ108" i="6"/>
  <c r="FQ109" i="6"/>
  <c r="FQ110" i="6"/>
  <c r="FQ111" i="6"/>
  <c r="FQ112" i="6"/>
  <c r="FQ113" i="6"/>
  <c r="FQ114" i="6"/>
  <c r="FQ115" i="6"/>
  <c r="FQ116" i="6"/>
  <c r="FQ117" i="6"/>
  <c r="FQ118" i="6"/>
  <c r="FQ119" i="6"/>
  <c r="FQ120" i="6"/>
  <c r="FQ121" i="6"/>
  <c r="FQ122" i="6"/>
  <c r="FQ123" i="6"/>
  <c r="FQ124" i="6"/>
  <c r="FQ125" i="6"/>
  <c r="FQ126" i="6"/>
  <c r="FQ5" i="6"/>
  <c r="FG6" i="6"/>
  <c r="FG7" i="6"/>
  <c r="FG8" i="6"/>
  <c r="FG9" i="6"/>
  <c r="FG10" i="6"/>
  <c r="FG11" i="6"/>
  <c r="FG12" i="6"/>
  <c r="FG13" i="6"/>
  <c r="FG14" i="6"/>
  <c r="FG15" i="6"/>
  <c r="FG16" i="6"/>
  <c r="FG17" i="6"/>
  <c r="FG18" i="6"/>
  <c r="FG19" i="6"/>
  <c r="FG20" i="6"/>
  <c r="FG21" i="6"/>
  <c r="FG22" i="6"/>
  <c r="FG23" i="6"/>
  <c r="FG24" i="6"/>
  <c r="FG25" i="6"/>
  <c r="FG26" i="6"/>
  <c r="FG27" i="6"/>
  <c r="FG28" i="6"/>
  <c r="FG29" i="6"/>
  <c r="FG30" i="6"/>
  <c r="FG31" i="6"/>
  <c r="FG32" i="6"/>
  <c r="FG33" i="6"/>
  <c r="FG34" i="6"/>
  <c r="FG35" i="6"/>
  <c r="FG36" i="6"/>
  <c r="FG37" i="6"/>
  <c r="FG38" i="6"/>
  <c r="FG39" i="6"/>
  <c r="FG40" i="6"/>
  <c r="FG41" i="6"/>
  <c r="FG42" i="6"/>
  <c r="FG43" i="6"/>
  <c r="FG44" i="6"/>
  <c r="FG45" i="6"/>
  <c r="FG46" i="6"/>
  <c r="FG47" i="6"/>
  <c r="FG48" i="6"/>
  <c r="FG49" i="6"/>
  <c r="FG50" i="6"/>
  <c r="FG51" i="6"/>
  <c r="FG52" i="6"/>
  <c r="FG53" i="6"/>
  <c r="FG54" i="6"/>
  <c r="FG55" i="6"/>
  <c r="FG56" i="6"/>
  <c r="FG57" i="6"/>
  <c r="FG58" i="6"/>
  <c r="FG59" i="6"/>
  <c r="FG60" i="6"/>
  <c r="FG61" i="6"/>
  <c r="FG62" i="6"/>
  <c r="FG63" i="6"/>
  <c r="FG64" i="6"/>
  <c r="FG65" i="6"/>
  <c r="FG66" i="6"/>
  <c r="FG67" i="6"/>
  <c r="FG68" i="6"/>
  <c r="FG69" i="6"/>
  <c r="FG70" i="6"/>
  <c r="FG71" i="6"/>
  <c r="FG72" i="6"/>
  <c r="FG73" i="6"/>
  <c r="FG74" i="6"/>
  <c r="FG75" i="6"/>
  <c r="FG76" i="6"/>
  <c r="FG77" i="6"/>
  <c r="FG78" i="6"/>
  <c r="FG79" i="6"/>
  <c r="FG80" i="6"/>
  <c r="FG81" i="6"/>
  <c r="FG82" i="6"/>
  <c r="FG83" i="6"/>
  <c r="FG84" i="6"/>
  <c r="FG85" i="6"/>
  <c r="FG86" i="6"/>
  <c r="FG87" i="6"/>
  <c r="FG88" i="6"/>
  <c r="FG89" i="6"/>
  <c r="FG90" i="6"/>
  <c r="FG91" i="6"/>
  <c r="FG92" i="6"/>
  <c r="FG93" i="6"/>
  <c r="FG94" i="6"/>
  <c r="FG95" i="6"/>
  <c r="FG96" i="6"/>
  <c r="FG97" i="6"/>
  <c r="FG98" i="6"/>
  <c r="FG99" i="6"/>
  <c r="FG100" i="6"/>
  <c r="FG101" i="6"/>
  <c r="FG102" i="6"/>
  <c r="FG103" i="6"/>
  <c r="FG104" i="6"/>
  <c r="FG105" i="6"/>
  <c r="FG106" i="6"/>
  <c r="FG107" i="6"/>
  <c r="FG108" i="6"/>
  <c r="FG109" i="6"/>
  <c r="FG110" i="6"/>
  <c r="FG111" i="6"/>
  <c r="FG112" i="6"/>
  <c r="FG113" i="6"/>
  <c r="FG114" i="6"/>
  <c r="FG115" i="6"/>
  <c r="FG116" i="6"/>
  <c r="FG117" i="6"/>
  <c r="FG118" i="6"/>
  <c r="FG119" i="6"/>
  <c r="FG120" i="6"/>
  <c r="FG121" i="6"/>
  <c r="FG122" i="6"/>
  <c r="FG123" i="6"/>
  <c r="FG124" i="6"/>
  <c r="FG125" i="6"/>
  <c r="FG126" i="6"/>
  <c r="FG5" i="6"/>
  <c r="EW6" i="6"/>
  <c r="EW7" i="6"/>
  <c r="EW8" i="6"/>
  <c r="EW9" i="6"/>
  <c r="EW10" i="6"/>
  <c r="EW11" i="6"/>
  <c r="EW12" i="6"/>
  <c r="EW13" i="6"/>
  <c r="EW14" i="6"/>
  <c r="EW15" i="6"/>
  <c r="EW16" i="6"/>
  <c r="EW17" i="6"/>
  <c r="EW18" i="6"/>
  <c r="EW19" i="6"/>
  <c r="EW20" i="6"/>
  <c r="EW21" i="6"/>
  <c r="EW22" i="6"/>
  <c r="EW23" i="6"/>
  <c r="EW24" i="6"/>
  <c r="EW25" i="6"/>
  <c r="EW26" i="6"/>
  <c r="EW27" i="6"/>
  <c r="EW28" i="6"/>
  <c r="EW29" i="6"/>
  <c r="EW30" i="6"/>
  <c r="EW31" i="6"/>
  <c r="EW32" i="6"/>
  <c r="EW33" i="6"/>
  <c r="EW34" i="6"/>
  <c r="EW35" i="6"/>
  <c r="EW36" i="6"/>
  <c r="EW37" i="6"/>
  <c r="EW38" i="6"/>
  <c r="EW39" i="6"/>
  <c r="EW40" i="6"/>
  <c r="EW41" i="6"/>
  <c r="EW42" i="6"/>
  <c r="EW43" i="6"/>
  <c r="EW44" i="6"/>
  <c r="EW45" i="6"/>
  <c r="EW46" i="6"/>
  <c r="EW47" i="6"/>
  <c r="EW48" i="6"/>
  <c r="EW49" i="6"/>
  <c r="EW50" i="6"/>
  <c r="EW51" i="6"/>
  <c r="EW52" i="6"/>
  <c r="EW53" i="6"/>
  <c r="EW54" i="6"/>
  <c r="EW55" i="6"/>
  <c r="EW56" i="6"/>
  <c r="EW57" i="6"/>
  <c r="EW58" i="6"/>
  <c r="EW59" i="6"/>
  <c r="EW60" i="6"/>
  <c r="EW61" i="6"/>
  <c r="EW62" i="6"/>
  <c r="EW63" i="6"/>
  <c r="EW64" i="6"/>
  <c r="EW65" i="6"/>
  <c r="EW66" i="6"/>
  <c r="EW67" i="6"/>
  <c r="EW68" i="6"/>
  <c r="EW69" i="6"/>
  <c r="EW70" i="6"/>
  <c r="EW71" i="6"/>
  <c r="EW72" i="6"/>
  <c r="EW73" i="6"/>
  <c r="EW74" i="6"/>
  <c r="EW75" i="6"/>
  <c r="EW76" i="6"/>
  <c r="EW77" i="6"/>
  <c r="EW78" i="6"/>
  <c r="EW79" i="6"/>
  <c r="EW80" i="6"/>
  <c r="EW81" i="6"/>
  <c r="EW82" i="6"/>
  <c r="EW83" i="6"/>
  <c r="EW84" i="6"/>
  <c r="EW85" i="6"/>
  <c r="EW86" i="6"/>
  <c r="EW87" i="6"/>
  <c r="EW88" i="6"/>
  <c r="EW89" i="6"/>
  <c r="EW90" i="6"/>
  <c r="EW91" i="6"/>
  <c r="EW92" i="6"/>
  <c r="EW93" i="6"/>
  <c r="EW94" i="6"/>
  <c r="EW95" i="6"/>
  <c r="EW96" i="6"/>
  <c r="EW97" i="6"/>
  <c r="EW98" i="6"/>
  <c r="EW99" i="6"/>
  <c r="EW100" i="6"/>
  <c r="EW101" i="6"/>
  <c r="EW102" i="6"/>
  <c r="EW103" i="6"/>
  <c r="EW104" i="6"/>
  <c r="EW105" i="6"/>
  <c r="EW106" i="6"/>
  <c r="EW107" i="6"/>
  <c r="EW108" i="6"/>
  <c r="EW109" i="6"/>
  <c r="EW110" i="6"/>
  <c r="EW111" i="6"/>
  <c r="EW112" i="6"/>
  <c r="EW113" i="6"/>
  <c r="EW114" i="6"/>
  <c r="EW115" i="6"/>
  <c r="EW116" i="6"/>
  <c r="EW117" i="6"/>
  <c r="EW118" i="6"/>
  <c r="EW119" i="6"/>
  <c r="EW120" i="6"/>
  <c r="EW121" i="6"/>
  <c r="EW122" i="6"/>
  <c r="EW123" i="6"/>
  <c r="EW124" i="6"/>
  <c r="EW125" i="6"/>
  <c r="EW126" i="6"/>
  <c r="EW5" i="6"/>
  <c r="EM6" i="6"/>
  <c r="EM7" i="6"/>
  <c r="EM8" i="6"/>
  <c r="EM9" i="6"/>
  <c r="EM10" i="6"/>
  <c r="EM11" i="6"/>
  <c r="EM12" i="6"/>
  <c r="EM13" i="6"/>
  <c r="EM14" i="6"/>
  <c r="EM15" i="6"/>
  <c r="EM16" i="6"/>
  <c r="EM17" i="6"/>
  <c r="EM18" i="6"/>
  <c r="EM19" i="6"/>
  <c r="EM20" i="6"/>
  <c r="EM21" i="6"/>
  <c r="EM22" i="6"/>
  <c r="EM23" i="6"/>
  <c r="EM24" i="6"/>
  <c r="EM25" i="6"/>
  <c r="EM26" i="6"/>
  <c r="EM27" i="6"/>
  <c r="EM28" i="6"/>
  <c r="EM29" i="6"/>
  <c r="EM30" i="6"/>
  <c r="EM31" i="6"/>
  <c r="EM32" i="6"/>
  <c r="EM33" i="6"/>
  <c r="EM34" i="6"/>
  <c r="EM35" i="6"/>
  <c r="EM36" i="6"/>
  <c r="EM37" i="6"/>
  <c r="EM38" i="6"/>
  <c r="EM39" i="6"/>
  <c r="EM40" i="6"/>
  <c r="EM41" i="6"/>
  <c r="EM42" i="6"/>
  <c r="EM43" i="6"/>
  <c r="EM44" i="6"/>
  <c r="EM45" i="6"/>
  <c r="EM46" i="6"/>
  <c r="EM47" i="6"/>
  <c r="EM48" i="6"/>
  <c r="EM49" i="6"/>
  <c r="EM50" i="6"/>
  <c r="EM51" i="6"/>
  <c r="EM52" i="6"/>
  <c r="EM53" i="6"/>
  <c r="EM54" i="6"/>
  <c r="EM55" i="6"/>
  <c r="EM56" i="6"/>
  <c r="EM57" i="6"/>
  <c r="EM58" i="6"/>
  <c r="EM59" i="6"/>
  <c r="EM60" i="6"/>
  <c r="EM61" i="6"/>
  <c r="EM62" i="6"/>
  <c r="EM63" i="6"/>
  <c r="EM64" i="6"/>
  <c r="EM65" i="6"/>
  <c r="EM66" i="6"/>
  <c r="EM67" i="6"/>
  <c r="EM68" i="6"/>
  <c r="EM69" i="6"/>
  <c r="EM70" i="6"/>
  <c r="EM71" i="6"/>
  <c r="EM72" i="6"/>
  <c r="EM73" i="6"/>
  <c r="EM74" i="6"/>
  <c r="EM75" i="6"/>
  <c r="EM76" i="6"/>
  <c r="EM77" i="6"/>
  <c r="EM78" i="6"/>
  <c r="EM79" i="6"/>
  <c r="EM80" i="6"/>
  <c r="EM81" i="6"/>
  <c r="EM82" i="6"/>
  <c r="EM83" i="6"/>
  <c r="EM84" i="6"/>
  <c r="EM85" i="6"/>
  <c r="EM86" i="6"/>
  <c r="EM87" i="6"/>
  <c r="EM88" i="6"/>
  <c r="EM89" i="6"/>
  <c r="EM90" i="6"/>
  <c r="EM91" i="6"/>
  <c r="EM92" i="6"/>
  <c r="EM93" i="6"/>
  <c r="EM94" i="6"/>
  <c r="EM95" i="6"/>
  <c r="EM96" i="6"/>
  <c r="EM97" i="6"/>
  <c r="EM98" i="6"/>
  <c r="EM99" i="6"/>
  <c r="EM100" i="6"/>
  <c r="EM101" i="6"/>
  <c r="EM102" i="6"/>
  <c r="EM103" i="6"/>
  <c r="EM104" i="6"/>
  <c r="EM105" i="6"/>
  <c r="EM106" i="6"/>
  <c r="EM107" i="6"/>
  <c r="EM108" i="6"/>
  <c r="EM109" i="6"/>
  <c r="EM110" i="6"/>
  <c r="EM111" i="6"/>
  <c r="EM112" i="6"/>
  <c r="EM113" i="6"/>
  <c r="EM114" i="6"/>
  <c r="EM115" i="6"/>
  <c r="EM116" i="6"/>
  <c r="EM117" i="6"/>
  <c r="EM118" i="6"/>
  <c r="EM119" i="6"/>
  <c r="EM120" i="6"/>
  <c r="EM121" i="6"/>
  <c r="EM122" i="6"/>
  <c r="EM123" i="6"/>
  <c r="EM124" i="6"/>
  <c r="EM125" i="6"/>
  <c r="EM126" i="6"/>
  <c r="EM5" i="6"/>
  <c r="EC6" i="6"/>
  <c r="EC7" i="6"/>
  <c r="EC8" i="6"/>
  <c r="EC9" i="6"/>
  <c r="EC10" i="6"/>
  <c r="EC11" i="6"/>
  <c r="EC12" i="6"/>
  <c r="EC13" i="6"/>
  <c r="EC14" i="6"/>
  <c r="EC15" i="6"/>
  <c r="EC16" i="6"/>
  <c r="EC17" i="6"/>
  <c r="EC18" i="6"/>
  <c r="EC19" i="6"/>
  <c r="EC20" i="6"/>
  <c r="EC21" i="6"/>
  <c r="EC22" i="6"/>
  <c r="EC23" i="6"/>
  <c r="EC24" i="6"/>
  <c r="EC25" i="6"/>
  <c r="EC26" i="6"/>
  <c r="EC27" i="6"/>
  <c r="EC28" i="6"/>
  <c r="EC29" i="6"/>
  <c r="EC30" i="6"/>
  <c r="EC31" i="6"/>
  <c r="EC32" i="6"/>
  <c r="EC33" i="6"/>
  <c r="EC34" i="6"/>
  <c r="EC35" i="6"/>
  <c r="EC36" i="6"/>
  <c r="EC37" i="6"/>
  <c r="EC38" i="6"/>
  <c r="EC39" i="6"/>
  <c r="EC40" i="6"/>
  <c r="EC41" i="6"/>
  <c r="EC42" i="6"/>
  <c r="EC43" i="6"/>
  <c r="EC44" i="6"/>
  <c r="EC45" i="6"/>
  <c r="EC46" i="6"/>
  <c r="EC47" i="6"/>
  <c r="EC48" i="6"/>
  <c r="EC49" i="6"/>
  <c r="EC50" i="6"/>
  <c r="EC51" i="6"/>
  <c r="EC52" i="6"/>
  <c r="EC53" i="6"/>
  <c r="EC54" i="6"/>
  <c r="EC55" i="6"/>
  <c r="EC56" i="6"/>
  <c r="EC57" i="6"/>
  <c r="EC58" i="6"/>
  <c r="EC59" i="6"/>
  <c r="EC60" i="6"/>
  <c r="EC61" i="6"/>
  <c r="EC62" i="6"/>
  <c r="EC63" i="6"/>
  <c r="EC64" i="6"/>
  <c r="EC65" i="6"/>
  <c r="EC66" i="6"/>
  <c r="EC67" i="6"/>
  <c r="EC68" i="6"/>
  <c r="EC69" i="6"/>
  <c r="EC70" i="6"/>
  <c r="EC71" i="6"/>
  <c r="EC72" i="6"/>
  <c r="EC73" i="6"/>
  <c r="EC74" i="6"/>
  <c r="EC75" i="6"/>
  <c r="EC76" i="6"/>
  <c r="EC77" i="6"/>
  <c r="EC78" i="6"/>
  <c r="EC79" i="6"/>
  <c r="EC80" i="6"/>
  <c r="EC81" i="6"/>
  <c r="EC82" i="6"/>
  <c r="EC83" i="6"/>
  <c r="EC84" i="6"/>
  <c r="EC85" i="6"/>
  <c r="EC86" i="6"/>
  <c r="EC87" i="6"/>
  <c r="EC88" i="6"/>
  <c r="EC89" i="6"/>
  <c r="EC90" i="6"/>
  <c r="EC91" i="6"/>
  <c r="EC92" i="6"/>
  <c r="EC93" i="6"/>
  <c r="EC94" i="6"/>
  <c r="EC95" i="6"/>
  <c r="EC96" i="6"/>
  <c r="EC97" i="6"/>
  <c r="EC98" i="6"/>
  <c r="EC99" i="6"/>
  <c r="EC100" i="6"/>
  <c r="EC101" i="6"/>
  <c r="EC102" i="6"/>
  <c r="EC103" i="6"/>
  <c r="EC104" i="6"/>
  <c r="EC105" i="6"/>
  <c r="EC106" i="6"/>
  <c r="EC107" i="6"/>
  <c r="EC108" i="6"/>
  <c r="EC109" i="6"/>
  <c r="EC110" i="6"/>
  <c r="EC111" i="6"/>
  <c r="EC112" i="6"/>
  <c r="EC113" i="6"/>
  <c r="EC114" i="6"/>
  <c r="EC115" i="6"/>
  <c r="EC116" i="6"/>
  <c r="EC117" i="6"/>
  <c r="EC118" i="6"/>
  <c r="EC119" i="6"/>
  <c r="EC120" i="6"/>
  <c r="EC121" i="6"/>
  <c r="EC122" i="6"/>
  <c r="EC123" i="6"/>
  <c r="EC124" i="6"/>
  <c r="EC125" i="6"/>
  <c r="EC126" i="6"/>
  <c r="EC5" i="6"/>
  <c r="DS6" i="6"/>
  <c r="DS7" i="6"/>
  <c r="DS8" i="6"/>
  <c r="DS9" i="6"/>
  <c r="DS10" i="6"/>
  <c r="DS11" i="6"/>
  <c r="DS12" i="6"/>
  <c r="DS13" i="6"/>
  <c r="DS14" i="6"/>
  <c r="DS15" i="6"/>
  <c r="DS16" i="6"/>
  <c r="DS17" i="6"/>
  <c r="DS18" i="6"/>
  <c r="DS19" i="6"/>
  <c r="DS20" i="6"/>
  <c r="DS21" i="6"/>
  <c r="DS22" i="6"/>
  <c r="DS23" i="6"/>
  <c r="DS24" i="6"/>
  <c r="DS25" i="6"/>
  <c r="DS26" i="6"/>
  <c r="DS27" i="6"/>
  <c r="DS28" i="6"/>
  <c r="DS29" i="6"/>
  <c r="DS30" i="6"/>
  <c r="DS31" i="6"/>
  <c r="DS32" i="6"/>
  <c r="DS33" i="6"/>
  <c r="DS34" i="6"/>
  <c r="DS35" i="6"/>
  <c r="DS36" i="6"/>
  <c r="DS37" i="6"/>
  <c r="DS38" i="6"/>
  <c r="DS39" i="6"/>
  <c r="DS40" i="6"/>
  <c r="DS41" i="6"/>
  <c r="DS42" i="6"/>
  <c r="DS43" i="6"/>
  <c r="DS44" i="6"/>
  <c r="DS45" i="6"/>
  <c r="DS46" i="6"/>
  <c r="DS47" i="6"/>
  <c r="DS48" i="6"/>
  <c r="DS49" i="6"/>
  <c r="DS50" i="6"/>
  <c r="DS51" i="6"/>
  <c r="DS52" i="6"/>
  <c r="DS53" i="6"/>
  <c r="DS54" i="6"/>
  <c r="DS55" i="6"/>
  <c r="DS56" i="6"/>
  <c r="DS57" i="6"/>
  <c r="DS58" i="6"/>
  <c r="DS59" i="6"/>
  <c r="DS60" i="6"/>
  <c r="DS61" i="6"/>
  <c r="DS62" i="6"/>
  <c r="DS63" i="6"/>
  <c r="DS64" i="6"/>
  <c r="DS65" i="6"/>
  <c r="DS66" i="6"/>
  <c r="DS67" i="6"/>
  <c r="DS68" i="6"/>
  <c r="DS69" i="6"/>
  <c r="DS70" i="6"/>
  <c r="DS71" i="6"/>
  <c r="DS72" i="6"/>
  <c r="DS73" i="6"/>
  <c r="DS74" i="6"/>
  <c r="DS75" i="6"/>
  <c r="DS76" i="6"/>
  <c r="DS77" i="6"/>
  <c r="DS78" i="6"/>
  <c r="DS79" i="6"/>
  <c r="DS80" i="6"/>
  <c r="DS81" i="6"/>
  <c r="DS82" i="6"/>
  <c r="DS83" i="6"/>
  <c r="DS84" i="6"/>
  <c r="DS85" i="6"/>
  <c r="DS86" i="6"/>
  <c r="DS87" i="6"/>
  <c r="DS88" i="6"/>
  <c r="DS89" i="6"/>
  <c r="DS90" i="6"/>
  <c r="DS91" i="6"/>
  <c r="DS92" i="6"/>
  <c r="DS93" i="6"/>
  <c r="DS94" i="6"/>
  <c r="DS95" i="6"/>
  <c r="DS96" i="6"/>
  <c r="DS97" i="6"/>
  <c r="DS98" i="6"/>
  <c r="DS99" i="6"/>
  <c r="DS100" i="6"/>
  <c r="DS101" i="6"/>
  <c r="DS102" i="6"/>
  <c r="DS103" i="6"/>
  <c r="DS104" i="6"/>
  <c r="DS105" i="6"/>
  <c r="DS106" i="6"/>
  <c r="DS107" i="6"/>
  <c r="DS108" i="6"/>
  <c r="DS109" i="6"/>
  <c r="DS110" i="6"/>
  <c r="DS111" i="6"/>
  <c r="DS112" i="6"/>
  <c r="DS113" i="6"/>
  <c r="DS114" i="6"/>
  <c r="DS115" i="6"/>
  <c r="DS116" i="6"/>
  <c r="DS117" i="6"/>
  <c r="DS118" i="6"/>
  <c r="DS119" i="6"/>
  <c r="DS120" i="6"/>
  <c r="DS121" i="6"/>
  <c r="DS122" i="6"/>
  <c r="DS123" i="6"/>
  <c r="DS124" i="6"/>
  <c r="DS125" i="6"/>
  <c r="DS126" i="6"/>
  <c r="DS5" i="6"/>
  <c r="DI6" i="6"/>
  <c r="DI7" i="6"/>
  <c r="DI8" i="6"/>
  <c r="DI9" i="6"/>
  <c r="DI10" i="6"/>
  <c r="DI11" i="6"/>
  <c r="DI12" i="6"/>
  <c r="DI13" i="6"/>
  <c r="DI14" i="6"/>
  <c r="DI15" i="6"/>
  <c r="DI16" i="6"/>
  <c r="DI17" i="6"/>
  <c r="DI18" i="6"/>
  <c r="DI19" i="6"/>
  <c r="DI20" i="6"/>
  <c r="DI21" i="6"/>
  <c r="DI22" i="6"/>
  <c r="DI23" i="6"/>
  <c r="DI24" i="6"/>
  <c r="DI25" i="6"/>
  <c r="DI26" i="6"/>
  <c r="DI27" i="6"/>
  <c r="DI28" i="6"/>
  <c r="DI29" i="6"/>
  <c r="DI30" i="6"/>
  <c r="DI31" i="6"/>
  <c r="DI32" i="6"/>
  <c r="DI33" i="6"/>
  <c r="DI34" i="6"/>
  <c r="DI35" i="6"/>
  <c r="DI36" i="6"/>
  <c r="DI37" i="6"/>
  <c r="DI38" i="6"/>
  <c r="DI39" i="6"/>
  <c r="DI40" i="6"/>
  <c r="DI41" i="6"/>
  <c r="DI42" i="6"/>
  <c r="DI43" i="6"/>
  <c r="DI44" i="6"/>
  <c r="DI45" i="6"/>
  <c r="DI46" i="6"/>
  <c r="DI47" i="6"/>
  <c r="DI48" i="6"/>
  <c r="DI49" i="6"/>
  <c r="DI50" i="6"/>
  <c r="DI51" i="6"/>
  <c r="DI52" i="6"/>
  <c r="DI53" i="6"/>
  <c r="DI54" i="6"/>
  <c r="DI55" i="6"/>
  <c r="DI56" i="6"/>
  <c r="DI57" i="6"/>
  <c r="DI58" i="6"/>
  <c r="DI59" i="6"/>
  <c r="DI60" i="6"/>
  <c r="DI61" i="6"/>
  <c r="DI62" i="6"/>
  <c r="DI63" i="6"/>
  <c r="DI64" i="6"/>
  <c r="DI65" i="6"/>
  <c r="DI66" i="6"/>
  <c r="DI67" i="6"/>
  <c r="DI68" i="6"/>
  <c r="DI69" i="6"/>
  <c r="DI70" i="6"/>
  <c r="DI71" i="6"/>
  <c r="DI72" i="6"/>
  <c r="DI73" i="6"/>
  <c r="DI74" i="6"/>
  <c r="DI75" i="6"/>
  <c r="DI76" i="6"/>
  <c r="DI77" i="6"/>
  <c r="DI78" i="6"/>
  <c r="DI79" i="6"/>
  <c r="DI80" i="6"/>
  <c r="DI81" i="6"/>
  <c r="DI82" i="6"/>
  <c r="DI83" i="6"/>
  <c r="DI84" i="6"/>
  <c r="DI85" i="6"/>
  <c r="DI86" i="6"/>
  <c r="DI87" i="6"/>
  <c r="DI88" i="6"/>
  <c r="DI89" i="6"/>
  <c r="DI90" i="6"/>
  <c r="DI91" i="6"/>
  <c r="DI92" i="6"/>
  <c r="DI93" i="6"/>
  <c r="DI94" i="6"/>
  <c r="DI95" i="6"/>
  <c r="DI96" i="6"/>
  <c r="DI97" i="6"/>
  <c r="DI98" i="6"/>
  <c r="DI99" i="6"/>
  <c r="DI100" i="6"/>
  <c r="DI101" i="6"/>
  <c r="DI102" i="6"/>
  <c r="DI103" i="6"/>
  <c r="DI104" i="6"/>
  <c r="DI105" i="6"/>
  <c r="DI106" i="6"/>
  <c r="DI107" i="6"/>
  <c r="DI108" i="6"/>
  <c r="DI109" i="6"/>
  <c r="DI110" i="6"/>
  <c r="DI111" i="6"/>
  <c r="DI112" i="6"/>
  <c r="DI113" i="6"/>
  <c r="DI114" i="6"/>
  <c r="DI115" i="6"/>
  <c r="DI116" i="6"/>
  <c r="DI117" i="6"/>
  <c r="DI118" i="6"/>
  <c r="DI119" i="6"/>
  <c r="DI120" i="6"/>
  <c r="DI121" i="6"/>
  <c r="DI122" i="6"/>
  <c r="DI123" i="6"/>
  <c r="DI124" i="6"/>
  <c r="DI125" i="6"/>
  <c r="DI126" i="6"/>
  <c r="DI5" i="6"/>
  <c r="CY6" i="6"/>
  <c r="CY7" i="6"/>
  <c r="CY8" i="6"/>
  <c r="CY9" i="6"/>
  <c r="CY10" i="6"/>
  <c r="CY11" i="6"/>
  <c r="CY12" i="6"/>
  <c r="CY13" i="6"/>
  <c r="CY14" i="6"/>
  <c r="CY15" i="6"/>
  <c r="CY16" i="6"/>
  <c r="CY17" i="6"/>
  <c r="CY18" i="6"/>
  <c r="CY19" i="6"/>
  <c r="CY20" i="6"/>
  <c r="CY21" i="6"/>
  <c r="CY22" i="6"/>
  <c r="CY23" i="6"/>
  <c r="CY24" i="6"/>
  <c r="CY25" i="6"/>
  <c r="CY26" i="6"/>
  <c r="CY27" i="6"/>
  <c r="CY28" i="6"/>
  <c r="CY29" i="6"/>
  <c r="CY30" i="6"/>
  <c r="CY31" i="6"/>
  <c r="CY32" i="6"/>
  <c r="CY33" i="6"/>
  <c r="CY34" i="6"/>
  <c r="CY35" i="6"/>
  <c r="CY36" i="6"/>
  <c r="CY37" i="6"/>
  <c r="CY38" i="6"/>
  <c r="CY39" i="6"/>
  <c r="CY40" i="6"/>
  <c r="CY41" i="6"/>
  <c r="CY42" i="6"/>
  <c r="CY43" i="6"/>
  <c r="CY44" i="6"/>
  <c r="CY45" i="6"/>
  <c r="CY46" i="6"/>
  <c r="CY47" i="6"/>
  <c r="CY48" i="6"/>
  <c r="CY49" i="6"/>
  <c r="CY50" i="6"/>
  <c r="CY51" i="6"/>
  <c r="CY52" i="6"/>
  <c r="CY53" i="6"/>
  <c r="CY54" i="6"/>
  <c r="CY55" i="6"/>
  <c r="CY56" i="6"/>
  <c r="CY57" i="6"/>
  <c r="CY58" i="6"/>
  <c r="CY59" i="6"/>
  <c r="CY60" i="6"/>
  <c r="CY61" i="6"/>
  <c r="CY62" i="6"/>
  <c r="CY63" i="6"/>
  <c r="CY64" i="6"/>
  <c r="CY65" i="6"/>
  <c r="CY66" i="6"/>
  <c r="CY67" i="6"/>
  <c r="CY68" i="6"/>
  <c r="CY69" i="6"/>
  <c r="CY70" i="6"/>
  <c r="CY71" i="6"/>
  <c r="CY72" i="6"/>
  <c r="CY73" i="6"/>
  <c r="CY74" i="6"/>
  <c r="CY75" i="6"/>
  <c r="CY76" i="6"/>
  <c r="CY77" i="6"/>
  <c r="CY78" i="6"/>
  <c r="CY79" i="6"/>
  <c r="CY80" i="6"/>
  <c r="CY81" i="6"/>
  <c r="CY82" i="6"/>
  <c r="CY83" i="6"/>
  <c r="CY84" i="6"/>
  <c r="CY85" i="6"/>
  <c r="CY86" i="6"/>
  <c r="CY87" i="6"/>
  <c r="CY88" i="6"/>
  <c r="CY89" i="6"/>
  <c r="CY90" i="6"/>
  <c r="CY91" i="6"/>
  <c r="CY92" i="6"/>
  <c r="CY93" i="6"/>
  <c r="CY94" i="6"/>
  <c r="CY95" i="6"/>
  <c r="CY96" i="6"/>
  <c r="CY97" i="6"/>
  <c r="CY98" i="6"/>
  <c r="CY99" i="6"/>
  <c r="CY100" i="6"/>
  <c r="CY101" i="6"/>
  <c r="CY102" i="6"/>
  <c r="CY103" i="6"/>
  <c r="CY104" i="6"/>
  <c r="CY105" i="6"/>
  <c r="CY106" i="6"/>
  <c r="CY107" i="6"/>
  <c r="CY108" i="6"/>
  <c r="CY109" i="6"/>
  <c r="CY110" i="6"/>
  <c r="CY111" i="6"/>
  <c r="CY112" i="6"/>
  <c r="CY113" i="6"/>
  <c r="CY114" i="6"/>
  <c r="CY115" i="6"/>
  <c r="CY116" i="6"/>
  <c r="CY117" i="6"/>
  <c r="CY118" i="6"/>
  <c r="CY119" i="6"/>
  <c r="CY120" i="6"/>
  <c r="CY121" i="6"/>
  <c r="CY122" i="6"/>
  <c r="CY123" i="6"/>
  <c r="CY124" i="6"/>
  <c r="CY125" i="6"/>
  <c r="CY126" i="6"/>
  <c r="CY5" i="6"/>
  <c r="CS6" i="6"/>
  <c r="CS7" i="6"/>
  <c r="CS8" i="6"/>
  <c r="CS9" i="6"/>
  <c r="CS10" i="6"/>
  <c r="CS11" i="6"/>
  <c r="CS12" i="6"/>
  <c r="CS13" i="6"/>
  <c r="CS14" i="6"/>
  <c r="CS15" i="6"/>
  <c r="CS16" i="6"/>
  <c r="CS17" i="6"/>
  <c r="CS18" i="6"/>
  <c r="CS19" i="6"/>
  <c r="CS20" i="6"/>
  <c r="CS21" i="6"/>
  <c r="CS22" i="6"/>
  <c r="CS23" i="6"/>
  <c r="CS24" i="6"/>
  <c r="CS25" i="6"/>
  <c r="CS26" i="6"/>
  <c r="CS27" i="6"/>
  <c r="CS28" i="6"/>
  <c r="CS29" i="6"/>
  <c r="CS30" i="6"/>
  <c r="CS31" i="6"/>
  <c r="CS32" i="6"/>
  <c r="CS33" i="6"/>
  <c r="CS34" i="6"/>
  <c r="CS35" i="6"/>
  <c r="CS36" i="6"/>
  <c r="CS37" i="6"/>
  <c r="CS38" i="6"/>
  <c r="CS39" i="6"/>
  <c r="CS40" i="6"/>
  <c r="CS41" i="6"/>
  <c r="CS42" i="6"/>
  <c r="CS43" i="6"/>
  <c r="CS44" i="6"/>
  <c r="CS45" i="6"/>
  <c r="CS46" i="6"/>
  <c r="CS47" i="6"/>
  <c r="CS48" i="6"/>
  <c r="CS49" i="6"/>
  <c r="CS50" i="6"/>
  <c r="CS51" i="6"/>
  <c r="CS52" i="6"/>
  <c r="CS53" i="6"/>
  <c r="CS54" i="6"/>
  <c r="CS55" i="6"/>
  <c r="CS56" i="6"/>
  <c r="CS57" i="6"/>
  <c r="CS58" i="6"/>
  <c r="CS59" i="6"/>
  <c r="CS60" i="6"/>
  <c r="CS61" i="6"/>
  <c r="CS62" i="6"/>
  <c r="CS63" i="6"/>
  <c r="CS64" i="6"/>
  <c r="CS65" i="6"/>
  <c r="CS66" i="6"/>
  <c r="CS67" i="6"/>
  <c r="CS68" i="6"/>
  <c r="CS69" i="6"/>
  <c r="CS70" i="6"/>
  <c r="CS71" i="6"/>
  <c r="CS72" i="6"/>
  <c r="CS73" i="6"/>
  <c r="CS74" i="6"/>
  <c r="CS75" i="6"/>
  <c r="CS76" i="6"/>
  <c r="CS77" i="6"/>
  <c r="CS78" i="6"/>
  <c r="CS79" i="6"/>
  <c r="CS80" i="6"/>
  <c r="CS81" i="6"/>
  <c r="CS82" i="6"/>
  <c r="CS83" i="6"/>
  <c r="CS84" i="6"/>
  <c r="CS85" i="6"/>
  <c r="CS86" i="6"/>
  <c r="CS87" i="6"/>
  <c r="CS88" i="6"/>
  <c r="CS89" i="6"/>
  <c r="CS90" i="6"/>
  <c r="CS91" i="6"/>
  <c r="CS92" i="6"/>
  <c r="CS93" i="6"/>
  <c r="CS94" i="6"/>
  <c r="CS95" i="6"/>
  <c r="CS96" i="6"/>
  <c r="CS97" i="6"/>
  <c r="CS98" i="6"/>
  <c r="CS99" i="6"/>
  <c r="CS100" i="6"/>
  <c r="CS101" i="6"/>
  <c r="CS102" i="6"/>
  <c r="CS103" i="6"/>
  <c r="CS104" i="6"/>
  <c r="CS105" i="6"/>
  <c r="CS106" i="6"/>
  <c r="CS107" i="6"/>
  <c r="CS108" i="6"/>
  <c r="CS109" i="6"/>
  <c r="CS110" i="6"/>
  <c r="CS111" i="6"/>
  <c r="CS112" i="6"/>
  <c r="CS113" i="6"/>
  <c r="CS114" i="6"/>
  <c r="CS115" i="6"/>
  <c r="CS116" i="6"/>
  <c r="CS117" i="6"/>
  <c r="CS118" i="6"/>
  <c r="CS119" i="6"/>
  <c r="CS120" i="6"/>
  <c r="CS121" i="6"/>
  <c r="CS122" i="6"/>
  <c r="CS123" i="6"/>
  <c r="CS124" i="6"/>
  <c r="CS125" i="6"/>
  <c r="CS126" i="6"/>
  <c r="CS5" i="6"/>
  <c r="CH6" i="6"/>
  <c r="CH7" i="6"/>
  <c r="CH8" i="6"/>
  <c r="CH9" i="6"/>
  <c r="CH10" i="6"/>
  <c r="CH11" i="6"/>
  <c r="CH12" i="6"/>
  <c r="CH13" i="6"/>
  <c r="CH14" i="6"/>
  <c r="CH15" i="6"/>
  <c r="CH16" i="6"/>
  <c r="CH17" i="6"/>
  <c r="CH18" i="6"/>
  <c r="CH19" i="6"/>
  <c r="CH20" i="6"/>
  <c r="CH21" i="6"/>
  <c r="CH22" i="6"/>
  <c r="CH23" i="6"/>
  <c r="CH24" i="6"/>
  <c r="CH25" i="6"/>
  <c r="CH26" i="6"/>
  <c r="CH27" i="6"/>
  <c r="CH28" i="6"/>
  <c r="CH29" i="6"/>
  <c r="CH30" i="6"/>
  <c r="CH31" i="6"/>
  <c r="CH32" i="6"/>
  <c r="CH33" i="6"/>
  <c r="CH34" i="6"/>
  <c r="CH35" i="6"/>
  <c r="CH36" i="6"/>
  <c r="CH37" i="6"/>
  <c r="CH38" i="6"/>
  <c r="CH39" i="6"/>
  <c r="CH40" i="6"/>
  <c r="CH41" i="6"/>
  <c r="CH42" i="6"/>
  <c r="CH43" i="6"/>
  <c r="CH44" i="6"/>
  <c r="CH45" i="6"/>
  <c r="CH46" i="6"/>
  <c r="CH47" i="6"/>
  <c r="CH48" i="6"/>
  <c r="CH49" i="6"/>
  <c r="CH50" i="6"/>
  <c r="CH51" i="6"/>
  <c r="CH52" i="6"/>
  <c r="CH53" i="6"/>
  <c r="CH54" i="6"/>
  <c r="CH55" i="6"/>
  <c r="CH56" i="6"/>
  <c r="CH57" i="6"/>
  <c r="CH58" i="6"/>
  <c r="CH59" i="6"/>
  <c r="CH60" i="6"/>
  <c r="CH61" i="6"/>
  <c r="CH62" i="6"/>
  <c r="CH63" i="6"/>
  <c r="CH64" i="6"/>
  <c r="CH65" i="6"/>
  <c r="CH66" i="6"/>
  <c r="CH67" i="6"/>
  <c r="CH68" i="6"/>
  <c r="CH69" i="6"/>
  <c r="CH70" i="6"/>
  <c r="CH71" i="6"/>
  <c r="CH72" i="6"/>
  <c r="CH73" i="6"/>
  <c r="CH74" i="6"/>
  <c r="CH75" i="6"/>
  <c r="CH76" i="6"/>
  <c r="CH77" i="6"/>
  <c r="CH78" i="6"/>
  <c r="CH79" i="6"/>
  <c r="CH80" i="6"/>
  <c r="CH81" i="6"/>
  <c r="CH82" i="6"/>
  <c r="CH83" i="6"/>
  <c r="CH84" i="6"/>
  <c r="CH85" i="6"/>
  <c r="CH86" i="6"/>
  <c r="CH87" i="6"/>
  <c r="CH88" i="6"/>
  <c r="CH89" i="6"/>
  <c r="CH90" i="6"/>
  <c r="CH91" i="6"/>
  <c r="CH92" i="6"/>
  <c r="CH93" i="6"/>
  <c r="CH94" i="6"/>
  <c r="CH95" i="6"/>
  <c r="CH96" i="6"/>
  <c r="CH97" i="6"/>
  <c r="CH98" i="6"/>
  <c r="CH99" i="6"/>
  <c r="CH100" i="6"/>
  <c r="CH101" i="6"/>
  <c r="CH102" i="6"/>
  <c r="CH103" i="6"/>
  <c r="CH104" i="6"/>
  <c r="CH105" i="6"/>
  <c r="CH106" i="6"/>
  <c r="CH107" i="6"/>
  <c r="CH108" i="6"/>
  <c r="CH109" i="6"/>
  <c r="CH110" i="6"/>
  <c r="CH111" i="6"/>
  <c r="CH112" i="6"/>
  <c r="CH113" i="6"/>
  <c r="CH114" i="6"/>
  <c r="CH115" i="6"/>
  <c r="CH116" i="6"/>
  <c r="CH117" i="6"/>
  <c r="CH118" i="6"/>
  <c r="CH119" i="6"/>
  <c r="CH120" i="6"/>
  <c r="CH121" i="6"/>
  <c r="CH122" i="6"/>
  <c r="CH123" i="6"/>
  <c r="CH124" i="6"/>
  <c r="CH125" i="6"/>
  <c r="CH126" i="6"/>
  <c r="CH5" i="6"/>
  <c r="CB6" i="6"/>
  <c r="CB7" i="6"/>
  <c r="CB8" i="6"/>
  <c r="CB9" i="6"/>
  <c r="CB10" i="6"/>
  <c r="CB11" i="6"/>
  <c r="CB12" i="6"/>
  <c r="CB13" i="6"/>
  <c r="CB14" i="6"/>
  <c r="CB15" i="6"/>
  <c r="CB16" i="6"/>
  <c r="CB17" i="6"/>
  <c r="CB18" i="6"/>
  <c r="CB19" i="6"/>
  <c r="CB20" i="6"/>
  <c r="CB21" i="6"/>
  <c r="CB22" i="6"/>
  <c r="CB23" i="6"/>
  <c r="CB24" i="6"/>
  <c r="CB25" i="6"/>
  <c r="CB26" i="6"/>
  <c r="CB27" i="6"/>
  <c r="CB28" i="6"/>
  <c r="CB29" i="6"/>
  <c r="CB30" i="6"/>
  <c r="CB31" i="6"/>
  <c r="CB32" i="6"/>
  <c r="CB33" i="6"/>
  <c r="CB34" i="6"/>
  <c r="CB35" i="6"/>
  <c r="CB36" i="6"/>
  <c r="CB37" i="6"/>
  <c r="CB38" i="6"/>
  <c r="CB39" i="6"/>
  <c r="CB40" i="6"/>
  <c r="CB41" i="6"/>
  <c r="CB42" i="6"/>
  <c r="CB43" i="6"/>
  <c r="CB44" i="6"/>
  <c r="CB45" i="6"/>
  <c r="CB46" i="6"/>
  <c r="CB47" i="6"/>
  <c r="CB48" i="6"/>
  <c r="CB49" i="6"/>
  <c r="CB50" i="6"/>
  <c r="CB51" i="6"/>
  <c r="CB52" i="6"/>
  <c r="CB53" i="6"/>
  <c r="CB54" i="6"/>
  <c r="CB55" i="6"/>
  <c r="CB56" i="6"/>
  <c r="CB57" i="6"/>
  <c r="CB58" i="6"/>
  <c r="CB59" i="6"/>
  <c r="CB60" i="6"/>
  <c r="CB61" i="6"/>
  <c r="CB62" i="6"/>
  <c r="CB63" i="6"/>
  <c r="CB64" i="6"/>
  <c r="CB65" i="6"/>
  <c r="CB66" i="6"/>
  <c r="CB67" i="6"/>
  <c r="CB68" i="6"/>
  <c r="CB69" i="6"/>
  <c r="CB70" i="6"/>
  <c r="CB71" i="6"/>
  <c r="CB72" i="6"/>
  <c r="CB73" i="6"/>
  <c r="CB74" i="6"/>
  <c r="CB75" i="6"/>
  <c r="CB76" i="6"/>
  <c r="CB77" i="6"/>
  <c r="CB78" i="6"/>
  <c r="CB79" i="6"/>
  <c r="CB80" i="6"/>
  <c r="CB81" i="6"/>
  <c r="CB82" i="6"/>
  <c r="CB83" i="6"/>
  <c r="CB84" i="6"/>
  <c r="CB85" i="6"/>
  <c r="CB86" i="6"/>
  <c r="CB87" i="6"/>
  <c r="CB88" i="6"/>
  <c r="CB89" i="6"/>
  <c r="CB90" i="6"/>
  <c r="CB91" i="6"/>
  <c r="CB92" i="6"/>
  <c r="CB93" i="6"/>
  <c r="CB94" i="6"/>
  <c r="CB95" i="6"/>
  <c r="CB96" i="6"/>
  <c r="CB97" i="6"/>
  <c r="CB98" i="6"/>
  <c r="CB99" i="6"/>
  <c r="CB100" i="6"/>
  <c r="CB101" i="6"/>
  <c r="CB102" i="6"/>
  <c r="CB103" i="6"/>
  <c r="CB104" i="6"/>
  <c r="CB105" i="6"/>
  <c r="CB106" i="6"/>
  <c r="CB107" i="6"/>
  <c r="CB108" i="6"/>
  <c r="CB109" i="6"/>
  <c r="CB110" i="6"/>
  <c r="CB111" i="6"/>
  <c r="CB112" i="6"/>
  <c r="CB113" i="6"/>
  <c r="CB114" i="6"/>
  <c r="CB115" i="6"/>
  <c r="CB116" i="6"/>
  <c r="CB117" i="6"/>
  <c r="CB118" i="6"/>
  <c r="CB119" i="6"/>
  <c r="CB120" i="6"/>
  <c r="CB121" i="6"/>
  <c r="CB122" i="6"/>
  <c r="CB123" i="6"/>
  <c r="CB124" i="6"/>
  <c r="CB125" i="6"/>
  <c r="CB126" i="6"/>
  <c r="CB5" i="6"/>
  <c r="BV6" i="6"/>
  <c r="BV7" i="6"/>
  <c r="BV8" i="6"/>
  <c r="BV9" i="6"/>
  <c r="BV10" i="6"/>
  <c r="BV11" i="6"/>
  <c r="BV12" i="6"/>
  <c r="BV13" i="6"/>
  <c r="BV14" i="6"/>
  <c r="BV15" i="6"/>
  <c r="BV16" i="6"/>
  <c r="BV17" i="6"/>
  <c r="BV18" i="6"/>
  <c r="BV19" i="6"/>
  <c r="BV20" i="6"/>
  <c r="BV21" i="6"/>
  <c r="BV22" i="6"/>
  <c r="BV23" i="6"/>
  <c r="BV24" i="6"/>
  <c r="BV25" i="6"/>
  <c r="BV26" i="6"/>
  <c r="BV27" i="6"/>
  <c r="BV28" i="6"/>
  <c r="BV29" i="6"/>
  <c r="BV30" i="6"/>
  <c r="BV31" i="6"/>
  <c r="BV32" i="6"/>
  <c r="BV33" i="6"/>
  <c r="BV34" i="6"/>
  <c r="BV35" i="6"/>
  <c r="BV36" i="6"/>
  <c r="BV37" i="6"/>
  <c r="BV38" i="6"/>
  <c r="BV39" i="6"/>
  <c r="BV40" i="6"/>
  <c r="BV41" i="6"/>
  <c r="BV42" i="6"/>
  <c r="BV43" i="6"/>
  <c r="BV44" i="6"/>
  <c r="BV45" i="6"/>
  <c r="BV46" i="6"/>
  <c r="BV47" i="6"/>
  <c r="BV48" i="6"/>
  <c r="BV49" i="6"/>
  <c r="BV50" i="6"/>
  <c r="BV51" i="6"/>
  <c r="BV52" i="6"/>
  <c r="BV53" i="6"/>
  <c r="BV54" i="6"/>
  <c r="BV55" i="6"/>
  <c r="BV56" i="6"/>
  <c r="BV57" i="6"/>
  <c r="BV58" i="6"/>
  <c r="BV59" i="6"/>
  <c r="BV60" i="6"/>
  <c r="BV61" i="6"/>
  <c r="BV62" i="6"/>
  <c r="BV63" i="6"/>
  <c r="BV64" i="6"/>
  <c r="BV65" i="6"/>
  <c r="BV66" i="6"/>
  <c r="BV67" i="6"/>
  <c r="BV68" i="6"/>
  <c r="BV69" i="6"/>
  <c r="BV70" i="6"/>
  <c r="BV71" i="6"/>
  <c r="BV72" i="6"/>
  <c r="BV73" i="6"/>
  <c r="BV74" i="6"/>
  <c r="BV75" i="6"/>
  <c r="BV76" i="6"/>
  <c r="BV77" i="6"/>
  <c r="BV78" i="6"/>
  <c r="BV79" i="6"/>
  <c r="BV80" i="6"/>
  <c r="BV81" i="6"/>
  <c r="BV82" i="6"/>
  <c r="BV83" i="6"/>
  <c r="BV84" i="6"/>
  <c r="BV85" i="6"/>
  <c r="BV86" i="6"/>
  <c r="BV87" i="6"/>
  <c r="BV88" i="6"/>
  <c r="BV89" i="6"/>
  <c r="BV90" i="6"/>
  <c r="BV91" i="6"/>
  <c r="BV92" i="6"/>
  <c r="BV93" i="6"/>
  <c r="BV94" i="6"/>
  <c r="BV95" i="6"/>
  <c r="BV96" i="6"/>
  <c r="BV97" i="6"/>
  <c r="BV98" i="6"/>
  <c r="BV99" i="6"/>
  <c r="BV100" i="6"/>
  <c r="BV101" i="6"/>
  <c r="BV102" i="6"/>
  <c r="BV103" i="6"/>
  <c r="BV104" i="6"/>
  <c r="BV105" i="6"/>
  <c r="BV106" i="6"/>
  <c r="BV107" i="6"/>
  <c r="BV108" i="6"/>
  <c r="BV109" i="6"/>
  <c r="BV110" i="6"/>
  <c r="BV111" i="6"/>
  <c r="BV112" i="6"/>
  <c r="BV113" i="6"/>
  <c r="BV114" i="6"/>
  <c r="BV115" i="6"/>
  <c r="BV116" i="6"/>
  <c r="BV117" i="6"/>
  <c r="BV118" i="6"/>
  <c r="BV119" i="6"/>
  <c r="BV120" i="6"/>
  <c r="BV121" i="6"/>
  <c r="BV122" i="6"/>
  <c r="BV123" i="6"/>
  <c r="BV124" i="6"/>
  <c r="BV125" i="6"/>
  <c r="BV126" i="6"/>
  <c r="BV5" i="6"/>
  <c r="BP6" i="6"/>
  <c r="BP7" i="6"/>
  <c r="BP8" i="6"/>
  <c r="BP9" i="6"/>
  <c r="BP10" i="6"/>
  <c r="BP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P34" i="6"/>
  <c r="BP35" i="6"/>
  <c r="BP36" i="6"/>
  <c r="BP37" i="6"/>
  <c r="BP38" i="6"/>
  <c r="BP39" i="6"/>
  <c r="BP40" i="6"/>
  <c r="BP41" i="6"/>
  <c r="BP42" i="6"/>
  <c r="BP43" i="6"/>
  <c r="BP44" i="6"/>
  <c r="BP45" i="6"/>
  <c r="BP46" i="6"/>
  <c r="BP47" i="6"/>
  <c r="BP48" i="6"/>
  <c r="BP49" i="6"/>
  <c r="BP50" i="6"/>
  <c r="BP51" i="6"/>
  <c r="BP52" i="6"/>
  <c r="BP53" i="6"/>
  <c r="BP54" i="6"/>
  <c r="BP55" i="6"/>
  <c r="BP56" i="6"/>
  <c r="BP57" i="6"/>
  <c r="BP58" i="6"/>
  <c r="BP59" i="6"/>
  <c r="BP60" i="6"/>
  <c r="BP61" i="6"/>
  <c r="BP62" i="6"/>
  <c r="BP63" i="6"/>
  <c r="BP64" i="6"/>
  <c r="BP65" i="6"/>
  <c r="BP66" i="6"/>
  <c r="BP67" i="6"/>
  <c r="BP68" i="6"/>
  <c r="BP69" i="6"/>
  <c r="BP70" i="6"/>
  <c r="BP71" i="6"/>
  <c r="BP72" i="6"/>
  <c r="BP73" i="6"/>
  <c r="BP74" i="6"/>
  <c r="BP75" i="6"/>
  <c r="BP76" i="6"/>
  <c r="BP77" i="6"/>
  <c r="BP78" i="6"/>
  <c r="BP79" i="6"/>
  <c r="BP80" i="6"/>
  <c r="BP81" i="6"/>
  <c r="BP82" i="6"/>
  <c r="BP83" i="6"/>
  <c r="BP84" i="6"/>
  <c r="BP85" i="6"/>
  <c r="BP86" i="6"/>
  <c r="BP87" i="6"/>
  <c r="BP88" i="6"/>
  <c r="BP89" i="6"/>
  <c r="BP90" i="6"/>
  <c r="BP91" i="6"/>
  <c r="BP92" i="6"/>
  <c r="BP93" i="6"/>
  <c r="BP94" i="6"/>
  <c r="BP95" i="6"/>
  <c r="BP96" i="6"/>
  <c r="BP97" i="6"/>
  <c r="BP98" i="6"/>
  <c r="BP99" i="6"/>
  <c r="BP100" i="6"/>
  <c r="BP101" i="6"/>
  <c r="BP102" i="6"/>
  <c r="BP103" i="6"/>
  <c r="BP104" i="6"/>
  <c r="BP105" i="6"/>
  <c r="BP106" i="6"/>
  <c r="BP107" i="6"/>
  <c r="BP108" i="6"/>
  <c r="BP109" i="6"/>
  <c r="BP110" i="6"/>
  <c r="BP111" i="6"/>
  <c r="BP112" i="6"/>
  <c r="BP113" i="6"/>
  <c r="BP114" i="6"/>
  <c r="BP115" i="6"/>
  <c r="BP116" i="6"/>
  <c r="BP117" i="6"/>
  <c r="BP118" i="6"/>
  <c r="BP119" i="6"/>
  <c r="BP120" i="6"/>
  <c r="BP121" i="6"/>
  <c r="BP122" i="6"/>
  <c r="BP123" i="6"/>
  <c r="BP124" i="6"/>
  <c r="BP125" i="6"/>
  <c r="BP126" i="6"/>
  <c r="BP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J30" i="6"/>
  <c r="BJ31" i="6"/>
  <c r="BJ32" i="6"/>
  <c r="BJ33" i="6"/>
  <c r="BJ34" i="6"/>
  <c r="BJ35" i="6"/>
  <c r="BJ36" i="6"/>
  <c r="BJ37" i="6"/>
  <c r="BJ38" i="6"/>
  <c r="BJ39" i="6"/>
  <c r="BJ40" i="6"/>
  <c r="BJ41" i="6"/>
  <c r="BJ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J59" i="6"/>
  <c r="BJ60" i="6"/>
  <c r="BJ61" i="6"/>
  <c r="BJ62" i="6"/>
  <c r="BJ63" i="6"/>
  <c r="BJ64" i="6"/>
  <c r="BJ65" i="6"/>
  <c r="BJ66" i="6"/>
  <c r="BJ67" i="6"/>
  <c r="BJ68" i="6"/>
  <c r="BJ69" i="6"/>
  <c r="BJ70" i="6"/>
  <c r="BJ71" i="6"/>
  <c r="BJ72" i="6"/>
  <c r="BJ73" i="6"/>
  <c r="BJ74" i="6"/>
  <c r="BJ75" i="6"/>
  <c r="BJ76" i="6"/>
  <c r="BJ77" i="6"/>
  <c r="BJ78" i="6"/>
  <c r="BJ79" i="6"/>
  <c r="BJ80" i="6"/>
  <c r="BJ81" i="6"/>
  <c r="BJ82" i="6"/>
  <c r="BJ83" i="6"/>
  <c r="BJ84" i="6"/>
  <c r="BJ85" i="6"/>
  <c r="BJ86" i="6"/>
  <c r="BJ87" i="6"/>
  <c r="BJ88" i="6"/>
  <c r="BJ89" i="6"/>
  <c r="BJ90" i="6"/>
  <c r="BJ91" i="6"/>
  <c r="BJ92" i="6"/>
  <c r="BJ93" i="6"/>
  <c r="BJ94" i="6"/>
  <c r="BJ95" i="6"/>
  <c r="BJ96" i="6"/>
  <c r="BJ97" i="6"/>
  <c r="BJ98" i="6"/>
  <c r="BJ99" i="6"/>
  <c r="BJ100" i="6"/>
  <c r="BJ101" i="6"/>
  <c r="BJ102" i="6"/>
  <c r="BJ103" i="6"/>
  <c r="BJ104" i="6"/>
  <c r="BJ105" i="6"/>
  <c r="BJ106" i="6"/>
  <c r="BJ107" i="6"/>
  <c r="BJ108" i="6"/>
  <c r="BJ109" i="6"/>
  <c r="BJ110" i="6"/>
  <c r="BJ111" i="6"/>
  <c r="BJ112" i="6"/>
  <c r="BJ113" i="6"/>
  <c r="BJ114" i="6"/>
  <c r="BJ115" i="6"/>
  <c r="BJ116" i="6"/>
  <c r="BJ117" i="6"/>
  <c r="BJ118" i="6"/>
  <c r="BJ119" i="6"/>
  <c r="BJ120" i="6"/>
  <c r="BJ121" i="6"/>
  <c r="BJ122" i="6"/>
  <c r="BJ123" i="6"/>
  <c r="BJ124" i="6"/>
  <c r="BJ125" i="6"/>
  <c r="BJ126" i="6"/>
  <c r="BJ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5" i="6"/>
  <c r="AX90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70" i="6"/>
  <c r="AR71" i="6"/>
  <c r="AR72" i="6"/>
  <c r="AR73" i="6"/>
  <c r="AR74" i="6"/>
  <c r="AR75" i="6"/>
  <c r="AR76" i="6"/>
  <c r="AR77" i="6"/>
  <c r="AR78" i="6"/>
  <c r="AR79" i="6"/>
  <c r="AR8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9" i="6"/>
  <c r="AR100" i="6"/>
  <c r="AR101" i="6"/>
  <c r="AR102" i="6"/>
  <c r="AR103" i="6"/>
  <c r="AR104" i="6"/>
  <c r="AR105" i="6"/>
  <c r="AR106" i="6"/>
  <c r="AR107" i="6"/>
  <c r="AR108" i="6"/>
  <c r="AR109" i="6"/>
  <c r="AR110" i="6"/>
  <c r="AR111" i="6"/>
  <c r="AR112" i="6"/>
  <c r="AR113" i="6"/>
  <c r="AR114" i="6"/>
  <c r="AR115" i="6"/>
  <c r="AR116" i="6"/>
  <c r="AR117" i="6"/>
  <c r="AR118" i="6"/>
  <c r="AR119" i="6"/>
  <c r="AR120" i="6"/>
  <c r="AR121" i="6"/>
  <c r="AR122" i="6"/>
  <c r="AR123" i="6"/>
  <c r="AR124" i="6"/>
  <c r="AR125" i="6"/>
  <c r="AR126" i="6"/>
  <c r="AR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5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2" i="3"/>
  <c r="F2" i="74" l="1"/>
  <c r="G2" i="74" s="1"/>
  <c r="E3" i="73"/>
  <c r="E4" i="73"/>
  <c r="E5" i="73"/>
  <c r="E6" i="73"/>
  <c r="E7" i="73"/>
  <c r="E8" i="73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2" i="73"/>
  <c r="E3" i="72"/>
  <c r="E4" i="72"/>
  <c r="E5" i="72"/>
  <c r="E6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" i="72"/>
  <c r="E6" i="71"/>
  <c r="E7" i="71"/>
  <c r="E3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" i="71"/>
  <c r="E8" i="71"/>
  <c r="E4" i="71"/>
  <c r="E5" i="71"/>
  <c r="J17" i="31"/>
  <c r="J16" i="31"/>
  <c r="H17" i="31"/>
  <c r="H16" i="31"/>
  <c r="F17" i="31"/>
  <c r="F16" i="31"/>
  <c r="D17" i="31"/>
  <c r="D16" i="31"/>
  <c r="G27" i="74" l="1"/>
  <c r="G26" i="74"/>
  <c r="G25" i="74"/>
  <c r="G24" i="74"/>
  <c r="G23" i="74"/>
  <c r="G22" i="74"/>
  <c r="G21" i="74"/>
  <c r="G20" i="74"/>
  <c r="G19" i="74"/>
  <c r="G18" i="74"/>
  <c r="G17" i="74"/>
  <c r="G16" i="74"/>
  <c r="G15" i="74"/>
  <c r="G14" i="74"/>
  <c r="G13" i="74"/>
  <c r="G12" i="74"/>
  <c r="G11" i="74"/>
  <c r="G10" i="74"/>
  <c r="G9" i="74"/>
  <c r="G8" i="74"/>
  <c r="G7" i="74"/>
  <c r="G6" i="74"/>
  <c r="G5" i="74"/>
  <c r="G4" i="74"/>
  <c r="G3" i="7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7D7A4-4888-43DB-B358-13055CDA28DA}" keepAlive="1" name="Query - All_India_Index_Upto_April23 (1) (1)" description="Connection to the 'All_India_Index_Upto_April23 (1) (1)' query in the workbook." type="5" refreshedVersion="8" background="1" saveData="1">
    <dbPr connection="Provider=Microsoft.Mashup.OleDb.1;Data Source=$Workbook$;Location=&quot;All_India_Index_Upto_April23 (1) (1)&quot;;Extended Properties=&quot;&quot;" command="SELECT * FROM [All_India_Index_Upto_April23 (1) (1)]"/>
  </connection>
  <connection id="2" xr16:uid="{0FE9ACB4-34E4-47A4-90EE-2D4F1C2C5AA1}" keepAlive="1" name="Query - All_India_Index_Upto_April23 (1) (2)" description="Connection to the 'All_India_Index_Upto_April23 (1) (2)' query in the workbook." type="5" refreshedVersion="8" background="1" saveData="1">
    <dbPr connection="Provider=Microsoft.Mashup.OleDb.1;Data Source=$Workbook$;Location=&quot;All_India_Index_Upto_April23 (1) (2)&quot;;Extended Properties=&quot;&quot;" command="SELECT * FROM [All_India_Index_Upto_April23 (1) (2)]"/>
  </connection>
</connections>
</file>

<file path=xl/sharedStrings.xml><?xml version="1.0" encoding="utf-8"?>
<sst xmlns="http://schemas.openxmlformats.org/spreadsheetml/2006/main" count="28820" uniqueCount="772">
  <si>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</si>
  <si>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</si>
  <si>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</si>
  <si>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</si>
  <si>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</si>
  <si>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</si>
  <si>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</si>
  <si>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</si>
  <si>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</si>
  <si>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</si>
  <si>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</si>
  <si>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</si>
  <si>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</si>
  <si>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</si>
  <si>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</si>
  <si>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</si>
  <si>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</si>
  <si>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</si>
  <si>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</si>
  <si>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</si>
  <si>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</si>
  <si>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</si>
  <si>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</si>
  <si>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</si>
  <si>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</si>
  <si>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</si>
  <si>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</si>
  <si>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</si>
  <si>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</si>
  <si>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</si>
  <si>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</si>
  <si>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</si>
  <si>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</si>
  <si>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</si>
  <si>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</si>
  <si>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</si>
  <si>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</si>
  <si>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</si>
  <si>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</si>
  <si>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</si>
  <si>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</si>
  <si>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</si>
  <si>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</si>
  <si>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</si>
  <si>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</si>
  <si>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</si>
  <si>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</si>
  <si>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</si>
  <si>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</si>
  <si>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</si>
  <si>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</si>
  <si>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</si>
  <si>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</si>
  <si>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</si>
  <si>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</si>
  <si>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</si>
  <si>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</si>
  <si>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</si>
  <si>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</si>
  <si>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</si>
  <si>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</si>
  <si>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</si>
  <si>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</si>
  <si>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</si>
  <si>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</si>
  <si>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</si>
  <si>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</si>
  <si>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</si>
  <si>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</si>
  <si>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</si>
  <si>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</si>
  <si>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</si>
  <si>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</si>
  <si>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</si>
  <si>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</si>
  <si>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</si>
  <si>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</si>
  <si>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</si>
  <si>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</si>
  <si>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</si>
  <si>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</si>
  <si>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</si>
  <si>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</si>
  <si>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</si>
  <si>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</si>
  <si>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</si>
  <si>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</si>
  <si>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</si>
  <si>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</si>
  <si>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</si>
  <si>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</si>
  <si>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</si>
  <si>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</si>
  <si>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</si>
  <si>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</si>
  <si>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</si>
  <si>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</si>
  <si>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</si>
  <si>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</si>
  <si>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</si>
  <si>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</si>
  <si>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</si>
  <si>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</si>
  <si>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</si>
  <si>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</si>
  <si>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</si>
  <si>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</si>
  <si>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</si>
  <si>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</si>
  <si>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</si>
  <si>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</si>
  <si>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</si>
  <si>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</si>
  <si>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</si>
  <si>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</si>
  <si>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</si>
  <si>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</si>
  <si>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</si>
  <si>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</si>
  <si>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</si>
  <si>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</si>
  <si>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</si>
  <si>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</si>
  <si>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</si>
  <si>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</si>
  <si>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</si>
  <si>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</si>
  <si>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</si>
  <si>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</si>
  <si>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</si>
  <si>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</si>
  <si>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</si>
  <si>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</si>
  <si>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</si>
  <si>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</si>
  <si>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</si>
  <si>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</si>
  <si>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</si>
  <si>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</si>
  <si>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</si>
  <si>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</si>
  <si>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</si>
  <si>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</si>
  <si>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</si>
  <si>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</si>
  <si>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</si>
  <si>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</si>
  <si>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</si>
  <si>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</si>
  <si>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</si>
  <si>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</si>
  <si>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</si>
  <si>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</si>
  <si>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</si>
  <si>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</si>
  <si>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</si>
  <si>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</si>
  <si>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</si>
  <si>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</si>
  <si>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</si>
  <si>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</si>
  <si>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</si>
  <si>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</si>
  <si>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</si>
  <si>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</si>
  <si>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Row Labels</t>
  </si>
  <si>
    <t>Grand Total</t>
  </si>
  <si>
    <t>Count of Sector</t>
  </si>
  <si>
    <t>Index</t>
  </si>
  <si>
    <t>Rural 2013 January</t>
  </si>
  <si>
    <t>Urban 2013 January</t>
  </si>
  <si>
    <t>Rural+Urban 2013 January</t>
  </si>
  <si>
    <t>Rural 2013 February</t>
  </si>
  <si>
    <t>Urban 2013 February</t>
  </si>
  <si>
    <t>Rural+Urban 2013 February</t>
  </si>
  <si>
    <t>Rural 2013 March</t>
  </si>
  <si>
    <t>Urban 2013 March</t>
  </si>
  <si>
    <t>Rural+Urban 2013 March</t>
  </si>
  <si>
    <t>Rural 2013 April</t>
  </si>
  <si>
    <t>Urban 2013 April</t>
  </si>
  <si>
    <t>Rural+Urban 2013 April</t>
  </si>
  <si>
    <t>Rural 2013 May</t>
  </si>
  <si>
    <t>Urban 2013 May</t>
  </si>
  <si>
    <t>Rural+Urban 2013 May</t>
  </si>
  <si>
    <t>Rural 2013 June</t>
  </si>
  <si>
    <t>Urban 2013 June</t>
  </si>
  <si>
    <t>Rural+Urban 2013 June</t>
  </si>
  <si>
    <t>Rural 2013 July</t>
  </si>
  <si>
    <t>Urban 2013 July</t>
  </si>
  <si>
    <t>Rural+Urban 2013 July</t>
  </si>
  <si>
    <t>Rural 2013 August</t>
  </si>
  <si>
    <t>Urban 2013 August</t>
  </si>
  <si>
    <t>Rural+Urban 2013 August</t>
  </si>
  <si>
    <t>Rural 2013 September</t>
  </si>
  <si>
    <t>Urban 2013 September</t>
  </si>
  <si>
    <t>Rural+Urban 2013 September</t>
  </si>
  <si>
    <t>Rural 2013 October</t>
  </si>
  <si>
    <t>Urban 2013 October</t>
  </si>
  <si>
    <t>Rural+Urban 2013 October</t>
  </si>
  <si>
    <t>Rural 2013 November</t>
  </si>
  <si>
    <t>Urban 2013 November</t>
  </si>
  <si>
    <t>Rural+Urban 2013 November</t>
  </si>
  <si>
    <t>Rural 2013 December</t>
  </si>
  <si>
    <t>Urban 2013 December</t>
  </si>
  <si>
    <t>Rural+Urban 2013 December</t>
  </si>
  <si>
    <t>Rural 2014 January</t>
  </si>
  <si>
    <t>Urban 2014 January</t>
  </si>
  <si>
    <t>Rural+Urban 2014 January</t>
  </si>
  <si>
    <t>Rural 2014 February</t>
  </si>
  <si>
    <t>Urban 2014 February</t>
  </si>
  <si>
    <t>Rural+Urban 2014 February</t>
  </si>
  <si>
    <t>Rural 2014 March</t>
  </si>
  <si>
    <t>Urban 2014 March</t>
  </si>
  <si>
    <t>Rural+Urban 2014 March</t>
  </si>
  <si>
    <t>Rural 2014 April</t>
  </si>
  <si>
    <t>Urban 2014 April</t>
  </si>
  <si>
    <t>Rural+Urban 2014 April</t>
  </si>
  <si>
    <t>Rural 2014 May</t>
  </si>
  <si>
    <t>Urban 2014 May</t>
  </si>
  <si>
    <t>Rural+Urban 2014 May</t>
  </si>
  <si>
    <t>Rural 2014 June</t>
  </si>
  <si>
    <t>Urban 2014 June</t>
  </si>
  <si>
    <t>Rural+Urban 2014 June</t>
  </si>
  <si>
    <t>Rural 2014 July</t>
  </si>
  <si>
    <t>Urban 2014 July</t>
  </si>
  <si>
    <t>Rural+Urban 2014 July</t>
  </si>
  <si>
    <t>Rural 2014 August</t>
  </si>
  <si>
    <t>Urban 2014 August</t>
  </si>
  <si>
    <t>Rural+Urban 2014 August</t>
  </si>
  <si>
    <t>Rural 2014 September</t>
  </si>
  <si>
    <t>Urban 2014 September</t>
  </si>
  <si>
    <t>Rural+Urban 2014 September</t>
  </si>
  <si>
    <t>Rural 2014 October</t>
  </si>
  <si>
    <t>Urban 2014 October</t>
  </si>
  <si>
    <t>Rural+Urban 2014 October</t>
  </si>
  <si>
    <t>Rural 2014 November</t>
  </si>
  <si>
    <t>Urban 2014 November</t>
  </si>
  <si>
    <t>Rural+Urban 2014 November</t>
  </si>
  <si>
    <t>Rural 2014 December</t>
  </si>
  <si>
    <t>Urban 2014 December</t>
  </si>
  <si>
    <t>Rural+Urban 2014 December</t>
  </si>
  <si>
    <t>Rural 2015 January</t>
  </si>
  <si>
    <t>Urban 2015 January</t>
  </si>
  <si>
    <t>Rural+Urban 2015 January</t>
  </si>
  <si>
    <t>Rural 2015 February</t>
  </si>
  <si>
    <t>Urban 2015 February</t>
  </si>
  <si>
    <t>Rural+Urban 2015 February</t>
  </si>
  <si>
    <t>Rural 2015 March</t>
  </si>
  <si>
    <t>Urban 2015 March</t>
  </si>
  <si>
    <t>Rural+Urban 2015 March</t>
  </si>
  <si>
    <t>Rural 2015 April</t>
  </si>
  <si>
    <t>Urban 2015 April</t>
  </si>
  <si>
    <t>Rural+Urban 2015 April</t>
  </si>
  <si>
    <t>Rural 2015 May</t>
  </si>
  <si>
    <t>Urban 2015 May</t>
  </si>
  <si>
    <t>Rural+Urban 2015 May</t>
  </si>
  <si>
    <t>Rural 2015 June</t>
  </si>
  <si>
    <t>Urban 2015 June</t>
  </si>
  <si>
    <t>Rural+Urban 2015 June</t>
  </si>
  <si>
    <t>Rural 2015 July</t>
  </si>
  <si>
    <t>Urban 2015 July</t>
  </si>
  <si>
    <t>Rural+Urban 2015 July</t>
  </si>
  <si>
    <t>Rural 2015 August</t>
  </si>
  <si>
    <t>Urban 2015 August</t>
  </si>
  <si>
    <t>Rural+Urban 2015 August</t>
  </si>
  <si>
    <t>Rural 2015 September</t>
  </si>
  <si>
    <t>Urban 2015 September</t>
  </si>
  <si>
    <t>Rural+Urban 2015 September</t>
  </si>
  <si>
    <t>Rural 2015 October</t>
  </si>
  <si>
    <t>Urban 2015 October</t>
  </si>
  <si>
    <t>Rural+Urban 2015 October</t>
  </si>
  <si>
    <t>Rural 2015 November</t>
  </si>
  <si>
    <t>Urban 2015 November</t>
  </si>
  <si>
    <t>Rural+Urban 2015 November</t>
  </si>
  <si>
    <t>Rural 2015 December</t>
  </si>
  <si>
    <t>Urban 2015 December</t>
  </si>
  <si>
    <t>Rural+Urban 2015 December</t>
  </si>
  <si>
    <t>Rural 2016 January</t>
  </si>
  <si>
    <t>Urban 2016 January</t>
  </si>
  <si>
    <t>Rural+Urban 2016 January</t>
  </si>
  <si>
    <t>Rural 2016 February</t>
  </si>
  <si>
    <t>Urban 2016 February</t>
  </si>
  <si>
    <t>Rural+Urban 2016 February</t>
  </si>
  <si>
    <t>Rural 2016 March</t>
  </si>
  <si>
    <t>Urban 2016 March</t>
  </si>
  <si>
    <t>Rural+Urban 2016 March</t>
  </si>
  <si>
    <t>Rural 2016 April</t>
  </si>
  <si>
    <t>Urban 2016 April</t>
  </si>
  <si>
    <t>Rural+Urban 2016 April</t>
  </si>
  <si>
    <t>Rural 2016 May</t>
  </si>
  <si>
    <t>Urban 2016 May</t>
  </si>
  <si>
    <t>Rural+Urban 2016 May</t>
  </si>
  <si>
    <t>Rural 2016 June</t>
  </si>
  <si>
    <t>Urban 2016 June</t>
  </si>
  <si>
    <t>Rural+Urban 2016 June</t>
  </si>
  <si>
    <t>Rural 2016 July</t>
  </si>
  <si>
    <t>Urban 2016 July</t>
  </si>
  <si>
    <t>Rural+Urban 2016 July</t>
  </si>
  <si>
    <t>Rural 2016 August</t>
  </si>
  <si>
    <t>Urban 2016 August</t>
  </si>
  <si>
    <t>Rural+Urban 2016 August</t>
  </si>
  <si>
    <t>Rural 2016 September</t>
  </si>
  <si>
    <t>Urban 2016 September</t>
  </si>
  <si>
    <t>Rural+Urban 2016 September</t>
  </si>
  <si>
    <t>Rural 2016 October</t>
  </si>
  <si>
    <t>Urban 2016 October</t>
  </si>
  <si>
    <t>Rural+Urban 2016 October</t>
  </si>
  <si>
    <t>Rural 2016 November</t>
  </si>
  <si>
    <t>Urban 2016 November</t>
  </si>
  <si>
    <t>Rural+Urban 2016 November</t>
  </si>
  <si>
    <t>Rural 2016 December</t>
  </si>
  <si>
    <t>Urban 2016 December</t>
  </si>
  <si>
    <t>Rural+Urban 2016 December</t>
  </si>
  <si>
    <t>Rural 2017 January</t>
  </si>
  <si>
    <t>Urban 2017 January</t>
  </si>
  <si>
    <t>Rural+Urban 2017 January</t>
  </si>
  <si>
    <t>Rural 2017 February</t>
  </si>
  <si>
    <t>Urban 2017 February</t>
  </si>
  <si>
    <t>Rural+Urban 2017 February</t>
  </si>
  <si>
    <t>Rural 2017 March</t>
  </si>
  <si>
    <t>Urban 2017 March</t>
  </si>
  <si>
    <t>Rural+Urban 2017 March</t>
  </si>
  <si>
    <t>Rural 2017 April</t>
  </si>
  <si>
    <t>Urban 2017 April</t>
  </si>
  <si>
    <t>Rural+Urban 2017 April</t>
  </si>
  <si>
    <t>Rural 2017 May</t>
  </si>
  <si>
    <t>Urban 2017 May</t>
  </si>
  <si>
    <t>Rural+Urban 2017 May</t>
  </si>
  <si>
    <t>Rural 2017 June</t>
  </si>
  <si>
    <t>Urban 2017 June</t>
  </si>
  <si>
    <t>Rural+Urban 2017 June</t>
  </si>
  <si>
    <t>Rural 2017 July</t>
  </si>
  <si>
    <t>Urban 2017 July</t>
  </si>
  <si>
    <t>Rural+Urban 2017 July</t>
  </si>
  <si>
    <t>Rural 2017 August</t>
  </si>
  <si>
    <t>Urban 2017 August</t>
  </si>
  <si>
    <t>Rural+Urban 2017 August</t>
  </si>
  <si>
    <t>Rural 2017 September</t>
  </si>
  <si>
    <t>Urban 2017 September</t>
  </si>
  <si>
    <t>Rural+Urban 2017 September</t>
  </si>
  <si>
    <t>Rural 2017 October</t>
  </si>
  <si>
    <t>Urban 2017 October</t>
  </si>
  <si>
    <t>Rural+Urban 2017 October</t>
  </si>
  <si>
    <t>Rural 2017 November</t>
  </si>
  <si>
    <t>Urban 2017 November</t>
  </si>
  <si>
    <t>Rural+Urban 2017 November</t>
  </si>
  <si>
    <t>Rural 2017 December</t>
  </si>
  <si>
    <t>Urban 2017 December</t>
  </si>
  <si>
    <t>Rural+Urban 2017 December</t>
  </si>
  <si>
    <t>Rural 2018 January</t>
  </si>
  <si>
    <t>Urban 2018 January</t>
  </si>
  <si>
    <t>Rural+Urban 2018 January</t>
  </si>
  <si>
    <t>Rural 2018 February</t>
  </si>
  <si>
    <t>Urban 2018 February</t>
  </si>
  <si>
    <t>Rural+Urban 2018 February</t>
  </si>
  <si>
    <t>Rural 2018 March</t>
  </si>
  <si>
    <t>Urban 2018 March</t>
  </si>
  <si>
    <t>Rural+Urban 2018 March</t>
  </si>
  <si>
    <t>Rural 2018 April</t>
  </si>
  <si>
    <t>Urban 2018 April</t>
  </si>
  <si>
    <t>Rural+Urban 2018 April</t>
  </si>
  <si>
    <t>Rural 2018 May</t>
  </si>
  <si>
    <t>Urban 2018 May</t>
  </si>
  <si>
    <t>Rural+Urban 2018 May</t>
  </si>
  <si>
    <t>Rural 2018 June</t>
  </si>
  <si>
    <t>Urban 2018 June</t>
  </si>
  <si>
    <t>Rural+Urban 2018 June</t>
  </si>
  <si>
    <t>Rural 2018 July</t>
  </si>
  <si>
    <t>Urban 2018 July</t>
  </si>
  <si>
    <t>Rural+Urban 2018 July</t>
  </si>
  <si>
    <t>Rural 2018 August</t>
  </si>
  <si>
    <t>Urban 2018 August</t>
  </si>
  <si>
    <t>Rural+Urban 2018 August</t>
  </si>
  <si>
    <t>Rural 2018 September</t>
  </si>
  <si>
    <t>Urban 2018 September</t>
  </si>
  <si>
    <t>Rural+Urban 2018 September</t>
  </si>
  <si>
    <t>Rural 2018 October</t>
  </si>
  <si>
    <t>Urban 2018 October</t>
  </si>
  <si>
    <t>Rural+Urban 2018 October</t>
  </si>
  <si>
    <t>Rural 2018 November</t>
  </si>
  <si>
    <t>Urban 2018 November</t>
  </si>
  <si>
    <t>Rural+Urban 2018 November</t>
  </si>
  <si>
    <t>Rural 2018 December</t>
  </si>
  <si>
    <t>Urban 2018 December</t>
  </si>
  <si>
    <t>Rural+Urban 2018 December</t>
  </si>
  <si>
    <t>Rural 2019 January</t>
  </si>
  <si>
    <t>Urban 2019 January</t>
  </si>
  <si>
    <t>Rural+Urban 2019 January</t>
  </si>
  <si>
    <t>Rural 2019 February</t>
  </si>
  <si>
    <t>Urban 2019 February</t>
  </si>
  <si>
    <t>Rural+Urban 2019 February</t>
  </si>
  <si>
    <t>Rural 2019 March</t>
  </si>
  <si>
    <t>Urban 2019 March</t>
  </si>
  <si>
    <t>Rural+Urban 2019 March</t>
  </si>
  <si>
    <t>Rural 2019 May</t>
  </si>
  <si>
    <t>Urban 2019 May</t>
  </si>
  <si>
    <t>Rural+Urban 2019 May</t>
  </si>
  <si>
    <t>Rural 2019 June</t>
  </si>
  <si>
    <t>Urban 2019 June</t>
  </si>
  <si>
    <t>Rural+Urban 2019 June</t>
  </si>
  <si>
    <t>Rural 2019 July</t>
  </si>
  <si>
    <t>Urban 2019 July</t>
  </si>
  <si>
    <t>Rural+Urban 2019 July</t>
  </si>
  <si>
    <t>Rural 2019 August</t>
  </si>
  <si>
    <t>Urban 2019 August</t>
  </si>
  <si>
    <t>Rural+Urban 2019 August</t>
  </si>
  <si>
    <t>Rural 2019 September</t>
  </si>
  <si>
    <t>Urban 2019 September</t>
  </si>
  <si>
    <t>Rural+Urban 2019 September</t>
  </si>
  <si>
    <t>Rural 2019 October</t>
  </si>
  <si>
    <t>Urban 2019 October</t>
  </si>
  <si>
    <t>Rural+Urban 2019 October</t>
  </si>
  <si>
    <t>Rural 2019 November</t>
  </si>
  <si>
    <t>Urban 2019 November</t>
  </si>
  <si>
    <t>Rural+Urban 2019 November</t>
  </si>
  <si>
    <t>Rural 2019 December</t>
  </si>
  <si>
    <t>Urban 2019 December</t>
  </si>
  <si>
    <t>Rural+Urban 2019 December</t>
  </si>
  <si>
    <t>Rural 2020 January</t>
  </si>
  <si>
    <t>Urban 2020 January</t>
  </si>
  <si>
    <t>Rural+Urban 2020 January</t>
  </si>
  <si>
    <t>Rural 2020 February</t>
  </si>
  <si>
    <t>Urban 2020 February</t>
  </si>
  <si>
    <t>Rural+Urban 2020 February</t>
  </si>
  <si>
    <t>Rural 2020 March</t>
  </si>
  <si>
    <t>Urban 2020 March</t>
  </si>
  <si>
    <t>Rural+Urban 2020 March</t>
  </si>
  <si>
    <t>Rural 2020 April</t>
  </si>
  <si>
    <t>Urban 2020 April</t>
  </si>
  <si>
    <t>Rural+Urban 2020 April</t>
  </si>
  <si>
    <t>Rural 2020 May</t>
  </si>
  <si>
    <t>Urban 2020 May</t>
  </si>
  <si>
    <t>Rural+Urban 2020 May</t>
  </si>
  <si>
    <t>Rural 2020 June</t>
  </si>
  <si>
    <t>Urban 2020 June</t>
  </si>
  <si>
    <t>Rural+Urban 2020 June</t>
  </si>
  <si>
    <t>Rural 2020 July</t>
  </si>
  <si>
    <t>Urban 2020 July</t>
  </si>
  <si>
    <t>Rural+Urban 2020 July</t>
  </si>
  <si>
    <t>Rural 2020 August</t>
  </si>
  <si>
    <t>Urban 2020 August</t>
  </si>
  <si>
    <t>Rural+Urban 2020 August</t>
  </si>
  <si>
    <t>Rural 2020 September</t>
  </si>
  <si>
    <t>Urban 2020 September</t>
  </si>
  <si>
    <t>Rural+Urban 2020 September</t>
  </si>
  <si>
    <t>Rural 2020 October</t>
  </si>
  <si>
    <t>Urban 2020 October</t>
  </si>
  <si>
    <t>Rural+Urban 2020 October</t>
  </si>
  <si>
    <t>Rural 2020 November</t>
  </si>
  <si>
    <t>Urban 2020 November</t>
  </si>
  <si>
    <t>Rural+Urban 2020 November</t>
  </si>
  <si>
    <t>Rural 2020 December</t>
  </si>
  <si>
    <t>Urban 2020 December</t>
  </si>
  <si>
    <t>Rural+Urban 2020 December</t>
  </si>
  <si>
    <t>Rural 2021 January</t>
  </si>
  <si>
    <t>Urban 2021 January</t>
  </si>
  <si>
    <t>Rural+Urban 2021 January</t>
  </si>
  <si>
    <t>Rural 2021 February</t>
  </si>
  <si>
    <t>Urban 2021 February</t>
  </si>
  <si>
    <t>Rural+Urban 2021 February</t>
  </si>
  <si>
    <t>Rural 2021 March</t>
  </si>
  <si>
    <t>Urban 2021 March</t>
  </si>
  <si>
    <t>Rural+Urban 2021 March</t>
  </si>
  <si>
    <t>Rural 2021 April</t>
  </si>
  <si>
    <t>Urban 2021 April</t>
  </si>
  <si>
    <t>Rural+Urban 2021 April</t>
  </si>
  <si>
    <t>Rural 2021 May</t>
  </si>
  <si>
    <t>Urban 2021 May</t>
  </si>
  <si>
    <t>Rural+Urban 2021 May</t>
  </si>
  <si>
    <t>Rural 2021 June</t>
  </si>
  <si>
    <t>Urban 2021 June</t>
  </si>
  <si>
    <t>Rural+Urban 2021 June</t>
  </si>
  <si>
    <t>Rural 2021 July</t>
  </si>
  <si>
    <t>Urban 2021 July</t>
  </si>
  <si>
    <t>Rural+Urban 2021 July</t>
  </si>
  <si>
    <t>Rural 2021 August</t>
  </si>
  <si>
    <t>Urban 2021 August</t>
  </si>
  <si>
    <t>Rural+Urban 2021 August</t>
  </si>
  <si>
    <t>Rural 2021 September</t>
  </si>
  <si>
    <t>Urban 2021 September</t>
  </si>
  <si>
    <t>Rural+Urban 2021 September</t>
  </si>
  <si>
    <t>Rural 2021 October</t>
  </si>
  <si>
    <t>Urban 2021 October</t>
  </si>
  <si>
    <t>Rural+Urban 2021 October</t>
  </si>
  <si>
    <t>Rural 2021 November</t>
  </si>
  <si>
    <t>Urban 2021 November</t>
  </si>
  <si>
    <t>Rural+Urban 2021 November</t>
  </si>
  <si>
    <t>Rural 2021 December</t>
  </si>
  <si>
    <t>Urban 2021 December</t>
  </si>
  <si>
    <t>Rural+Urban 2021 December</t>
  </si>
  <si>
    <t>Rural 2022 January</t>
  </si>
  <si>
    <t>Urban 2022 January</t>
  </si>
  <si>
    <t>Rural+Urban 2022 January</t>
  </si>
  <si>
    <t>Rural 2022 February</t>
  </si>
  <si>
    <t>Urban 2022 February</t>
  </si>
  <si>
    <t>Rural+Urban 2022 February</t>
  </si>
  <si>
    <t>Rural 2022 March</t>
  </si>
  <si>
    <t>Urban 2022 March</t>
  </si>
  <si>
    <t>Rural+Urban 2022 March</t>
  </si>
  <si>
    <t>Rural 2022 April</t>
  </si>
  <si>
    <t>Urban 2022 April</t>
  </si>
  <si>
    <t>Rural+Urban 2022 April</t>
  </si>
  <si>
    <t>Rural 2022 May</t>
  </si>
  <si>
    <t>Urban 2022 May</t>
  </si>
  <si>
    <t>Rural+Urban 2022 May</t>
  </si>
  <si>
    <t>Rural 2022 June</t>
  </si>
  <si>
    <t>Urban 2022 June</t>
  </si>
  <si>
    <t>Rural+Urban 2022 June</t>
  </si>
  <si>
    <t>Rural 2022 July</t>
  </si>
  <si>
    <t>Urban 2022 July</t>
  </si>
  <si>
    <t>Rural+Urban 2022 July</t>
  </si>
  <si>
    <t>Rural 2022 August</t>
  </si>
  <si>
    <t>Urban 2022 August</t>
  </si>
  <si>
    <t>Rural+Urban 2022 August</t>
  </si>
  <si>
    <t>Rural 2022 September</t>
  </si>
  <si>
    <t>Urban 2022 September</t>
  </si>
  <si>
    <t>Rural+Urban 2022 September</t>
  </si>
  <si>
    <t>Rural 2022 October</t>
  </si>
  <si>
    <t>Urban 2022 October</t>
  </si>
  <si>
    <t>Rural+Urban 2022 October</t>
  </si>
  <si>
    <t>Rural 2022 November</t>
  </si>
  <si>
    <t>Urban 2022 November</t>
  </si>
  <si>
    <t>Rural+Urban 2022 November</t>
  </si>
  <si>
    <t>Rural 2022 December</t>
  </si>
  <si>
    <t>Urban 2022 December</t>
  </si>
  <si>
    <t>Rural+Urban 2022 December</t>
  </si>
  <si>
    <t>Rural 2023 January</t>
  </si>
  <si>
    <t>Urban 2023 January</t>
  </si>
  <si>
    <t>Rural+Urban 2023 January</t>
  </si>
  <si>
    <t>Rural 2023 February</t>
  </si>
  <si>
    <t>Urban 2023 February</t>
  </si>
  <si>
    <t>Rural+Urban 2023 February</t>
  </si>
  <si>
    <t>Rural 2023 March</t>
  </si>
  <si>
    <t>Urban 2023 March</t>
  </si>
  <si>
    <t>Rural+Urban 2023 March</t>
  </si>
  <si>
    <t>Rural 2023 April</t>
  </si>
  <si>
    <t>Urban 2023 April</t>
  </si>
  <si>
    <t>Rural+Urban 2023 April</t>
  </si>
  <si>
    <t>Rural 2023 May</t>
  </si>
  <si>
    <t>Urban 2023 May</t>
  </si>
  <si>
    <t>Rural+Urban 2023 May</t>
  </si>
  <si>
    <t>Sector and Year</t>
  </si>
  <si>
    <t>Housing Clean</t>
  </si>
  <si>
    <t>Average of Housing Clean</t>
  </si>
  <si>
    <t>Average of Cereals and products</t>
  </si>
  <si>
    <t>Average of Meat and fish</t>
  </si>
  <si>
    <t>Average of Egg</t>
  </si>
  <si>
    <t>Average of Milk and products</t>
  </si>
  <si>
    <t>Average of Oils and fats</t>
  </si>
  <si>
    <t>Average of Fruits</t>
  </si>
  <si>
    <t>Average of Vegetables</t>
  </si>
  <si>
    <t>Average of Pulses and products</t>
  </si>
  <si>
    <t>Average of Sugar and Confectionery</t>
  </si>
  <si>
    <t>Average of Spices</t>
  </si>
  <si>
    <t>Average of Non-alcoholic beverages</t>
  </si>
  <si>
    <t>Average of Prepared meals, snacks, sweets etc.</t>
  </si>
  <si>
    <t>Average of Food and beverages</t>
  </si>
  <si>
    <t>Average of Pan, tobacco and intoxicants</t>
  </si>
  <si>
    <t>Average of Clothing</t>
  </si>
  <si>
    <t>Average of Footwear</t>
  </si>
  <si>
    <t>Average of Clothing and footwear</t>
  </si>
  <si>
    <t>Average of Fuel and light</t>
  </si>
  <si>
    <t>Average of Household goods and services</t>
  </si>
  <si>
    <t>Average of Health</t>
  </si>
  <si>
    <t>Average of Transport and communication</t>
  </si>
  <si>
    <t>Average of Recreation and amusement</t>
  </si>
  <si>
    <t>Average of Education</t>
  </si>
  <si>
    <t>Average of Personal care and effects</t>
  </si>
  <si>
    <t>Average of Miscellaneous</t>
  </si>
  <si>
    <t>Average of General index</t>
  </si>
  <si>
    <t>Categories</t>
  </si>
  <si>
    <t>Inflamation Cereals and products</t>
  </si>
  <si>
    <t>Inflamation Meat and fish</t>
  </si>
  <si>
    <t>Inflamation Egg</t>
  </si>
  <si>
    <t>Inflamation Milk and products</t>
  </si>
  <si>
    <t>Inflamation Oils and fats</t>
  </si>
  <si>
    <t>Inflamation Fruits</t>
  </si>
  <si>
    <t>Inflamation Vegetables</t>
  </si>
  <si>
    <t>Inflamation Pulses and products</t>
  </si>
  <si>
    <t>Inflamation Sugar and Confectionery</t>
  </si>
  <si>
    <t>Inflamation Pan, tobacco and intoxicants</t>
  </si>
  <si>
    <t>Inflamation Spices</t>
  </si>
  <si>
    <t>Inflamation Non-alcoholic beverages</t>
  </si>
  <si>
    <t>Inflamation Prepared meals, snacks, sweets etc.</t>
  </si>
  <si>
    <t>Inflamation Food and beverages</t>
  </si>
  <si>
    <t>Beverages</t>
  </si>
  <si>
    <t>Contribution Cereals and products</t>
  </si>
  <si>
    <t>Contribution Meat and fish</t>
  </si>
  <si>
    <t>Contribution Egg</t>
  </si>
  <si>
    <t>Contribution Milk and products</t>
  </si>
  <si>
    <t>Contribution Oils and fats</t>
  </si>
  <si>
    <t>Contribution Fruits</t>
  </si>
  <si>
    <t>Contribution Vegetables</t>
  </si>
  <si>
    <t>Contribution Pulses and products</t>
  </si>
  <si>
    <t>Contribution Sugar and Confectionery</t>
  </si>
  <si>
    <t>Contribution Spices</t>
  </si>
  <si>
    <t>Contribution Non-alcoholic beverages</t>
  </si>
  <si>
    <t>Contribution Prepared meals, snacks, sweets etc.</t>
  </si>
  <si>
    <t>Contribution Food and beverages</t>
  </si>
  <si>
    <t>Contribution Pan, tobacco and intoxicants</t>
  </si>
  <si>
    <t>Overall contribution</t>
  </si>
  <si>
    <t>Average of Overall contribution</t>
  </si>
  <si>
    <t>Proteins</t>
  </si>
  <si>
    <t>Fruits and vegetables</t>
  </si>
  <si>
    <t>Inflamation proteins</t>
  </si>
  <si>
    <t>Inflamation Beverages</t>
  </si>
  <si>
    <t>Inflamation Fruits and vegetables</t>
  </si>
  <si>
    <t xml:space="preserve">Change </t>
  </si>
  <si>
    <t>Protein</t>
  </si>
  <si>
    <t xml:space="preserve">Inflamation Protein </t>
  </si>
  <si>
    <t>Inflamation Proteins</t>
  </si>
  <si>
    <t>Essential</t>
  </si>
  <si>
    <t>Healthcare</t>
  </si>
  <si>
    <t>Food and Beverages</t>
  </si>
  <si>
    <t>Pre-covid</t>
  </si>
  <si>
    <t>Covid-19</t>
  </si>
  <si>
    <t>Post-Covid</t>
  </si>
  <si>
    <t>Covid index</t>
  </si>
  <si>
    <t>Average of Food and Beverages</t>
  </si>
  <si>
    <t>Average of Essential</t>
  </si>
  <si>
    <t>Average of Healthcare</t>
  </si>
  <si>
    <t>General CPI</t>
  </si>
  <si>
    <t>General CPI Inflamation</t>
  </si>
  <si>
    <t>Miscellaneous Inflamation</t>
  </si>
  <si>
    <t>Healthcare Inflamation</t>
  </si>
  <si>
    <t>Essential Inflamation</t>
  </si>
  <si>
    <t>Food and Beverages Inflamation</t>
  </si>
  <si>
    <t>Average of Food and Beverages Inflamation</t>
  </si>
  <si>
    <t>Average of Essential Inflamation</t>
  </si>
  <si>
    <t>Average of Healthcare Inflamation</t>
  </si>
  <si>
    <t>Average of General CPI</t>
  </si>
  <si>
    <t xml:space="preserve">Food </t>
  </si>
  <si>
    <t>Food Inflamation</t>
  </si>
  <si>
    <t>Fuel and light Inflamation</t>
  </si>
  <si>
    <t>Transport and communication Inflamation</t>
  </si>
  <si>
    <t>Average of Food Inflamation</t>
  </si>
  <si>
    <t>Average of Fuel and light Inflamation</t>
  </si>
  <si>
    <t>Average of Transport and communication Inflamation</t>
  </si>
  <si>
    <t>Average of General CPI Inflamation</t>
  </si>
  <si>
    <t>Fuel and light Inflamtion</t>
  </si>
  <si>
    <t>Food Inflamtion</t>
  </si>
  <si>
    <t>General index Inflamation</t>
  </si>
  <si>
    <t>Fuel and Light</t>
  </si>
  <si>
    <t>Average of Fuel and Light</t>
  </si>
  <si>
    <t>Food Correlation</t>
  </si>
  <si>
    <t>Fuel and light correlation</t>
  </si>
  <si>
    <t>Transport correlation</t>
  </si>
  <si>
    <t>General CPI Correlation</t>
  </si>
  <si>
    <t>Fuel and Light Correlation</t>
  </si>
  <si>
    <t>Transport and Communication Correlation</t>
  </si>
  <si>
    <t>Year N Month</t>
  </si>
  <si>
    <t>Crude Oil Price</t>
  </si>
  <si>
    <t>Crude Oil</t>
  </si>
  <si>
    <t>Crude Oil Inflamation</t>
  </si>
  <si>
    <t>Average of Crude Oil Inflamation</t>
  </si>
  <si>
    <t xml:space="preserve">Insight for Month-On-Month Analysis for Crude Oil </t>
  </si>
  <si>
    <t xml:space="preserve">Insights for Year-On-Year Analysis for Crude Oil  </t>
  </si>
  <si>
    <t>Exchange Rate</t>
  </si>
  <si>
    <t>Total</t>
  </si>
  <si>
    <t>Contribution</t>
  </si>
  <si>
    <t>Contribution Rural+Urban</t>
  </si>
  <si>
    <t>Sub-Category</t>
  </si>
  <si>
    <t>Other</t>
  </si>
  <si>
    <t>General Index Contribution</t>
  </si>
  <si>
    <t>Insights</t>
  </si>
  <si>
    <t>Year 2020 and Year 2021 has highest inflamation</t>
  </si>
  <si>
    <t>We can see there is a steady rise in inflamation in the year 2019</t>
  </si>
  <si>
    <t>In 2022 inflamation starts to decline</t>
  </si>
  <si>
    <t>Year 2022 has the highest inflamation</t>
  </si>
  <si>
    <t>There is a big spike in inflamation in the year 2021</t>
  </si>
  <si>
    <t>Year 2020 and Year 2021 has spike due to Covid-19 period</t>
  </si>
  <si>
    <t>Year 2021 has the highest inflamation in Healthcare</t>
  </si>
  <si>
    <t>Average of Miscellaneous Inflamation</t>
  </si>
  <si>
    <t>Year 2021 has the highest inflamation rate</t>
  </si>
  <si>
    <t>From year 2022 there is a decrease in inflamation</t>
  </si>
  <si>
    <t>Year 2022 has the highest inflamation rate</t>
  </si>
  <si>
    <t>From late Year 2019 there is a steady increase in inflamation</t>
  </si>
  <si>
    <t>Year 2023 there is a steady decline in inflamation</t>
  </si>
  <si>
    <t>Y-o-Y Analysis for Inflamation in the Categories starting from Year 2017</t>
  </si>
  <si>
    <t xml:space="preserve">Fruits and Vegetable category is the most volatile category  </t>
  </si>
  <si>
    <t xml:space="preserve">In the Month of November and December there is a major drop in fruits and vegetables </t>
  </si>
  <si>
    <t>Beverages have minimal Impact we can see there is slow and steady rise and drop</t>
  </si>
  <si>
    <t>There is a rise in Beverages in the month of June and November whereas drop in the month of July, December, February, April and May</t>
  </si>
  <si>
    <t>There is also flucuation in the protein prices. February has shart decline in Protein Prices but the prices go up again in April and May</t>
  </si>
  <si>
    <t>The food is highly inflamated by Fruit and vegetables, Protein categories</t>
  </si>
  <si>
    <t>There is drop in prices for Proteins in February whereas November has highest inflamation</t>
  </si>
  <si>
    <t>May has the highest Spike in inflamation in theSpice category</t>
  </si>
  <si>
    <t>Overall the Month May has the highest inflamation</t>
  </si>
  <si>
    <t>Overall the month June has the highest inflamation rate</t>
  </si>
  <si>
    <t>February has the lowest inflamation as there is decrease in the Protein and beverages prices</t>
  </si>
  <si>
    <t>Fruits and vegetables have highest inflamation October</t>
  </si>
  <si>
    <t>Overall in the Month of May there is highest Inflamation due to price rise in spices and protein</t>
  </si>
  <si>
    <t>The Year 2020 has high Inflamation as it is Covid-19 period. It may be due to panic buying, Supply chain disruptions.</t>
  </si>
  <si>
    <t>The period from 2017 to 2020 early is considered as Pre-covid inflamation is stable.</t>
  </si>
  <si>
    <t>The period from Year 2021 to 2023 can be considered Post-Covid the inflamation is stable as there are normal spike.</t>
  </si>
  <si>
    <t xml:space="preserve">The supply chain was largely affected during covid period due to demand </t>
  </si>
  <si>
    <t>In the Year 2020 early there was a dip in Essential services due to Lockdown affecting Travel and education sectors largely.</t>
  </si>
  <si>
    <t>Year 2021 has highest Inflamation it can  be seen due to reopening after Lockdown Period and increase in demands and services.</t>
  </si>
  <si>
    <t>The Post-Covid period we can see the essential services demand has returned to stable nut the prices are high as compared to Pre-Covid period.</t>
  </si>
  <si>
    <t>Healthcare has highest inflamation in the year 2020 due to Covid-19.</t>
  </si>
  <si>
    <t>In Pre-covid there was a  spike in the year 2018.</t>
  </si>
  <si>
    <t>The inflamation was stable in Post-Covid but high as compared to Pre-Covid</t>
  </si>
  <si>
    <t>Year 2020 has the highest Inflamation due to Covid-19. As in general the demands were high for all categories.</t>
  </si>
  <si>
    <t>Post-Covid there are spikes due to economics recovery and the rise in cost in all sectors.</t>
  </si>
  <si>
    <t>Insights for M-o-M Analysis for Inflamation due to Covid-19 on various categories</t>
  </si>
  <si>
    <t>Covid</t>
  </si>
  <si>
    <t>Pre-Covid</t>
  </si>
  <si>
    <t>Covid Index</t>
  </si>
  <si>
    <t>Pre-Covid from year 2017 to early 2029 the food prices were stable due to stable market condition and balanced supply chain.</t>
  </si>
  <si>
    <t>Covid preiod from early 2020 to 2021 the prices were high due to panic buying, transport restrictions which affected supply chain.</t>
  </si>
  <si>
    <t>From Year 2022 to 2023 it can be depicted market is stable due to recovery of supply chain, Increased food production.</t>
  </si>
  <si>
    <t>Year 2022 has the highest inflamation due to Covid.</t>
  </si>
  <si>
    <t>Pre-Covid the inflamation was steady as the supply chain was stable.</t>
  </si>
  <si>
    <t>During Post-Covid Period the prices went up due to increased demands,recovery of ecomonics activities.</t>
  </si>
  <si>
    <t>But it can also be seen that from the end of year 2022 the inflamation starts to drop.</t>
  </si>
  <si>
    <t>Highest Inflamation can be seen in the year 2020.</t>
  </si>
  <si>
    <t>Average of General index Inflamation</t>
  </si>
  <si>
    <t>Year 2021 can be seen as highest inflamation in helathcare.</t>
  </si>
  <si>
    <t>Spike in inflamation can be seen during Covid period from year 2020 due to increase in medical demand during Covid.</t>
  </si>
  <si>
    <t>Healthcare inflamation has remained high from the covid period.</t>
  </si>
  <si>
    <t>Pre-Covid inflamation can be seen stable due to stable demand and economic conditions.</t>
  </si>
  <si>
    <t>Year 2020 can be considered Covid period and has spike in inflamtion due to covid restictions and disruptions in supply chain.</t>
  </si>
  <si>
    <t>Highest inflamation can be seen in the year 2021 during covid-19 period.</t>
  </si>
  <si>
    <t>Year 2023 inflamation can be seen as declining</t>
  </si>
  <si>
    <t>Y-o-Y Analysis for Covid-19 Inflamation on various categories</t>
  </si>
  <si>
    <t xml:space="preserve">There is very weak correlation between the Food and Crude oil. Increase in food prices do not influence Crude Oil. </t>
  </si>
  <si>
    <t>There is also a very weak correlation between General CPI and Crude Oil. Means changes in either factors do not influence the other.</t>
  </si>
  <si>
    <t>There is weak Correlation between Fuel and light and Crude Oil. Changes in either factors do not influence the other.</t>
  </si>
  <si>
    <t>There is also a weak correlation between Transport and Communication and Crude Oil. Means changes in either factors do not influence the other.</t>
  </si>
  <si>
    <t>Year 2021 has the highest Inflamation in the food sector.</t>
  </si>
  <si>
    <t xml:space="preserve">Year 2022 has stable inflamation but the prices trend increase in 2023. </t>
  </si>
  <si>
    <t>Year 2021 can be observed as the prices are not stable.</t>
  </si>
  <si>
    <t>Highest Inflamation Occurs in the year 2022 due to Covid-19 due to major global market disruptions.</t>
  </si>
  <si>
    <t>Year 2023 can be observed as low inflamtion and the inflamation is stable.</t>
  </si>
  <si>
    <t>Highest Inflamation occurred in the year 2022 in the transportation and communication sector.</t>
  </si>
  <si>
    <t>Whereas the year mid 2022 to 2023 shows stable and low inflamation in the transport and communication sector.</t>
  </si>
  <si>
    <t>In General CPI highest inflamation occurs in the year 2021.</t>
  </si>
  <si>
    <t>The inflamation is fluctuating in the year 2021 but stable in 2022 as compared to 2021.</t>
  </si>
  <si>
    <t>Year 2023 has low and stable inflamation as compared to years 2021 and 2022.</t>
  </si>
  <si>
    <t xml:space="preserve">Highest Inflamation in Crude Oil occrus in Year 2022. </t>
  </si>
  <si>
    <t>Overall crude oil inflamation is very volatile</t>
  </si>
  <si>
    <t>Crude Oil Prices are more volatile as compared to Fule and Light Prices.</t>
  </si>
  <si>
    <t xml:space="preserve">Changes in Crude Oil partially affect the inflamation of the Fuel and Light. </t>
  </si>
  <si>
    <t>Crude Oil is very volatile ans Transport and communication is stable as compared to it.</t>
  </si>
  <si>
    <t>Crude Oil partially Influence the transport and communication cost.</t>
  </si>
  <si>
    <t>Food and Crude Oil have Positievly Moderate correlation as prices of crude oil increase the prices of food may increase.</t>
  </si>
  <si>
    <t>The correlation between the Fuel and Light and Crude Oil are positive but weakly correlated as the two factors may have less influence on one another.</t>
  </si>
  <si>
    <t>The correlation between the General CPI and Crude Oil are positive but weakly correlated as the two factors may have less influence on one another.</t>
  </si>
  <si>
    <t>Highest Inflamation in Food and beverages occurred in the year 2021.</t>
  </si>
  <si>
    <t>The food inflamation significantly drop towards the end of 2021 and the inflamation is stable.</t>
  </si>
  <si>
    <t>Highest Inflamation occurs in the year 2021 in the Fuel and Light sector.</t>
  </si>
  <si>
    <t>The Prices of Fuel and Light are relatively high in 2022 but are stable as there are not much fluctuations in prices.</t>
  </si>
  <si>
    <t>Year 2023 the inflamation decreases.</t>
  </si>
  <si>
    <t>Highest Inflamation in Transport and communication can be seen in the Year 2021 and in the month of May.</t>
  </si>
  <si>
    <t>The inflamation gradually starts declining after 2021.</t>
  </si>
  <si>
    <t>Lowest inflamation can be seen in year 2023.</t>
  </si>
  <si>
    <t>Highest Inflamation For General CPI occurs in the year 2022 for the month of April.</t>
  </si>
  <si>
    <t>Inflamation for the Year 2022 is highas compared to 2021.</t>
  </si>
  <si>
    <t>Inflamation gradually is declining for the year 2023.</t>
  </si>
  <si>
    <t>Crude Oil has the highest inflamation in the year 2021 in the month of April.</t>
  </si>
  <si>
    <t>From the late 2021 the inflamation is steadily declining.</t>
  </si>
  <si>
    <t>The Crude Oil inflamation is very Volatile as compared to the General CPI.</t>
  </si>
  <si>
    <t>Large spikes in the Crude oil may partially influence the General CPI as it consists of multiple categories.</t>
  </si>
  <si>
    <t>Fuel and Light Inflamation is comparatively stable as compared to the Crude Oil inflamation.</t>
  </si>
  <si>
    <t>Changes in Crude Oil affect the Fuel and Light category but has a small impact.</t>
  </si>
  <si>
    <t>Inflamation for the Crude oil is very volatile as compared to the Transport and communication prices.</t>
  </si>
  <si>
    <t xml:space="preserve">Changes in the Crude Oil may affect the transportation cost. </t>
  </si>
  <si>
    <t>For Urban Sector Food and Beverages has the highest contribution towards inflamation as compared to other categories.</t>
  </si>
  <si>
    <t>For the Rural Sector Food and Beverages has the highest contribution amongst other categories.</t>
  </si>
  <si>
    <t>For Rural+Urban Sector Food and Beverages has the Highest Contribution to the inflamation as compared to other categories.</t>
  </si>
  <si>
    <t>In general the Food and Beverages have the highest contribution as compared to other categories.</t>
  </si>
  <si>
    <t>The correlation between Transport and communication and the Crude Oil is strongly Positive which means changes in Crude oil will affect the prices of transport and communication.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</si>
</sst>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-yyyy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3" borderId="3" xfId="0" applyFill="1" applyBorder="1"/>
    <xf numFmtId="0" fontId="1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4" fillId="0" borderId="0" xfId="0" applyFont="1"/>
    <xf numFmtId="2" fontId="0" fillId="0" borderId="0" xfId="0" applyNumberFormat="1"/>
    <xf numFmtId="0" fontId="1" fillId="2" borderId="0" xfId="0" applyFont="1" applyFill="1"/>
    <xf numFmtId="2" fontId="0" fillId="0" borderId="2" xfId="0" applyNumberFormat="1" applyBorder="1"/>
    <xf numFmtId="0" fontId="5" fillId="6" borderId="2" xfId="0" applyFont="1" applyFill="1" applyBorder="1"/>
    <xf numFmtId="0" fontId="5" fillId="6" borderId="0" xfId="0" applyFont="1" applyFill="1"/>
    <xf numFmtId="0" fontId="0" fillId="4" borderId="2" xfId="0" applyFill="1" applyBorder="1"/>
    <xf numFmtId="0" fontId="0" fillId="5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164" fontId="0" fillId="0" borderId="2" xfId="0" applyNumberFormat="1" applyBorder="1"/>
    <xf numFmtId="164" fontId="0" fillId="0" borderId="0" xfId="0" applyNumberFormat="1"/>
    <xf numFmtId="164" fontId="0" fillId="3" borderId="2" xfId="0" applyNumberFormat="1" applyFill="1" applyBorder="1"/>
    <xf numFmtId="0" fontId="1" fillId="2" borderId="4" xfId="0" applyFont="1" applyFill="1" applyBorder="1"/>
    <xf numFmtId="0" fontId="1" fillId="2" borderId="6" xfId="0" applyFont="1" applyFill="1" applyBorder="1"/>
    <xf numFmtId="164" fontId="0" fillId="14" borderId="5" xfId="0" applyNumberFormat="1" applyFill="1" applyBorder="1"/>
    <xf numFmtId="164" fontId="0" fillId="15" borderId="5" xfId="0" applyNumberFormat="1" applyFill="1" applyBorder="1"/>
    <xf numFmtId="0" fontId="0" fillId="15" borderId="0" xfId="0" applyFill="1"/>
    <xf numFmtId="0" fontId="0" fillId="15" borderId="5" xfId="0" applyFill="1" applyBorder="1"/>
    <xf numFmtId="0" fontId="0" fillId="14" borderId="5" xfId="0" applyFill="1" applyBorder="1"/>
    <xf numFmtId="9" fontId="0" fillId="16" borderId="0" xfId="1" applyFont="1" applyFill="1"/>
    <xf numFmtId="0" fontId="6" fillId="0" borderId="0" xfId="2"/>
    <xf numFmtId="165" fontId="6" fillId="0" borderId="0" xfId="2" applyNumberFormat="1"/>
    <xf numFmtId="164" fontId="0" fillId="15" borderId="0" xfId="0" applyNumberFormat="1" applyFill="1"/>
    <xf numFmtId="0" fontId="1" fillId="7" borderId="0" xfId="0" applyFont="1" applyFill="1"/>
    <xf numFmtId="164" fontId="0" fillId="14" borderId="0" xfId="0" applyNumberFormat="1" applyFill="1"/>
    <xf numFmtId="0" fontId="0" fillId="16" borderId="0" xfId="0" applyFill="1"/>
    <xf numFmtId="0" fontId="8" fillId="0" borderId="0" xfId="0" applyFont="1"/>
    <xf numFmtId="0" fontId="9" fillId="0" borderId="0" xfId="0" applyFont="1"/>
    <xf numFmtId="164" fontId="0" fillId="3" borderId="3" xfId="0" applyNumberFormat="1" applyFill="1" applyBorder="1"/>
    <xf numFmtId="0" fontId="13" fillId="0" borderId="0" xfId="0" applyFont="1"/>
    <xf numFmtId="0" fontId="7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1" fillId="16" borderId="0" xfId="0" applyFont="1" applyFill="1" applyAlignment="1">
      <alignment horizontal="center"/>
    </xf>
    <xf numFmtId="0" fontId="9" fillId="9" borderId="0" xfId="0" applyFont="1" applyFill="1"/>
    <xf numFmtId="0" fontId="9" fillId="9" borderId="0" xfId="0" applyFont="1" applyFill="1" applyAlignment="1">
      <alignment horizontal="center"/>
    </xf>
    <xf numFmtId="2" fontId="0" fillId="3" borderId="2" xfId="0" applyNumberFormat="1" applyFill="1" applyBorder="1"/>
    <xf numFmtId="2" fontId="0" fillId="16" borderId="0" xfId="0" applyNumberFormat="1" applyFill="1"/>
    <xf numFmtId="0" fontId="1" fillId="17" borderId="0" xfId="0" applyFont="1" applyFill="1"/>
    <xf numFmtId="0" fontId="1" fillId="17" borderId="0" xfId="0" applyFont="1" applyFill="1" applyAlignment="1">
      <alignment horizontal="center"/>
    </xf>
    <xf numFmtId="0" fontId="9" fillId="9" borderId="0" xfId="0" applyFont="1" applyFill="1"/>
    <xf numFmtId="0" fontId="0" fillId="9" borderId="0" xfId="0" applyFill="1"/>
  </cellXfs>
  <cellStyles count="3">
    <cellStyle name="Normal" xfId="0" builtinId="0"/>
    <cellStyle name="Normal 2" xfId="2" xr:uid="{715AADBF-DD8E-4713-9D80-BED53BE001EE}"/>
    <cellStyle name="Percent" xfId="1" builtinId="5"/>
  </cellStyles>
  <dxfs count="191"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2.xml"/><Relationship Id="rId55" Type="http://schemas.openxmlformats.org/officeDocument/2006/relationships/pivotCacheDefinition" Target="pivotCache/pivotCacheDefinition7.xml"/><Relationship Id="rId63" Type="http://schemas.openxmlformats.org/officeDocument/2006/relationships/theme" Target="theme/theme1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5.xml"/><Relationship Id="rId58" Type="http://schemas.openxmlformats.org/officeDocument/2006/relationships/pivotCacheDefinition" Target="pivotCache/pivotCacheDefinition10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1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56" Type="http://schemas.openxmlformats.org/officeDocument/2006/relationships/pivotCacheDefinition" Target="pivotCache/pivotCacheDefinition8.xml"/><Relationship Id="rId64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1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6.xml"/><Relationship Id="rId62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.xml"/><Relationship Id="rId57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4.xml"/><Relationship Id="rId60" Type="http://schemas.openxmlformats.org/officeDocument/2006/relationships/pivotCacheDefinition" Target="pivotCache/pivotCacheDefinition12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[CPI_Analysis.xlsx]Que2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Analysis for Food and Beverages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'Que2 Analysis'!$D$3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'Que2 Analysis'!$A$4:$C$79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 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 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November </c:v>
                  </c:pt>
                  <c:pt idx="58">
                    <c:v>December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November </c:v>
                  </c:pt>
                  <c:pt idx="70">
                    <c:v>December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9</c:v>
                  </c:pt>
                  <c:pt idx="32">
                    <c:v>10</c:v>
                  </c:pt>
                  <c:pt idx="33">
                    <c:v>11</c:v>
                  </c:pt>
                  <c:pt idx="34">
                    <c:v>12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4</c:v>
                  </c:pt>
                  <c:pt idx="51">
                    <c:v>5</c:v>
                  </c:pt>
                  <c:pt idx="52">
                    <c:v>6</c:v>
                  </c:pt>
                  <c:pt idx="53">
                    <c:v>7</c:v>
                  </c:pt>
                  <c:pt idx="54">
                    <c:v>8</c:v>
                  </c:pt>
                  <c:pt idx="55">
                    <c:v>9</c:v>
                  </c:pt>
                  <c:pt idx="56">
                    <c:v>10</c:v>
                  </c:pt>
                  <c:pt idx="57">
                    <c:v>11</c:v>
                  </c:pt>
                  <c:pt idx="58">
                    <c:v>12</c:v>
                  </c:pt>
                  <c:pt idx="59">
                    <c:v>1</c:v>
                  </c:pt>
                  <c:pt idx="60">
                    <c:v>2</c:v>
                  </c:pt>
                  <c:pt idx="61">
                    <c:v>3</c:v>
                  </c:pt>
                  <c:pt idx="62">
                    <c:v>4</c:v>
                  </c:pt>
                  <c:pt idx="63">
                    <c:v>5</c:v>
                  </c:pt>
                  <c:pt idx="64">
                    <c:v>6</c:v>
                  </c:pt>
                  <c:pt idx="65">
                    <c:v>7</c:v>
                  </c:pt>
                  <c:pt idx="66">
                    <c:v>8</c:v>
                  </c:pt>
                  <c:pt idx="67">
                    <c:v>9</c:v>
                  </c:pt>
                  <c:pt idx="68">
                    <c:v>10</c:v>
                  </c:pt>
                  <c:pt idx="69">
                    <c:v>11</c:v>
                  </c:pt>
                  <c:pt idx="70">
                    <c:v>12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</c:multiLvlStrCache>
            </c:multiLvlStrRef>
          </c:cat>
          <c:val>
            <c:numRef>
              <c:f>'Que2 Analysis'!$D$4:$D$79</c:f>
              <c:numCache>
                <c:formatCode>0.0</c:formatCode>
                <c:ptCount val="76"/>
                <c:pt idx="0">
                  <c:v>2.4193989818818413</c:v>
                </c:pt>
                <c:pt idx="1">
                  <c:v>2.9051819184123637</c:v>
                </c:pt>
                <c:pt idx="2">
                  <c:v>2.8867914113815725</c:v>
                </c:pt>
                <c:pt idx="3">
                  <c:v>1.3816362053960138</c:v>
                </c:pt>
                <c:pt idx="4">
                  <c:v>-0.12311974733686389</c:v>
                </c:pt>
                <c:pt idx="5">
                  <c:v>-0.95298267782866897</c:v>
                </c:pt>
                <c:pt idx="6">
                  <c:v>-0.2704389432078243</c:v>
                </c:pt>
                <c:pt idx="7">
                  <c:v>0.80809134038891461</c:v>
                </c:pt>
                <c:pt idx="8">
                  <c:v>0.84527747151781962</c:v>
                </c:pt>
                <c:pt idx="9">
                  <c:v>1.1893534527926375</c:v>
                </c:pt>
                <c:pt idx="10">
                  <c:v>3.1338731727836864</c:v>
                </c:pt>
                <c:pt idx="11">
                  <c:v>3.4717061259156954</c:v>
                </c:pt>
                <c:pt idx="12">
                  <c:v>3.3937256159478757</c:v>
                </c:pt>
                <c:pt idx="13">
                  <c:v>2.603524937054666</c:v>
                </c:pt>
                <c:pt idx="14">
                  <c:v>2.5912017167381949</c:v>
                </c:pt>
                <c:pt idx="15">
                  <c:v>2.6934220409915248</c:v>
                </c:pt>
                <c:pt idx="16">
                  <c:v>2.7816486225747594</c:v>
                </c:pt>
                <c:pt idx="17">
                  <c:v>2.7216670210503957</c:v>
                </c:pt>
                <c:pt idx="18">
                  <c:v>1.8356278681685465</c:v>
                </c:pt>
                <c:pt idx="19">
                  <c:v>1.1894911046752408</c:v>
                </c:pt>
                <c:pt idx="20">
                  <c:v>0.93190337359435238</c:v>
                </c:pt>
                <c:pt idx="21">
                  <c:v>0.38833946046705475</c:v>
                </c:pt>
                <c:pt idx="22">
                  <c:v>-1.1777301927194814</c:v>
                </c:pt>
                <c:pt idx="23">
                  <c:v>-1.2004925097475936</c:v>
                </c:pt>
                <c:pt idx="24">
                  <c:v>-0.93042489403495421</c:v>
                </c:pt>
                <c:pt idx="25">
                  <c:v>0.27149793765991093</c:v>
                </c:pt>
                <c:pt idx="26">
                  <c:v>0.7373320085760674</c:v>
                </c:pt>
                <c:pt idx="27">
                  <c:v>2.1943573667711593</c:v>
                </c:pt>
                <c:pt idx="28">
                  <c:v>3.1965375189028618</c:v>
                </c:pt>
                <c:pt idx="29">
                  <c:v>3.6379631546263691</c:v>
                </c:pt>
                <c:pt idx="30">
                  <c:v>3.0469070053256861</c:v>
                </c:pt>
                <c:pt idx="31">
                  <c:v>3.4549729121945947</c:v>
                </c:pt>
                <c:pt idx="32">
                  <c:v>5.8802290194460083</c:v>
                </c:pt>
                <c:pt idx="33">
                  <c:v>7.2209614194347145</c:v>
                </c:pt>
                <c:pt idx="34">
                  <c:v>9.0955992364443148</c:v>
                </c:pt>
                <c:pt idx="35">
                  <c:v>9.5440855748260578</c:v>
                </c:pt>
                <c:pt idx="36">
                  <c:v>8.6142126682667186</c:v>
                </c:pt>
                <c:pt idx="37">
                  <c:v>7.6073939078364958</c:v>
                </c:pt>
                <c:pt idx="38">
                  <c:v>10.034260797342178</c:v>
                </c:pt>
                <c:pt idx="39">
                  <c:v>7.0040899795500904</c:v>
                </c:pt>
                <c:pt idx="40">
                  <c:v>8.6558868115209666</c:v>
                </c:pt>
                <c:pt idx="41">
                  <c:v>7.3700504319169191</c:v>
                </c:pt>
                <c:pt idx="42">
                  <c:v>8.2244198181185606</c:v>
                </c:pt>
                <c:pt idx="43">
                  <c:v>8.2600533544116335</c:v>
                </c:pt>
                <c:pt idx="44">
                  <c:v>8.7786817362498528</c:v>
                </c:pt>
                <c:pt idx="45">
                  <c:v>9.6979026361362273</c:v>
                </c:pt>
                <c:pt idx="46">
                  <c:v>8.507519152558384</c:v>
                </c:pt>
                <c:pt idx="47">
                  <c:v>7.2715206674251087</c:v>
                </c:pt>
                <c:pt idx="48">
                  <c:v>7.0086948167363481</c:v>
                </c:pt>
                <c:pt idx="49">
                  <c:v>7.7857350237104468</c:v>
                </c:pt>
                <c:pt idx="50">
                  <c:v>6.2839081002028729</c:v>
                </c:pt>
                <c:pt idx="51">
                  <c:v>9.7754419493550095</c:v>
                </c:pt>
                <c:pt idx="52">
                  <c:v>8.1104962098311901</c:v>
                </c:pt>
                <c:pt idx="53">
                  <c:v>8.7383155838719997</c:v>
                </c:pt>
                <c:pt idx="54">
                  <c:v>7.1769675819634591</c:v>
                </c:pt>
                <c:pt idx="55">
                  <c:v>6.5118189285388244</c:v>
                </c:pt>
                <c:pt idx="56">
                  <c:v>6.0593846567244052</c:v>
                </c:pt>
                <c:pt idx="57">
                  <c:v>4.67461848798456</c:v>
                </c:pt>
                <c:pt idx="58">
                  <c:v>3.43429941163653</c:v>
                </c:pt>
                <c:pt idx="59">
                  <c:v>4.1272646928855341</c:v>
                </c:pt>
                <c:pt idx="60">
                  <c:v>5.6742682707847036</c:v>
                </c:pt>
                <c:pt idx="61">
                  <c:v>6.7519640852974225</c:v>
                </c:pt>
                <c:pt idx="62">
                  <c:v>6.8933374761418698</c:v>
                </c:pt>
                <c:pt idx="63">
                  <c:v>5.8931058495821764</c:v>
                </c:pt>
                <c:pt idx="64">
                  <c:v>5.6566438680259807</c:v>
                </c:pt>
                <c:pt idx="65">
                  <c:v>5.247626379266114</c:v>
                </c:pt>
                <c:pt idx="66">
                  <c:v>5.5738828670579821</c:v>
                </c:pt>
                <c:pt idx="67">
                  <c:v>6.1137054967653608</c:v>
                </c:pt>
                <c:pt idx="68">
                  <c:v>5.2951608816823139</c:v>
                </c:pt>
                <c:pt idx="69">
                  <c:v>4.4700460829493203</c:v>
                </c:pt>
                <c:pt idx="70">
                  <c:v>4.5253444570850752</c:v>
                </c:pt>
                <c:pt idx="71">
                  <c:v>5.7078594466134795</c:v>
                </c:pt>
                <c:pt idx="72">
                  <c:v>5.2931180968563902</c:v>
                </c:pt>
                <c:pt idx="73">
                  <c:v>4.2390344421548303</c:v>
                </c:pt>
                <c:pt idx="74">
                  <c:v>3.4050328045843363</c:v>
                </c:pt>
                <c:pt idx="75">
                  <c:v>3.0785039046444562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B-4CB4-B0DD-FBCCDB41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638191"/>
        <c:axId val="903639151"/>
      </c:lineChart>
      <c:catAx>
        <c:axId val="9036381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39151"/>
        <c:crosses val="autoZero"/>
        <c:auto val="1"/>
        <c:lblAlgn val="ctr"/>
        <c:lblOffset val="100"/>
        <c:noMultiLvlLbl val="0"/>
      </c:catAx>
      <c:valAx>
        <c:axId val="9036391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3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[CPI_Analysis.xlsx]Que2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Analysis for Essential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'Que2 Analysis'!$I$3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'Que2 Analysis'!$F$4:$H$79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 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 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November </c:v>
                  </c:pt>
                  <c:pt idx="58">
                    <c:v>December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November </c:v>
                  </c:pt>
                  <c:pt idx="70">
                    <c:v>December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9</c:v>
                  </c:pt>
                  <c:pt idx="32">
                    <c:v>10</c:v>
                  </c:pt>
                  <c:pt idx="33">
                    <c:v>11</c:v>
                  </c:pt>
                  <c:pt idx="34">
                    <c:v>12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4</c:v>
                  </c:pt>
                  <c:pt idx="51">
                    <c:v>5</c:v>
                  </c:pt>
                  <c:pt idx="52">
                    <c:v>6</c:v>
                  </c:pt>
                  <c:pt idx="53">
                    <c:v>7</c:v>
                  </c:pt>
                  <c:pt idx="54">
                    <c:v>8</c:v>
                  </c:pt>
                  <c:pt idx="55">
                    <c:v>9</c:v>
                  </c:pt>
                  <c:pt idx="56">
                    <c:v>10</c:v>
                  </c:pt>
                  <c:pt idx="57">
                    <c:v>11</c:v>
                  </c:pt>
                  <c:pt idx="58">
                    <c:v>12</c:v>
                  </c:pt>
                  <c:pt idx="59">
                    <c:v>1</c:v>
                  </c:pt>
                  <c:pt idx="60">
                    <c:v>2</c:v>
                  </c:pt>
                  <c:pt idx="61">
                    <c:v>3</c:v>
                  </c:pt>
                  <c:pt idx="62">
                    <c:v>4</c:v>
                  </c:pt>
                  <c:pt idx="63">
                    <c:v>5</c:v>
                  </c:pt>
                  <c:pt idx="64">
                    <c:v>6</c:v>
                  </c:pt>
                  <c:pt idx="65">
                    <c:v>7</c:v>
                  </c:pt>
                  <c:pt idx="66">
                    <c:v>8</c:v>
                  </c:pt>
                  <c:pt idx="67">
                    <c:v>9</c:v>
                  </c:pt>
                  <c:pt idx="68">
                    <c:v>10</c:v>
                  </c:pt>
                  <c:pt idx="69">
                    <c:v>11</c:v>
                  </c:pt>
                  <c:pt idx="70">
                    <c:v>12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</c:multiLvlStrCache>
            </c:multiLvlStrRef>
          </c:cat>
          <c:val>
            <c:numRef>
              <c:f>'Que2 Analysis'!$I$4:$I$79</c:f>
              <c:numCache>
                <c:formatCode>0.0</c:formatCode>
                <c:ptCount val="76"/>
                <c:pt idx="0">
                  <c:v>4.6242192222446077</c:v>
                </c:pt>
                <c:pt idx="1">
                  <c:v>4.5035105315947703</c:v>
                </c:pt>
                <c:pt idx="2">
                  <c:v>4.7991183248171501</c:v>
                </c:pt>
                <c:pt idx="3">
                  <c:v>4.6588188347964818</c:v>
                </c:pt>
                <c:pt idx="4">
                  <c:v>4.4018282988871071</c:v>
                </c:pt>
                <c:pt idx="5">
                  <c:v>3.9359177215190062</c:v>
                </c:pt>
                <c:pt idx="6">
                  <c:v>4.0583136327816991</c:v>
                </c:pt>
                <c:pt idx="7">
                  <c:v>4.5061849597486621</c:v>
                </c:pt>
                <c:pt idx="8">
                  <c:v>4.6138807429130058</c:v>
                </c:pt>
                <c:pt idx="9">
                  <c:v>4.6298998151930881</c:v>
                </c:pt>
                <c:pt idx="10">
                  <c:v>5.18762726655675</c:v>
                </c:pt>
                <c:pt idx="11">
                  <c:v>5.0922794472895978</c:v>
                </c:pt>
                <c:pt idx="12">
                  <c:v>5.1035146846413095</c:v>
                </c:pt>
                <c:pt idx="13">
                  <c:v>5.0388712928304287</c:v>
                </c:pt>
                <c:pt idx="14">
                  <c:v>5.0191204588910132</c:v>
                </c:pt>
                <c:pt idx="15">
                  <c:v>5.3569726432180227</c:v>
                </c:pt>
                <c:pt idx="16">
                  <c:v>5.700961263919301</c:v>
                </c:pt>
                <c:pt idx="17">
                  <c:v>6.0608943862987674</c:v>
                </c:pt>
                <c:pt idx="18">
                  <c:v>6.1151079136690791</c:v>
                </c:pt>
                <c:pt idx="19">
                  <c:v>5.9088774072334527</c:v>
                </c:pt>
                <c:pt idx="20">
                  <c:v>5.8493739487946304</c:v>
                </c:pt>
                <c:pt idx="21">
                  <c:v>6.1355396486009104</c:v>
                </c:pt>
                <c:pt idx="22">
                  <c:v>5.2083333333333339</c:v>
                </c:pt>
                <c:pt idx="23">
                  <c:v>4.8547260022067107</c:v>
                </c:pt>
                <c:pt idx="24">
                  <c:v>4.1960604672469035</c:v>
                </c:pt>
                <c:pt idx="25">
                  <c:v>4.0478801169590604</c:v>
                </c:pt>
                <c:pt idx="26">
                  <c:v>3.9508420573509415</c:v>
                </c:pt>
                <c:pt idx="27">
                  <c:v>3.7455894327331816</c:v>
                </c:pt>
                <c:pt idx="28">
                  <c:v>3.3585449306681241</c:v>
                </c:pt>
                <c:pt idx="29">
                  <c:v>3.2295684937651585</c:v>
                </c:pt>
                <c:pt idx="30">
                  <c:v>2.845673505798382</c:v>
                </c:pt>
                <c:pt idx="31">
                  <c:v>2.4481106971793629</c:v>
                </c:pt>
                <c:pt idx="32">
                  <c:v>2.2863700564971627</c:v>
                </c:pt>
                <c:pt idx="33">
                  <c:v>1.8393623543837938</c:v>
                </c:pt>
                <c:pt idx="34">
                  <c:v>2.374485236134245</c:v>
                </c:pt>
                <c:pt idx="35">
                  <c:v>2.8498772360575035</c:v>
                </c:pt>
                <c:pt idx="36">
                  <c:v>3.4819308889475193</c:v>
                </c:pt>
                <c:pt idx="37">
                  <c:v>3.5127777289891977</c:v>
                </c:pt>
                <c:pt idx="38">
                  <c:v>2.8724056397232642</c:v>
                </c:pt>
                <c:pt idx="39">
                  <c:v>2.6423650475276843</c:v>
                </c:pt>
                <c:pt idx="40">
                  <c:v>3.0316229636727896</c:v>
                </c:pt>
                <c:pt idx="41">
                  <c:v>2.7809159641956867</c:v>
                </c:pt>
                <c:pt idx="42">
                  <c:v>3.4001214329083229</c:v>
                </c:pt>
                <c:pt idx="43">
                  <c:v>3.4372294372294214</c:v>
                </c:pt>
                <c:pt idx="44">
                  <c:v>3.3917321135755349</c:v>
                </c:pt>
                <c:pt idx="45">
                  <c:v>3.3628623032596665</c:v>
                </c:pt>
                <c:pt idx="46">
                  <c:v>3.2865457035261976</c:v>
                </c:pt>
                <c:pt idx="47">
                  <c:v>3.3762469093699496</c:v>
                </c:pt>
                <c:pt idx="48">
                  <c:v>4.3504120995836368</c:v>
                </c:pt>
                <c:pt idx="49">
                  <c:v>4.7849325528124282</c:v>
                </c:pt>
                <c:pt idx="50">
                  <c:v>5.5844045288158597</c:v>
                </c:pt>
                <c:pt idx="51">
                  <c:v>7.0603228547153893</c:v>
                </c:pt>
                <c:pt idx="52">
                  <c:v>6.7219074997886192</c:v>
                </c:pt>
                <c:pt idx="53">
                  <c:v>7.5166990783799665</c:v>
                </c:pt>
                <c:pt idx="54">
                  <c:v>7.6251992282526713</c:v>
                </c:pt>
                <c:pt idx="55">
                  <c:v>7.3993471164309303</c:v>
                </c:pt>
                <c:pt idx="56">
                  <c:v>7.854757929883152</c:v>
                </c:pt>
                <c:pt idx="57">
                  <c:v>7.913130304543178</c:v>
                </c:pt>
                <c:pt idx="58">
                  <c:v>7.8886310904872232</c:v>
                </c:pt>
                <c:pt idx="59">
                  <c:v>8.0494845360824847</c:v>
                </c:pt>
                <c:pt idx="60">
                  <c:v>7.3283934533018682</c:v>
                </c:pt>
                <c:pt idx="61">
                  <c:v>7.4406930612905722</c:v>
                </c:pt>
                <c:pt idx="62">
                  <c:v>8.5140691768120718</c:v>
                </c:pt>
                <c:pt idx="63">
                  <c:v>7.6739941274502055</c:v>
                </c:pt>
                <c:pt idx="64">
                  <c:v>7.9305973696719931</c:v>
                </c:pt>
                <c:pt idx="65">
                  <c:v>8.1078955646429804</c:v>
                </c:pt>
                <c:pt idx="66">
                  <c:v>7.6539360872954045</c:v>
                </c:pt>
                <c:pt idx="67">
                  <c:v>8.2534486789805648</c:v>
                </c:pt>
                <c:pt idx="68">
                  <c:v>8.0876093181642634</c:v>
                </c:pt>
                <c:pt idx="69">
                  <c:v>8.1502043334104624</c:v>
                </c:pt>
                <c:pt idx="70">
                  <c:v>8.0107526881720386</c:v>
                </c:pt>
                <c:pt idx="71">
                  <c:v>7.7169681703686672</c:v>
                </c:pt>
                <c:pt idx="72">
                  <c:v>7.6549578939382332</c:v>
                </c:pt>
                <c:pt idx="73">
                  <c:v>6.9103240391861371</c:v>
                </c:pt>
                <c:pt idx="74">
                  <c:v>5.8176684746266405</c:v>
                </c:pt>
                <c:pt idx="75">
                  <c:v>5.2992334905660101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6-4C88-8C13-B26E3B96A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613711"/>
        <c:axId val="903597391"/>
      </c:lineChart>
      <c:catAx>
        <c:axId val="9036137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97391"/>
        <c:crosses val="autoZero"/>
        <c:auto val="1"/>
        <c:lblAlgn val="ctr"/>
        <c:lblOffset val="100"/>
        <c:noMultiLvlLbl val="0"/>
      </c:catAx>
      <c:valAx>
        <c:axId val="9035973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1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[CPI_Analysis.xlsx]Que2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Analysis for Healthcare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'Que2 Analysis'!$N$3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'Que2 Analysis'!$K$4:$M$79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 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 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November </c:v>
                  </c:pt>
                  <c:pt idx="58">
                    <c:v>December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November </c:v>
                  </c:pt>
                  <c:pt idx="70">
                    <c:v>December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9</c:v>
                  </c:pt>
                  <c:pt idx="32">
                    <c:v>10</c:v>
                  </c:pt>
                  <c:pt idx="33">
                    <c:v>11</c:v>
                  </c:pt>
                  <c:pt idx="34">
                    <c:v>12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4</c:v>
                  </c:pt>
                  <c:pt idx="51">
                    <c:v>5</c:v>
                  </c:pt>
                  <c:pt idx="52">
                    <c:v>6</c:v>
                  </c:pt>
                  <c:pt idx="53">
                    <c:v>7</c:v>
                  </c:pt>
                  <c:pt idx="54">
                    <c:v>8</c:v>
                  </c:pt>
                  <c:pt idx="55">
                    <c:v>9</c:v>
                  </c:pt>
                  <c:pt idx="56">
                    <c:v>10</c:v>
                  </c:pt>
                  <c:pt idx="57">
                    <c:v>11</c:v>
                  </c:pt>
                  <c:pt idx="58">
                    <c:v>12</c:v>
                  </c:pt>
                  <c:pt idx="59">
                    <c:v>1</c:v>
                  </c:pt>
                  <c:pt idx="60">
                    <c:v>2</c:v>
                  </c:pt>
                  <c:pt idx="61">
                    <c:v>3</c:v>
                  </c:pt>
                  <c:pt idx="62">
                    <c:v>4</c:v>
                  </c:pt>
                  <c:pt idx="63">
                    <c:v>5</c:v>
                  </c:pt>
                  <c:pt idx="64">
                    <c:v>6</c:v>
                  </c:pt>
                  <c:pt idx="65">
                    <c:v>7</c:v>
                  </c:pt>
                  <c:pt idx="66">
                    <c:v>8</c:v>
                  </c:pt>
                  <c:pt idx="67">
                    <c:v>9</c:v>
                  </c:pt>
                  <c:pt idx="68">
                    <c:v>10</c:v>
                  </c:pt>
                  <c:pt idx="69">
                    <c:v>11</c:v>
                  </c:pt>
                  <c:pt idx="70">
                    <c:v>12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</c:multiLvlStrCache>
            </c:multiLvlStrRef>
          </c:cat>
          <c:val>
            <c:numRef>
              <c:f>'Que2 Analysis'!$N$4:$N$79</c:f>
              <c:numCache>
                <c:formatCode>0.0</c:formatCode>
                <c:ptCount val="76"/>
                <c:pt idx="0">
                  <c:v>5.2008456659619497</c:v>
                </c:pt>
                <c:pt idx="1">
                  <c:v>4.5587620242576348</c:v>
                </c:pt>
                <c:pt idx="2">
                  <c:v>4.2464612822647751</c:v>
                </c:pt>
                <c:pt idx="3">
                  <c:v>4.1027766266058752</c:v>
                </c:pt>
                <c:pt idx="4">
                  <c:v>3.499382461918485</c:v>
                </c:pt>
                <c:pt idx="5">
                  <c:v>3.4496919917864499</c:v>
                </c:pt>
                <c:pt idx="6">
                  <c:v>3.2653061224489797</c:v>
                </c:pt>
                <c:pt idx="7">
                  <c:v>3.4104750304506606</c:v>
                </c:pt>
                <c:pt idx="8">
                  <c:v>3.5555555555555602</c:v>
                </c:pt>
                <c:pt idx="9">
                  <c:v>3.7469782433521401</c:v>
                </c:pt>
                <c:pt idx="10">
                  <c:v>4.1767068273092276</c:v>
                </c:pt>
                <c:pt idx="11">
                  <c:v>4.6774193548387188</c:v>
                </c:pt>
                <c:pt idx="12">
                  <c:v>4.7427652733119015</c:v>
                </c:pt>
                <c:pt idx="13">
                  <c:v>4.5999999999999996</c:v>
                </c:pt>
                <c:pt idx="14">
                  <c:v>4.8322683706070384</c:v>
                </c:pt>
                <c:pt idx="15">
                  <c:v>5.2547770700636907</c:v>
                </c:pt>
                <c:pt idx="16">
                  <c:v>5.7677008750994316</c:v>
                </c:pt>
                <c:pt idx="17">
                  <c:v>5.716554188169888</c:v>
                </c:pt>
                <c:pt idx="18">
                  <c:v>5.5731225296442775</c:v>
                </c:pt>
                <c:pt idx="19">
                  <c:v>5.143305850019618</c:v>
                </c:pt>
                <c:pt idx="20">
                  <c:v>5.0721810378462742</c:v>
                </c:pt>
                <c:pt idx="21">
                  <c:v>6.4466019417475815</c:v>
                </c:pt>
                <c:pt idx="22">
                  <c:v>5.6669236700077281</c:v>
                </c:pt>
                <c:pt idx="23">
                  <c:v>6.7411402157164861</c:v>
                </c:pt>
                <c:pt idx="24">
                  <c:v>6.6385264773599211</c:v>
                </c:pt>
                <c:pt idx="25">
                  <c:v>6.9598470363288669</c:v>
                </c:pt>
                <c:pt idx="26">
                  <c:v>6.5142857142857222</c:v>
                </c:pt>
                <c:pt idx="27">
                  <c:v>6.0136157337367759</c:v>
                </c:pt>
                <c:pt idx="28">
                  <c:v>5.9420834900338733</c:v>
                </c:pt>
                <c:pt idx="29">
                  <c:v>6.4964325948179011</c:v>
                </c:pt>
                <c:pt idx="30">
                  <c:v>7.4129539498315067</c:v>
                </c:pt>
                <c:pt idx="31">
                  <c:v>7.8043315907393715</c:v>
                </c:pt>
                <c:pt idx="32">
                  <c:v>7.4637950241366378</c:v>
                </c:pt>
                <c:pt idx="33">
                  <c:v>5.8737686975556445</c:v>
                </c:pt>
                <c:pt idx="34">
                  <c:v>6.0926669098868977</c:v>
                </c:pt>
                <c:pt idx="35">
                  <c:v>5.9184409960303057</c:v>
                </c:pt>
                <c:pt idx="36">
                  <c:v>6.1892767182439901</c:v>
                </c:pt>
                <c:pt idx="37">
                  <c:v>6.3639613872005754</c:v>
                </c:pt>
                <c:pt idx="38">
                  <c:v>5.4005722460657957</c:v>
                </c:pt>
                <c:pt idx="39">
                  <c:v>5.9579022475918615</c:v>
                </c:pt>
                <c:pt idx="40">
                  <c:v>8.6261980830670755</c:v>
                </c:pt>
                <c:pt idx="41">
                  <c:v>7.8984485190408948</c:v>
                </c:pt>
                <c:pt idx="42">
                  <c:v>7.8075984663645999</c:v>
                </c:pt>
                <c:pt idx="43">
                  <c:v>8.7634222376169078</c:v>
                </c:pt>
                <c:pt idx="44">
                  <c:v>8.2584657912923412</c:v>
                </c:pt>
                <c:pt idx="45">
                  <c:v>8.2356995175740764</c:v>
                </c:pt>
                <c:pt idx="46">
                  <c:v>8.4594222833562469</c:v>
                </c:pt>
                <c:pt idx="47">
                  <c:v>7.7001703577512846</c:v>
                </c:pt>
                <c:pt idx="48">
                  <c:v>7.4550999661131812</c:v>
                </c:pt>
                <c:pt idx="49">
                  <c:v>6.0504201680672267</c:v>
                </c:pt>
                <c:pt idx="50">
                  <c:v>7.8045469969460672</c:v>
                </c:pt>
                <c:pt idx="51">
                  <c:v>9.2255892255892178</c:v>
                </c:pt>
                <c:pt idx="52">
                  <c:v>6.2418300653594851</c:v>
                </c:pt>
                <c:pt idx="53">
                  <c:v>6.8954248366013147</c:v>
                </c:pt>
                <c:pt idx="54">
                  <c:v>6.1752344002586375</c:v>
                </c:pt>
                <c:pt idx="55">
                  <c:v>4.5859872611464896</c:v>
                </c:pt>
                <c:pt idx="56">
                  <c:v>5.2984360038301839</c:v>
                </c:pt>
                <c:pt idx="57">
                  <c:v>5.7306590257879648</c:v>
                </c:pt>
                <c:pt idx="58">
                  <c:v>5.6436271401395093</c:v>
                </c:pt>
                <c:pt idx="59">
                  <c:v>5.7893071812717345</c:v>
                </c:pt>
                <c:pt idx="60">
                  <c:v>6.1494796594134336</c:v>
                </c:pt>
                <c:pt idx="61">
                  <c:v>7.8288431061806625</c:v>
                </c:pt>
                <c:pt idx="62">
                  <c:v>7.900535096002506</c:v>
                </c:pt>
                <c:pt idx="63">
                  <c:v>5.7953144266338068</c:v>
                </c:pt>
                <c:pt idx="64">
                  <c:v>6.0596739464780027</c:v>
                </c:pt>
                <c:pt idx="65">
                  <c:v>5.7169061449097924</c:v>
                </c:pt>
                <c:pt idx="66">
                  <c:v>5.9683313032886796</c:v>
                </c:pt>
                <c:pt idx="67">
                  <c:v>6.1814859926918606</c:v>
                </c:pt>
                <c:pt idx="68">
                  <c:v>6.3352531070021163</c:v>
                </c:pt>
                <c:pt idx="69">
                  <c:v>6.4137308039746914</c:v>
                </c:pt>
                <c:pt idx="70">
                  <c:v>7.112845138055218</c:v>
                </c:pt>
                <c:pt idx="71">
                  <c:v>7.9246411483253594</c:v>
                </c:pt>
                <c:pt idx="72">
                  <c:v>8.5561497326203071</c:v>
                </c:pt>
                <c:pt idx="73">
                  <c:v>7.4074074074074039</c:v>
                </c:pt>
                <c:pt idx="74">
                  <c:v>7.642940490081676</c:v>
                </c:pt>
                <c:pt idx="75">
                  <c:v>8.071095571095551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D-4C0D-B02C-53D3E3934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414815"/>
        <c:axId val="1194410975"/>
      </c:lineChart>
      <c:catAx>
        <c:axId val="11944148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10975"/>
        <c:crosses val="autoZero"/>
        <c:auto val="1"/>
        <c:lblAlgn val="ctr"/>
        <c:lblOffset val="100"/>
        <c:noMultiLvlLbl val="0"/>
      </c:catAx>
      <c:valAx>
        <c:axId val="11944109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1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[CPI_Analysis.xlsx]Que2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Analyis for Miscellaneous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'Que2 Analysis'!$S$3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'Que2 Analysis'!$P$4:$R$79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 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 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November </c:v>
                  </c:pt>
                  <c:pt idx="58">
                    <c:v>December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November </c:v>
                  </c:pt>
                  <c:pt idx="70">
                    <c:v>December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9</c:v>
                  </c:pt>
                  <c:pt idx="32">
                    <c:v>10</c:v>
                  </c:pt>
                  <c:pt idx="33">
                    <c:v>11</c:v>
                  </c:pt>
                  <c:pt idx="34">
                    <c:v>12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4</c:v>
                  </c:pt>
                  <c:pt idx="51">
                    <c:v>5</c:v>
                  </c:pt>
                  <c:pt idx="52">
                    <c:v>6</c:v>
                  </c:pt>
                  <c:pt idx="53">
                    <c:v>7</c:v>
                  </c:pt>
                  <c:pt idx="54">
                    <c:v>8</c:v>
                  </c:pt>
                  <c:pt idx="55">
                    <c:v>9</c:v>
                  </c:pt>
                  <c:pt idx="56">
                    <c:v>10</c:v>
                  </c:pt>
                  <c:pt idx="57">
                    <c:v>11</c:v>
                  </c:pt>
                  <c:pt idx="58">
                    <c:v>12</c:v>
                  </c:pt>
                  <c:pt idx="59">
                    <c:v>1</c:v>
                  </c:pt>
                  <c:pt idx="60">
                    <c:v>2</c:v>
                  </c:pt>
                  <c:pt idx="61">
                    <c:v>3</c:v>
                  </c:pt>
                  <c:pt idx="62">
                    <c:v>4</c:v>
                  </c:pt>
                  <c:pt idx="63">
                    <c:v>5</c:v>
                  </c:pt>
                  <c:pt idx="64">
                    <c:v>6</c:v>
                  </c:pt>
                  <c:pt idx="65">
                    <c:v>7</c:v>
                  </c:pt>
                  <c:pt idx="66">
                    <c:v>8</c:v>
                  </c:pt>
                  <c:pt idx="67">
                    <c:v>9</c:v>
                  </c:pt>
                  <c:pt idx="68">
                    <c:v>10</c:v>
                  </c:pt>
                  <c:pt idx="69">
                    <c:v>11</c:v>
                  </c:pt>
                  <c:pt idx="70">
                    <c:v>12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</c:multiLvlStrCache>
            </c:multiLvlStrRef>
          </c:cat>
          <c:val>
            <c:numRef>
              <c:f>'Que2 Analysis'!$S$4:$S$79</c:f>
              <c:numCache>
                <c:formatCode>0.0</c:formatCode>
                <c:ptCount val="76"/>
                <c:pt idx="0">
                  <c:v>4.3222828367603903</c:v>
                </c:pt>
                <c:pt idx="1">
                  <c:v>4.1771094402673352</c:v>
                </c:pt>
                <c:pt idx="2">
                  <c:v>4.2517715714881277</c:v>
                </c:pt>
                <c:pt idx="3">
                  <c:v>3.7743674823724573</c:v>
                </c:pt>
                <c:pt idx="4">
                  <c:v>3.63336085879439</c:v>
                </c:pt>
                <c:pt idx="5">
                  <c:v>3.3717105263157965</c:v>
                </c:pt>
                <c:pt idx="6">
                  <c:v>3.3565288579615182</c:v>
                </c:pt>
                <c:pt idx="7">
                  <c:v>3.79901960784313</c:v>
                </c:pt>
                <c:pt idx="8">
                  <c:v>3.947903947903955</c:v>
                </c:pt>
                <c:pt idx="9">
                  <c:v>3.726204941271777</c:v>
                </c:pt>
                <c:pt idx="10">
                  <c:v>3.8337368845843418</c:v>
                </c:pt>
                <c:pt idx="11">
                  <c:v>3.8291011688835139</c:v>
                </c:pt>
                <c:pt idx="12">
                  <c:v>4.1029766693483234</c:v>
                </c:pt>
                <c:pt idx="13">
                  <c:v>4.0497193263833298</c:v>
                </c:pt>
                <c:pt idx="14">
                  <c:v>4.2383046781287685</c:v>
                </c:pt>
                <c:pt idx="15">
                  <c:v>4.9560351718625242</c:v>
                </c:pt>
                <c:pt idx="16">
                  <c:v>5.1394422310756882</c:v>
                </c:pt>
                <c:pt idx="17">
                  <c:v>5.4892601431980843</c:v>
                </c:pt>
                <c:pt idx="18">
                  <c:v>5.4653465346534471</c:v>
                </c:pt>
                <c:pt idx="19">
                  <c:v>5.2735143644234572</c:v>
                </c:pt>
                <c:pt idx="20">
                  <c:v>5.4032889584964696</c:v>
                </c:pt>
                <c:pt idx="21">
                  <c:v>6.5208902772354502</c:v>
                </c:pt>
                <c:pt idx="22">
                  <c:v>6.024096385542169</c:v>
                </c:pt>
                <c:pt idx="23">
                  <c:v>6.2111801242236018</c:v>
                </c:pt>
                <c:pt idx="24">
                  <c:v>5.718701700154587</c:v>
                </c:pt>
                <c:pt idx="25">
                  <c:v>5.7803468208092488</c:v>
                </c:pt>
                <c:pt idx="26">
                  <c:v>5.6386651323359915</c:v>
                </c:pt>
                <c:pt idx="27">
                  <c:v>5.6359482102056182</c:v>
                </c:pt>
                <c:pt idx="28">
                  <c:v>5.4187192118226646</c:v>
                </c:pt>
                <c:pt idx="29">
                  <c:v>5.5806938159879378</c:v>
                </c:pt>
                <c:pt idx="30">
                  <c:v>5.5576417574164738</c:v>
                </c:pt>
                <c:pt idx="31">
                  <c:v>5.4205607476635516</c:v>
                </c:pt>
                <c:pt idx="32">
                  <c:v>5.0148588410104011</c:v>
                </c:pt>
                <c:pt idx="33">
                  <c:v>3.885630498533712</c:v>
                </c:pt>
                <c:pt idx="34">
                  <c:v>4.3988269794721404</c:v>
                </c:pt>
                <c:pt idx="35">
                  <c:v>4.6052631578947452</c:v>
                </c:pt>
                <c:pt idx="36">
                  <c:v>4.8245614035087465</c:v>
                </c:pt>
                <c:pt idx="37">
                  <c:v>4.7358834244080148</c:v>
                </c:pt>
                <c:pt idx="38">
                  <c:v>4.2120551924473579</c:v>
                </c:pt>
                <c:pt idx="39">
                  <c:v>3.4607065609228633</c:v>
                </c:pt>
                <c:pt idx="40">
                  <c:v>6.1466570812365289</c:v>
                </c:pt>
                <c:pt idx="41">
                  <c:v>5.464285714285718</c:v>
                </c:pt>
                <c:pt idx="42">
                  <c:v>4.9448594806118731</c:v>
                </c:pt>
                <c:pt idx="43">
                  <c:v>5.1773049645390152</c:v>
                </c:pt>
                <c:pt idx="44">
                  <c:v>5.0229925716307005</c:v>
                </c:pt>
                <c:pt idx="45">
                  <c:v>5.5398729710656482</c:v>
                </c:pt>
                <c:pt idx="46">
                  <c:v>5.2317415730337</c:v>
                </c:pt>
                <c:pt idx="47">
                  <c:v>5.3459119496855179</c:v>
                </c:pt>
                <c:pt idx="48">
                  <c:v>6.3110181311018225</c:v>
                </c:pt>
                <c:pt idx="49">
                  <c:v>6.573913043478254</c:v>
                </c:pt>
                <c:pt idx="50">
                  <c:v>7.1777003484320634</c:v>
                </c:pt>
                <c:pt idx="51">
                  <c:v>8.9198606271777088</c:v>
                </c:pt>
                <c:pt idx="52">
                  <c:v>5.8245851676261386</c:v>
                </c:pt>
                <c:pt idx="53">
                  <c:v>6.4341347781916696</c:v>
                </c:pt>
                <c:pt idx="54">
                  <c:v>7.6610169491525504</c:v>
                </c:pt>
                <c:pt idx="55">
                  <c:v>7.1139581928523139</c:v>
                </c:pt>
                <c:pt idx="56">
                  <c:v>7.6456719434153069</c:v>
                </c:pt>
                <c:pt idx="57">
                  <c:v>7.3888331661651696</c:v>
                </c:pt>
                <c:pt idx="58">
                  <c:v>7.6409743076409855</c:v>
                </c:pt>
                <c:pt idx="59">
                  <c:v>7.4295190713101089</c:v>
                </c:pt>
                <c:pt idx="60">
                  <c:v>6.7891111839947689</c:v>
                </c:pt>
                <c:pt idx="61">
                  <c:v>7.0169712793733687</c:v>
                </c:pt>
                <c:pt idx="62">
                  <c:v>7.672301690507159</c:v>
                </c:pt>
                <c:pt idx="63">
                  <c:v>6.3979526551503518</c:v>
                </c:pt>
                <c:pt idx="64">
                  <c:v>6.6560000000000032</c:v>
                </c:pt>
                <c:pt idx="65">
                  <c:v>6.490614062997146</c:v>
                </c:pt>
                <c:pt idx="66">
                  <c:v>5.7934508816120829</c:v>
                </c:pt>
                <c:pt idx="67">
                  <c:v>6.1693421466792469</c:v>
                </c:pt>
                <c:pt idx="68">
                  <c:v>5.9762202753441693</c:v>
                </c:pt>
                <c:pt idx="69">
                  <c:v>5.7285180572851733</c:v>
                </c:pt>
                <c:pt idx="70">
                  <c:v>5.6726596404215606</c:v>
                </c:pt>
                <c:pt idx="71">
                  <c:v>5.6807656684161882</c:v>
                </c:pt>
                <c:pt idx="72">
                  <c:v>5.773955773955759</c:v>
                </c:pt>
                <c:pt idx="73">
                  <c:v>5.0320219579139982</c:v>
                </c:pt>
                <c:pt idx="74">
                  <c:v>4.3780193236714799</c:v>
                </c:pt>
                <c:pt idx="75">
                  <c:v>4.2994588093806234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F-404C-828C-9AEC43AD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577231"/>
        <c:axId val="903571471"/>
      </c:lineChart>
      <c:catAx>
        <c:axId val="903577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71471"/>
        <c:crosses val="autoZero"/>
        <c:auto val="1"/>
        <c:lblAlgn val="ctr"/>
        <c:lblOffset val="100"/>
        <c:noMultiLvlLbl val="0"/>
      </c:catAx>
      <c:valAx>
        <c:axId val="9035714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7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[CPI_Analysis.xlsx]Que2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Analysis for general CPI Inflamation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'Que2 Analysis'!$X$3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'Que2 Analysis'!$U$4:$W$79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 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 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November </c:v>
                  </c:pt>
                  <c:pt idx="58">
                    <c:v>December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November </c:v>
                  </c:pt>
                  <c:pt idx="70">
                    <c:v>December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9</c:v>
                  </c:pt>
                  <c:pt idx="32">
                    <c:v>10</c:v>
                  </c:pt>
                  <c:pt idx="33">
                    <c:v>11</c:v>
                  </c:pt>
                  <c:pt idx="34">
                    <c:v>12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4</c:v>
                  </c:pt>
                  <c:pt idx="51">
                    <c:v>5</c:v>
                  </c:pt>
                  <c:pt idx="52">
                    <c:v>6</c:v>
                  </c:pt>
                  <c:pt idx="53">
                    <c:v>7</c:v>
                  </c:pt>
                  <c:pt idx="54">
                    <c:v>8</c:v>
                  </c:pt>
                  <c:pt idx="55">
                    <c:v>9</c:v>
                  </c:pt>
                  <c:pt idx="56">
                    <c:v>10</c:v>
                  </c:pt>
                  <c:pt idx="57">
                    <c:v>11</c:v>
                  </c:pt>
                  <c:pt idx="58">
                    <c:v>12</c:v>
                  </c:pt>
                  <c:pt idx="59">
                    <c:v>1</c:v>
                  </c:pt>
                  <c:pt idx="60">
                    <c:v>2</c:v>
                  </c:pt>
                  <c:pt idx="61">
                    <c:v>3</c:v>
                  </c:pt>
                  <c:pt idx="62">
                    <c:v>4</c:v>
                  </c:pt>
                  <c:pt idx="63">
                    <c:v>5</c:v>
                  </c:pt>
                  <c:pt idx="64">
                    <c:v>6</c:v>
                  </c:pt>
                  <c:pt idx="65">
                    <c:v>7</c:v>
                  </c:pt>
                  <c:pt idx="66">
                    <c:v>8</c:v>
                  </c:pt>
                  <c:pt idx="67">
                    <c:v>9</c:v>
                  </c:pt>
                  <c:pt idx="68">
                    <c:v>10</c:v>
                  </c:pt>
                  <c:pt idx="69">
                    <c:v>11</c:v>
                  </c:pt>
                  <c:pt idx="70">
                    <c:v>12</c:v>
                  </c:pt>
                  <c:pt idx="71">
                    <c:v>1</c:v>
                  </c:pt>
                  <c:pt idx="72">
                    <c:v>2</c:v>
                  </c:pt>
                  <c:pt idx="73">
                    <c:v>3</c:v>
                  </c:pt>
                  <c:pt idx="74">
                    <c:v>4</c:v>
                  </c:pt>
                  <c:pt idx="75">
                    <c:v>5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</c:multiLvlStrCache>
            </c:multiLvlStrRef>
          </c:cat>
          <c:val>
            <c:numRef>
              <c:f>'Que2 Analysis'!$X$4:$X$79</c:f>
              <c:numCache>
                <c:formatCode>0.0</c:formatCode>
                <c:ptCount val="76"/>
                <c:pt idx="0">
                  <c:v>3.1670625494853639</c:v>
                </c:pt>
                <c:pt idx="1">
                  <c:v>3.6507936507936463</c:v>
                </c:pt>
                <c:pt idx="2">
                  <c:v>3.8888888888888933</c:v>
                </c:pt>
                <c:pt idx="3">
                  <c:v>2.9850746268656696</c:v>
                </c:pt>
                <c:pt idx="4">
                  <c:v>2.1772939346811913</c:v>
                </c:pt>
                <c:pt idx="5">
                  <c:v>1.4604150653343626</c:v>
                </c:pt>
                <c:pt idx="6">
                  <c:v>2.3646071700991569</c:v>
                </c:pt>
                <c:pt idx="7">
                  <c:v>3.2799389778794903</c:v>
                </c:pt>
                <c:pt idx="8">
                  <c:v>3.2849503437738599</c:v>
                </c:pt>
                <c:pt idx="9">
                  <c:v>3.5768645357686371</c:v>
                </c:pt>
                <c:pt idx="10">
                  <c:v>4.8780487804878101</c:v>
                </c:pt>
                <c:pt idx="11">
                  <c:v>5.2147239263803549</c:v>
                </c:pt>
                <c:pt idx="12">
                  <c:v>5.0652340752110465</c:v>
                </c:pt>
                <c:pt idx="13">
                  <c:v>4.4410413476263493</c:v>
                </c:pt>
                <c:pt idx="14">
                  <c:v>4.2780748663101562</c:v>
                </c:pt>
                <c:pt idx="15">
                  <c:v>4.5766590389016022</c:v>
                </c:pt>
                <c:pt idx="16">
                  <c:v>4.8706240487062447</c:v>
                </c:pt>
                <c:pt idx="17">
                  <c:v>4.9242424242424239</c:v>
                </c:pt>
                <c:pt idx="18">
                  <c:v>4.1728763040238617</c:v>
                </c:pt>
                <c:pt idx="19">
                  <c:v>3.6927621861152145</c:v>
                </c:pt>
                <c:pt idx="20">
                  <c:v>3.6982248520710059</c:v>
                </c:pt>
                <c:pt idx="21">
                  <c:v>3.4533431300514459</c:v>
                </c:pt>
                <c:pt idx="22">
                  <c:v>2.3255813953488498</c:v>
                </c:pt>
                <c:pt idx="23">
                  <c:v>2.1137026239067098</c:v>
                </c:pt>
                <c:pt idx="24">
                  <c:v>1.972242512783045</c:v>
                </c:pt>
                <c:pt idx="25">
                  <c:v>2.5659824046920821</c:v>
                </c:pt>
                <c:pt idx="26">
                  <c:v>2.8571428571428612</c:v>
                </c:pt>
                <c:pt idx="27">
                  <c:v>3.5740335521517181</c:v>
                </c:pt>
                <c:pt idx="28">
                  <c:v>3.7010159651669037</c:v>
                </c:pt>
                <c:pt idx="29">
                  <c:v>4.115523465703963</c:v>
                </c:pt>
                <c:pt idx="30">
                  <c:v>3.7195994277539257</c:v>
                </c:pt>
                <c:pt idx="31">
                  <c:v>3.8461538461538498</c:v>
                </c:pt>
                <c:pt idx="32">
                  <c:v>4.9928673323823114</c:v>
                </c:pt>
                <c:pt idx="33">
                  <c:v>5.5397727272727151</c:v>
                </c:pt>
                <c:pt idx="34">
                  <c:v>6.8181818181818139</c:v>
                </c:pt>
                <c:pt idx="35">
                  <c:v>7.2091363311920027</c:v>
                </c:pt>
                <c:pt idx="36">
                  <c:v>6.8051575931232096</c:v>
                </c:pt>
                <c:pt idx="37">
                  <c:v>6.2187276626161463</c:v>
                </c:pt>
                <c:pt idx="38">
                  <c:v>6.1253561253561211</c:v>
                </c:pt>
                <c:pt idx="39">
                  <c:v>4.929577464788732</c:v>
                </c:pt>
                <c:pt idx="40">
                  <c:v>6.2281315605318444</c:v>
                </c:pt>
                <c:pt idx="41">
                  <c:v>5.27045769764218</c:v>
                </c:pt>
                <c:pt idx="42">
                  <c:v>6.1379310344827624</c:v>
                </c:pt>
                <c:pt idx="43">
                  <c:v>6.1042524005486802</c:v>
                </c:pt>
                <c:pt idx="44">
                  <c:v>6.2500000000000124</c:v>
                </c:pt>
                <c:pt idx="45">
                  <c:v>6.594885598923292</c:v>
                </c:pt>
                <c:pt idx="46">
                  <c:v>5.6515957446808507</c:v>
                </c:pt>
                <c:pt idx="47">
                  <c:v>4.7270306258322385</c:v>
                </c:pt>
                <c:pt idx="48">
                  <c:v>5.0301810865191152</c:v>
                </c:pt>
                <c:pt idx="49">
                  <c:v>5.5181695827725559</c:v>
                </c:pt>
                <c:pt idx="50">
                  <c:v>5.9060402684563833</c:v>
                </c:pt>
                <c:pt idx="51">
                  <c:v>7.6510067114093996</c:v>
                </c:pt>
                <c:pt idx="52">
                  <c:v>6.2582345191040831</c:v>
                </c:pt>
                <c:pt idx="53">
                  <c:v>7.0487483530961708</c:v>
                </c:pt>
                <c:pt idx="54">
                  <c:v>6.0428849902534001</c:v>
                </c:pt>
                <c:pt idx="55">
                  <c:v>5.4945054945054954</c:v>
                </c:pt>
                <c:pt idx="56">
                  <c:v>5.8184143222506357</c:v>
                </c:pt>
                <c:pt idx="57">
                  <c:v>5.239898989898979</c:v>
                </c:pt>
                <c:pt idx="58">
                  <c:v>4.5940843297671385</c:v>
                </c:pt>
                <c:pt idx="59">
                  <c:v>5.3401144310235074</c:v>
                </c:pt>
                <c:pt idx="60">
                  <c:v>6.0664112388250322</c:v>
                </c:pt>
                <c:pt idx="61">
                  <c:v>6.9515306122448823</c:v>
                </c:pt>
                <c:pt idx="62">
                  <c:v>7.7946768060836389</c:v>
                </c:pt>
                <c:pt idx="63">
                  <c:v>7.044887780548617</c:v>
                </c:pt>
                <c:pt idx="64">
                  <c:v>7.0055796652200755</c:v>
                </c:pt>
                <c:pt idx="65">
                  <c:v>6.7076923076923114</c:v>
                </c:pt>
                <c:pt idx="66">
                  <c:v>6.8014705882353086</c:v>
                </c:pt>
                <c:pt idx="67">
                  <c:v>7.4142156862745239</c:v>
                </c:pt>
                <c:pt idx="68">
                  <c:v>6.7673716012084526</c:v>
                </c:pt>
                <c:pt idx="69">
                  <c:v>5.8788242351529769</c:v>
                </c:pt>
                <c:pt idx="70">
                  <c:v>5.7160048134777384</c:v>
                </c:pt>
                <c:pt idx="71">
                  <c:v>6.5178032589016377</c:v>
                </c:pt>
                <c:pt idx="72">
                  <c:v>6.6827212522576733</c:v>
                </c:pt>
                <c:pt idx="73">
                  <c:v>5.6648777579010146</c:v>
                </c:pt>
                <c:pt idx="74">
                  <c:v>4.7031158142269254</c:v>
                </c:pt>
                <c:pt idx="75">
                  <c:v>4.3098427489807838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C-44E0-94E6-AA802CBCA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699551"/>
        <c:axId val="1233695231"/>
      </c:lineChart>
      <c:catAx>
        <c:axId val="12336995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695231"/>
        <c:crosses val="autoZero"/>
        <c:auto val="1"/>
        <c:lblAlgn val="ctr"/>
        <c:lblOffset val="100"/>
        <c:noMultiLvlLbl val="0"/>
      </c:catAx>
      <c:valAx>
        <c:axId val="12336952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69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Analysis M-o-M!PivotTable1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Covid-19 Inflamation on Food and Beverages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Analysis M-o-M'!$F$2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Analysis M-o-M'!$B$3:$E$78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Analysis M-o-M'!$F$3:$F$78</c:f>
              <c:numCache>
                <c:formatCode>0.0</c:formatCode>
                <c:ptCount val="76"/>
                <c:pt idx="0">
                  <c:v>-0.67416923240261706</c:v>
                </c:pt>
                <c:pt idx="1">
                  <c:v>-0.2351557907113026</c:v>
                </c:pt>
                <c:pt idx="2">
                  <c:v>-0.14464027428083101</c:v>
                </c:pt>
                <c:pt idx="3">
                  <c:v>-1.0729613733895822E-2</c:v>
                </c:pt>
                <c:pt idx="4">
                  <c:v>0.10730765103551883</c:v>
                </c:pt>
                <c:pt idx="5">
                  <c:v>0.82538321363489453</c:v>
                </c:pt>
                <c:pt idx="6">
                  <c:v>1.9349351477780066</c:v>
                </c:pt>
                <c:pt idx="7">
                  <c:v>0.83437630371297455</c:v>
                </c:pt>
                <c:pt idx="8">
                  <c:v>-0.66197765825404331</c:v>
                </c:pt>
                <c:pt idx="9">
                  <c:v>0.54664723032069973</c:v>
                </c:pt>
                <c:pt idx="10">
                  <c:v>-0.62200469052718832</c:v>
                </c:pt>
                <c:pt idx="11">
                  <c:v>1.5585357013410845</c:v>
                </c:pt>
                <c:pt idx="12">
                  <c:v>-0.7490252411245476</c:v>
                </c:pt>
                <c:pt idx="13">
                  <c:v>-0.99762224749304285</c:v>
                </c:pt>
                <c:pt idx="14">
                  <c:v>-0.15663342557300541</c:v>
                </c:pt>
                <c:pt idx="15">
                  <c:v>8.8898185431170465E-2</c:v>
                </c:pt>
                <c:pt idx="16">
                  <c:v>0.19331243469173551</c:v>
                </c:pt>
                <c:pt idx="17">
                  <c:v>0.76654325494081688</c:v>
                </c:pt>
                <c:pt idx="18">
                  <c:v>1.055682053405085</c:v>
                </c:pt>
                <c:pt idx="19">
                  <c:v>0.19459238017208158</c:v>
                </c:pt>
                <c:pt idx="20">
                  <c:v>-0.91485229479711316</c:v>
                </c:pt>
                <c:pt idx="21">
                  <c:v>5.1580956310883098E-3</c:v>
                </c:pt>
                <c:pt idx="22">
                  <c:v>-0.64489501109221758</c:v>
                </c:pt>
                <c:pt idx="23">
                  <c:v>-2.578914792654078E-2</c:v>
                </c:pt>
                <c:pt idx="24">
                  <c:v>-0.47772354346244783</c:v>
                </c:pt>
                <c:pt idx="25">
                  <c:v>0.20348533862047852</c:v>
                </c:pt>
                <c:pt idx="26">
                  <c:v>0.30721166362926794</c:v>
                </c:pt>
                <c:pt idx="27">
                  <c:v>1.5365448504983459</c:v>
                </c:pt>
                <c:pt idx="28">
                  <c:v>1.1758691206543965</c:v>
                </c:pt>
                <c:pt idx="29">
                  <c:v>1.1975745325922089</c:v>
                </c:pt>
                <c:pt idx="30">
                  <c:v>0.47935287362060763</c:v>
                </c:pt>
                <c:pt idx="31">
                  <c:v>0.59136311683147957</c:v>
                </c:pt>
                <c:pt idx="32">
                  <c:v>1.4079636399565263</c:v>
                </c:pt>
                <c:pt idx="33">
                  <c:v>1.7221473927265818</c:v>
                </c:pt>
                <c:pt idx="34">
                  <c:v>1.2714960783358682</c:v>
                </c:pt>
                <c:pt idx="35">
                  <c:v>-0.23645133831459633</c:v>
                </c:pt>
                <c:pt idx="36">
                  <c:v>-1.322525597269629</c:v>
                </c:pt>
                <c:pt idx="37">
                  <c:v>-0.72536868905221263</c:v>
                </c:pt>
                <c:pt idx="38">
                  <c:v>2.5694377237975377</c:v>
                </c:pt>
                <c:pt idx="39">
                  <c:v>-1.2596122092748889</c:v>
                </c:pt>
                <c:pt idx="40">
                  <c:v>2.7376970855231813</c:v>
                </c:pt>
                <c:pt idx="41">
                  <c:v>0</c:v>
                </c:pt>
                <c:pt idx="42">
                  <c:v>1.2788913174905614</c:v>
                </c:pt>
                <c:pt idx="43">
                  <c:v>0.62448342363855103</c:v>
                </c:pt>
                <c:pt idx="44">
                  <c:v>1.8937665419366823</c:v>
                </c:pt>
                <c:pt idx="45">
                  <c:v>0.61831257674091855</c:v>
                </c:pt>
                <c:pt idx="46">
                  <c:v>2.1272784271574872</c:v>
                </c:pt>
                <c:pt idx="47">
                  <c:v>-1.3728481150577467</c:v>
                </c:pt>
                <c:pt idx="48">
                  <c:v>-1.5642951833848711</c:v>
                </c:pt>
                <c:pt idx="49">
                  <c:v>-4.4891362901941E-3</c:v>
                </c:pt>
                <c:pt idx="50">
                  <c:v>1.1402918069584778</c:v>
                </c:pt>
                <c:pt idx="51">
                  <c:v>1.9841093701451582</c:v>
                </c:pt>
                <c:pt idx="52">
                  <c:v>1.1794916434540348</c:v>
                </c:pt>
                <c:pt idx="53">
                  <c:v>0.58072009291519522</c:v>
                </c:pt>
                <c:pt idx="54">
                  <c:v>-0.17534855872037933</c:v>
                </c:pt>
                <c:pt idx="55">
                  <c:v>0</c:v>
                </c:pt>
                <c:pt idx="56">
                  <c:v>1.4609485454779105</c:v>
                </c:pt>
                <c:pt idx="57">
                  <c:v>-0.5739421868454051</c:v>
                </c:pt>
                <c:pt idx="58">
                  <c:v>0.79385187061904328</c:v>
                </c:pt>
                <c:pt idx="59">
                  <c:v>-0.71208865293054158</c:v>
                </c:pt>
                <c:pt idx="60">
                  <c:v>-0.10185028008823552</c:v>
                </c:pt>
                <c:pt idx="61">
                  <c:v>1.0152931180968408</c:v>
                </c:pt>
                <c:pt idx="62">
                  <c:v>1.2742335674334573</c:v>
                </c:pt>
                <c:pt idx="63">
                  <c:v>1.0298147994352702</c:v>
                </c:pt>
                <c:pt idx="64">
                  <c:v>0.95355528154540958</c:v>
                </c:pt>
                <c:pt idx="65">
                  <c:v>0.19135249572509638</c:v>
                </c:pt>
                <c:pt idx="66">
                  <c:v>0.13409728148239189</c:v>
                </c:pt>
                <c:pt idx="67">
                  <c:v>0.51132213294375084</c:v>
                </c:pt>
                <c:pt idx="68">
                  <c:v>0.67829457364341816</c:v>
                </c:pt>
                <c:pt idx="69">
                  <c:v>-0.52131371055058739</c:v>
                </c:pt>
                <c:pt idx="70">
                  <c:v>4.0102662816774558E-3</c:v>
                </c:pt>
                <c:pt idx="71">
                  <c:v>0.41117426532830909</c:v>
                </c:pt>
                <c:pt idx="72">
                  <c:v>-0.49379742261831983</c:v>
                </c:pt>
                <c:pt idx="73">
                  <c:v>4.0345356249458994E-3</c:v>
                </c:pt>
                <c:pt idx="74">
                  <c:v>0.46395287852505168</c:v>
                </c:pt>
                <c:pt idx="75">
                  <c:v>0.71078628222631979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E-4C51-B26E-75102B170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41729391"/>
        <c:axId val="1941717871"/>
      </c:lineChart>
      <c:catAx>
        <c:axId val="194172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17871"/>
        <c:crosses val="autoZero"/>
        <c:auto val="1"/>
        <c:lblAlgn val="ctr"/>
        <c:lblOffset val="100"/>
        <c:noMultiLvlLbl val="0"/>
      </c:catAx>
      <c:valAx>
        <c:axId val="194171787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2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Analysis M-o-M!PivotTable2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Covid-19 Inflamation On Essential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Analysis M-o-M'!$L$2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Analysis M-o-M'!$H$3:$K$78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Analysis M-o-M'!$L$3:$L$78</c:f>
              <c:numCache>
                <c:formatCode>0.0</c:formatCode>
                <c:ptCount val="76"/>
                <c:pt idx="0">
                  <c:v>0.34785969658905563</c:v>
                </c:pt>
                <c:pt idx="1">
                  <c:v>0.32739528165622184</c:v>
                </c:pt>
                <c:pt idx="2">
                  <c:v>0.39351185334486388</c:v>
                </c:pt>
                <c:pt idx="3">
                  <c:v>0.29636711281069872</c:v>
                </c:pt>
                <c:pt idx="4">
                  <c:v>0.1525116766752368</c:v>
                </c:pt>
                <c:pt idx="5">
                  <c:v>2.8552393642351001E-2</c:v>
                </c:pt>
                <c:pt idx="6">
                  <c:v>0.51379638439580055</c:v>
                </c:pt>
                <c:pt idx="7">
                  <c:v>0.76675501703899185</c:v>
                </c:pt>
                <c:pt idx="8">
                  <c:v>0.53546265852515484</c:v>
                </c:pt>
                <c:pt idx="9">
                  <c:v>0.51392263128387217</c:v>
                </c:pt>
                <c:pt idx="10">
                  <c:v>0.25811209439527605</c:v>
                </c:pt>
                <c:pt idx="11">
                  <c:v>0.84596076973132928</c:v>
                </c:pt>
                <c:pt idx="12">
                  <c:v>0.35858771607209372</c:v>
                </c:pt>
                <c:pt idx="13">
                  <c:v>0.26568941823179942</c:v>
                </c:pt>
                <c:pt idx="14">
                  <c:v>0.37463450292396827</c:v>
                </c:pt>
                <c:pt idx="15">
                  <c:v>0.61902594446974801</c:v>
                </c:pt>
                <c:pt idx="16">
                  <c:v>0.47950782592958707</c:v>
                </c:pt>
                <c:pt idx="17">
                  <c:v>0.3691698181163458</c:v>
                </c:pt>
                <c:pt idx="18">
                  <c:v>0.56517448640889512</c:v>
                </c:pt>
                <c:pt idx="19">
                  <c:v>0.57091882247991654</c:v>
                </c:pt>
                <c:pt idx="20">
                  <c:v>0.47897817988294478</c:v>
                </c:pt>
                <c:pt idx="21">
                  <c:v>0.7856638418078975</c:v>
                </c:pt>
                <c:pt idx="22">
                  <c:v>-7.8857443266438593E-2</c:v>
                </c:pt>
                <c:pt idx="23">
                  <c:v>-3.5035473416842509E-2</c:v>
                </c:pt>
                <c:pt idx="24">
                  <c:v>-0.27183444405472956</c:v>
                </c:pt>
                <c:pt idx="25">
                  <c:v>0.12309856678098048</c:v>
                </c:pt>
                <c:pt idx="26">
                  <c:v>0.28102221831913987</c:v>
                </c:pt>
                <c:pt idx="27">
                  <c:v>0.42035204483754746</c:v>
                </c:pt>
                <c:pt idx="28">
                  <c:v>0.10464812069416983</c:v>
                </c:pt>
                <c:pt idx="29">
                  <c:v>0.24392368673230957</c:v>
                </c:pt>
                <c:pt idx="30">
                  <c:v>0.19118797253841924</c:v>
                </c:pt>
                <c:pt idx="31">
                  <c:v>0.1821493624772432</c:v>
                </c:pt>
                <c:pt idx="32">
                  <c:v>0.32034632034632426</c:v>
                </c:pt>
                <c:pt idx="33">
                  <c:v>0.49023823858263293</c:v>
                </c:pt>
                <c:pt idx="34">
                  <c:v>0.34521446448604232</c:v>
                </c:pt>
                <c:pt idx="35">
                  <c:v>0.38514207463195588</c:v>
                </c:pt>
                <c:pt idx="36">
                  <c:v>0.34103504135051821</c:v>
                </c:pt>
                <c:pt idx="37">
                  <c:v>0.1529441753759839</c:v>
                </c:pt>
                <c:pt idx="38">
                  <c:v>-0.33935691863917872</c:v>
                </c:pt>
                <c:pt idx="39">
                  <c:v>0.19579467097982076</c:v>
                </c:pt>
                <c:pt idx="40">
                  <c:v>0.48428207306712368</c:v>
                </c:pt>
                <c:pt idx="41">
                  <c:v>0</c:v>
                </c:pt>
                <c:pt idx="42">
                  <c:v>0.79479157859134708</c:v>
                </c:pt>
                <c:pt idx="43">
                  <c:v>0.21810250817883645</c:v>
                </c:pt>
                <c:pt idx="44">
                  <c:v>0.27621997154096889</c:v>
                </c:pt>
                <c:pt idx="45">
                  <c:v>0.41604260276254185</c:v>
                </c:pt>
                <c:pt idx="46">
                  <c:v>0.31719532554258617</c:v>
                </c:pt>
                <c:pt idx="47">
                  <c:v>0.4723235001657124</c:v>
                </c:pt>
                <c:pt idx="48">
                  <c:v>1.2865979381443224</c:v>
                </c:pt>
                <c:pt idx="49">
                  <c:v>0.56998615747905113</c:v>
                </c:pt>
                <c:pt idx="50">
                  <c:v>0.42101854100881042</c:v>
                </c:pt>
                <c:pt idx="51">
                  <c:v>1.5963879706522763</c:v>
                </c:pt>
                <c:pt idx="52">
                  <c:v>0.16665344020315123</c:v>
                </c:pt>
                <c:pt idx="53">
                  <c:v>0.74473142132782943</c:v>
                </c:pt>
                <c:pt idx="54">
                  <c:v>0.89650833595470991</c:v>
                </c:pt>
                <c:pt idx="55">
                  <c:v>7.7942322681322238E-3</c:v>
                </c:pt>
                <c:pt idx="56">
                  <c:v>0.70142623334110921</c:v>
                </c:pt>
                <c:pt idx="57">
                  <c:v>0.39324543141338092</c:v>
                </c:pt>
                <c:pt idx="58">
                  <c:v>0.37148827490131991</c:v>
                </c:pt>
                <c:pt idx="59">
                  <c:v>0.62211981566821328</c:v>
                </c:pt>
                <c:pt idx="60">
                  <c:v>0.61064040912907402</c:v>
                </c:pt>
                <c:pt idx="61">
                  <c:v>0.67521432364766421</c:v>
                </c:pt>
                <c:pt idx="62">
                  <c:v>1.4242652599849353</c:v>
                </c:pt>
                <c:pt idx="63">
                  <c:v>0.80986700349209384</c:v>
                </c:pt>
                <c:pt idx="64">
                  <c:v>0.40536556603771901</c:v>
                </c:pt>
                <c:pt idx="65">
                  <c:v>0.91022535418043682</c:v>
                </c:pt>
                <c:pt idx="66">
                  <c:v>0.4728304357314323</c:v>
                </c:pt>
                <c:pt idx="67">
                  <c:v>0.56472632493481956</c:v>
                </c:pt>
                <c:pt idx="68">
                  <c:v>0.54715622750184245</c:v>
                </c:pt>
                <c:pt idx="69">
                  <c:v>0.26379580778552814</c:v>
                </c:pt>
                <c:pt idx="70">
                  <c:v>0.42961477874837251</c:v>
                </c:pt>
                <c:pt idx="71">
                  <c:v>0.34843205574913538</c:v>
                </c:pt>
                <c:pt idx="72">
                  <c:v>0.55272108843537093</c:v>
                </c:pt>
                <c:pt idx="73">
                  <c:v>-2.1141649048622587E-2</c:v>
                </c:pt>
                <c:pt idx="74">
                  <c:v>0.38767886092901949</c:v>
                </c:pt>
                <c:pt idx="75">
                  <c:v>0.31596685858726109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F-402E-AB36-56CB855F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032887647"/>
        <c:axId val="1032888127"/>
      </c:lineChart>
      <c:catAx>
        <c:axId val="103288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88127"/>
        <c:crosses val="autoZero"/>
        <c:auto val="1"/>
        <c:lblAlgn val="ctr"/>
        <c:lblOffset val="100"/>
        <c:noMultiLvlLbl val="0"/>
      </c:catAx>
      <c:valAx>
        <c:axId val="103288812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8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Analysis M-o-M!PivotTable3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Covid-19 Inflamation In Healthcare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Analysis M-o-M'!$R$2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Analysis M-o-M'!$N$3:$Q$78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Analysis M-o-M'!$R$3:$R$78</c:f>
              <c:numCache>
                <c:formatCode>0.0</c:formatCode>
                <c:ptCount val="76"/>
                <c:pt idx="0">
                  <c:v>0.32258064516129492</c:v>
                </c:pt>
                <c:pt idx="1">
                  <c:v>0.48231511254018838</c:v>
                </c:pt>
                <c:pt idx="2">
                  <c:v>0.1599999999999909</c:v>
                </c:pt>
                <c:pt idx="3">
                  <c:v>0.3194888178913784</c:v>
                </c:pt>
                <c:pt idx="4">
                  <c:v>7.9617834394911255E-2</c:v>
                </c:pt>
                <c:pt idx="5">
                  <c:v>0.19888623707239461</c:v>
                </c:pt>
                <c:pt idx="6">
                  <c:v>0.43668122270742132</c:v>
                </c:pt>
                <c:pt idx="7">
                  <c:v>0.6719367588932762</c:v>
                </c:pt>
                <c:pt idx="8">
                  <c:v>0.62819002748332264</c:v>
                </c:pt>
                <c:pt idx="9">
                  <c:v>0.46820132657042085</c:v>
                </c:pt>
                <c:pt idx="10">
                  <c:v>7.7101002313047604E-2</c:v>
                </c:pt>
                <c:pt idx="11">
                  <c:v>0.73786407766989415</c:v>
                </c:pt>
                <c:pt idx="12">
                  <c:v>0.38520801232665636</c:v>
                </c:pt>
                <c:pt idx="13">
                  <c:v>0.3453568687643811</c:v>
                </c:pt>
                <c:pt idx="14">
                  <c:v>0.38240917782026768</c:v>
                </c:pt>
                <c:pt idx="15">
                  <c:v>0.72380952380951513</c:v>
                </c:pt>
                <c:pt idx="16">
                  <c:v>0.56732223903177015</c:v>
                </c:pt>
                <c:pt idx="17">
                  <c:v>0.15043249341856987</c:v>
                </c:pt>
                <c:pt idx="18">
                  <c:v>0.30041306796848233</c:v>
                </c:pt>
                <c:pt idx="19">
                  <c:v>0.26207412953947273</c:v>
                </c:pt>
                <c:pt idx="20">
                  <c:v>0.56011949215834844</c:v>
                </c:pt>
                <c:pt idx="21">
                  <c:v>1.7823988117341296</c:v>
                </c:pt>
                <c:pt idx="22">
                  <c:v>1.0944910616563297</c:v>
                </c:pt>
                <c:pt idx="23">
                  <c:v>0</c:v>
                </c:pt>
                <c:pt idx="24">
                  <c:v>0.2887044388307306</c:v>
                </c:pt>
                <c:pt idx="25">
                  <c:v>0.64771500539762927</c:v>
                </c:pt>
                <c:pt idx="26">
                  <c:v>-3.5752592062912369E-2</c:v>
                </c:pt>
                <c:pt idx="27">
                  <c:v>0.25035765379112612</c:v>
                </c:pt>
                <c:pt idx="28">
                  <c:v>0.49946485907956978</c:v>
                </c:pt>
                <c:pt idx="29">
                  <c:v>0.67447639332622544</c:v>
                </c:pt>
                <c:pt idx="30">
                  <c:v>1.1636107193229739</c:v>
                </c:pt>
                <c:pt idx="31">
                  <c:v>0.62739630533287261</c:v>
                </c:pt>
                <c:pt idx="32">
                  <c:v>0.24246622791825032</c:v>
                </c:pt>
                <c:pt idx="33">
                  <c:v>0.20675396278427494</c:v>
                </c:pt>
                <c:pt idx="34">
                  <c:v>0.27643400138219359</c:v>
                </c:pt>
                <c:pt idx="35">
                  <c:v>0.92847317744153657</c:v>
                </c:pt>
                <c:pt idx="36">
                  <c:v>0.54514480408859378</c:v>
                </c:pt>
                <c:pt idx="37">
                  <c:v>0.81328363266688475</c:v>
                </c:pt>
                <c:pt idx="38">
                  <c:v>-0.94117647058823917</c:v>
                </c:pt>
                <c:pt idx="39">
                  <c:v>0.78045469969460857</c:v>
                </c:pt>
                <c:pt idx="40">
                  <c:v>3.0303030303030303</c:v>
                </c:pt>
                <c:pt idx="41">
                  <c:v>0</c:v>
                </c:pt>
                <c:pt idx="42">
                  <c:v>1.0784313725490233</c:v>
                </c:pt>
                <c:pt idx="43">
                  <c:v>1.5195602974458418</c:v>
                </c:pt>
                <c:pt idx="44">
                  <c:v>-0.22292993630572888</c:v>
                </c:pt>
                <c:pt idx="45">
                  <c:v>0.41388092964022744</c:v>
                </c:pt>
                <c:pt idx="46">
                  <c:v>0.25534631343760333</c:v>
                </c:pt>
                <c:pt idx="47">
                  <c:v>0.22194039315156802</c:v>
                </c:pt>
                <c:pt idx="48">
                  <c:v>0.31635558367605188</c:v>
                </c:pt>
                <c:pt idx="49">
                  <c:v>-0.50457269000316074</c:v>
                </c:pt>
                <c:pt idx="50">
                  <c:v>0.69730586370841374</c:v>
                </c:pt>
                <c:pt idx="51">
                  <c:v>2.1089077746301323</c:v>
                </c:pt>
                <c:pt idx="52">
                  <c:v>0.21578298397042095</c:v>
                </c:pt>
                <c:pt idx="53">
                  <c:v>0.6151953245155336</c:v>
                </c:pt>
                <c:pt idx="54">
                  <c:v>0.39743197798836882</c:v>
                </c:pt>
                <c:pt idx="55">
                  <c:v>0</c:v>
                </c:pt>
                <c:pt idx="56">
                  <c:v>0.45676004872107184</c:v>
                </c:pt>
                <c:pt idx="57">
                  <c:v>0.3312255344775567</c:v>
                </c:pt>
                <c:pt idx="58">
                  <c:v>0.66686874810550034</c:v>
                </c:pt>
                <c:pt idx="59">
                  <c:v>0.36014405762304585</c:v>
                </c:pt>
                <c:pt idx="60">
                  <c:v>0.65789473684211897</c:v>
                </c:pt>
                <c:pt idx="61">
                  <c:v>1.0695187165775299</c:v>
                </c:pt>
                <c:pt idx="62">
                  <c:v>0.76425631981188202</c:v>
                </c:pt>
                <c:pt idx="63">
                  <c:v>0.116686114352402</c:v>
                </c:pt>
                <c:pt idx="64">
                  <c:v>0.46620046620045624</c:v>
                </c:pt>
                <c:pt idx="65">
                  <c:v>0.29002320185613201</c:v>
                </c:pt>
                <c:pt idx="66">
                  <c:v>0.63620589936380734</c:v>
                </c:pt>
                <c:pt idx="67">
                  <c:v>0.20114942528736937</c:v>
                </c:pt>
                <c:pt idx="68">
                  <c:v>0.60223687983937735</c:v>
                </c:pt>
                <c:pt idx="69">
                  <c:v>0.99037917374080364</c:v>
                </c:pt>
                <c:pt idx="70">
                  <c:v>0.74116305587229847</c:v>
                </c:pt>
                <c:pt idx="71">
                  <c:v>1.1207621182404035</c:v>
                </c:pt>
                <c:pt idx="72">
                  <c:v>1.2468827930174564</c:v>
                </c:pt>
                <c:pt idx="73">
                  <c:v>0</c:v>
                </c:pt>
                <c:pt idx="74">
                  <c:v>0.98522167487685353</c:v>
                </c:pt>
                <c:pt idx="75">
                  <c:v>0.51490514905148432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7-49C4-96B4-6F768E73E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3048639"/>
        <c:axId val="53049119"/>
      </c:lineChart>
      <c:catAx>
        <c:axId val="5304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9119"/>
        <c:crosses val="autoZero"/>
        <c:auto val="1"/>
        <c:lblAlgn val="ctr"/>
        <c:lblOffset val="100"/>
        <c:noMultiLvlLbl val="0"/>
      </c:catAx>
      <c:valAx>
        <c:axId val="53049119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Analysis M-o-M!PivotTable4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Covid-19 Inflamation In General 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Analysis M-o-M'!$X$2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Analysis M-o-M'!$T$3:$W$78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Analysis M-o-M'!$X$3:$X$78</c:f>
              <c:numCache>
                <c:formatCode>0.0</c:formatCode>
                <c:ptCount val="76"/>
                <c:pt idx="0">
                  <c:v>-7.6687116564412808E-2</c:v>
                </c:pt>
                <c:pt idx="1">
                  <c:v>0.23023791250958014</c:v>
                </c:pt>
                <c:pt idx="2">
                  <c:v>0.22970903522206076</c:v>
                </c:pt>
                <c:pt idx="3">
                  <c:v>0.15278838808249703</c:v>
                </c:pt>
                <c:pt idx="4">
                  <c:v>0.22883295194508876</c:v>
                </c:pt>
                <c:pt idx="5">
                  <c:v>0.45662100456620569</c:v>
                </c:pt>
                <c:pt idx="6">
                  <c:v>1.6666666666666581</c:v>
                </c:pt>
                <c:pt idx="7">
                  <c:v>0.89418777943369387</c:v>
                </c:pt>
                <c:pt idx="8">
                  <c:v>-0.14771048744462115</c:v>
                </c:pt>
                <c:pt idx="9">
                  <c:v>0.66568047337278535</c:v>
                </c:pt>
                <c:pt idx="10">
                  <c:v>-0.29069767441860883</c:v>
                </c:pt>
                <c:pt idx="11">
                  <c:v>1.1021307861866276</c:v>
                </c:pt>
                <c:pt idx="12">
                  <c:v>-0.2186588921282675</c:v>
                </c:pt>
                <c:pt idx="13">
                  <c:v>-0.36523009495982467</c:v>
                </c:pt>
                <c:pt idx="14">
                  <c:v>7.3313782991198173E-2</c:v>
                </c:pt>
                <c:pt idx="15">
                  <c:v>0.43956043956043539</c:v>
                </c:pt>
                <c:pt idx="16">
                  <c:v>0.51057622173597161</c:v>
                </c:pt>
                <c:pt idx="17">
                  <c:v>0.50798258345427327</c:v>
                </c:pt>
                <c:pt idx="18">
                  <c:v>0.93862815884477346</c:v>
                </c:pt>
                <c:pt idx="19">
                  <c:v>0.42918454935621908</c:v>
                </c:pt>
                <c:pt idx="20">
                  <c:v>-0.14245014245015461</c:v>
                </c:pt>
                <c:pt idx="21">
                  <c:v>0.4279600570613572</c:v>
                </c:pt>
                <c:pt idx="22">
                  <c:v>-0.49715909090910293</c:v>
                </c:pt>
                <c:pt idx="23">
                  <c:v>0</c:v>
                </c:pt>
                <c:pt idx="24">
                  <c:v>-0.3568879371877231</c:v>
                </c:pt>
                <c:pt idx="25">
                  <c:v>0.21489971346705686</c:v>
                </c:pt>
                <c:pt idx="26">
                  <c:v>0.35739814152966404</c:v>
                </c:pt>
                <c:pt idx="27">
                  <c:v>1.1396011396011354</c:v>
                </c:pt>
                <c:pt idx="28">
                  <c:v>0.63380281690141249</c:v>
                </c:pt>
                <c:pt idx="29">
                  <c:v>0.9097270818754255</c:v>
                </c:pt>
                <c:pt idx="30">
                  <c:v>0.55478502080444614</c:v>
                </c:pt>
                <c:pt idx="31">
                  <c:v>0.55172413793104236</c:v>
                </c:pt>
                <c:pt idx="32">
                  <c:v>0.96021947873798152</c:v>
                </c:pt>
                <c:pt idx="33">
                  <c:v>1.2113055181695904</c:v>
                </c:pt>
                <c:pt idx="34">
                  <c:v>0.95108695652174302</c:v>
                </c:pt>
                <c:pt idx="35">
                  <c:v>-0.13297872340426667</c:v>
                </c:pt>
                <c:pt idx="36">
                  <c:v>-0.73235685752329849</c:v>
                </c:pt>
                <c:pt idx="37">
                  <c:v>-0.33534540576794097</c:v>
                </c:pt>
                <c:pt idx="38">
                  <c:v>0.26917900403768891</c:v>
                </c:pt>
                <c:pt idx="39">
                  <c:v>0</c:v>
                </c:pt>
                <c:pt idx="40">
                  <c:v>1.8791946308724907</c:v>
                </c:pt>
                <c:pt idx="41">
                  <c:v>0</c:v>
                </c:pt>
                <c:pt idx="42">
                  <c:v>1.3833992094861622</c:v>
                </c:pt>
                <c:pt idx="43">
                  <c:v>0.51981806367770167</c:v>
                </c:pt>
                <c:pt idx="44">
                  <c:v>1.0989010989011101</c:v>
                </c:pt>
                <c:pt idx="45">
                  <c:v>0.31565656565656564</c:v>
                </c:pt>
                <c:pt idx="46">
                  <c:v>1.2787723785166241</c:v>
                </c:pt>
                <c:pt idx="47">
                  <c:v>-1.0069225928256729</c:v>
                </c:pt>
                <c:pt idx="48">
                  <c:v>-0.44500953591863762</c:v>
                </c:pt>
                <c:pt idx="49">
                  <c:v>0.12771392081737998</c:v>
                </c:pt>
                <c:pt idx="50">
                  <c:v>0.6377551020408162</c:v>
                </c:pt>
                <c:pt idx="51">
                  <c:v>1.6476552598225565</c:v>
                </c:pt>
                <c:pt idx="52">
                  <c:v>0.56109725685785894</c:v>
                </c:pt>
                <c:pt idx="53">
                  <c:v>0.74395536267823226</c:v>
                </c:pt>
                <c:pt idx="54">
                  <c:v>0.4307692307692238</c:v>
                </c:pt>
                <c:pt idx="55">
                  <c:v>0</c:v>
                </c:pt>
                <c:pt idx="56">
                  <c:v>1.4093137254902033</c:v>
                </c:pt>
                <c:pt idx="57">
                  <c:v>-0.29994001199760051</c:v>
                </c:pt>
                <c:pt idx="58">
                  <c:v>0.72507552870089953</c:v>
                </c:pt>
                <c:pt idx="59">
                  <c:v>-0.30084235860409148</c:v>
                </c:pt>
                <c:pt idx="60">
                  <c:v>0.24140012070006378</c:v>
                </c:pt>
                <c:pt idx="61">
                  <c:v>0.96327513546056243</c:v>
                </c:pt>
                <c:pt idx="62">
                  <c:v>1.4311270125223647</c:v>
                </c:pt>
                <c:pt idx="63">
                  <c:v>0.94062316284538183</c:v>
                </c:pt>
                <c:pt idx="64">
                  <c:v>0.52417006406523348</c:v>
                </c:pt>
                <c:pt idx="65">
                  <c:v>0.4634994206257308</c:v>
                </c:pt>
                <c:pt idx="66">
                  <c:v>0.5190311418685154</c:v>
                </c:pt>
                <c:pt idx="67">
                  <c:v>0.57372346528973028</c:v>
                </c:pt>
                <c:pt idx="68">
                  <c:v>0.79863091842554312</c:v>
                </c:pt>
                <c:pt idx="69">
                  <c:v>-0.4532577903682784</c:v>
                </c:pt>
                <c:pt idx="70">
                  <c:v>-0.11318619128465683</c:v>
                </c:pt>
                <c:pt idx="71">
                  <c:v>0.45532157085942598</c:v>
                </c:pt>
                <c:pt idx="72">
                  <c:v>0.39660056657223147</c:v>
                </c:pt>
                <c:pt idx="73">
                  <c:v>0</c:v>
                </c:pt>
                <c:pt idx="74">
                  <c:v>0.50790067720090615</c:v>
                </c:pt>
                <c:pt idx="75">
                  <c:v>0.56148231330713083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8-4333-A4BE-DD95322AE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3151839"/>
        <c:axId val="53189279"/>
      </c:lineChart>
      <c:catAx>
        <c:axId val="531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9279"/>
        <c:crosses val="autoZero"/>
        <c:auto val="1"/>
        <c:lblAlgn val="ctr"/>
        <c:lblOffset val="100"/>
        <c:noMultiLvlLbl val="0"/>
      </c:catAx>
      <c:valAx>
        <c:axId val="53189279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Y-o-Y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Y-o-Y Covid-19 Inflamation on Food and Beverages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Y-o-Y Analysis'!$F$2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Y-o-Y Analysis'!$B$3:$E$78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Y-o-Y Analysis'!$F$3:$F$78</c:f>
              <c:numCache>
                <c:formatCode>0.0</c:formatCode>
                <c:ptCount val="76"/>
                <c:pt idx="0">
                  <c:v>2.4193989818818413</c:v>
                </c:pt>
                <c:pt idx="1">
                  <c:v>2.9051819184123637</c:v>
                </c:pt>
                <c:pt idx="2">
                  <c:v>2.8867914113815725</c:v>
                </c:pt>
                <c:pt idx="3">
                  <c:v>1.3816362053960138</c:v>
                </c:pt>
                <c:pt idx="4">
                  <c:v>-0.12311974733686389</c:v>
                </c:pt>
                <c:pt idx="5">
                  <c:v>-0.95298267782866897</c:v>
                </c:pt>
                <c:pt idx="6">
                  <c:v>-0.2704389432078243</c:v>
                </c:pt>
                <c:pt idx="7">
                  <c:v>0.80809134038891461</c:v>
                </c:pt>
                <c:pt idx="8">
                  <c:v>0.84527747151781962</c:v>
                </c:pt>
                <c:pt idx="9">
                  <c:v>1.1893534527926375</c:v>
                </c:pt>
                <c:pt idx="10">
                  <c:v>3.4717061259156954</c:v>
                </c:pt>
                <c:pt idx="11">
                  <c:v>3.1338731727836864</c:v>
                </c:pt>
                <c:pt idx="12">
                  <c:v>3.3937256159478757</c:v>
                </c:pt>
                <c:pt idx="13">
                  <c:v>2.603524937054666</c:v>
                </c:pt>
                <c:pt idx="14">
                  <c:v>2.5912017167381949</c:v>
                </c:pt>
                <c:pt idx="15">
                  <c:v>2.6934220409915248</c:v>
                </c:pt>
                <c:pt idx="16">
                  <c:v>2.7816486225747594</c:v>
                </c:pt>
                <c:pt idx="17">
                  <c:v>2.7216670210503957</c:v>
                </c:pt>
                <c:pt idx="18">
                  <c:v>1.8356278681685465</c:v>
                </c:pt>
                <c:pt idx="19">
                  <c:v>1.1894911046752408</c:v>
                </c:pt>
                <c:pt idx="20">
                  <c:v>0.93190337359435238</c:v>
                </c:pt>
                <c:pt idx="21">
                  <c:v>0.38833946046705475</c:v>
                </c:pt>
                <c:pt idx="22">
                  <c:v>-1.2004925097475936</c:v>
                </c:pt>
                <c:pt idx="23">
                  <c:v>-1.1777301927194814</c:v>
                </c:pt>
                <c:pt idx="24">
                  <c:v>-0.93042489403495421</c:v>
                </c:pt>
                <c:pt idx="25">
                  <c:v>0.27149793765991093</c:v>
                </c:pt>
                <c:pt idx="26">
                  <c:v>0.7373320085760674</c:v>
                </c:pt>
                <c:pt idx="27">
                  <c:v>2.1943573667711593</c:v>
                </c:pt>
                <c:pt idx="28">
                  <c:v>3.1965375189028618</c:v>
                </c:pt>
                <c:pt idx="29">
                  <c:v>3.6379631546263691</c:v>
                </c:pt>
                <c:pt idx="30">
                  <c:v>3.0469070053256861</c:v>
                </c:pt>
                <c:pt idx="31">
                  <c:v>3.4549729121945947</c:v>
                </c:pt>
                <c:pt idx="32">
                  <c:v>5.8802290194460083</c:v>
                </c:pt>
                <c:pt idx="33">
                  <c:v>9.0955992364443148</c:v>
                </c:pt>
                <c:pt idx="34">
                  <c:v>7.2209614194347145</c:v>
                </c:pt>
                <c:pt idx="35">
                  <c:v>9.5440855748260578</c:v>
                </c:pt>
                <c:pt idx="36">
                  <c:v>8.6142126682667186</c:v>
                </c:pt>
                <c:pt idx="37">
                  <c:v>7.6073939078364958</c:v>
                </c:pt>
                <c:pt idx="38">
                  <c:v>10.034260797342178</c:v>
                </c:pt>
                <c:pt idx="39">
                  <c:v>7.0040899795500904</c:v>
                </c:pt>
                <c:pt idx="40">
                  <c:v>8.6558868115209666</c:v>
                </c:pt>
                <c:pt idx="41">
                  <c:v>7.3700504319169191</c:v>
                </c:pt>
                <c:pt idx="42">
                  <c:v>8.2244198181185606</c:v>
                </c:pt>
                <c:pt idx="43">
                  <c:v>8.2600533544116335</c:v>
                </c:pt>
                <c:pt idx="44">
                  <c:v>8.7786817362498528</c:v>
                </c:pt>
                <c:pt idx="45">
                  <c:v>8.507519152558384</c:v>
                </c:pt>
                <c:pt idx="46">
                  <c:v>9.6979026361362273</c:v>
                </c:pt>
                <c:pt idx="47">
                  <c:v>7.2715206674251087</c:v>
                </c:pt>
                <c:pt idx="48">
                  <c:v>7.0086948167363481</c:v>
                </c:pt>
                <c:pt idx="49">
                  <c:v>7.7857350237104468</c:v>
                </c:pt>
                <c:pt idx="50">
                  <c:v>6.2839081002028729</c:v>
                </c:pt>
                <c:pt idx="51">
                  <c:v>9.7754419493550095</c:v>
                </c:pt>
                <c:pt idx="52">
                  <c:v>8.1104962098311901</c:v>
                </c:pt>
                <c:pt idx="53">
                  <c:v>8.7383155838719997</c:v>
                </c:pt>
                <c:pt idx="54">
                  <c:v>7.1769675819634591</c:v>
                </c:pt>
                <c:pt idx="55">
                  <c:v>6.5118189285388244</c:v>
                </c:pt>
                <c:pt idx="56">
                  <c:v>6.0593846567244052</c:v>
                </c:pt>
                <c:pt idx="57">
                  <c:v>3.43429941163653</c:v>
                </c:pt>
                <c:pt idx="58">
                  <c:v>4.67461848798456</c:v>
                </c:pt>
                <c:pt idx="59">
                  <c:v>4.1272646928855341</c:v>
                </c:pt>
                <c:pt idx="60">
                  <c:v>5.6742682707847036</c:v>
                </c:pt>
                <c:pt idx="61">
                  <c:v>6.7519640852974225</c:v>
                </c:pt>
                <c:pt idx="62">
                  <c:v>6.8933374761418698</c:v>
                </c:pt>
                <c:pt idx="63">
                  <c:v>5.8931058495821764</c:v>
                </c:pt>
                <c:pt idx="64">
                  <c:v>5.6566438680259807</c:v>
                </c:pt>
                <c:pt idx="65">
                  <c:v>5.247626379266114</c:v>
                </c:pt>
                <c:pt idx="66">
                  <c:v>5.5738828670579821</c:v>
                </c:pt>
                <c:pt idx="67">
                  <c:v>6.1137054967653608</c:v>
                </c:pt>
                <c:pt idx="68">
                  <c:v>5.2951608816823139</c:v>
                </c:pt>
                <c:pt idx="69">
                  <c:v>4.5253444570850752</c:v>
                </c:pt>
                <c:pt idx="70">
                  <c:v>4.4700460829493203</c:v>
                </c:pt>
                <c:pt idx="71">
                  <c:v>5.7078594466134795</c:v>
                </c:pt>
                <c:pt idx="72">
                  <c:v>5.2931180968563902</c:v>
                </c:pt>
                <c:pt idx="73">
                  <c:v>4.2390344421548303</c:v>
                </c:pt>
                <c:pt idx="74">
                  <c:v>3.4050328045843363</c:v>
                </c:pt>
                <c:pt idx="75">
                  <c:v>3.0785039046444562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F-437D-8715-CE2F32F7C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0002000"/>
        <c:axId val="190009200"/>
      </c:lineChart>
      <c:catAx>
        <c:axId val="1900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09200"/>
        <c:crosses val="autoZero"/>
        <c:auto val="1"/>
        <c:lblAlgn val="ctr"/>
        <c:lblOffset val="100"/>
        <c:noMultiLvlLbl val="0"/>
      </c:catAx>
      <c:valAx>
        <c:axId val="19000920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0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Y-o-Y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Covid-19 Inflmation On Essential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Y-o-Y Analysis'!$L$2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Y-o-Y Analysis'!$H$3:$K$78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Y-o-Y Analysis'!$L$3:$L$78</c:f>
              <c:numCache>
                <c:formatCode>0.0</c:formatCode>
                <c:ptCount val="76"/>
                <c:pt idx="0">
                  <c:v>4.6242192222446077</c:v>
                </c:pt>
                <c:pt idx="1">
                  <c:v>4.5035105315947819</c:v>
                </c:pt>
                <c:pt idx="2">
                  <c:v>4.7991183248171501</c:v>
                </c:pt>
                <c:pt idx="3">
                  <c:v>4.6588188347964818</c:v>
                </c:pt>
                <c:pt idx="4">
                  <c:v>4.4018282988870947</c:v>
                </c:pt>
                <c:pt idx="5">
                  <c:v>3.9359177215190062</c:v>
                </c:pt>
                <c:pt idx="6">
                  <c:v>4.0583136327817231</c:v>
                </c:pt>
                <c:pt idx="7">
                  <c:v>4.5061849597486621</c:v>
                </c:pt>
                <c:pt idx="8">
                  <c:v>4.6138807429130058</c:v>
                </c:pt>
                <c:pt idx="9">
                  <c:v>4.6298998151930881</c:v>
                </c:pt>
                <c:pt idx="10">
                  <c:v>5.09227944728962</c:v>
                </c:pt>
                <c:pt idx="11">
                  <c:v>5.18762726655675</c:v>
                </c:pt>
                <c:pt idx="12">
                  <c:v>5.1035146846413095</c:v>
                </c:pt>
                <c:pt idx="13">
                  <c:v>5.0388712928304056</c:v>
                </c:pt>
                <c:pt idx="14">
                  <c:v>5.0191204588910132</c:v>
                </c:pt>
                <c:pt idx="15">
                  <c:v>5.3569726432180014</c:v>
                </c:pt>
                <c:pt idx="16">
                  <c:v>5.700961263919301</c:v>
                </c:pt>
                <c:pt idx="17">
                  <c:v>6.0608943862987674</c:v>
                </c:pt>
                <c:pt idx="18">
                  <c:v>6.1151079136690791</c:v>
                </c:pt>
                <c:pt idx="19">
                  <c:v>5.908877407233474</c:v>
                </c:pt>
                <c:pt idx="20">
                  <c:v>5.8493739487946304</c:v>
                </c:pt>
                <c:pt idx="21">
                  <c:v>6.13553964860089</c:v>
                </c:pt>
                <c:pt idx="22">
                  <c:v>4.8547260022066894</c:v>
                </c:pt>
                <c:pt idx="23">
                  <c:v>5.2083333333333339</c:v>
                </c:pt>
                <c:pt idx="24">
                  <c:v>4.1960604672469035</c:v>
                </c:pt>
                <c:pt idx="25">
                  <c:v>4.047880116959039</c:v>
                </c:pt>
                <c:pt idx="26">
                  <c:v>3.9508420573509206</c:v>
                </c:pt>
                <c:pt idx="27">
                  <c:v>3.7455894327331825</c:v>
                </c:pt>
                <c:pt idx="28">
                  <c:v>3.3585449306681037</c:v>
                </c:pt>
                <c:pt idx="29">
                  <c:v>3.2295684937651385</c:v>
                </c:pt>
                <c:pt idx="30">
                  <c:v>2.8456735057984024</c:v>
                </c:pt>
                <c:pt idx="31">
                  <c:v>2.4481106971793221</c:v>
                </c:pt>
                <c:pt idx="32">
                  <c:v>2.2863700564971627</c:v>
                </c:pt>
                <c:pt idx="33">
                  <c:v>2.374485236134245</c:v>
                </c:pt>
                <c:pt idx="34">
                  <c:v>1.8393623543838338</c:v>
                </c:pt>
                <c:pt idx="35">
                  <c:v>2.8498772360575035</c:v>
                </c:pt>
                <c:pt idx="36">
                  <c:v>3.4819308889474994</c:v>
                </c:pt>
                <c:pt idx="37">
                  <c:v>3.5127777289891986</c:v>
                </c:pt>
                <c:pt idx="38">
                  <c:v>2.8724056397232847</c:v>
                </c:pt>
                <c:pt idx="39">
                  <c:v>2.6423650475277043</c:v>
                </c:pt>
                <c:pt idx="40">
                  <c:v>3.03162296367281</c:v>
                </c:pt>
                <c:pt idx="41">
                  <c:v>2.7809159641957066</c:v>
                </c:pt>
                <c:pt idx="42">
                  <c:v>3.400121432908322</c:v>
                </c:pt>
                <c:pt idx="43">
                  <c:v>3.4372294372294414</c:v>
                </c:pt>
                <c:pt idx="44">
                  <c:v>3.3917321135755545</c:v>
                </c:pt>
                <c:pt idx="45">
                  <c:v>3.2865457035261976</c:v>
                </c:pt>
                <c:pt idx="46">
                  <c:v>3.3628623032596465</c:v>
                </c:pt>
                <c:pt idx="47">
                  <c:v>3.3762469093699692</c:v>
                </c:pt>
                <c:pt idx="48">
                  <c:v>4.3504120995836564</c:v>
                </c:pt>
                <c:pt idx="49">
                  <c:v>4.7849325528124478</c:v>
                </c:pt>
                <c:pt idx="50">
                  <c:v>5.5844045288158597</c:v>
                </c:pt>
                <c:pt idx="51">
                  <c:v>7.0603228547153698</c:v>
                </c:pt>
                <c:pt idx="52">
                  <c:v>6.7219074997886192</c:v>
                </c:pt>
                <c:pt idx="53">
                  <c:v>7.5166990783799665</c:v>
                </c:pt>
                <c:pt idx="54">
                  <c:v>7.6251992282526704</c:v>
                </c:pt>
                <c:pt idx="55">
                  <c:v>7.3993471164309303</c:v>
                </c:pt>
                <c:pt idx="56">
                  <c:v>7.8547579298831494</c:v>
                </c:pt>
                <c:pt idx="57">
                  <c:v>7.8886310904872232</c:v>
                </c:pt>
                <c:pt idx="58">
                  <c:v>7.9131303045431967</c:v>
                </c:pt>
                <c:pt idx="59">
                  <c:v>8.0494845360824456</c:v>
                </c:pt>
                <c:pt idx="60">
                  <c:v>7.3283934533018682</c:v>
                </c:pt>
                <c:pt idx="61">
                  <c:v>7.4406930612905722</c:v>
                </c:pt>
                <c:pt idx="62">
                  <c:v>8.5140691768120718</c:v>
                </c:pt>
                <c:pt idx="63">
                  <c:v>7.673994127450225</c:v>
                </c:pt>
                <c:pt idx="64">
                  <c:v>7.9305973696720118</c:v>
                </c:pt>
                <c:pt idx="65">
                  <c:v>8.1078955646429804</c:v>
                </c:pt>
                <c:pt idx="66">
                  <c:v>7.6539360872953681</c:v>
                </c:pt>
                <c:pt idx="67">
                  <c:v>8.2534486789805825</c:v>
                </c:pt>
                <c:pt idx="68">
                  <c:v>8.0876093181642279</c:v>
                </c:pt>
                <c:pt idx="69">
                  <c:v>8.0107526881720226</c:v>
                </c:pt>
                <c:pt idx="70">
                  <c:v>8.1502043334104428</c:v>
                </c:pt>
                <c:pt idx="71">
                  <c:v>7.716968170368685</c:v>
                </c:pt>
                <c:pt idx="72">
                  <c:v>7.6549578939382332</c:v>
                </c:pt>
                <c:pt idx="73">
                  <c:v>6.9103240391861371</c:v>
                </c:pt>
                <c:pt idx="74">
                  <c:v>5.8176684746266405</c:v>
                </c:pt>
                <c:pt idx="75">
                  <c:v>5.299233490566027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4-436F-B903-3F5CD7426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381073696"/>
        <c:axId val="1381074176"/>
      </c:lineChart>
      <c:catAx>
        <c:axId val="13810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74176"/>
        <c:crosses val="autoZero"/>
        <c:auto val="1"/>
        <c:lblAlgn val="ctr"/>
        <c:lblOffset val="100"/>
        <c:noMultiLvlLbl val="0"/>
      </c:catAx>
      <c:valAx>
        <c:axId val="138107417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7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Y-o-Y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Covid-19 Inflamation on Healthcare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Y-o-Y Analysis'!$R$2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Y-o-Y Analysis'!$N$3:$Q$78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Y-o-Y Analysis'!$R$3:$R$78</c:f>
              <c:numCache>
                <c:formatCode>0.0</c:formatCode>
                <c:ptCount val="76"/>
                <c:pt idx="0">
                  <c:v>5.2008456659619497</c:v>
                </c:pt>
                <c:pt idx="1">
                  <c:v>4.5587620242576348</c:v>
                </c:pt>
                <c:pt idx="2">
                  <c:v>4.2464612822647751</c:v>
                </c:pt>
                <c:pt idx="3">
                  <c:v>4.1027766266058752</c:v>
                </c:pt>
                <c:pt idx="4">
                  <c:v>3.499382461918485</c:v>
                </c:pt>
                <c:pt idx="5">
                  <c:v>3.4496919917864499</c:v>
                </c:pt>
                <c:pt idx="6">
                  <c:v>3.2653061224489797</c:v>
                </c:pt>
                <c:pt idx="7">
                  <c:v>3.4104750304506606</c:v>
                </c:pt>
                <c:pt idx="8">
                  <c:v>3.5555555555555602</c:v>
                </c:pt>
                <c:pt idx="9">
                  <c:v>3.7469782433521401</c:v>
                </c:pt>
                <c:pt idx="10">
                  <c:v>4.6774193548387188</c:v>
                </c:pt>
                <c:pt idx="11">
                  <c:v>4.1767068273092276</c:v>
                </c:pt>
                <c:pt idx="12">
                  <c:v>4.7427652733119015</c:v>
                </c:pt>
                <c:pt idx="13">
                  <c:v>4.5999999999999996</c:v>
                </c:pt>
                <c:pt idx="14">
                  <c:v>4.8322683706070384</c:v>
                </c:pt>
                <c:pt idx="15">
                  <c:v>5.2547770700636907</c:v>
                </c:pt>
                <c:pt idx="16">
                  <c:v>5.7677008750994316</c:v>
                </c:pt>
                <c:pt idx="17">
                  <c:v>5.716554188169888</c:v>
                </c:pt>
                <c:pt idx="18">
                  <c:v>5.5731225296442775</c:v>
                </c:pt>
                <c:pt idx="19">
                  <c:v>5.143305850019618</c:v>
                </c:pt>
                <c:pt idx="20">
                  <c:v>5.0721810378462742</c:v>
                </c:pt>
                <c:pt idx="21">
                  <c:v>6.4466019417475815</c:v>
                </c:pt>
                <c:pt idx="22">
                  <c:v>6.7411402157164861</c:v>
                </c:pt>
                <c:pt idx="23">
                  <c:v>5.6669236700077281</c:v>
                </c:pt>
                <c:pt idx="24">
                  <c:v>6.6385264773599211</c:v>
                </c:pt>
                <c:pt idx="25">
                  <c:v>6.9598470363288669</c:v>
                </c:pt>
                <c:pt idx="26">
                  <c:v>6.5142857142857222</c:v>
                </c:pt>
                <c:pt idx="27">
                  <c:v>6.0136157337367759</c:v>
                </c:pt>
                <c:pt idx="28">
                  <c:v>5.9420834900338733</c:v>
                </c:pt>
                <c:pt idx="29">
                  <c:v>6.4964325948179011</c:v>
                </c:pt>
                <c:pt idx="30">
                  <c:v>7.4129539498315067</c:v>
                </c:pt>
                <c:pt idx="31">
                  <c:v>7.8043315907393715</c:v>
                </c:pt>
                <c:pt idx="32">
                  <c:v>7.4637950241366378</c:v>
                </c:pt>
                <c:pt idx="33">
                  <c:v>6.0926669098868977</c:v>
                </c:pt>
                <c:pt idx="34">
                  <c:v>5.8737686975556445</c:v>
                </c:pt>
                <c:pt idx="35">
                  <c:v>5.9184409960303057</c:v>
                </c:pt>
                <c:pt idx="36">
                  <c:v>6.1892767182439901</c:v>
                </c:pt>
                <c:pt idx="37">
                  <c:v>6.3639613872005754</c:v>
                </c:pt>
                <c:pt idx="38">
                  <c:v>5.4005722460657957</c:v>
                </c:pt>
                <c:pt idx="39">
                  <c:v>5.9579022475918615</c:v>
                </c:pt>
                <c:pt idx="40">
                  <c:v>8.6261980830670755</c:v>
                </c:pt>
                <c:pt idx="41">
                  <c:v>7.8984485190408948</c:v>
                </c:pt>
                <c:pt idx="42">
                  <c:v>7.8075984663645999</c:v>
                </c:pt>
                <c:pt idx="43">
                  <c:v>8.7634222376169078</c:v>
                </c:pt>
                <c:pt idx="44">
                  <c:v>8.2584657912923412</c:v>
                </c:pt>
                <c:pt idx="45">
                  <c:v>8.4594222833562469</c:v>
                </c:pt>
                <c:pt idx="46">
                  <c:v>8.2356995175740764</c:v>
                </c:pt>
                <c:pt idx="47">
                  <c:v>7.7001703577512846</c:v>
                </c:pt>
                <c:pt idx="48">
                  <c:v>7.4550999661131812</c:v>
                </c:pt>
                <c:pt idx="49">
                  <c:v>6.0504201680672267</c:v>
                </c:pt>
                <c:pt idx="50">
                  <c:v>7.8045469969460672</c:v>
                </c:pt>
                <c:pt idx="51">
                  <c:v>9.2255892255892178</c:v>
                </c:pt>
                <c:pt idx="52">
                  <c:v>6.2418300653594851</c:v>
                </c:pt>
                <c:pt idx="53">
                  <c:v>6.8954248366013147</c:v>
                </c:pt>
                <c:pt idx="54">
                  <c:v>6.1752344002586375</c:v>
                </c:pt>
                <c:pt idx="55">
                  <c:v>4.5859872611464896</c:v>
                </c:pt>
                <c:pt idx="56">
                  <c:v>5.2984360038301839</c:v>
                </c:pt>
                <c:pt idx="57">
                  <c:v>5.6436271401395093</c:v>
                </c:pt>
                <c:pt idx="58">
                  <c:v>5.7306590257879648</c:v>
                </c:pt>
                <c:pt idx="59">
                  <c:v>5.7893071812717345</c:v>
                </c:pt>
                <c:pt idx="60">
                  <c:v>6.1494796594134336</c:v>
                </c:pt>
                <c:pt idx="61">
                  <c:v>7.8288431061806625</c:v>
                </c:pt>
                <c:pt idx="62">
                  <c:v>7.900535096002506</c:v>
                </c:pt>
                <c:pt idx="63">
                  <c:v>5.7953144266338068</c:v>
                </c:pt>
                <c:pt idx="64">
                  <c:v>6.0596739464780027</c:v>
                </c:pt>
                <c:pt idx="65">
                  <c:v>5.7169061449097924</c:v>
                </c:pt>
                <c:pt idx="66">
                  <c:v>5.9683313032886796</c:v>
                </c:pt>
                <c:pt idx="67">
                  <c:v>6.1814859926918606</c:v>
                </c:pt>
                <c:pt idx="68">
                  <c:v>6.3352531070021163</c:v>
                </c:pt>
                <c:pt idx="69">
                  <c:v>7.112845138055218</c:v>
                </c:pt>
                <c:pt idx="70">
                  <c:v>6.4137308039746914</c:v>
                </c:pt>
                <c:pt idx="71">
                  <c:v>7.9246411483253594</c:v>
                </c:pt>
                <c:pt idx="72">
                  <c:v>8.5561497326203071</c:v>
                </c:pt>
                <c:pt idx="73">
                  <c:v>7.4074074074074039</c:v>
                </c:pt>
                <c:pt idx="74">
                  <c:v>7.642940490081676</c:v>
                </c:pt>
                <c:pt idx="75">
                  <c:v>8.071095571095551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9-457A-8229-812D10233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19721696"/>
        <c:axId val="619718816"/>
      </c:lineChart>
      <c:catAx>
        <c:axId val="61972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18816"/>
        <c:crosses val="autoZero"/>
        <c:auto val="1"/>
        <c:lblAlgn val="ctr"/>
        <c:lblOffset val="100"/>
        <c:noMultiLvlLbl val="0"/>
      </c:catAx>
      <c:valAx>
        <c:axId val="61971881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2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 4 Y-o-Y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Covid-19 Inflamation on General 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 Y-o-Y Analysis'!$X$2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'Que 4 Y-o-Y Analysis'!$T$3:$W$78</c:f>
              <c:multiLvlStrCache>
                <c:ptCount val="7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November 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December</c:v>
                  </c:pt>
                  <c:pt idx="23">
                    <c:v>November 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December</c:v>
                  </c:pt>
                  <c:pt idx="34">
                    <c:v>November 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December</c:v>
                  </c:pt>
                  <c:pt idx="46">
                    <c:v>November 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  <c:pt idx="52">
                    <c:v>June</c:v>
                  </c:pt>
                  <c:pt idx="53">
                    <c:v>July</c:v>
                  </c:pt>
                  <c:pt idx="54">
                    <c:v>August</c:v>
                  </c:pt>
                  <c:pt idx="55">
                    <c:v>September</c:v>
                  </c:pt>
                  <c:pt idx="56">
                    <c:v>October</c:v>
                  </c:pt>
                  <c:pt idx="57">
                    <c:v>December</c:v>
                  </c:pt>
                  <c:pt idx="58">
                    <c:v>November </c:v>
                  </c:pt>
                  <c:pt idx="59">
                    <c:v>January</c:v>
                  </c:pt>
                  <c:pt idx="60">
                    <c:v>February</c:v>
                  </c:pt>
                  <c:pt idx="61">
                    <c:v>March</c:v>
                  </c:pt>
                  <c:pt idx="62">
                    <c:v>April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August</c:v>
                  </c:pt>
                  <c:pt idx="67">
                    <c:v>September</c:v>
                  </c:pt>
                  <c:pt idx="68">
                    <c:v>October</c:v>
                  </c:pt>
                  <c:pt idx="69">
                    <c:v>December</c:v>
                  </c:pt>
                  <c:pt idx="70">
                    <c:v>November </c:v>
                  </c:pt>
                  <c:pt idx="71">
                    <c:v>January</c:v>
                  </c:pt>
                  <c:pt idx="72">
                    <c:v>February</c:v>
                  </c:pt>
                  <c:pt idx="73">
                    <c:v>March</c:v>
                  </c:pt>
                  <c:pt idx="74">
                    <c:v>April</c:v>
                  </c:pt>
                  <c:pt idx="75">
                    <c:v>May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5">
                    <c:v>2020</c:v>
                  </c:pt>
                  <c:pt idx="37">
                    <c:v>2020</c:v>
                  </c:pt>
                  <c:pt idx="47">
                    <c:v>2021</c:v>
                  </c:pt>
                  <c:pt idx="59">
                    <c:v>2022</c:v>
                  </c:pt>
                  <c:pt idx="71">
                    <c:v>2023</c:v>
                  </c:pt>
                </c:lvl>
                <c:lvl>
                  <c:pt idx="0">
                    <c:v>Pre-Covid</c:v>
                  </c:pt>
                  <c:pt idx="37">
                    <c:v>Post-Covid</c:v>
                  </c:pt>
                </c:lvl>
                <c:lvl>
                  <c:pt idx="0">
                    <c:v>1</c:v>
                  </c:pt>
                  <c:pt idx="37">
                    <c:v>2</c:v>
                  </c:pt>
                </c:lvl>
              </c:multiLvlStrCache>
            </c:multiLvlStrRef>
          </c:cat>
          <c:val>
            <c:numRef>
              <c:f>'Que 4 Y-o-Y Analysis'!$X$3:$X$78</c:f>
              <c:numCache>
                <c:formatCode>0.0</c:formatCode>
                <c:ptCount val="76"/>
                <c:pt idx="0">
                  <c:v>3.1670625494853639</c:v>
                </c:pt>
                <c:pt idx="1">
                  <c:v>3.6507936507936463</c:v>
                </c:pt>
                <c:pt idx="2">
                  <c:v>3.8888888888888933</c:v>
                </c:pt>
                <c:pt idx="3">
                  <c:v>2.9850746268656696</c:v>
                </c:pt>
                <c:pt idx="4">
                  <c:v>2.1772939346811913</c:v>
                </c:pt>
                <c:pt idx="5">
                  <c:v>1.4604150653343626</c:v>
                </c:pt>
                <c:pt idx="6">
                  <c:v>2.3646071700991569</c:v>
                </c:pt>
                <c:pt idx="7">
                  <c:v>3.2799389778794903</c:v>
                </c:pt>
                <c:pt idx="8">
                  <c:v>3.2849503437738599</c:v>
                </c:pt>
                <c:pt idx="9">
                  <c:v>3.5768645357686371</c:v>
                </c:pt>
                <c:pt idx="10">
                  <c:v>5.2147239263803549</c:v>
                </c:pt>
                <c:pt idx="11">
                  <c:v>4.8780487804878101</c:v>
                </c:pt>
                <c:pt idx="12">
                  <c:v>5.0652340752110465</c:v>
                </c:pt>
                <c:pt idx="13">
                  <c:v>4.4410413476263493</c:v>
                </c:pt>
                <c:pt idx="14">
                  <c:v>4.2780748663101562</c:v>
                </c:pt>
                <c:pt idx="15">
                  <c:v>4.5766590389016022</c:v>
                </c:pt>
                <c:pt idx="16">
                  <c:v>4.8706240487062447</c:v>
                </c:pt>
                <c:pt idx="17">
                  <c:v>4.9242424242424239</c:v>
                </c:pt>
                <c:pt idx="18">
                  <c:v>4.1728763040238617</c:v>
                </c:pt>
                <c:pt idx="19">
                  <c:v>3.6927621861152145</c:v>
                </c:pt>
                <c:pt idx="20">
                  <c:v>3.6982248520710059</c:v>
                </c:pt>
                <c:pt idx="21">
                  <c:v>3.4533431300514459</c:v>
                </c:pt>
                <c:pt idx="22">
                  <c:v>2.1137026239067098</c:v>
                </c:pt>
                <c:pt idx="23">
                  <c:v>2.3255813953488498</c:v>
                </c:pt>
                <c:pt idx="24">
                  <c:v>1.972242512783045</c:v>
                </c:pt>
                <c:pt idx="25">
                  <c:v>2.5659824046920821</c:v>
                </c:pt>
                <c:pt idx="26">
                  <c:v>2.8571428571428612</c:v>
                </c:pt>
                <c:pt idx="27">
                  <c:v>3.5740335521517181</c:v>
                </c:pt>
                <c:pt idx="28">
                  <c:v>3.7010159651669037</c:v>
                </c:pt>
                <c:pt idx="29">
                  <c:v>4.115523465703963</c:v>
                </c:pt>
                <c:pt idx="30">
                  <c:v>3.7195994277539257</c:v>
                </c:pt>
                <c:pt idx="31">
                  <c:v>3.8461538461538498</c:v>
                </c:pt>
                <c:pt idx="32">
                  <c:v>4.9928673323823114</c:v>
                </c:pt>
                <c:pt idx="33">
                  <c:v>6.8181818181818139</c:v>
                </c:pt>
                <c:pt idx="34">
                  <c:v>5.5397727272727151</c:v>
                </c:pt>
                <c:pt idx="35">
                  <c:v>7.2091363311920027</c:v>
                </c:pt>
                <c:pt idx="36">
                  <c:v>6.8051575931232096</c:v>
                </c:pt>
                <c:pt idx="37">
                  <c:v>6.2187276626161463</c:v>
                </c:pt>
                <c:pt idx="38">
                  <c:v>6.1253561253561211</c:v>
                </c:pt>
                <c:pt idx="39">
                  <c:v>4.929577464788732</c:v>
                </c:pt>
                <c:pt idx="40">
                  <c:v>6.2281315605318444</c:v>
                </c:pt>
                <c:pt idx="41">
                  <c:v>5.27045769764218</c:v>
                </c:pt>
                <c:pt idx="42">
                  <c:v>6.1379310344827624</c:v>
                </c:pt>
                <c:pt idx="43">
                  <c:v>6.1042524005486802</c:v>
                </c:pt>
                <c:pt idx="44">
                  <c:v>6.2500000000000124</c:v>
                </c:pt>
                <c:pt idx="45">
                  <c:v>5.6515957446808507</c:v>
                </c:pt>
                <c:pt idx="46">
                  <c:v>6.594885598923292</c:v>
                </c:pt>
                <c:pt idx="47">
                  <c:v>4.7270306258322385</c:v>
                </c:pt>
                <c:pt idx="48">
                  <c:v>5.0301810865191152</c:v>
                </c:pt>
                <c:pt idx="49">
                  <c:v>5.5181695827725559</c:v>
                </c:pt>
                <c:pt idx="50">
                  <c:v>5.9060402684563833</c:v>
                </c:pt>
                <c:pt idx="51">
                  <c:v>7.6510067114093996</c:v>
                </c:pt>
                <c:pt idx="52">
                  <c:v>6.2582345191040831</c:v>
                </c:pt>
                <c:pt idx="53">
                  <c:v>7.0487483530961708</c:v>
                </c:pt>
                <c:pt idx="54">
                  <c:v>6.0428849902534001</c:v>
                </c:pt>
                <c:pt idx="55">
                  <c:v>5.4945054945054954</c:v>
                </c:pt>
                <c:pt idx="56">
                  <c:v>5.8184143222506357</c:v>
                </c:pt>
                <c:pt idx="57">
                  <c:v>4.5940843297671385</c:v>
                </c:pt>
                <c:pt idx="58">
                  <c:v>5.239898989898979</c:v>
                </c:pt>
                <c:pt idx="59">
                  <c:v>5.3401144310235074</c:v>
                </c:pt>
                <c:pt idx="60">
                  <c:v>6.0664112388250322</c:v>
                </c:pt>
                <c:pt idx="61">
                  <c:v>6.9515306122448823</c:v>
                </c:pt>
                <c:pt idx="62">
                  <c:v>7.7946768060836389</c:v>
                </c:pt>
                <c:pt idx="63">
                  <c:v>7.044887780548617</c:v>
                </c:pt>
                <c:pt idx="64">
                  <c:v>7.0055796652200755</c:v>
                </c:pt>
                <c:pt idx="65">
                  <c:v>6.7076923076923114</c:v>
                </c:pt>
                <c:pt idx="66">
                  <c:v>6.8014705882353086</c:v>
                </c:pt>
                <c:pt idx="67">
                  <c:v>7.4142156862745239</c:v>
                </c:pt>
                <c:pt idx="68">
                  <c:v>6.7673716012084526</c:v>
                </c:pt>
                <c:pt idx="69">
                  <c:v>5.7160048134777384</c:v>
                </c:pt>
                <c:pt idx="70">
                  <c:v>5.8788242351529769</c:v>
                </c:pt>
                <c:pt idx="71">
                  <c:v>6.5178032589016377</c:v>
                </c:pt>
                <c:pt idx="72">
                  <c:v>6.6827212522576733</c:v>
                </c:pt>
                <c:pt idx="73">
                  <c:v>5.6648777579010146</c:v>
                </c:pt>
                <c:pt idx="74">
                  <c:v>4.7031158142269254</c:v>
                </c:pt>
                <c:pt idx="75">
                  <c:v>4.3098427489807838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0-42E5-9DCC-132F8F0E6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36744160"/>
        <c:axId val="1536749920"/>
      </c:lineChart>
      <c:catAx>
        <c:axId val="153674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49920"/>
        <c:crosses val="autoZero"/>
        <c:auto val="1"/>
        <c:lblAlgn val="ctr"/>
        <c:lblOffset val="100"/>
        <c:noMultiLvlLbl val="0"/>
      </c:catAx>
      <c:valAx>
        <c:axId val="153674992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4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Food and Beverages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'!$N$1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MOMAnalysis '!$K$2:$M$30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'!$N$2:$N$30</c:f>
              <c:numCache>
                <c:formatCode>0.0</c:formatCode>
                <c:ptCount val="29"/>
                <c:pt idx="0">
                  <c:v>-1.3728481150577467</c:v>
                </c:pt>
                <c:pt idx="1">
                  <c:v>-1.5642951833848711</c:v>
                </c:pt>
                <c:pt idx="2">
                  <c:v>-4.4891362901941E-3</c:v>
                </c:pt>
                <c:pt idx="3">
                  <c:v>1.1402918069584778</c:v>
                </c:pt>
                <c:pt idx="4">
                  <c:v>1.9841093701451582</c:v>
                </c:pt>
                <c:pt idx="5">
                  <c:v>1.1794916434540348</c:v>
                </c:pt>
                <c:pt idx="6">
                  <c:v>0.58072009291519522</c:v>
                </c:pt>
                <c:pt idx="7">
                  <c:v>-0.17534855872037933</c:v>
                </c:pt>
                <c:pt idx="8">
                  <c:v>0</c:v>
                </c:pt>
                <c:pt idx="9">
                  <c:v>1.4609485454779105</c:v>
                </c:pt>
                <c:pt idx="10">
                  <c:v>0.79385187061904328</c:v>
                </c:pt>
                <c:pt idx="11">
                  <c:v>-0.5739421868454051</c:v>
                </c:pt>
                <c:pt idx="12">
                  <c:v>-0.71208865293054158</c:v>
                </c:pt>
                <c:pt idx="13">
                  <c:v>-0.10185028008823552</c:v>
                </c:pt>
                <c:pt idx="14">
                  <c:v>1.0152931180968408</c:v>
                </c:pt>
                <c:pt idx="15">
                  <c:v>1.2742335674334573</c:v>
                </c:pt>
                <c:pt idx="16">
                  <c:v>1.0298147994352702</c:v>
                </c:pt>
                <c:pt idx="17">
                  <c:v>0.95355528154540958</c:v>
                </c:pt>
                <c:pt idx="18">
                  <c:v>0.19135249572509638</c:v>
                </c:pt>
                <c:pt idx="19">
                  <c:v>0.13409728148239189</c:v>
                </c:pt>
                <c:pt idx="20">
                  <c:v>0.51132213294375084</c:v>
                </c:pt>
                <c:pt idx="21">
                  <c:v>0.67829457364341816</c:v>
                </c:pt>
                <c:pt idx="22">
                  <c:v>4.0102662816774558E-3</c:v>
                </c:pt>
                <c:pt idx="23">
                  <c:v>-0.52131371055058739</c:v>
                </c:pt>
                <c:pt idx="24">
                  <c:v>0.41117426532830909</c:v>
                </c:pt>
                <c:pt idx="25">
                  <c:v>-0.49379742261831983</c:v>
                </c:pt>
                <c:pt idx="26">
                  <c:v>4.0345356249458994E-3</c:v>
                </c:pt>
                <c:pt idx="27">
                  <c:v>0.46395287852505168</c:v>
                </c:pt>
                <c:pt idx="28">
                  <c:v>0.71078628222631979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D-4A3E-A862-40D17EC4E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449071"/>
        <c:axId val="1092449551"/>
      </c:lineChart>
      <c:catAx>
        <c:axId val="1092449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9551"/>
        <c:crosses val="autoZero"/>
        <c:auto val="1"/>
        <c:lblAlgn val="ctr"/>
        <c:lblOffset val="100"/>
        <c:noMultiLvlLbl val="0"/>
      </c:catAx>
      <c:valAx>
        <c:axId val="10924495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 and 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'!$S$1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MOMAnalysis '!$P$2:$R$30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'!$S$2:$S$30</c:f>
              <c:numCache>
                <c:formatCode>0.0</c:formatCode>
                <c:ptCount val="29"/>
                <c:pt idx="0">
                  <c:v>2.2821576763485556</c:v>
                </c:pt>
                <c:pt idx="1">
                  <c:v>3.0425963488843815</c:v>
                </c:pt>
                <c:pt idx="2">
                  <c:v>2.0341207349081327</c:v>
                </c:pt>
                <c:pt idx="3">
                  <c:v>6.4308681672022069E-2</c:v>
                </c:pt>
                <c:pt idx="4">
                  <c:v>2.4421593830334265</c:v>
                </c:pt>
                <c:pt idx="5">
                  <c:v>0.25094102885822184</c:v>
                </c:pt>
                <c:pt idx="6">
                  <c:v>0.56320400500624357</c:v>
                </c:pt>
                <c:pt idx="7">
                  <c:v>1.1823273179838243</c:v>
                </c:pt>
                <c:pt idx="8">
                  <c:v>0</c:v>
                </c:pt>
                <c:pt idx="9">
                  <c:v>0.98400984009839754</c:v>
                </c:pt>
                <c:pt idx="10">
                  <c:v>-0.18270401948841836</c:v>
                </c:pt>
                <c:pt idx="11">
                  <c:v>0.12202562538132314</c:v>
                </c:pt>
                <c:pt idx="12">
                  <c:v>6.0938452163311584E-2</c:v>
                </c:pt>
                <c:pt idx="13">
                  <c:v>0.91352009744214369</c:v>
                </c:pt>
                <c:pt idx="14">
                  <c:v>0.9052504526252263</c:v>
                </c:pt>
                <c:pt idx="15">
                  <c:v>2.9904306220095696</c:v>
                </c:pt>
                <c:pt idx="16">
                  <c:v>1.3937282229965191</c:v>
                </c:pt>
                <c:pt idx="17">
                  <c:v>0.80183276059565045</c:v>
                </c:pt>
                <c:pt idx="18">
                  <c:v>2.0454545454545423</c:v>
                </c:pt>
                <c:pt idx="19">
                  <c:v>-0.44543429844097049</c:v>
                </c:pt>
                <c:pt idx="20">
                  <c:v>0.39149888143176093</c:v>
                </c:pt>
                <c:pt idx="21">
                  <c:v>0.55710306406685239</c:v>
                </c:pt>
                <c:pt idx="22">
                  <c:v>0.44321329639889823</c:v>
                </c:pt>
                <c:pt idx="23">
                  <c:v>0.38610038610037983</c:v>
                </c:pt>
                <c:pt idx="24">
                  <c:v>0</c:v>
                </c:pt>
                <c:pt idx="25">
                  <c:v>5.4945054945051822E-2</c:v>
                </c:pt>
                <c:pt idx="26">
                  <c:v>-0.10982976386600145</c:v>
                </c:pt>
                <c:pt idx="27">
                  <c:v>-0.10995052226499014</c:v>
                </c:pt>
                <c:pt idx="28">
                  <c:v>0.60539350577876871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5-4161-B849-92B5AB2A1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954735"/>
        <c:axId val="1178958095"/>
      </c:lineChart>
      <c:catAx>
        <c:axId val="11789547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58095"/>
        <c:crosses val="autoZero"/>
        <c:auto val="1"/>
        <c:lblAlgn val="ctr"/>
        <c:lblOffset val="100"/>
        <c:noMultiLvlLbl val="0"/>
      </c:catAx>
      <c:valAx>
        <c:axId val="11789580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5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Transport and Communication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'!$Y$1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MOMAnalysis '!$V$2:$X$30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'!$Y$2:$Y$30</c:f>
              <c:numCache>
                <c:formatCode>0.0</c:formatCode>
                <c:ptCount val="29"/>
                <c:pt idx="0">
                  <c:v>0.85287846481877549</c:v>
                </c:pt>
                <c:pt idx="1">
                  <c:v>2.2551092318534098</c:v>
                </c:pt>
                <c:pt idx="2">
                  <c:v>0.75809786354238073</c:v>
                </c:pt>
                <c:pt idx="3">
                  <c:v>0.27359781121751414</c:v>
                </c:pt>
                <c:pt idx="4">
                  <c:v>1.5688949522510309</c:v>
                </c:pt>
                <c:pt idx="5">
                  <c:v>1.2088650100738636</c:v>
                </c:pt>
                <c:pt idx="6">
                  <c:v>1.5925680159256841</c:v>
                </c:pt>
                <c:pt idx="7">
                  <c:v>0.58785107772697953</c:v>
                </c:pt>
                <c:pt idx="8">
                  <c:v>0</c:v>
                </c:pt>
                <c:pt idx="9">
                  <c:v>1.1038961038960964</c:v>
                </c:pt>
                <c:pt idx="10">
                  <c:v>-0.57803468208091024</c:v>
                </c:pt>
                <c:pt idx="11">
                  <c:v>0.58139534883719457</c:v>
                </c:pt>
                <c:pt idx="12">
                  <c:v>0.51380860629416281</c:v>
                </c:pt>
                <c:pt idx="13">
                  <c:v>0.25559105431310269</c:v>
                </c:pt>
                <c:pt idx="14">
                  <c:v>0.63734862970044615</c:v>
                </c:pt>
                <c:pt idx="15">
                  <c:v>2.9765674477517345</c:v>
                </c:pt>
                <c:pt idx="16">
                  <c:v>0.24600246002460377</c:v>
                </c:pt>
                <c:pt idx="17">
                  <c:v>-1.1656441717791446</c:v>
                </c:pt>
                <c:pt idx="18">
                  <c:v>0.31036623215394166</c:v>
                </c:pt>
                <c:pt idx="19">
                  <c:v>0.18564356435644269</c:v>
                </c:pt>
                <c:pt idx="20">
                  <c:v>0.2470660901791264</c:v>
                </c:pt>
                <c:pt idx="21">
                  <c:v>0.36968576709796319</c:v>
                </c:pt>
                <c:pt idx="22">
                  <c:v>6.1387354205030269E-2</c:v>
                </c:pt>
                <c:pt idx="23">
                  <c:v>0.24539877300613847</c:v>
                </c:pt>
                <c:pt idx="24">
                  <c:v>0.12239902080782657</c:v>
                </c:pt>
                <c:pt idx="25">
                  <c:v>0.36674816625916523</c:v>
                </c:pt>
                <c:pt idx="26">
                  <c:v>0</c:v>
                </c:pt>
                <c:pt idx="27">
                  <c:v>0.18270401948843568</c:v>
                </c:pt>
                <c:pt idx="28">
                  <c:v>0.18237082066869992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1-45B1-99BB-2ABF5DD3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844335"/>
        <c:axId val="1178828975"/>
      </c:lineChart>
      <c:catAx>
        <c:axId val="11788443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28975"/>
        <c:crosses val="autoZero"/>
        <c:auto val="1"/>
        <c:lblAlgn val="ctr"/>
        <c:lblOffset val="100"/>
        <c:noMultiLvlLbl val="0"/>
      </c:catAx>
      <c:valAx>
        <c:axId val="11788289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4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General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'!$AD$1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MOMAnalysis '!$AA$2:$AC$30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'!$AD$2:$AD$30</c:f>
              <c:numCache>
                <c:formatCode>0.0</c:formatCode>
                <c:ptCount val="29"/>
                <c:pt idx="0">
                  <c:v>-1.0069225928256729</c:v>
                </c:pt>
                <c:pt idx="1">
                  <c:v>-0.44500953591863762</c:v>
                </c:pt>
                <c:pt idx="2">
                  <c:v>0.12771392081737998</c:v>
                </c:pt>
                <c:pt idx="3">
                  <c:v>0.6377551020408162</c:v>
                </c:pt>
                <c:pt idx="4">
                  <c:v>1.6476552598225565</c:v>
                </c:pt>
                <c:pt idx="5">
                  <c:v>0.56109725685785894</c:v>
                </c:pt>
                <c:pt idx="6">
                  <c:v>0.74395536267823226</c:v>
                </c:pt>
                <c:pt idx="7">
                  <c:v>0.4307692307692238</c:v>
                </c:pt>
                <c:pt idx="8">
                  <c:v>0</c:v>
                </c:pt>
                <c:pt idx="9">
                  <c:v>1.4093137254902033</c:v>
                </c:pt>
                <c:pt idx="10">
                  <c:v>0.72507552870089953</c:v>
                </c:pt>
                <c:pt idx="11">
                  <c:v>-0.29994001199760051</c:v>
                </c:pt>
                <c:pt idx="12">
                  <c:v>-0.30084235860409148</c:v>
                </c:pt>
                <c:pt idx="13">
                  <c:v>0.24140012070006378</c:v>
                </c:pt>
                <c:pt idx="14">
                  <c:v>0.96327513546056243</c:v>
                </c:pt>
                <c:pt idx="15">
                  <c:v>1.4311270125223647</c:v>
                </c:pt>
                <c:pt idx="16">
                  <c:v>0.94062316284538183</c:v>
                </c:pt>
                <c:pt idx="17">
                  <c:v>0.52417006406523348</c:v>
                </c:pt>
                <c:pt idx="18">
                  <c:v>0.4634994206257308</c:v>
                </c:pt>
                <c:pt idx="19">
                  <c:v>0.5190311418685154</c:v>
                </c:pt>
                <c:pt idx="20">
                  <c:v>0.57372346528973028</c:v>
                </c:pt>
                <c:pt idx="21">
                  <c:v>0.79863091842554312</c:v>
                </c:pt>
                <c:pt idx="22">
                  <c:v>-0.11318619128465683</c:v>
                </c:pt>
                <c:pt idx="23">
                  <c:v>-0.4532577903682784</c:v>
                </c:pt>
                <c:pt idx="24">
                  <c:v>0.45532157085942598</c:v>
                </c:pt>
                <c:pt idx="25">
                  <c:v>0.39660056657223147</c:v>
                </c:pt>
                <c:pt idx="26">
                  <c:v>0</c:v>
                </c:pt>
                <c:pt idx="27">
                  <c:v>0.50790067720090615</c:v>
                </c:pt>
                <c:pt idx="28">
                  <c:v>0.56148231330713083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8-4663-8B93-0C4772E13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209583"/>
        <c:axId val="1391210063"/>
      </c:lineChart>
      <c:catAx>
        <c:axId val="13912095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10063"/>
        <c:crosses val="autoZero"/>
        <c:auto val="1"/>
        <c:lblAlgn val="ctr"/>
        <c:lblOffset val="100"/>
        <c:noMultiLvlLbl val="0"/>
      </c:catAx>
      <c:valAx>
        <c:axId val="13912100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0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Crude Oil Inflamation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'!$AI$1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MOMAnalysis '!$AF$2:$AH$30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'!$AI$2:$AI$30</c:f>
              <c:numCache>
                <c:formatCode>0.0</c:formatCode>
                <c:ptCount val="29"/>
                <c:pt idx="0">
                  <c:v>9.8144000799647664</c:v>
                </c:pt>
                <c:pt idx="1">
                  <c:v>13.04378768905117</c:v>
                </c:pt>
                <c:pt idx="2">
                  <c:v>5.5981158924091421</c:v>
                </c:pt>
                <c:pt idx="3">
                  <c:v>1.3496562289013554</c:v>
                </c:pt>
                <c:pt idx="4">
                  <c:v>3.6903217118259142</c:v>
                </c:pt>
                <c:pt idx="5">
                  <c:v>10.133109641513636</c:v>
                </c:pt>
                <c:pt idx="6">
                  <c:v>2.8458536707012869</c:v>
                </c:pt>
                <c:pt idx="7">
                  <c:v>-7.0675851248792974</c:v>
                </c:pt>
                <c:pt idx="8">
                  <c:v>5.0677977917478207</c:v>
                </c:pt>
                <c:pt idx="9">
                  <c:v>15.783024671175353</c:v>
                </c:pt>
                <c:pt idx="10">
                  <c:v>-3.4629662683703328</c:v>
                </c:pt>
                <c:pt idx="11">
                  <c:v>-8.3433327195840246</c:v>
                </c:pt>
                <c:pt idx="12">
                  <c:v>14.615774344529475</c:v>
                </c:pt>
                <c:pt idx="13">
                  <c:v>10.908567071232991</c:v>
                </c:pt>
                <c:pt idx="14">
                  <c:v>20.38667126887011</c:v>
                </c:pt>
                <c:pt idx="15">
                  <c:v>-6.2057717529560605</c:v>
                </c:pt>
                <c:pt idx="16">
                  <c:v>9.2016735076980591</c:v>
                </c:pt>
                <c:pt idx="17">
                  <c:v>5.8708958461834877</c:v>
                </c:pt>
                <c:pt idx="18">
                  <c:v>-9.8478870347272007</c:v>
                </c:pt>
                <c:pt idx="19">
                  <c:v>-7.8716237491110927</c:v>
                </c:pt>
                <c:pt idx="20">
                  <c:v>-9.2291487812250335</c:v>
                </c:pt>
                <c:pt idx="21">
                  <c:v>6.5670192438343546</c:v>
                </c:pt>
                <c:pt idx="22">
                  <c:v>-4.4409859912589527</c:v>
                </c:pt>
                <c:pt idx="23">
                  <c:v>-8.4325224464002098</c:v>
                </c:pt>
                <c:pt idx="24">
                  <c:v>1.3004102510966091</c:v>
                </c:pt>
                <c:pt idx="25">
                  <c:v>-0.62052375717132002</c:v>
                </c:pt>
                <c:pt idx="26">
                  <c:v>-5.0310484453581283</c:v>
                </c:pt>
                <c:pt idx="27">
                  <c:v>8.0141310945327984</c:v>
                </c:pt>
                <c:pt idx="28">
                  <c:v>-9.516642140771161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8-45D2-A9E6-3479E573D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634415"/>
        <c:axId val="1072635375"/>
      </c:lineChart>
      <c:catAx>
        <c:axId val="1072634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635375"/>
        <c:crosses val="autoZero"/>
        <c:auto val="1"/>
        <c:lblAlgn val="ctr"/>
        <c:lblOffset val="100"/>
        <c:noMultiLvlLbl val="0"/>
      </c:catAx>
      <c:valAx>
        <c:axId val="10726353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63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Inflamation of Fuel and Light Vs Crude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'Que5 MOMAnalysis 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MOMAnalysis '!$H$2:$H$65</c:f>
              <c:numCache>
                <c:formatCode>0.0</c:formatCode>
                <c:ptCount val="29"/>
                <c:pt idx="0">
                  <c:v>9.8144000799647664</c:v>
                </c:pt>
                <c:pt idx="1">
                  <c:v>13.04378768905117</c:v>
                </c:pt>
                <c:pt idx="2">
                  <c:v>5.5981158924091421</c:v>
                </c:pt>
                <c:pt idx="3">
                  <c:v>1.3496562289013554</c:v>
                </c:pt>
                <c:pt idx="4">
                  <c:v>3.6903217118259142</c:v>
                </c:pt>
                <c:pt idx="5">
                  <c:v>10.133109641513636</c:v>
                </c:pt>
                <c:pt idx="6">
                  <c:v>2.8458536707012869</c:v>
                </c:pt>
                <c:pt idx="7">
                  <c:v>-7.0675851248792974</c:v>
                </c:pt>
                <c:pt idx="8">
                  <c:v>5.0677977917478207</c:v>
                </c:pt>
                <c:pt idx="9">
                  <c:v>15.783024671175353</c:v>
                </c:pt>
                <c:pt idx="10">
                  <c:v>-3.4629662683703328</c:v>
                </c:pt>
                <c:pt idx="11">
                  <c:v>-8.3433327195840246</c:v>
                </c:pt>
                <c:pt idx="12">
                  <c:v>14.615774344529475</c:v>
                </c:pt>
                <c:pt idx="13">
                  <c:v>10.908567071232991</c:v>
                </c:pt>
                <c:pt idx="14">
                  <c:v>20.38667126887011</c:v>
                </c:pt>
                <c:pt idx="15">
                  <c:v>-6.2057717529560605</c:v>
                </c:pt>
                <c:pt idx="16">
                  <c:v>9.2016735076980591</c:v>
                </c:pt>
                <c:pt idx="17">
                  <c:v>5.8708958461834877</c:v>
                </c:pt>
                <c:pt idx="18">
                  <c:v>-9.8478870347272007</c:v>
                </c:pt>
                <c:pt idx="19">
                  <c:v>-7.8716237491110927</c:v>
                </c:pt>
                <c:pt idx="20">
                  <c:v>-9.2291487812250335</c:v>
                </c:pt>
                <c:pt idx="21">
                  <c:v>6.5670192438343546</c:v>
                </c:pt>
                <c:pt idx="22">
                  <c:v>-4.4409859912589527</c:v>
                </c:pt>
                <c:pt idx="23">
                  <c:v>-8.4325224464002098</c:v>
                </c:pt>
                <c:pt idx="24">
                  <c:v>1.3004102510966091</c:v>
                </c:pt>
                <c:pt idx="25">
                  <c:v>-0.62052375717132002</c:v>
                </c:pt>
                <c:pt idx="26">
                  <c:v>-5.0310484453581283</c:v>
                </c:pt>
                <c:pt idx="27">
                  <c:v>8.0141310945327984</c:v>
                </c:pt>
                <c:pt idx="28">
                  <c:v>-9.516642140771161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ED-4B66-BF21-469CFD50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250303"/>
        <c:axId val="1484244543"/>
      </c:lineChart>
      <c:lineChart>
        <c:grouping val="standard"/>
        <c:varyColors val="0"/>
        <c:ser>
          <c:idx val="0"/>
          <c:order val="0"/>
          <c:tx>
            <c:strRef>
              <c:f>'Que5 MOMAnalysis '!$E$1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MOMAnalysis '!$E$2:$E$65</c:f>
              <c:numCache>
                <c:formatCode>0.0</c:formatCode>
                <c:ptCount val="29"/>
                <c:pt idx="0">
                  <c:v>2.2821576763485556</c:v>
                </c:pt>
                <c:pt idx="1">
                  <c:v>3.0425963488843815</c:v>
                </c:pt>
                <c:pt idx="2">
                  <c:v>2.0341207349081327</c:v>
                </c:pt>
                <c:pt idx="3">
                  <c:v>6.4308681672022069E-2</c:v>
                </c:pt>
                <c:pt idx="4">
                  <c:v>2.4421593830334265</c:v>
                </c:pt>
                <c:pt idx="5">
                  <c:v>0.25094102885822184</c:v>
                </c:pt>
                <c:pt idx="6">
                  <c:v>0.56320400500624357</c:v>
                </c:pt>
                <c:pt idx="7">
                  <c:v>1.1823273179838243</c:v>
                </c:pt>
                <c:pt idx="8">
                  <c:v>0</c:v>
                </c:pt>
                <c:pt idx="9">
                  <c:v>0.98400984009839754</c:v>
                </c:pt>
                <c:pt idx="10">
                  <c:v>-0.18270401948841836</c:v>
                </c:pt>
                <c:pt idx="11">
                  <c:v>0.12202562538132314</c:v>
                </c:pt>
                <c:pt idx="12">
                  <c:v>6.0938452163311584E-2</c:v>
                </c:pt>
                <c:pt idx="13">
                  <c:v>0.91352009744214369</c:v>
                </c:pt>
                <c:pt idx="14">
                  <c:v>0.9052504526252263</c:v>
                </c:pt>
                <c:pt idx="15">
                  <c:v>2.9904306220095696</c:v>
                </c:pt>
                <c:pt idx="16">
                  <c:v>1.3937282229965191</c:v>
                </c:pt>
                <c:pt idx="17">
                  <c:v>0.80183276059565045</c:v>
                </c:pt>
                <c:pt idx="18">
                  <c:v>2.0454545454545423</c:v>
                </c:pt>
                <c:pt idx="19">
                  <c:v>-0.44543429844097049</c:v>
                </c:pt>
                <c:pt idx="20">
                  <c:v>0.39149888143176093</c:v>
                </c:pt>
                <c:pt idx="21">
                  <c:v>0.55710306406685239</c:v>
                </c:pt>
                <c:pt idx="22">
                  <c:v>0.44321329639889823</c:v>
                </c:pt>
                <c:pt idx="23">
                  <c:v>0.38610038610037983</c:v>
                </c:pt>
                <c:pt idx="24">
                  <c:v>0</c:v>
                </c:pt>
                <c:pt idx="25">
                  <c:v>5.4945054945051822E-2</c:v>
                </c:pt>
                <c:pt idx="26">
                  <c:v>-0.10982976386600145</c:v>
                </c:pt>
                <c:pt idx="27">
                  <c:v>-0.10995052226499014</c:v>
                </c:pt>
                <c:pt idx="28">
                  <c:v>0.60539350577876871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D-4B66-BF21-469CFD50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19903"/>
        <c:axId val="932538383"/>
      </c:lineChart>
      <c:catAx>
        <c:axId val="14842503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44543"/>
        <c:crosses val="autoZero"/>
        <c:auto val="1"/>
        <c:lblAlgn val="ctr"/>
        <c:lblOffset val="100"/>
        <c:noMultiLvlLbl val="0"/>
      </c:catAx>
      <c:valAx>
        <c:axId val="14842445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50303"/>
        <c:crosses val="autoZero"/>
        <c:crossBetween val="between"/>
      </c:valAx>
      <c:valAx>
        <c:axId val="93253838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19903"/>
        <c:crosses val="max"/>
        <c:crossBetween val="between"/>
      </c:valAx>
      <c:catAx>
        <c:axId val="642319903"/>
        <c:scaling>
          <c:orientation val="minMax"/>
        </c:scaling>
        <c:delete val="1"/>
        <c:axPos val="b"/>
        <c:majorTickMark val="out"/>
        <c:minorTickMark val="none"/>
        <c:tickLblPos val="nextTo"/>
        <c:crossAx val="9325383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Inflamation in Transport and Communication Vs Crude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'Que5 MOMAnalysis 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MOMAnalysis '!$H$2:$H$65</c:f>
              <c:numCache>
                <c:formatCode>0.0</c:formatCode>
                <c:ptCount val="29"/>
                <c:pt idx="0">
                  <c:v>9.8144000799647664</c:v>
                </c:pt>
                <c:pt idx="1">
                  <c:v>13.04378768905117</c:v>
                </c:pt>
                <c:pt idx="2">
                  <c:v>5.5981158924091421</c:v>
                </c:pt>
                <c:pt idx="3">
                  <c:v>1.3496562289013554</c:v>
                </c:pt>
                <c:pt idx="4">
                  <c:v>3.6903217118259142</c:v>
                </c:pt>
                <c:pt idx="5">
                  <c:v>10.133109641513636</c:v>
                </c:pt>
                <c:pt idx="6">
                  <c:v>2.8458536707012869</c:v>
                </c:pt>
                <c:pt idx="7">
                  <c:v>-7.0675851248792974</c:v>
                </c:pt>
                <c:pt idx="8">
                  <c:v>5.0677977917478207</c:v>
                </c:pt>
                <c:pt idx="9">
                  <c:v>15.783024671175353</c:v>
                </c:pt>
                <c:pt idx="10">
                  <c:v>-3.4629662683703328</c:v>
                </c:pt>
                <c:pt idx="11">
                  <c:v>-8.3433327195840246</c:v>
                </c:pt>
                <c:pt idx="12">
                  <c:v>14.615774344529475</c:v>
                </c:pt>
                <c:pt idx="13">
                  <c:v>10.908567071232991</c:v>
                </c:pt>
                <c:pt idx="14">
                  <c:v>20.38667126887011</c:v>
                </c:pt>
                <c:pt idx="15">
                  <c:v>-6.2057717529560605</c:v>
                </c:pt>
                <c:pt idx="16">
                  <c:v>9.2016735076980591</c:v>
                </c:pt>
                <c:pt idx="17">
                  <c:v>5.8708958461834877</c:v>
                </c:pt>
                <c:pt idx="18">
                  <c:v>-9.8478870347272007</c:v>
                </c:pt>
                <c:pt idx="19">
                  <c:v>-7.8716237491110927</c:v>
                </c:pt>
                <c:pt idx="20">
                  <c:v>-9.2291487812250335</c:v>
                </c:pt>
                <c:pt idx="21">
                  <c:v>6.5670192438343546</c:v>
                </c:pt>
                <c:pt idx="22">
                  <c:v>-4.4409859912589527</c:v>
                </c:pt>
                <c:pt idx="23">
                  <c:v>-8.4325224464002098</c:v>
                </c:pt>
                <c:pt idx="24">
                  <c:v>1.3004102510966091</c:v>
                </c:pt>
                <c:pt idx="25">
                  <c:v>-0.62052375717132002</c:v>
                </c:pt>
                <c:pt idx="26">
                  <c:v>-5.0310484453581283</c:v>
                </c:pt>
                <c:pt idx="27">
                  <c:v>8.0141310945327984</c:v>
                </c:pt>
                <c:pt idx="28">
                  <c:v>-9.516642140771161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1-4A6D-924B-335FD68F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70976"/>
        <c:axId val="103471936"/>
      </c:lineChart>
      <c:lineChart>
        <c:grouping val="standard"/>
        <c:varyColors val="0"/>
        <c:ser>
          <c:idx val="0"/>
          <c:order val="0"/>
          <c:tx>
            <c:strRef>
              <c:f>'Que5 MOMAnalysis '!$F$1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MOMAnalysis '!$F$2:$F$65</c:f>
              <c:numCache>
                <c:formatCode>0.0</c:formatCode>
                <c:ptCount val="29"/>
                <c:pt idx="0">
                  <c:v>0.85287846481877549</c:v>
                </c:pt>
                <c:pt idx="1">
                  <c:v>2.2551092318534098</c:v>
                </c:pt>
                <c:pt idx="2">
                  <c:v>0.75809786354238073</c:v>
                </c:pt>
                <c:pt idx="3">
                  <c:v>0.27359781121751414</c:v>
                </c:pt>
                <c:pt idx="4">
                  <c:v>1.5688949522510309</c:v>
                </c:pt>
                <c:pt idx="5">
                  <c:v>1.2088650100738636</c:v>
                </c:pt>
                <c:pt idx="6">
                  <c:v>1.5925680159256841</c:v>
                </c:pt>
                <c:pt idx="7">
                  <c:v>0.58785107772697953</c:v>
                </c:pt>
                <c:pt idx="8">
                  <c:v>0</c:v>
                </c:pt>
                <c:pt idx="9">
                  <c:v>1.1038961038960964</c:v>
                </c:pt>
                <c:pt idx="10">
                  <c:v>-0.57803468208091024</c:v>
                </c:pt>
                <c:pt idx="11">
                  <c:v>0.58139534883719457</c:v>
                </c:pt>
                <c:pt idx="12">
                  <c:v>0.51380860629416281</c:v>
                </c:pt>
                <c:pt idx="13">
                  <c:v>0.25559105431310269</c:v>
                </c:pt>
                <c:pt idx="14">
                  <c:v>0.63734862970044615</c:v>
                </c:pt>
                <c:pt idx="15">
                  <c:v>2.9765674477517345</c:v>
                </c:pt>
                <c:pt idx="16">
                  <c:v>0.24600246002460377</c:v>
                </c:pt>
                <c:pt idx="17">
                  <c:v>-1.1656441717791446</c:v>
                </c:pt>
                <c:pt idx="18">
                  <c:v>0.31036623215394166</c:v>
                </c:pt>
                <c:pt idx="19">
                  <c:v>0.18564356435644269</c:v>
                </c:pt>
                <c:pt idx="20">
                  <c:v>0.2470660901791264</c:v>
                </c:pt>
                <c:pt idx="21">
                  <c:v>0.36968576709796319</c:v>
                </c:pt>
                <c:pt idx="22">
                  <c:v>6.1387354205030269E-2</c:v>
                </c:pt>
                <c:pt idx="23">
                  <c:v>0.24539877300613847</c:v>
                </c:pt>
                <c:pt idx="24">
                  <c:v>0.12239902080782657</c:v>
                </c:pt>
                <c:pt idx="25">
                  <c:v>0.36674816625916523</c:v>
                </c:pt>
                <c:pt idx="26">
                  <c:v>0</c:v>
                </c:pt>
                <c:pt idx="27">
                  <c:v>0.18270401948843568</c:v>
                </c:pt>
                <c:pt idx="28">
                  <c:v>0.18237082066869992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1-4A6D-924B-335FD68F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455855"/>
        <c:axId val="450172751"/>
      </c:lineChart>
      <c:catAx>
        <c:axId val="103470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1936"/>
        <c:crosses val="autoZero"/>
        <c:auto val="1"/>
        <c:lblAlgn val="ctr"/>
        <c:lblOffset val="100"/>
        <c:noMultiLvlLbl val="0"/>
      </c:catAx>
      <c:valAx>
        <c:axId val="103471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0976"/>
        <c:crosses val="autoZero"/>
        <c:crossBetween val="between"/>
      </c:valAx>
      <c:valAx>
        <c:axId val="450172751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55855"/>
        <c:crosses val="max"/>
        <c:crossBetween val="between"/>
      </c:valAx>
      <c:catAx>
        <c:axId val="642455855"/>
        <c:scaling>
          <c:orientation val="minMax"/>
        </c:scaling>
        <c:delete val="1"/>
        <c:axPos val="b"/>
        <c:majorTickMark val="out"/>
        <c:minorTickMark val="none"/>
        <c:tickLblPos val="nextTo"/>
        <c:crossAx val="4501727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Flood</a:t>
            </a:r>
            <a:r>
              <a:rPr lang="en-AU" baseline="0"/>
              <a:t> and Beverages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YOY'!$N$1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YOY'!$K$2:$M$30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YOY'!$N$2:$N$30</c:f>
              <c:numCache>
                <c:formatCode>0.0</c:formatCode>
                <c:ptCount val="29"/>
                <c:pt idx="0">
                  <c:v>7.2715206674251087</c:v>
                </c:pt>
                <c:pt idx="1">
                  <c:v>7.0086948167363481</c:v>
                </c:pt>
                <c:pt idx="2">
                  <c:v>7.7857350237104468</c:v>
                </c:pt>
                <c:pt idx="3">
                  <c:v>6.2839081002028729</c:v>
                </c:pt>
                <c:pt idx="4">
                  <c:v>9.7754419493550095</c:v>
                </c:pt>
                <c:pt idx="5">
                  <c:v>8.1104962098311901</c:v>
                </c:pt>
                <c:pt idx="6">
                  <c:v>8.7383155838719997</c:v>
                </c:pt>
                <c:pt idx="7">
                  <c:v>7.1769675819634591</c:v>
                </c:pt>
                <c:pt idx="8">
                  <c:v>6.5118189285388244</c:v>
                </c:pt>
                <c:pt idx="9">
                  <c:v>6.0593846567244052</c:v>
                </c:pt>
                <c:pt idx="10">
                  <c:v>4.67461848798456</c:v>
                </c:pt>
                <c:pt idx="11">
                  <c:v>3.43429941163653</c:v>
                </c:pt>
                <c:pt idx="12">
                  <c:v>4.1272646928855341</c:v>
                </c:pt>
                <c:pt idx="13">
                  <c:v>5.6742682707847036</c:v>
                </c:pt>
                <c:pt idx="14">
                  <c:v>6.7519640852974225</c:v>
                </c:pt>
                <c:pt idx="15">
                  <c:v>6.8933374761418698</c:v>
                </c:pt>
                <c:pt idx="16">
                  <c:v>5.8931058495821764</c:v>
                </c:pt>
                <c:pt idx="17">
                  <c:v>5.6566438680259807</c:v>
                </c:pt>
                <c:pt idx="18">
                  <c:v>5.247626379266114</c:v>
                </c:pt>
                <c:pt idx="19">
                  <c:v>5.5738828670579821</c:v>
                </c:pt>
                <c:pt idx="20">
                  <c:v>6.1137054967653608</c:v>
                </c:pt>
                <c:pt idx="21">
                  <c:v>5.2951608816823139</c:v>
                </c:pt>
                <c:pt idx="22">
                  <c:v>4.4700460829493203</c:v>
                </c:pt>
                <c:pt idx="23">
                  <c:v>4.5253444570850752</c:v>
                </c:pt>
                <c:pt idx="24">
                  <c:v>5.7078594466134795</c:v>
                </c:pt>
                <c:pt idx="25">
                  <c:v>5.2931180968563902</c:v>
                </c:pt>
                <c:pt idx="26">
                  <c:v>4.2390344421548303</c:v>
                </c:pt>
                <c:pt idx="27">
                  <c:v>3.4050328045843363</c:v>
                </c:pt>
                <c:pt idx="28">
                  <c:v>3.0785039046444562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D-44B3-A543-96EB4239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987551"/>
        <c:axId val="353986111"/>
      </c:lineChart>
      <c:catAx>
        <c:axId val="3539875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86111"/>
        <c:crosses val="autoZero"/>
        <c:auto val="1"/>
        <c:lblAlgn val="ctr"/>
        <c:lblOffset val="100"/>
        <c:noMultiLvlLbl val="0"/>
      </c:catAx>
      <c:valAx>
        <c:axId val="3539861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8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 and Light Inflamation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YOY'!$S$1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YOY'!$P$2:$R$30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YOY'!$S$2:$S$30</c:f>
              <c:numCache>
                <c:formatCode>0.0</c:formatCode>
                <c:ptCount val="29"/>
                <c:pt idx="0">
                  <c:v>2.2821576763485556</c:v>
                </c:pt>
                <c:pt idx="1">
                  <c:v>3.5326086956521854</c:v>
                </c:pt>
                <c:pt idx="2">
                  <c:v>4.4325050369375383</c:v>
                </c:pt>
                <c:pt idx="3">
                  <c:v>7.9805690492713399</c:v>
                </c:pt>
                <c:pt idx="4">
                  <c:v>8.435374149659868</c:v>
                </c:pt>
                <c:pt idx="5">
                  <c:v>12.614517265680059</c:v>
                </c:pt>
                <c:pt idx="6">
                  <c:v>13.248766737138817</c:v>
                </c:pt>
                <c:pt idx="7">
                  <c:v>13.706293706293701</c:v>
                </c:pt>
                <c:pt idx="8">
                  <c:v>13.785864240727774</c:v>
                </c:pt>
                <c:pt idx="9">
                  <c:v>14.744933612858139</c:v>
                </c:pt>
                <c:pt idx="10">
                  <c:v>14.136490250696387</c:v>
                </c:pt>
                <c:pt idx="11">
                  <c:v>13.485477178423237</c:v>
                </c:pt>
                <c:pt idx="12">
                  <c:v>11.020960108181191</c:v>
                </c:pt>
                <c:pt idx="13">
                  <c:v>8.7270341207348974</c:v>
                </c:pt>
                <c:pt idx="14">
                  <c:v>7.524115755627002</c:v>
                </c:pt>
                <c:pt idx="15">
                  <c:v>10.668380462724933</c:v>
                </c:pt>
                <c:pt idx="16">
                  <c:v>9.5357590966122885</c:v>
                </c:pt>
                <c:pt idx="17">
                  <c:v>10.137672090112632</c:v>
                </c:pt>
                <c:pt idx="18">
                  <c:v>11.761045426260116</c:v>
                </c:pt>
                <c:pt idx="19">
                  <c:v>9.9630996309963216</c:v>
                </c:pt>
                <c:pt idx="20">
                  <c:v>10.393603936039364</c:v>
                </c:pt>
                <c:pt idx="21">
                  <c:v>9.9269183922046373</c:v>
                </c:pt>
                <c:pt idx="22">
                  <c:v>10.61622940817572</c:v>
                </c:pt>
                <c:pt idx="23">
                  <c:v>10.907982937233399</c:v>
                </c:pt>
                <c:pt idx="24">
                  <c:v>10.840438489646779</c:v>
                </c:pt>
                <c:pt idx="25">
                  <c:v>9.8974049487024782</c:v>
                </c:pt>
                <c:pt idx="26">
                  <c:v>8.7918660287081458</c:v>
                </c:pt>
                <c:pt idx="27">
                  <c:v>5.5168408826945416</c:v>
                </c:pt>
                <c:pt idx="28">
                  <c:v>4.6964490263459435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2-4753-B089-7EC844226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515311"/>
        <c:axId val="1092515791"/>
      </c:lineChart>
      <c:catAx>
        <c:axId val="10925153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15791"/>
        <c:crosses val="autoZero"/>
        <c:auto val="1"/>
        <c:lblAlgn val="ctr"/>
        <c:lblOffset val="100"/>
        <c:noMultiLvlLbl val="0"/>
      </c:catAx>
      <c:valAx>
        <c:axId val="10925157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1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Transport and Communication Inflamation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YOY'!$X$1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YOY'!$U$2:$W$30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YOY'!$X$2:$X$30</c:f>
              <c:numCache>
                <c:formatCode>0.0</c:formatCode>
                <c:ptCount val="29"/>
                <c:pt idx="0">
                  <c:v>8.4033613445378137</c:v>
                </c:pt>
                <c:pt idx="1">
                  <c:v>11.358403683806587</c:v>
                </c:pt>
                <c:pt idx="2">
                  <c:v>12.548113933795213</c:v>
                </c:pt>
                <c:pt idx="3">
                  <c:v>12.769230769230766</c:v>
                </c:pt>
                <c:pt idx="4">
                  <c:v>14.538461538461542</c:v>
                </c:pt>
                <c:pt idx="5">
                  <c:v>11.629629629629621</c:v>
                </c:pt>
                <c:pt idx="6">
                  <c:v>13.407407407407405</c:v>
                </c:pt>
                <c:pt idx="7">
                  <c:v>11.191335740072201</c:v>
                </c:pt>
                <c:pt idx="8">
                  <c:v>10.315186246418342</c:v>
                </c:pt>
                <c:pt idx="9">
                  <c:v>10.739687055476525</c:v>
                </c:pt>
                <c:pt idx="10">
                  <c:v>10.256410256410261</c:v>
                </c:pt>
                <c:pt idx="11">
                  <c:v>10.660980810234543</c:v>
                </c:pt>
                <c:pt idx="12">
                  <c:v>10.288935870331214</c:v>
                </c:pt>
                <c:pt idx="13">
                  <c:v>8.1323225361819524</c:v>
                </c:pt>
                <c:pt idx="14">
                  <c:v>8.0027359781121863</c:v>
                </c:pt>
                <c:pt idx="15">
                  <c:v>10.914051841746248</c:v>
                </c:pt>
                <c:pt idx="16">
                  <c:v>9.4694425789120178</c:v>
                </c:pt>
                <c:pt idx="17">
                  <c:v>6.9011280690112846</c:v>
                </c:pt>
                <c:pt idx="18">
                  <c:v>5.5519268451992163</c:v>
                </c:pt>
                <c:pt idx="19">
                  <c:v>5.1298701298701337</c:v>
                </c:pt>
                <c:pt idx="20">
                  <c:v>5.3896103896103966</c:v>
                </c:pt>
                <c:pt idx="21">
                  <c:v>4.6242774566474107</c:v>
                </c:pt>
                <c:pt idx="22">
                  <c:v>5.2971576227390109</c:v>
                </c:pt>
                <c:pt idx="23">
                  <c:v>4.945407835581257</c:v>
                </c:pt>
                <c:pt idx="24">
                  <c:v>4.5367412140575043</c:v>
                </c:pt>
                <c:pt idx="25">
                  <c:v>4.6526449968132457</c:v>
                </c:pt>
                <c:pt idx="26">
                  <c:v>3.9898670044331745</c:v>
                </c:pt>
                <c:pt idx="27">
                  <c:v>1.1685116851168549</c:v>
                </c:pt>
                <c:pt idx="28">
                  <c:v>1.1042944785276143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C2-44F3-94ED-906DB3195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527791"/>
        <c:axId val="1092526351"/>
      </c:lineChart>
      <c:catAx>
        <c:axId val="1092527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26351"/>
        <c:crosses val="autoZero"/>
        <c:auto val="1"/>
        <c:lblAlgn val="ctr"/>
        <c:lblOffset val="100"/>
        <c:noMultiLvlLbl val="0"/>
      </c:catAx>
      <c:valAx>
        <c:axId val="1092526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2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General CPI Inflamation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YOY'!$AC$1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YOY'!$Z$2:$AB$30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YOY'!$AC$2:$AC$30</c:f>
              <c:numCache>
                <c:formatCode>0.0</c:formatCode>
                <c:ptCount val="29"/>
                <c:pt idx="0">
                  <c:v>4.7270306258322385</c:v>
                </c:pt>
                <c:pt idx="1">
                  <c:v>5.0301810865191152</c:v>
                </c:pt>
                <c:pt idx="2">
                  <c:v>5.5181695827725559</c:v>
                </c:pt>
                <c:pt idx="3">
                  <c:v>5.9060402684563833</c:v>
                </c:pt>
                <c:pt idx="4">
                  <c:v>7.6510067114093996</c:v>
                </c:pt>
                <c:pt idx="5">
                  <c:v>6.2582345191040831</c:v>
                </c:pt>
                <c:pt idx="6">
                  <c:v>7.0487483530961708</c:v>
                </c:pt>
                <c:pt idx="7">
                  <c:v>6.0428849902534001</c:v>
                </c:pt>
                <c:pt idx="8">
                  <c:v>5.4945054945054954</c:v>
                </c:pt>
                <c:pt idx="9">
                  <c:v>5.8184143222506357</c:v>
                </c:pt>
                <c:pt idx="10">
                  <c:v>5.239898989898979</c:v>
                </c:pt>
                <c:pt idx="11">
                  <c:v>4.5940843297671385</c:v>
                </c:pt>
                <c:pt idx="12">
                  <c:v>5.3401144310235074</c:v>
                </c:pt>
                <c:pt idx="13">
                  <c:v>6.0664112388250322</c:v>
                </c:pt>
                <c:pt idx="14">
                  <c:v>6.9515306122448823</c:v>
                </c:pt>
                <c:pt idx="15">
                  <c:v>7.7946768060836389</c:v>
                </c:pt>
                <c:pt idx="16">
                  <c:v>7.044887780548617</c:v>
                </c:pt>
                <c:pt idx="17">
                  <c:v>7.0055796652200755</c:v>
                </c:pt>
                <c:pt idx="18">
                  <c:v>6.7076923076923114</c:v>
                </c:pt>
                <c:pt idx="19">
                  <c:v>6.8014705882353086</c:v>
                </c:pt>
                <c:pt idx="20">
                  <c:v>7.4142156862745239</c:v>
                </c:pt>
                <c:pt idx="21">
                  <c:v>6.7673716012084526</c:v>
                </c:pt>
                <c:pt idx="22">
                  <c:v>5.8788242351529769</c:v>
                </c:pt>
                <c:pt idx="23">
                  <c:v>5.7160048134777384</c:v>
                </c:pt>
                <c:pt idx="24">
                  <c:v>6.5178032589016377</c:v>
                </c:pt>
                <c:pt idx="25">
                  <c:v>6.6827212522576733</c:v>
                </c:pt>
                <c:pt idx="26">
                  <c:v>5.6648777579010146</c:v>
                </c:pt>
                <c:pt idx="27">
                  <c:v>4.7031158142269254</c:v>
                </c:pt>
                <c:pt idx="28">
                  <c:v>4.3098427489807838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A-4DA9-8288-43A497E3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806559"/>
        <c:axId val="1226801279"/>
      </c:lineChart>
      <c:catAx>
        <c:axId val="12268065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01279"/>
        <c:crosses val="autoZero"/>
        <c:auto val="1"/>
        <c:lblAlgn val="ctr"/>
        <c:lblOffset val="100"/>
        <c:noMultiLvlLbl val="0"/>
      </c:catAx>
      <c:valAx>
        <c:axId val="12268012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Inflamation In Crude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YOY'!$AH$1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YOY'!$AE$2:$AG$31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YOY'!$AH$2:$AH$31</c:f>
              <c:numCache>
                <c:formatCode>0.0</c:formatCode>
                <c:ptCount val="29"/>
                <c:pt idx="0">
                  <c:v>-7.2559920884112561</c:v>
                </c:pt>
                <c:pt idx="1">
                  <c:v>18.873325881120365</c:v>
                </c:pt>
                <c:pt idx="2">
                  <c:v>108.36994137305467</c:v>
                </c:pt>
                <c:pt idx="3">
                  <c:v>264.83270831137253</c:v>
                </c:pt>
                <c:pt idx="4">
                  <c:v>120.6741824899688</c:v>
                </c:pt>
                <c:pt idx="5">
                  <c:v>81.066889922802559</c:v>
                </c:pt>
                <c:pt idx="6">
                  <c:v>77.099177465230056</c:v>
                </c:pt>
                <c:pt idx="7">
                  <c:v>59.008443906270145</c:v>
                </c:pt>
                <c:pt idx="8">
                  <c:v>81.043968106853882</c:v>
                </c:pt>
                <c:pt idx="9">
                  <c:v>110.72653765784479</c:v>
                </c:pt>
                <c:pt idx="10">
                  <c:v>94.038527105510155</c:v>
                </c:pt>
                <c:pt idx="11">
                  <c:v>56.087135158628563</c:v>
                </c:pt>
                <c:pt idx="12">
                  <c:v>62.911675048065199</c:v>
                </c:pt>
                <c:pt idx="13">
                  <c:v>59.834527912808554</c:v>
                </c:pt>
                <c:pt idx="14">
                  <c:v>82.218656144011021</c:v>
                </c:pt>
                <c:pt idx="15">
                  <c:v>68.634594937749938</c:v>
                </c:pt>
                <c:pt idx="16">
                  <c:v>77.597867134352072</c:v>
                </c:pt>
                <c:pt idx="17">
                  <c:v>70.724728967408694</c:v>
                </c:pt>
                <c:pt idx="18">
                  <c:v>49.653043875895719</c:v>
                </c:pt>
                <c:pt idx="19">
                  <c:v>48.358266077731685</c:v>
                </c:pt>
                <c:pt idx="20">
                  <c:v>28.170632489214491</c:v>
                </c:pt>
                <c:pt idx="21">
                  <c:v>17.968608073277817</c:v>
                </c:pt>
                <c:pt idx="22">
                  <c:v>16.773464397140796</c:v>
                </c:pt>
                <c:pt idx="23">
                  <c:v>16.659833892148761</c:v>
                </c:pt>
                <c:pt idx="24">
                  <c:v>3.1070033831124539</c:v>
                </c:pt>
                <c:pt idx="25">
                  <c:v>-7.6111046804874585</c:v>
                </c:pt>
                <c:pt idx="26">
                  <c:v>-27.117541906364771</c:v>
                </c:pt>
                <c:pt idx="27">
                  <c:v>-16.068019001309747</c:v>
                </c:pt>
                <c:pt idx="28">
                  <c:v>-30.454843514800871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0-4CB4-8314-590C765C1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394912"/>
        <c:axId val="1882395872"/>
      </c:lineChart>
      <c:catAx>
        <c:axId val="1882394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95872"/>
        <c:crosses val="autoZero"/>
        <c:auto val="1"/>
        <c:lblAlgn val="ctr"/>
        <c:lblOffset val="100"/>
        <c:noMultiLvlLbl val="0"/>
      </c:catAx>
      <c:valAx>
        <c:axId val="1882395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9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Inflamation In Fuel and Light Vs Crude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'Que5 YOY'!$H$1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YOY'!$H$2:$H$63</c:f>
              <c:numCache>
                <c:formatCode>0.0</c:formatCode>
                <c:ptCount val="30"/>
                <c:pt idx="0">
                  <c:v>-7.2559920884112561</c:v>
                </c:pt>
                <c:pt idx="1">
                  <c:v>18.873325881120365</c:v>
                </c:pt>
                <c:pt idx="2">
                  <c:v>108.36994137305467</c:v>
                </c:pt>
                <c:pt idx="3">
                  <c:v>264.83270831137253</c:v>
                </c:pt>
                <c:pt idx="4">
                  <c:v>120.6741824899688</c:v>
                </c:pt>
                <c:pt idx="5">
                  <c:v>81.066889922802559</c:v>
                </c:pt>
                <c:pt idx="6">
                  <c:v>77.099177465230056</c:v>
                </c:pt>
                <c:pt idx="7">
                  <c:v>59.008443906270145</c:v>
                </c:pt>
                <c:pt idx="8">
                  <c:v>81.043968106853882</c:v>
                </c:pt>
                <c:pt idx="9">
                  <c:v>110.72653765784479</c:v>
                </c:pt>
                <c:pt idx="10">
                  <c:v>94.038527105510155</c:v>
                </c:pt>
                <c:pt idx="11">
                  <c:v>56.087135158628563</c:v>
                </c:pt>
                <c:pt idx="12">
                  <c:v>62.911675048065199</c:v>
                </c:pt>
                <c:pt idx="13">
                  <c:v>59.834527912808554</c:v>
                </c:pt>
                <c:pt idx="14">
                  <c:v>82.218656144011021</c:v>
                </c:pt>
                <c:pt idx="15">
                  <c:v>68.634594937749938</c:v>
                </c:pt>
                <c:pt idx="16">
                  <c:v>77.597867134352072</c:v>
                </c:pt>
                <c:pt idx="17">
                  <c:v>70.724728967408694</c:v>
                </c:pt>
                <c:pt idx="18">
                  <c:v>49.653043875895719</c:v>
                </c:pt>
                <c:pt idx="19">
                  <c:v>48.358266077731685</c:v>
                </c:pt>
                <c:pt idx="20">
                  <c:v>28.170632489214491</c:v>
                </c:pt>
                <c:pt idx="21">
                  <c:v>17.968608073277817</c:v>
                </c:pt>
                <c:pt idx="22">
                  <c:v>16.773464397140796</c:v>
                </c:pt>
                <c:pt idx="23">
                  <c:v>16.659833892148761</c:v>
                </c:pt>
                <c:pt idx="24">
                  <c:v>3.1070033831124539</c:v>
                </c:pt>
                <c:pt idx="25">
                  <c:v>-7.6111046804874585</c:v>
                </c:pt>
                <c:pt idx="26">
                  <c:v>-27.117541906364771</c:v>
                </c:pt>
                <c:pt idx="27">
                  <c:v>-16.068019001309747</c:v>
                </c:pt>
                <c:pt idx="28">
                  <c:v>-30.454843514800871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D-4997-926A-D6F39ACFD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389823"/>
        <c:axId val="661377343"/>
      </c:lineChart>
      <c:lineChart>
        <c:grouping val="standard"/>
        <c:varyColors val="0"/>
        <c:ser>
          <c:idx val="0"/>
          <c:order val="0"/>
          <c:tx>
            <c:strRef>
              <c:f>'Que5 YOY'!$E$1</c:f>
              <c:strCache>
                <c:ptCount val="1"/>
                <c:pt idx="0">
                  <c:v>Fuel and light Inflamation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YOY'!$E$2:$E$63</c:f>
              <c:numCache>
                <c:formatCode>0.0</c:formatCode>
                <c:ptCount val="30"/>
                <c:pt idx="0">
                  <c:v>2.2821576763485556</c:v>
                </c:pt>
                <c:pt idx="1">
                  <c:v>3.5326086956521854</c:v>
                </c:pt>
                <c:pt idx="2">
                  <c:v>4.4325050369375383</c:v>
                </c:pt>
                <c:pt idx="3">
                  <c:v>7.9805690492713399</c:v>
                </c:pt>
                <c:pt idx="4">
                  <c:v>8.435374149659868</c:v>
                </c:pt>
                <c:pt idx="5">
                  <c:v>12.614517265680059</c:v>
                </c:pt>
                <c:pt idx="6">
                  <c:v>13.248766737138817</c:v>
                </c:pt>
                <c:pt idx="7">
                  <c:v>13.706293706293701</c:v>
                </c:pt>
                <c:pt idx="8">
                  <c:v>13.785864240727774</c:v>
                </c:pt>
                <c:pt idx="9">
                  <c:v>14.744933612858139</c:v>
                </c:pt>
                <c:pt idx="10">
                  <c:v>14.136490250696387</c:v>
                </c:pt>
                <c:pt idx="11">
                  <c:v>13.485477178423237</c:v>
                </c:pt>
                <c:pt idx="12">
                  <c:v>11.020960108181191</c:v>
                </c:pt>
                <c:pt idx="13">
                  <c:v>8.7270341207348974</c:v>
                </c:pt>
                <c:pt idx="14">
                  <c:v>7.524115755627002</c:v>
                </c:pt>
                <c:pt idx="15">
                  <c:v>10.668380462724933</c:v>
                </c:pt>
                <c:pt idx="16">
                  <c:v>9.5357590966122885</c:v>
                </c:pt>
                <c:pt idx="17">
                  <c:v>10.137672090112632</c:v>
                </c:pt>
                <c:pt idx="18">
                  <c:v>11.761045426260116</c:v>
                </c:pt>
                <c:pt idx="19">
                  <c:v>9.9630996309963216</c:v>
                </c:pt>
                <c:pt idx="20">
                  <c:v>10.393603936039364</c:v>
                </c:pt>
                <c:pt idx="21">
                  <c:v>9.9269183922046373</c:v>
                </c:pt>
                <c:pt idx="22">
                  <c:v>10.61622940817572</c:v>
                </c:pt>
                <c:pt idx="23">
                  <c:v>10.907982937233399</c:v>
                </c:pt>
                <c:pt idx="24">
                  <c:v>10.840438489646779</c:v>
                </c:pt>
                <c:pt idx="25">
                  <c:v>9.8974049487024782</c:v>
                </c:pt>
                <c:pt idx="26">
                  <c:v>8.7918660287081458</c:v>
                </c:pt>
                <c:pt idx="27">
                  <c:v>5.5168408826945416</c:v>
                </c:pt>
                <c:pt idx="28">
                  <c:v>4.6964490263459435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D-4997-926A-D6F39ACFD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459567"/>
        <c:axId val="932516303"/>
      </c:lineChart>
      <c:catAx>
        <c:axId val="6613898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377343"/>
        <c:crosses val="autoZero"/>
        <c:auto val="1"/>
        <c:lblAlgn val="ctr"/>
        <c:lblOffset val="100"/>
        <c:noMultiLvlLbl val="0"/>
      </c:catAx>
      <c:valAx>
        <c:axId val="661377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389823"/>
        <c:crosses val="autoZero"/>
        <c:crossBetween val="between"/>
      </c:valAx>
      <c:valAx>
        <c:axId val="93251630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59567"/>
        <c:crosses val="max"/>
        <c:crossBetween val="between"/>
      </c:valAx>
      <c:catAx>
        <c:axId val="642459567"/>
        <c:scaling>
          <c:orientation val="minMax"/>
        </c:scaling>
        <c:delete val="1"/>
        <c:axPos val="b"/>
        <c:majorTickMark val="out"/>
        <c:minorTickMark val="none"/>
        <c:tickLblPos val="nextTo"/>
        <c:crossAx val="9325163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Inflamation In General CPI vs Crude Oil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'Que5 YOY'!$H$1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YOY'!$H$2:$H$63</c:f>
              <c:numCache>
                <c:formatCode>0.0</c:formatCode>
                <c:ptCount val="30"/>
                <c:pt idx="0">
                  <c:v>-7.2559920884112561</c:v>
                </c:pt>
                <c:pt idx="1">
                  <c:v>18.873325881120365</c:v>
                </c:pt>
                <c:pt idx="2">
                  <c:v>108.36994137305467</c:v>
                </c:pt>
                <c:pt idx="3">
                  <c:v>264.83270831137253</c:v>
                </c:pt>
                <c:pt idx="4">
                  <c:v>120.6741824899688</c:v>
                </c:pt>
                <c:pt idx="5">
                  <c:v>81.066889922802559</c:v>
                </c:pt>
                <c:pt idx="6">
                  <c:v>77.099177465230056</c:v>
                </c:pt>
                <c:pt idx="7">
                  <c:v>59.008443906270145</c:v>
                </c:pt>
                <c:pt idx="8">
                  <c:v>81.043968106853882</c:v>
                </c:pt>
                <c:pt idx="9">
                  <c:v>110.72653765784479</c:v>
                </c:pt>
                <c:pt idx="10">
                  <c:v>94.038527105510155</c:v>
                </c:pt>
                <c:pt idx="11">
                  <c:v>56.087135158628563</c:v>
                </c:pt>
                <c:pt idx="12">
                  <c:v>62.911675048065199</c:v>
                </c:pt>
                <c:pt idx="13">
                  <c:v>59.834527912808554</c:v>
                </c:pt>
                <c:pt idx="14">
                  <c:v>82.218656144011021</c:v>
                </c:pt>
                <c:pt idx="15">
                  <c:v>68.634594937749938</c:v>
                </c:pt>
                <c:pt idx="16">
                  <c:v>77.597867134352072</c:v>
                </c:pt>
                <c:pt idx="17">
                  <c:v>70.724728967408694</c:v>
                </c:pt>
                <c:pt idx="18">
                  <c:v>49.653043875895719</c:v>
                </c:pt>
                <c:pt idx="19">
                  <c:v>48.358266077731685</c:v>
                </c:pt>
                <c:pt idx="20">
                  <c:v>28.170632489214491</c:v>
                </c:pt>
                <c:pt idx="21">
                  <c:v>17.968608073277817</c:v>
                </c:pt>
                <c:pt idx="22">
                  <c:v>16.773464397140796</c:v>
                </c:pt>
                <c:pt idx="23">
                  <c:v>16.659833892148761</c:v>
                </c:pt>
                <c:pt idx="24">
                  <c:v>3.1070033831124539</c:v>
                </c:pt>
                <c:pt idx="25">
                  <c:v>-7.6111046804874585</c:v>
                </c:pt>
                <c:pt idx="26">
                  <c:v>-27.117541906364771</c:v>
                </c:pt>
                <c:pt idx="27">
                  <c:v>-16.068019001309747</c:v>
                </c:pt>
                <c:pt idx="28">
                  <c:v>-30.454843514800871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B-44AE-B954-7F99CF5EB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634544"/>
        <c:axId val="1954638864"/>
      </c:lineChart>
      <c:lineChart>
        <c:grouping val="standard"/>
        <c:varyColors val="0"/>
        <c:ser>
          <c:idx val="0"/>
          <c:order val="0"/>
          <c:tx>
            <c:strRef>
              <c:f>'Que5 YOY'!$G$1</c:f>
              <c:strCache>
                <c:ptCount val="1"/>
                <c:pt idx="0">
                  <c:v>General CPI Inflamation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YOY'!$G$2:$G$63</c:f>
              <c:numCache>
                <c:formatCode>0.0</c:formatCode>
                <c:ptCount val="30"/>
                <c:pt idx="0">
                  <c:v>4.7270306258322385</c:v>
                </c:pt>
                <c:pt idx="1">
                  <c:v>5.0301810865191152</c:v>
                </c:pt>
                <c:pt idx="2">
                  <c:v>5.5181695827725559</c:v>
                </c:pt>
                <c:pt idx="3">
                  <c:v>5.9060402684563833</c:v>
                </c:pt>
                <c:pt idx="4">
                  <c:v>7.6510067114093996</c:v>
                </c:pt>
                <c:pt idx="5">
                  <c:v>6.2582345191040831</c:v>
                </c:pt>
                <c:pt idx="6">
                  <c:v>7.0487483530961708</c:v>
                </c:pt>
                <c:pt idx="7">
                  <c:v>6.0428849902534001</c:v>
                </c:pt>
                <c:pt idx="8">
                  <c:v>5.4945054945054954</c:v>
                </c:pt>
                <c:pt idx="9">
                  <c:v>5.8184143222506357</c:v>
                </c:pt>
                <c:pt idx="10">
                  <c:v>5.239898989898979</c:v>
                </c:pt>
                <c:pt idx="11">
                  <c:v>4.5940843297671385</c:v>
                </c:pt>
                <c:pt idx="12">
                  <c:v>5.3401144310235074</c:v>
                </c:pt>
                <c:pt idx="13">
                  <c:v>6.0664112388250322</c:v>
                </c:pt>
                <c:pt idx="14">
                  <c:v>6.9515306122448823</c:v>
                </c:pt>
                <c:pt idx="15">
                  <c:v>7.7946768060836389</c:v>
                </c:pt>
                <c:pt idx="16">
                  <c:v>7.044887780548617</c:v>
                </c:pt>
                <c:pt idx="17">
                  <c:v>7.0055796652200755</c:v>
                </c:pt>
                <c:pt idx="18">
                  <c:v>6.7076923076923114</c:v>
                </c:pt>
                <c:pt idx="19">
                  <c:v>6.8014705882353086</c:v>
                </c:pt>
                <c:pt idx="20">
                  <c:v>7.4142156862745239</c:v>
                </c:pt>
                <c:pt idx="21">
                  <c:v>6.7673716012084526</c:v>
                </c:pt>
                <c:pt idx="22">
                  <c:v>5.8788242351529769</c:v>
                </c:pt>
                <c:pt idx="23">
                  <c:v>5.7160048134777384</c:v>
                </c:pt>
                <c:pt idx="24">
                  <c:v>6.5178032589016377</c:v>
                </c:pt>
                <c:pt idx="25">
                  <c:v>6.6827212522576733</c:v>
                </c:pt>
                <c:pt idx="26">
                  <c:v>5.6648777579010146</c:v>
                </c:pt>
                <c:pt idx="27">
                  <c:v>4.7031158142269254</c:v>
                </c:pt>
                <c:pt idx="28">
                  <c:v>4.3098427489807838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B-44AE-B954-7F99CF5EB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458175"/>
        <c:axId val="932486543"/>
      </c:lineChart>
      <c:catAx>
        <c:axId val="1954634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638864"/>
        <c:crosses val="autoZero"/>
        <c:auto val="1"/>
        <c:lblAlgn val="ctr"/>
        <c:lblOffset val="100"/>
        <c:noMultiLvlLbl val="0"/>
      </c:catAx>
      <c:valAx>
        <c:axId val="1954638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634544"/>
        <c:crosses val="autoZero"/>
        <c:crossBetween val="between"/>
      </c:valAx>
      <c:valAx>
        <c:axId val="93248654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58175"/>
        <c:crosses val="max"/>
        <c:crossBetween val="between"/>
      </c:valAx>
      <c:catAx>
        <c:axId val="642458175"/>
        <c:scaling>
          <c:orientation val="minMax"/>
        </c:scaling>
        <c:delete val="1"/>
        <c:axPos val="b"/>
        <c:majorTickMark val="out"/>
        <c:minorTickMark val="none"/>
        <c:tickLblPos val="nextTo"/>
        <c:crossAx val="9324865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Inflamation In Transport and Communication Vs Crude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'Que5 YOY'!$H$1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YOY'!$H$2:$H$63</c:f>
              <c:numCache>
                <c:formatCode>0.0</c:formatCode>
                <c:ptCount val="30"/>
                <c:pt idx="0">
                  <c:v>-7.2559920884112561</c:v>
                </c:pt>
                <c:pt idx="1">
                  <c:v>18.873325881120365</c:v>
                </c:pt>
                <c:pt idx="2">
                  <c:v>108.36994137305467</c:v>
                </c:pt>
                <c:pt idx="3">
                  <c:v>264.83270831137253</c:v>
                </c:pt>
                <c:pt idx="4">
                  <c:v>120.6741824899688</c:v>
                </c:pt>
                <c:pt idx="5">
                  <c:v>81.066889922802559</c:v>
                </c:pt>
                <c:pt idx="6">
                  <c:v>77.099177465230056</c:v>
                </c:pt>
                <c:pt idx="7">
                  <c:v>59.008443906270145</c:v>
                </c:pt>
                <c:pt idx="8">
                  <c:v>81.043968106853882</c:v>
                </c:pt>
                <c:pt idx="9">
                  <c:v>110.72653765784479</c:v>
                </c:pt>
                <c:pt idx="10">
                  <c:v>94.038527105510155</c:v>
                </c:pt>
                <c:pt idx="11">
                  <c:v>56.087135158628563</c:v>
                </c:pt>
                <c:pt idx="12">
                  <c:v>62.911675048065199</c:v>
                </c:pt>
                <c:pt idx="13">
                  <c:v>59.834527912808554</c:v>
                </c:pt>
                <c:pt idx="14">
                  <c:v>82.218656144011021</c:v>
                </c:pt>
                <c:pt idx="15">
                  <c:v>68.634594937749938</c:v>
                </c:pt>
                <c:pt idx="16">
                  <c:v>77.597867134352072</c:v>
                </c:pt>
                <c:pt idx="17">
                  <c:v>70.724728967408694</c:v>
                </c:pt>
                <c:pt idx="18">
                  <c:v>49.653043875895719</c:v>
                </c:pt>
                <c:pt idx="19">
                  <c:v>48.358266077731685</c:v>
                </c:pt>
                <c:pt idx="20">
                  <c:v>28.170632489214491</c:v>
                </c:pt>
                <c:pt idx="21">
                  <c:v>17.968608073277817</c:v>
                </c:pt>
                <c:pt idx="22">
                  <c:v>16.773464397140796</c:v>
                </c:pt>
                <c:pt idx="23">
                  <c:v>16.659833892148761</c:v>
                </c:pt>
                <c:pt idx="24">
                  <c:v>3.1070033831124539</c:v>
                </c:pt>
                <c:pt idx="25">
                  <c:v>-7.6111046804874585</c:v>
                </c:pt>
                <c:pt idx="26">
                  <c:v>-27.117541906364771</c:v>
                </c:pt>
                <c:pt idx="27">
                  <c:v>-16.068019001309747</c:v>
                </c:pt>
                <c:pt idx="28">
                  <c:v>-30.454843514800871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2-4BB9-93BD-D7E562BB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978480"/>
        <c:axId val="762980880"/>
      </c:lineChart>
      <c:lineChart>
        <c:grouping val="standard"/>
        <c:varyColors val="0"/>
        <c:ser>
          <c:idx val="0"/>
          <c:order val="0"/>
          <c:tx>
            <c:strRef>
              <c:f>'Que5 YOY'!$F$1</c:f>
              <c:strCache>
                <c:ptCount val="1"/>
                <c:pt idx="0">
                  <c:v>Transport and communication Inflamation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'Que5 YOY'!$F$2:$F$63</c:f>
              <c:numCache>
                <c:formatCode>0.0</c:formatCode>
                <c:ptCount val="30"/>
                <c:pt idx="0">
                  <c:v>8.4033613445378137</c:v>
                </c:pt>
                <c:pt idx="1">
                  <c:v>11.358403683806587</c:v>
                </c:pt>
                <c:pt idx="2">
                  <c:v>12.548113933795213</c:v>
                </c:pt>
                <c:pt idx="3">
                  <c:v>12.769230769230766</c:v>
                </c:pt>
                <c:pt idx="4">
                  <c:v>14.538461538461542</c:v>
                </c:pt>
                <c:pt idx="5">
                  <c:v>11.629629629629621</c:v>
                </c:pt>
                <c:pt idx="6">
                  <c:v>13.407407407407405</c:v>
                </c:pt>
                <c:pt idx="7">
                  <c:v>11.191335740072201</c:v>
                </c:pt>
                <c:pt idx="8">
                  <c:v>10.315186246418342</c:v>
                </c:pt>
                <c:pt idx="9">
                  <c:v>10.739687055476525</c:v>
                </c:pt>
                <c:pt idx="10">
                  <c:v>10.256410256410261</c:v>
                </c:pt>
                <c:pt idx="11">
                  <c:v>10.660980810234543</c:v>
                </c:pt>
                <c:pt idx="12">
                  <c:v>10.288935870331214</c:v>
                </c:pt>
                <c:pt idx="13">
                  <c:v>8.1323225361819524</c:v>
                </c:pt>
                <c:pt idx="14">
                  <c:v>8.0027359781121863</c:v>
                </c:pt>
                <c:pt idx="15">
                  <c:v>10.914051841746248</c:v>
                </c:pt>
                <c:pt idx="16">
                  <c:v>9.4694425789120178</c:v>
                </c:pt>
                <c:pt idx="17">
                  <c:v>6.9011280690112846</c:v>
                </c:pt>
                <c:pt idx="18">
                  <c:v>5.5519268451992163</c:v>
                </c:pt>
                <c:pt idx="19">
                  <c:v>5.1298701298701337</c:v>
                </c:pt>
                <c:pt idx="20">
                  <c:v>5.3896103896103966</c:v>
                </c:pt>
                <c:pt idx="21">
                  <c:v>4.6242774566474107</c:v>
                </c:pt>
                <c:pt idx="22">
                  <c:v>5.2971576227390109</c:v>
                </c:pt>
                <c:pt idx="23">
                  <c:v>4.945407835581257</c:v>
                </c:pt>
                <c:pt idx="24">
                  <c:v>4.5367412140575043</c:v>
                </c:pt>
                <c:pt idx="25">
                  <c:v>4.6526449968132457</c:v>
                </c:pt>
                <c:pt idx="26">
                  <c:v>3.9898670044331745</c:v>
                </c:pt>
                <c:pt idx="27">
                  <c:v>1.1685116851168549</c:v>
                </c:pt>
                <c:pt idx="28">
                  <c:v>1.1042944785276143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2-4BB9-93BD-D7E562BB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414095"/>
        <c:axId val="932561423"/>
      </c:lineChart>
      <c:catAx>
        <c:axId val="762978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80880"/>
        <c:crosses val="autoZero"/>
        <c:auto val="1"/>
        <c:lblAlgn val="ctr"/>
        <c:lblOffset val="100"/>
        <c:noMultiLvlLbl val="0"/>
      </c:catAx>
      <c:valAx>
        <c:axId val="762980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78480"/>
        <c:crosses val="autoZero"/>
        <c:crossBetween val="between"/>
      </c:valAx>
      <c:valAx>
        <c:axId val="93256142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14095"/>
        <c:crosses val="max"/>
        <c:crossBetween val="between"/>
      </c:valAx>
      <c:catAx>
        <c:axId val="642414095"/>
        <c:scaling>
          <c:orientation val="minMax"/>
        </c:scaling>
        <c:delete val="1"/>
        <c:axPos val="b"/>
        <c:majorTickMark val="out"/>
        <c:minorTickMark val="none"/>
        <c:tickLblPos val="nextTo"/>
        <c:crossAx val="9325614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/>
              <a:t>General Index Contribution of Categories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'Que1 General'!$H$1:$K$1</c:f>
              <c:strCache>
                <c:ptCount val="4"/>
                <c:pt idx="0">
                  <c:v>Essential</c:v>
                </c:pt>
                <c:pt idx="1">
                  <c:v>Food and Beverages</c:v>
                </c:pt>
                <c:pt idx="2">
                  <c:v>Healthcare</c:v>
                </c:pt>
                <c:pt idx="3">
                  <c:v>Other</c:v>
                </c:pt>
              </c:strCache>
            </c:strRef>
          </c:cat>
          <c:val>
            <c:numRef>
              <c:f>'Que1 General'!$H$2:$K$2</c:f>
              <c:numCache>
                <c:formatCode>0.00</c:formatCode>
                <c:ptCount val="4"/>
                <c:pt idx="0">
                  <c:v>30.603415885693426</c:v>
                </c:pt>
                <c:pt idx="1">
                  <c:v>53.99611392010992</c:v>
                </c:pt>
                <c:pt idx="2">
                  <c:v>7.9492877309372751</c:v>
                </c:pt>
                <c:pt idx="3">
                  <c:v>7.4511824632593679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D-451A-A545-3B16D4D8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663951"/>
        <c:axId val="1947680751"/>
      </c:lineChart>
      <c:catAx>
        <c:axId val="19476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80751"/>
        <c:crosses val="autoZero"/>
        <c:auto val="1"/>
        <c:lblAlgn val="ctr"/>
        <c:lblOffset val="100"/>
        <c:noMultiLvlLbl val="0"/>
      </c:catAx>
      <c:valAx>
        <c:axId val="19476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6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/>
              <a:t>Rural+Urban Contribution of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'Que1-Rural+Urban'!$F$1:$I$1</c:f>
              <c:strCache>
                <c:ptCount val="4"/>
                <c:pt idx="0">
                  <c:v>Essential</c:v>
                </c:pt>
                <c:pt idx="1">
                  <c:v>Food and Beverages</c:v>
                </c:pt>
                <c:pt idx="2">
                  <c:v>Healthcare</c:v>
                </c:pt>
                <c:pt idx="3">
                  <c:v>Other</c:v>
                </c:pt>
              </c:strCache>
            </c:strRef>
          </c:cat>
          <c:val>
            <c:numRef>
              <c:f>'Que1-Rural+Urban'!$F$2:$I$2</c:f>
              <c:numCache>
                <c:formatCode>0.00</c:formatCode>
                <c:ptCount val="4"/>
                <c:pt idx="0">
                  <c:v>30.695685802681336</c:v>
                </c:pt>
                <c:pt idx="1">
                  <c:v>53.882347885871432</c:v>
                </c:pt>
                <c:pt idx="2">
                  <c:v>7.9688037126160189</c:v>
                </c:pt>
                <c:pt idx="3">
                  <c:v>7.4531625988312138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6-4057-8796-41EE463C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401296"/>
        <c:axId val="955392176"/>
      </c:lineChart>
      <c:catAx>
        <c:axId val="95540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92176"/>
        <c:crosses val="autoZero"/>
        <c:auto val="1"/>
        <c:lblAlgn val="ctr"/>
        <c:lblOffset val="100"/>
        <c:noMultiLvlLbl val="0"/>
      </c:catAx>
      <c:valAx>
        <c:axId val="95539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0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/>
              <a:t>Urban Contribution Of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'Que1-Urban'!$F$1:$I$1</c:f>
              <c:strCache>
                <c:ptCount val="4"/>
                <c:pt idx="0">
                  <c:v>Essential</c:v>
                </c:pt>
                <c:pt idx="1">
                  <c:v>Food and Beverages</c:v>
                </c:pt>
                <c:pt idx="2">
                  <c:v>Healthcare</c:v>
                </c:pt>
                <c:pt idx="3">
                  <c:v>Other</c:v>
                </c:pt>
              </c:strCache>
            </c:strRef>
          </c:cat>
          <c:val>
            <c:numRef>
              <c:f>'Que1-Urban'!$F$2:$I$2</c:f>
              <c:numCache>
                <c:formatCode>0.00</c:formatCode>
                <c:ptCount val="4"/>
                <c:pt idx="0">
                  <c:v>30.015729707599817</c:v>
                </c:pt>
                <c:pt idx="1">
                  <c:v>54.715680148247095</c:v>
                </c:pt>
                <c:pt idx="2">
                  <c:v>7.9251869249499007</c:v>
                </c:pt>
                <c:pt idx="3">
                  <c:v>7.3434032192031706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6-447C-89F5-4E6D41EC5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581952"/>
        <c:axId val="365582912"/>
      </c:lineChart>
      <c:catAx>
        <c:axId val="36558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582912"/>
        <c:crosses val="autoZero"/>
        <c:auto val="1"/>
        <c:lblAlgn val="ctr"/>
        <c:lblOffset val="100"/>
        <c:noMultiLvlLbl val="0"/>
      </c:catAx>
      <c:valAx>
        <c:axId val="3655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5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/>
              <a:t>Rural Categories Contribution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'Que1-Rural'!$F$1:$I$1</c:f>
              <c:strCache>
                <c:ptCount val="4"/>
                <c:pt idx="0">
                  <c:v>Essential</c:v>
                </c:pt>
                <c:pt idx="1">
                  <c:v>Food and Beverages</c:v>
                </c:pt>
                <c:pt idx="2">
                  <c:v>Healthcare</c:v>
                </c:pt>
                <c:pt idx="3">
                  <c:v>Other</c:v>
                </c:pt>
              </c:strCache>
            </c:strRef>
          </c:cat>
          <c:val>
            <c:numRef>
              <c:f>'Que1-Rural'!$F$2:$I$2</c:f>
              <c:numCache>
                <c:formatCode>0.00</c:formatCode>
                <c:ptCount val="4"/>
                <c:pt idx="0">
                  <c:v>31.186890296080776</c:v>
                </c:pt>
                <c:pt idx="1">
                  <c:v>53.281704603799412</c:v>
                </c:pt>
                <c:pt idx="2">
                  <c:v>7.9732158137942832</c:v>
                </c:pt>
                <c:pt idx="3">
                  <c:v>7.5581892863255176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9-4C07-90DA-CEDDEAB3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127312"/>
        <c:axId val="339110992"/>
      </c:lineChart>
      <c:catAx>
        <c:axId val="3391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10992"/>
        <c:crosses val="autoZero"/>
        <c:auto val="1"/>
        <c:lblAlgn val="ctr"/>
        <c:lblOffset val="100"/>
        <c:noMultiLvlLbl val="0"/>
      </c:catAx>
      <c:valAx>
        <c:axId val="33911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2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/>
              <a:t>Flood Inflamation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'Que-3Grouping inflamation Rural'!$X$1</c:f>
              <c:strCache>
                <c:ptCount val="1"/>
                <c:pt idx="0">
                  <c:v>Index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'Que-3Grouping inflamation Rural'!$W$2:$W$13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'Que-3Grouping inflamation Rural'!$X$2:$X$13</c:f>
            </c:numRef>
          </c:val>
          <c:extLst>
            <c:ext xmlns:c16="http://schemas.microsoft.com/office/drawing/2014/chart" uri="{C3380CC4-5D6E-409C-BE32-E72D297353CC}">
              <c16:uniqueId val="{00000000-BBF9-4C31-A00B-F1DBF81ADC87}"/>
            </c:ext>
          </c:extLst>
        </c:ser>
        <c:ser>
          <c:idx val="1"/>
          <c:order val="1"/>
          <c:tx>
            <c:strRef>
              <c:f>'Que-3Grouping inflamation Rural'!$Y$1</c:f>
              <c:strCache>
                <c:ptCount val="1"/>
                <c:pt idx="0">
                  <c:v>Inflamation proteins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'Que-3Grouping inflamation Rural'!$W$2:$W$13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'Que-3Grouping inflamation Rural'!$Y$2:$Y$13</c:f>
              <c:numCache>
                <c:formatCode>0.00</c:formatCode>
                <c:ptCount val="12"/>
                <c:pt idx="0">
                  <c:v>1.6138328530259431</c:v>
                </c:pt>
                <c:pt idx="1">
                  <c:v>-7.0901871809431888E-2</c:v>
                </c:pt>
                <c:pt idx="2">
                  <c:v>-0.80885483184331197</c:v>
                </c:pt>
                <c:pt idx="3">
                  <c:v>1.2303290414878265</c:v>
                </c:pt>
                <c:pt idx="4">
                  <c:v>0.83380440927077126</c:v>
                </c:pt>
                <c:pt idx="5">
                  <c:v>1.5416958654519972</c:v>
                </c:pt>
                <c:pt idx="6">
                  <c:v>1.4906832298136738</c:v>
                </c:pt>
                <c:pt idx="7">
                  <c:v>1.4415884672922648</c:v>
                </c:pt>
                <c:pt idx="8">
                  <c:v>-2.9762702775171146</c:v>
                </c:pt>
                <c:pt idx="9">
                  <c:v>2.763576067431885E-2</c:v>
                </c:pt>
                <c:pt idx="10">
                  <c:v>-0.41442188147532621</c:v>
                </c:pt>
                <c:pt idx="11">
                  <c:v>1.3455402968511487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9-4C31-A00B-F1DBF81ADC87}"/>
            </c:ext>
          </c:extLst>
        </c:ser>
        <c:ser>
          <c:idx val="2"/>
          <c:order val="2"/>
          <c:tx>
            <c:strRef>
              <c:f>'Que-3Grouping inflamation Rural'!$Z$1</c:f>
              <c:strCache>
                <c:ptCount val="1"/>
                <c:pt idx="0">
                  <c:v>Inflamation Beverages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'Que-3Grouping inflamation Rural'!$W$2:$W$13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'Que-3Grouping inflamation Rural'!$Z$2:$Z$13</c:f>
              <c:numCache>
                <c:formatCode>0.00</c:formatCode>
                <c:ptCount val="12"/>
                <c:pt idx="0">
                  <c:v>0.22268615170494402</c:v>
                </c:pt>
                <c:pt idx="1">
                  <c:v>-0.6388001666435249</c:v>
                </c:pt>
                <c:pt idx="2">
                  <c:v>-0.11180992313068738</c:v>
                </c:pt>
                <c:pt idx="3">
                  <c:v>-2.7983769413730489E-2</c:v>
                </c:pt>
                <c:pt idx="4">
                  <c:v>0.16794961511545581</c:v>
                </c:pt>
                <c:pt idx="5">
                  <c:v>0.50300405197710452</c:v>
                </c:pt>
                <c:pt idx="6">
                  <c:v>-0.11121924092869014</c:v>
                </c:pt>
                <c:pt idx="7">
                  <c:v>4.175365344467008E-2</c:v>
                </c:pt>
                <c:pt idx="8">
                  <c:v>-0.83472454090150261</c:v>
                </c:pt>
                <c:pt idx="9">
                  <c:v>-1.4029180695834602E-2</c:v>
                </c:pt>
                <c:pt idx="10">
                  <c:v>-0.32271643047566551</c:v>
                </c:pt>
                <c:pt idx="11">
                  <c:v>-0.28153153153154759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9-4C31-A00B-F1DBF81ADC87}"/>
            </c:ext>
          </c:extLst>
        </c:ser>
        <c:ser>
          <c:idx val="3"/>
          <c:order val="3"/>
          <c:tx>
            <c:strRef>
              <c:f>'Que-3Grouping inflamation Rural'!$AA$1</c:f>
              <c:strCache>
                <c:ptCount val="1"/>
                <c:pt idx="0">
                  <c:v>Inflamation Fruits and vegetables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'Que-3Grouping inflamation Rural'!$W$2:$W$13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'Que-3Grouping inflamation Rural'!$AA$2:$AA$13</c:f>
              <c:numCache>
                <c:formatCode>0.00</c:formatCode>
                <c:ptCount val="12"/>
                <c:pt idx="0">
                  <c:v>0.88356847655693982</c:v>
                </c:pt>
                <c:pt idx="1">
                  <c:v>0.93233507557564954</c:v>
                </c:pt>
                <c:pt idx="2">
                  <c:v>0.76976906927921618</c:v>
                </c:pt>
                <c:pt idx="3">
                  <c:v>4.166666666666035E-2</c:v>
                </c:pt>
                <c:pt idx="4">
                  <c:v>0.99958350687214292</c:v>
                </c:pt>
                <c:pt idx="5">
                  <c:v>-1.9793814432989658</c:v>
                </c:pt>
                <c:pt idx="6">
                  <c:v>-3.169260973215541</c:v>
                </c:pt>
                <c:pt idx="7">
                  <c:v>-0.85445329471397213</c:v>
                </c:pt>
                <c:pt idx="8">
                  <c:v>1.7090271691498584</c:v>
                </c:pt>
                <c:pt idx="9">
                  <c:v>1.4361625736036585E-2</c:v>
                </c:pt>
                <c:pt idx="10">
                  <c:v>1.4503159103963272</c:v>
                </c:pt>
                <c:pt idx="11">
                  <c:v>0.31139419674450558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9-4C31-A00B-F1DBF81ADC87}"/>
            </c:ext>
          </c:extLst>
        </c:ser>
        <c:ser>
          <c:idx val="4"/>
          <c:order val="4"/>
          <c:tx>
            <c:strRef>
              <c:f>'Que-3Grouping inflamation Rural'!$AB$1</c:f>
              <c:strCache>
                <c:ptCount val="1"/>
                <c:pt idx="0">
                  <c:v>Inflamation Spices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'Que-3Grouping inflamation Rural'!$W$2:$W$13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'Que-3Grouping inflamation Rural'!$AB$2:$AB$13</c:f>
              <c:numCache>
                <c:formatCode>0.00</c:formatCode>
                <c:ptCount val="12"/>
                <c:pt idx="0">
                  <c:v>0.81833060556464821</c:v>
                </c:pt>
                <c:pt idx="1">
                  <c:v>0.97402597402597402</c:v>
                </c:pt>
                <c:pt idx="2">
                  <c:v>1.543408360128621</c:v>
                </c:pt>
                <c:pt idx="3">
                  <c:v>1.2982900569980893</c:v>
                </c:pt>
                <c:pt idx="4">
                  <c:v>0.87527352297593364</c:v>
                </c:pt>
                <c:pt idx="5">
                  <c:v>1.1155872327238991</c:v>
                </c:pt>
                <c:pt idx="6">
                  <c:v>0.73551946061905527</c:v>
                </c:pt>
                <c:pt idx="7">
                  <c:v>0.63888043808945028</c:v>
                </c:pt>
                <c:pt idx="8">
                  <c:v>0.12091898428052517</c:v>
                </c:pt>
                <c:pt idx="9">
                  <c:v>0</c:v>
                </c:pt>
                <c:pt idx="10">
                  <c:v>1.4190821256038613</c:v>
                </c:pt>
                <c:pt idx="11">
                  <c:v>2.0839535576064305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F9-4C31-A00B-F1DBF81AD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986192"/>
        <c:axId val="366982832"/>
      </c:barChart>
      <c:catAx>
        <c:axId val="3669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82832"/>
        <c:crosses val="autoZero"/>
        <c:auto val="1"/>
        <c:lblAlgn val="ctr"/>
        <c:lblOffset val="100"/>
        <c:noMultiLvlLbl val="0"/>
      </c:catAx>
      <c:valAx>
        <c:axId val="36698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8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/>
              <a:t>Urban Inflamation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'Que3-Urban Inflamation'!$B$18</c:f>
              <c:strCache>
                <c:ptCount val="1"/>
                <c:pt idx="0">
                  <c:v>Inflamation Protein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'Que3-Urban Inflamation'!$A$19:$A$30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'Que3-Urban Inflamation'!$B$19:$B$30</c:f>
              <c:numCache>
                <c:formatCode>0.00</c:formatCode>
                <c:ptCount val="12"/>
                <c:pt idx="0">
                  <c:v>1.5861775952414736</c:v>
                </c:pt>
                <c:pt idx="1">
                  <c:v>-4.1823504809712558E-2</c:v>
                </c:pt>
                <c:pt idx="2">
                  <c:v>-0.85076708507669585</c:v>
                </c:pt>
                <c:pt idx="3">
                  <c:v>1.0972007314671477</c:v>
                </c:pt>
                <c:pt idx="4">
                  <c:v>0.61221650201752853</c:v>
                </c:pt>
                <c:pt idx="5">
                  <c:v>1.7839856174802899</c:v>
                </c:pt>
                <c:pt idx="6">
                  <c:v>1.3994565217391242</c:v>
                </c:pt>
                <c:pt idx="7">
                  <c:v>1.3935414712582195</c:v>
                </c:pt>
                <c:pt idx="8">
                  <c:v>-2.6959164794502564</c:v>
                </c:pt>
                <c:pt idx="9">
                  <c:v>0</c:v>
                </c:pt>
                <c:pt idx="10">
                  <c:v>-9.5069944316181654E-2</c:v>
                </c:pt>
                <c:pt idx="11">
                  <c:v>1.6449157150625373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0-4DD2-985C-82EF22CF5282}"/>
            </c:ext>
          </c:extLst>
        </c:ser>
        <c:ser>
          <c:idx val="1"/>
          <c:order val="1"/>
          <c:tx>
            <c:strRef>
              <c:f>'Que3-Urban Inflamation'!$C$18</c:f>
              <c:strCache>
                <c:ptCount val="1"/>
                <c:pt idx="0">
                  <c:v>Inflamation Beverages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'Que3-Urban Inflamation'!$A$19:$A$30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'Que3-Urban Inflamation'!$C$19:$C$30</c:f>
              <c:numCache>
                <c:formatCode>0.00</c:formatCode>
                <c:ptCount val="12"/>
                <c:pt idx="0">
                  <c:v>0.36184686640615338</c:v>
                </c:pt>
                <c:pt idx="1">
                  <c:v>-0.33169887510817248</c:v>
                </c:pt>
                <c:pt idx="2">
                  <c:v>0.10128780205468554</c:v>
                </c:pt>
                <c:pt idx="3">
                  <c:v>7.2275224053194573E-2</c:v>
                </c:pt>
                <c:pt idx="4">
                  <c:v>0.187779864220707</c:v>
                </c:pt>
                <c:pt idx="5">
                  <c:v>0.30276816608998508</c:v>
                </c:pt>
                <c:pt idx="6">
                  <c:v>-0.18686215322697544</c:v>
                </c:pt>
                <c:pt idx="7">
                  <c:v>0.28801843317972353</c:v>
                </c:pt>
                <c:pt idx="8">
                  <c:v>-0.10051694428488395</c:v>
                </c:pt>
                <c:pt idx="9">
                  <c:v>1.4374011786676591E-2</c:v>
                </c:pt>
                <c:pt idx="10">
                  <c:v>-0.1006036217303725</c:v>
                </c:pt>
                <c:pt idx="11">
                  <c:v>-0.33088764206588323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0-4DD2-985C-82EF22CF5282}"/>
            </c:ext>
          </c:extLst>
        </c:ser>
        <c:ser>
          <c:idx val="2"/>
          <c:order val="2"/>
          <c:tx>
            <c:strRef>
              <c:f>'Que3-Urban Inflamation'!$D$18</c:f>
              <c:strCache>
                <c:ptCount val="1"/>
                <c:pt idx="0">
                  <c:v>Inflamation Fruits and vegetables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'Que3-Urban Inflamation'!$A$19:$A$30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'Que3-Urban Inflamation'!$D$19:$D$30</c:f>
              <c:numCache>
                <c:formatCode>0.00</c:formatCode>
                <c:ptCount val="12"/>
                <c:pt idx="0">
                  <c:v>1.3287725299302753</c:v>
                </c:pt>
                <c:pt idx="1">
                  <c:v>0.53232926512594425</c:v>
                </c:pt>
                <c:pt idx="2">
                  <c:v>0.45202118042101069</c:v>
                </c:pt>
                <c:pt idx="3">
                  <c:v>7.7140653124214004E-2</c:v>
                </c:pt>
                <c:pt idx="4">
                  <c:v>0.96351490236380855</c:v>
                </c:pt>
                <c:pt idx="5">
                  <c:v>-3.1556177630741771</c:v>
                </c:pt>
                <c:pt idx="6">
                  <c:v>-3.7445802128498227</c:v>
                </c:pt>
                <c:pt idx="7">
                  <c:v>-0.12285012285011974</c:v>
                </c:pt>
                <c:pt idx="8">
                  <c:v>2.1183545168785018</c:v>
                </c:pt>
                <c:pt idx="9">
                  <c:v>1.3383297644527442E-2</c:v>
                </c:pt>
                <c:pt idx="10">
                  <c:v>1.6459253311923014</c:v>
                </c:pt>
                <c:pt idx="11">
                  <c:v>0.40810953133228312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0-4DD2-985C-82EF22CF5282}"/>
            </c:ext>
          </c:extLst>
        </c:ser>
        <c:ser>
          <c:idx val="3"/>
          <c:order val="3"/>
          <c:tx>
            <c:strRef>
              <c:f>'Que3-Urban Inflamation'!$E$18</c:f>
              <c:strCache>
                <c:ptCount val="1"/>
                <c:pt idx="0">
                  <c:v>Inflamation Spices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'Que3-Urban Inflamation'!$A$19:$A$30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'Que3-Urban Inflamation'!$E$19:$E$30</c:f>
              <c:numCache>
                <c:formatCode>0.00</c:formatCode>
                <c:ptCount val="12"/>
                <c:pt idx="0">
                  <c:v>0.76007931262391093</c:v>
                </c:pt>
                <c:pt idx="1">
                  <c:v>0.95113151853067712</c:v>
                </c:pt>
                <c:pt idx="2">
                  <c:v>1.3320337881741278</c:v>
                </c:pt>
                <c:pt idx="3">
                  <c:v>1.5389547932029533</c:v>
                </c:pt>
                <c:pt idx="4">
                  <c:v>0.97884433217556766</c:v>
                </c:pt>
                <c:pt idx="5">
                  <c:v>0.7504690431519806</c:v>
                </c:pt>
                <c:pt idx="6">
                  <c:v>0.43451272501551119</c:v>
                </c:pt>
                <c:pt idx="7">
                  <c:v>1.0506798516687197</c:v>
                </c:pt>
                <c:pt idx="8">
                  <c:v>-9.1743119266041145E-2</c:v>
                </c:pt>
                <c:pt idx="9">
                  <c:v>0</c:v>
                </c:pt>
                <c:pt idx="10">
                  <c:v>1.2855831037649008</c:v>
                </c:pt>
                <c:pt idx="11">
                  <c:v>1.5714717437292371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30-4DD2-985C-82EF22CF5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6545663"/>
        <c:axId val="376555263"/>
      </c:barChart>
      <c:catAx>
        <c:axId val="37654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55263"/>
        <c:crosses val="autoZero"/>
        <c:auto val="1"/>
        <c:lblAlgn val="ctr"/>
        <c:lblOffset val="100"/>
        <c:noMultiLvlLbl val="0"/>
      </c:catAx>
      <c:valAx>
        <c:axId val="3765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4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/>
              <a:t>Rural +Urban Inflamation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 3Rural + Urban Inflamationt'!$B$18</c:f>
              <c:strCache>
                <c:ptCount val="1"/>
                <c:pt idx="0">
                  <c:v>Inflamation Proteins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 3Rural + Urban Inflamationt'!$A$19:$A$30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 3Rural + Urban Inflamationt'!$B$19:$B$30</c:f>
              <c:numCache>
                <c:formatCode>0.00</c:formatCode>
                <c:ptCount val="12"/>
                <c:pt idx="0">
                  <c:v>1.6184474362646739</c:v>
                </c:pt>
                <c:pt idx="1">
                  <c:v>-7.0472163495419307E-2</c:v>
                </c:pt>
                <c:pt idx="2">
                  <c:v>-0.81805359661494426</c:v>
                </c:pt>
                <c:pt idx="3">
                  <c:v>1.1803185437997659</c:v>
                </c:pt>
                <c:pt idx="4">
                  <c:v>0.74490513000702097</c:v>
                </c:pt>
                <c:pt idx="5">
                  <c:v>1.6601562500000129</c:v>
                </c:pt>
                <c:pt idx="6">
                  <c:v>1.4409221902017291</c:v>
                </c:pt>
                <c:pt idx="7">
                  <c:v>1.4475108225108133</c:v>
                </c:pt>
                <c:pt idx="8">
                  <c:v>-2.8803840512068311</c:v>
                </c:pt>
                <c:pt idx="9">
                  <c:v>1.3730605519706542E-2</c:v>
                </c:pt>
                <c:pt idx="10">
                  <c:v>-0.31576057111476585</c:v>
                </c:pt>
                <c:pt idx="11">
                  <c:v>1.4736262222834382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A-46B5-B0E7-7CD6E1F1ACEA}"/>
            </c:ext>
          </c:extLst>
        </c:ser>
        <c:ser>
          <c:idx val="1"/>
          <c:order val="1"/>
          <c:tx>
            <c:strRef>
              <c:f>'Que 3Rural + Urban Inflamationt'!$C$18</c:f>
              <c:strCache>
                <c:ptCount val="1"/>
                <c:pt idx="0">
                  <c:v>Inflamation Beverages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 3Rural + Urban Inflamationt'!$A$19:$A$30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 3Rural + Urban Inflamationt'!$C$19:$C$30</c:f>
              <c:numCache>
                <c:formatCode>0.00</c:formatCode>
                <c:ptCount val="12"/>
                <c:pt idx="0">
                  <c:v>0.25434506146671676</c:v>
                </c:pt>
                <c:pt idx="1">
                  <c:v>-0.52149400986610928</c:v>
                </c:pt>
                <c:pt idx="2">
                  <c:v>-2.8336639274588481E-2</c:v>
                </c:pt>
                <c:pt idx="3">
                  <c:v>0</c:v>
                </c:pt>
                <c:pt idx="4">
                  <c:v>0.18424036281180109</c:v>
                </c:pt>
                <c:pt idx="5">
                  <c:v>0.42438817371624182</c:v>
                </c:pt>
                <c:pt idx="6">
                  <c:v>-0.12677841949571642</c:v>
                </c:pt>
                <c:pt idx="7">
                  <c:v>0.12693935119885241</c:v>
                </c:pt>
                <c:pt idx="8">
                  <c:v>-0.5634596422030953</c:v>
                </c:pt>
                <c:pt idx="9">
                  <c:v>-1.416631250887327E-2</c:v>
                </c:pt>
                <c:pt idx="10">
                  <c:v>-0.24086143383393763</c:v>
                </c:pt>
                <c:pt idx="11">
                  <c:v>-0.29825308904985409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A-46B5-B0E7-7CD6E1F1ACEA}"/>
            </c:ext>
          </c:extLst>
        </c:ser>
        <c:ser>
          <c:idx val="2"/>
          <c:order val="2"/>
          <c:tx>
            <c:strRef>
              <c:f>'Que 3Rural + Urban Inflamationt'!$D$18</c:f>
              <c:strCache>
                <c:ptCount val="1"/>
                <c:pt idx="0">
                  <c:v>Inflamation Fruits and vegetables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 3Rural + Urban Inflamationt'!$A$19:$A$30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 3Rural + Urban Inflamationt'!$D$19:$D$30</c:f>
              <c:numCache>
                <c:formatCode>0.00</c:formatCode>
                <c:ptCount val="12"/>
                <c:pt idx="0">
                  <c:v>1.0657439446366845</c:v>
                </c:pt>
                <c:pt idx="1">
                  <c:v>0.80799780881949845</c:v>
                </c:pt>
                <c:pt idx="2">
                  <c:v>0.65208531449532237</c:v>
                </c:pt>
                <c:pt idx="3">
                  <c:v>-1.3497098123921771E-2</c:v>
                </c:pt>
                <c:pt idx="4">
                  <c:v>0.98542116630668941</c:v>
                </c:pt>
                <c:pt idx="5">
                  <c:v>-2.3927282448870444</c:v>
                </c:pt>
                <c:pt idx="6">
                  <c:v>-3.3826348945494291</c:v>
                </c:pt>
                <c:pt idx="7">
                  <c:v>-0.55279943302621926</c:v>
                </c:pt>
                <c:pt idx="8">
                  <c:v>1.8671607753705848</c:v>
                </c:pt>
                <c:pt idx="9">
                  <c:v>1.3991884706857289E-2</c:v>
                </c:pt>
                <c:pt idx="10">
                  <c:v>1.5388919977616278</c:v>
                </c:pt>
                <c:pt idx="11">
                  <c:v>0.35822540644804474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6A-46B5-B0E7-7CD6E1F1ACEA}"/>
            </c:ext>
          </c:extLst>
        </c:ser>
        <c:ser>
          <c:idx val="3"/>
          <c:order val="3"/>
          <c:tx>
            <c:strRef>
              <c:f>'Que 3Rural + Urban Inflamationt'!$E$18</c:f>
              <c:strCache>
                <c:ptCount val="1"/>
                <c:pt idx="0">
                  <c:v>Inflamation Spices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 3Rural + Urban Inflamationt'!$A$19:$A$30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 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'Que 3Rural + Urban Inflamationt'!$E$19:$E$30</c:f>
              <c:numCache>
                <c:formatCode>0.00</c:formatCode>
                <c:ptCount val="12"/>
                <c:pt idx="0">
                  <c:v>0.78791858174654528</c:v>
                </c:pt>
                <c:pt idx="1">
                  <c:v>0.97719869706840379</c:v>
                </c:pt>
                <c:pt idx="2">
                  <c:v>1.4516129032258065</c:v>
                </c:pt>
                <c:pt idx="3">
                  <c:v>1.3990461049284506</c:v>
                </c:pt>
                <c:pt idx="4">
                  <c:v>0.90937597993102359</c:v>
                </c:pt>
                <c:pt idx="5">
                  <c:v>0.96333126165319016</c:v>
                </c:pt>
                <c:pt idx="6">
                  <c:v>0.64635272391505783</c:v>
                </c:pt>
                <c:pt idx="7">
                  <c:v>0.76452599388379205</c:v>
                </c:pt>
                <c:pt idx="8">
                  <c:v>6.0698027314108845E-2</c:v>
                </c:pt>
                <c:pt idx="9">
                  <c:v>0</c:v>
                </c:pt>
                <c:pt idx="10">
                  <c:v>1.3648771610555051</c:v>
                </c:pt>
                <c:pt idx="11">
                  <c:v>1.9449431478156791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6A-46B5-B0E7-7CD6E1F1A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8967744"/>
        <c:axId val="1308972064"/>
      </c:barChart>
      <c:catAx>
        <c:axId val="130896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972064"/>
        <c:crosses val="autoZero"/>
        <c:auto val="1"/>
        <c:lblAlgn val="ctr"/>
        <c:lblOffset val="100"/>
        <c:noMultiLvlLbl val="0"/>
      </c:catAx>
      <c:valAx>
        <c:axId val="13089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9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[CPI_Analysis.xlsx]Rough!PivotTable2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Rough!$I$38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Rough!$G$39:$H$50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Rough!$I$39:$I$50</c:f>
              <c:numCache>
                <c:formatCode>0.00</c:formatCode>
                <c:ptCount val="12"/>
                <c:pt idx="0">
                  <c:v>0.25503212402271025</c:v>
                </c:pt>
                <c:pt idx="1">
                  <c:v>-0.56696755431595158</c:v>
                </c:pt>
                <c:pt idx="2">
                  <c:v>7.6984004482157026E-3</c:v>
                </c:pt>
                <c:pt idx="3">
                  <c:v>0.37759685938514376</c:v>
                </c:pt>
                <c:pt idx="4">
                  <c:v>0.69818311305555159</c:v>
                </c:pt>
                <c:pt idx="5">
                  <c:v>0.9200084032946918</c:v>
                </c:pt>
                <c:pt idx="6">
                  <c:v>0.23307876818949652</c:v>
                </c:pt>
                <c:pt idx="7">
                  <c:v>0.18727552129780986</c:v>
                </c:pt>
                <c:pt idx="8">
                  <c:v>0.53793709310277071</c:v>
                </c:pt>
                <c:pt idx="9">
                  <c:v>0.67052522262923575</c:v>
                </c:pt>
                <c:pt idx="10">
                  <c:v>0.24192241318388683</c:v>
                </c:pt>
                <c:pt idx="11">
                  <c:v>-0.36300852885144197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4-4134-B161-65B3A00D1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342192"/>
        <c:axId val="1498402176"/>
      </c:lineChart>
      <c:catAx>
        <c:axId val="120834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02176"/>
        <c:crosses val="autoZero"/>
        <c:auto val="1"/>
        <c:lblAlgn val="ctr"/>
        <c:lblOffset val="100"/>
        <c:noMultiLvlLbl val="0"/>
      </c:catAx>
      <c:valAx>
        <c:axId val="149840217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34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Food</a:t>
            </a:r>
            <a:r>
              <a:rPr lang="en-AU" baseline="0"/>
              <a:t> and Beverages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'!$N$1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'Que5 MOMAnalysis '!$K$2:$M$30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'!$N$2:$N$30</c:f>
              <c:numCache>
                <c:formatCode>0.0</c:formatCode>
                <c:ptCount val="29"/>
                <c:pt idx="0">
                  <c:v>-1.3728481150577467</c:v>
                </c:pt>
                <c:pt idx="1">
                  <c:v>-1.5642951833848711</c:v>
                </c:pt>
                <c:pt idx="2">
                  <c:v>-4.4891362901941E-3</c:v>
                </c:pt>
                <c:pt idx="3">
                  <c:v>1.1402918069584778</c:v>
                </c:pt>
                <c:pt idx="4">
                  <c:v>1.9841093701451582</c:v>
                </c:pt>
                <c:pt idx="5">
                  <c:v>1.1794916434540348</c:v>
                </c:pt>
                <c:pt idx="6">
                  <c:v>0.58072009291519522</c:v>
                </c:pt>
                <c:pt idx="7">
                  <c:v>-0.17534855872037933</c:v>
                </c:pt>
                <c:pt idx="8">
                  <c:v>0</c:v>
                </c:pt>
                <c:pt idx="9">
                  <c:v>1.4609485454779105</c:v>
                </c:pt>
                <c:pt idx="10">
                  <c:v>0.79385187061904328</c:v>
                </c:pt>
                <c:pt idx="11">
                  <c:v>-0.5739421868454051</c:v>
                </c:pt>
                <c:pt idx="12">
                  <c:v>-0.71208865293054158</c:v>
                </c:pt>
                <c:pt idx="13">
                  <c:v>-0.10185028008823552</c:v>
                </c:pt>
                <c:pt idx="14">
                  <c:v>1.0152931180968408</c:v>
                </c:pt>
                <c:pt idx="15">
                  <c:v>1.2742335674334573</c:v>
                </c:pt>
                <c:pt idx="16">
                  <c:v>1.0298147994352702</c:v>
                </c:pt>
                <c:pt idx="17">
                  <c:v>0.95355528154540958</c:v>
                </c:pt>
                <c:pt idx="18">
                  <c:v>0.19135249572509638</c:v>
                </c:pt>
                <c:pt idx="19">
                  <c:v>0.13409728148239189</c:v>
                </c:pt>
                <c:pt idx="20">
                  <c:v>0.51132213294375084</c:v>
                </c:pt>
                <c:pt idx="21">
                  <c:v>0.67829457364341816</c:v>
                </c:pt>
                <c:pt idx="22">
                  <c:v>4.0102662816774558E-3</c:v>
                </c:pt>
                <c:pt idx="23">
                  <c:v>-0.52131371055058739</c:v>
                </c:pt>
                <c:pt idx="24">
                  <c:v>0.41117426532830909</c:v>
                </c:pt>
                <c:pt idx="25">
                  <c:v>-0.49379742261831983</c:v>
                </c:pt>
                <c:pt idx="26">
                  <c:v>4.0345356249458994E-3</c:v>
                </c:pt>
                <c:pt idx="27">
                  <c:v>0.46395287852505168</c:v>
                </c:pt>
                <c:pt idx="28">
                  <c:v>0.71078628222631979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8-4269-9FAA-CF07E1C6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449071"/>
        <c:axId val="1092449551"/>
      </c:lineChart>
      <c:catAx>
        <c:axId val="109244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9551"/>
        <c:crosses val="autoZero"/>
        <c:auto val="1"/>
        <c:lblAlgn val="ctr"/>
        <c:lblOffset val="100"/>
        <c:noMultiLvlLbl val="0"/>
      </c:catAx>
      <c:valAx>
        <c:axId val="10924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</a:t>
            </a:r>
            <a:r>
              <a:rPr lang="en-AU" baseline="0"/>
              <a:t> and Light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'!$S$1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'Que5 MOMAnalysis '!$P$2:$R$30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'!$S$2:$S$30</c:f>
              <c:numCache>
                <c:formatCode>0.0</c:formatCode>
                <c:ptCount val="29"/>
                <c:pt idx="0">
                  <c:v>2.2821576763485556</c:v>
                </c:pt>
                <c:pt idx="1">
                  <c:v>3.0425963488843815</c:v>
                </c:pt>
                <c:pt idx="2">
                  <c:v>2.0341207349081327</c:v>
                </c:pt>
                <c:pt idx="3">
                  <c:v>6.4308681672022069E-2</c:v>
                </c:pt>
                <c:pt idx="4">
                  <c:v>2.4421593830334265</c:v>
                </c:pt>
                <c:pt idx="5">
                  <c:v>0.25094102885822184</c:v>
                </c:pt>
                <c:pt idx="6">
                  <c:v>0.56320400500624357</c:v>
                </c:pt>
                <c:pt idx="7">
                  <c:v>1.1823273179838243</c:v>
                </c:pt>
                <c:pt idx="8">
                  <c:v>0</c:v>
                </c:pt>
                <c:pt idx="9">
                  <c:v>0.98400984009839754</c:v>
                </c:pt>
                <c:pt idx="10">
                  <c:v>-0.18270401948841836</c:v>
                </c:pt>
                <c:pt idx="11">
                  <c:v>0.12202562538132314</c:v>
                </c:pt>
                <c:pt idx="12">
                  <c:v>6.0938452163311584E-2</c:v>
                </c:pt>
                <c:pt idx="13">
                  <c:v>0.91352009744214369</c:v>
                </c:pt>
                <c:pt idx="14">
                  <c:v>0.9052504526252263</c:v>
                </c:pt>
                <c:pt idx="15">
                  <c:v>2.9904306220095696</c:v>
                </c:pt>
                <c:pt idx="16">
                  <c:v>1.3937282229965191</c:v>
                </c:pt>
                <c:pt idx="17">
                  <c:v>0.80183276059565045</c:v>
                </c:pt>
                <c:pt idx="18">
                  <c:v>2.0454545454545423</c:v>
                </c:pt>
                <c:pt idx="19">
                  <c:v>-0.44543429844097049</c:v>
                </c:pt>
                <c:pt idx="20">
                  <c:v>0.39149888143176093</c:v>
                </c:pt>
                <c:pt idx="21">
                  <c:v>0.55710306406685239</c:v>
                </c:pt>
                <c:pt idx="22">
                  <c:v>0.44321329639889823</c:v>
                </c:pt>
                <c:pt idx="23">
                  <c:v>0.38610038610037983</c:v>
                </c:pt>
                <c:pt idx="24">
                  <c:v>0</c:v>
                </c:pt>
                <c:pt idx="25">
                  <c:v>5.4945054945051822E-2</c:v>
                </c:pt>
                <c:pt idx="26">
                  <c:v>-0.10982976386600145</c:v>
                </c:pt>
                <c:pt idx="27">
                  <c:v>-0.10995052226499014</c:v>
                </c:pt>
                <c:pt idx="28">
                  <c:v>0.60539350577876871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BCE-A56F-166B8E630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954735"/>
        <c:axId val="1178958095"/>
      </c:lineChart>
      <c:catAx>
        <c:axId val="11789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58095"/>
        <c:crosses val="autoZero"/>
        <c:auto val="1"/>
        <c:lblAlgn val="ctr"/>
        <c:lblOffset val="100"/>
        <c:noMultiLvlLbl val="0"/>
      </c:catAx>
      <c:valAx>
        <c:axId val="11789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Transport</a:t>
            </a:r>
            <a:r>
              <a:rPr lang="en-AU" baseline="0"/>
              <a:t> and Communication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'!$Y$1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'Que5 MOMAnalysis '!$V$2:$X$30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'!$Y$2:$Y$30</c:f>
              <c:numCache>
                <c:formatCode>0.0</c:formatCode>
                <c:ptCount val="29"/>
                <c:pt idx="0">
                  <c:v>0.85287846481877549</c:v>
                </c:pt>
                <c:pt idx="1">
                  <c:v>2.2551092318534098</c:v>
                </c:pt>
                <c:pt idx="2">
                  <c:v>0.75809786354238073</c:v>
                </c:pt>
                <c:pt idx="3">
                  <c:v>0.27359781121751414</c:v>
                </c:pt>
                <c:pt idx="4">
                  <c:v>1.5688949522510309</c:v>
                </c:pt>
                <c:pt idx="5">
                  <c:v>1.2088650100738636</c:v>
                </c:pt>
                <c:pt idx="6">
                  <c:v>1.5925680159256841</c:v>
                </c:pt>
                <c:pt idx="7">
                  <c:v>0.58785107772697953</c:v>
                </c:pt>
                <c:pt idx="8">
                  <c:v>0</c:v>
                </c:pt>
                <c:pt idx="9">
                  <c:v>1.1038961038960964</c:v>
                </c:pt>
                <c:pt idx="10">
                  <c:v>-0.57803468208091024</c:v>
                </c:pt>
                <c:pt idx="11">
                  <c:v>0.58139534883719457</c:v>
                </c:pt>
                <c:pt idx="12">
                  <c:v>0.51380860629416281</c:v>
                </c:pt>
                <c:pt idx="13">
                  <c:v>0.25559105431310269</c:v>
                </c:pt>
                <c:pt idx="14">
                  <c:v>0.63734862970044615</c:v>
                </c:pt>
                <c:pt idx="15">
                  <c:v>2.9765674477517345</c:v>
                </c:pt>
                <c:pt idx="16">
                  <c:v>0.24600246002460377</c:v>
                </c:pt>
                <c:pt idx="17">
                  <c:v>-1.1656441717791446</c:v>
                </c:pt>
                <c:pt idx="18">
                  <c:v>0.31036623215394166</c:v>
                </c:pt>
                <c:pt idx="19">
                  <c:v>0.18564356435644269</c:v>
                </c:pt>
                <c:pt idx="20">
                  <c:v>0.2470660901791264</c:v>
                </c:pt>
                <c:pt idx="21">
                  <c:v>0.36968576709796319</c:v>
                </c:pt>
                <c:pt idx="22">
                  <c:v>6.1387354205030269E-2</c:v>
                </c:pt>
                <c:pt idx="23">
                  <c:v>0.24539877300613847</c:v>
                </c:pt>
                <c:pt idx="24">
                  <c:v>0.12239902080782657</c:v>
                </c:pt>
                <c:pt idx="25">
                  <c:v>0.36674816625916523</c:v>
                </c:pt>
                <c:pt idx="26">
                  <c:v>0</c:v>
                </c:pt>
                <c:pt idx="27">
                  <c:v>0.18270401948843568</c:v>
                </c:pt>
                <c:pt idx="28">
                  <c:v>0.18237082066869992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1-4D3B-92AA-5225DE0B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844335"/>
        <c:axId val="1178828975"/>
      </c:lineChart>
      <c:catAx>
        <c:axId val="117884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28975"/>
        <c:crosses val="autoZero"/>
        <c:auto val="1"/>
        <c:lblAlgn val="ctr"/>
        <c:lblOffset val="100"/>
        <c:noMultiLvlLbl val="0"/>
      </c:catAx>
      <c:valAx>
        <c:axId val="11788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MOMAnalysis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General</a:t>
            </a:r>
            <a:r>
              <a:rPr lang="en-AU" baseline="0"/>
              <a:t> Index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MOMAnalysis '!$AD$1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'Que5 MOMAnalysis '!$AA$2:$AC$30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MOMAnalysis '!$AD$2:$AD$30</c:f>
              <c:numCache>
                <c:formatCode>0.0</c:formatCode>
                <c:ptCount val="29"/>
                <c:pt idx="0">
                  <c:v>-1.0069225928256729</c:v>
                </c:pt>
                <c:pt idx="1">
                  <c:v>-0.44500953591863762</c:v>
                </c:pt>
                <c:pt idx="2">
                  <c:v>0.12771392081737998</c:v>
                </c:pt>
                <c:pt idx="3">
                  <c:v>0.6377551020408162</c:v>
                </c:pt>
                <c:pt idx="4">
                  <c:v>1.6476552598225565</c:v>
                </c:pt>
                <c:pt idx="5">
                  <c:v>0.56109725685785894</c:v>
                </c:pt>
                <c:pt idx="6">
                  <c:v>0.74395536267823226</c:v>
                </c:pt>
                <c:pt idx="7">
                  <c:v>0.4307692307692238</c:v>
                </c:pt>
                <c:pt idx="8">
                  <c:v>0</c:v>
                </c:pt>
                <c:pt idx="9">
                  <c:v>1.4093137254902033</c:v>
                </c:pt>
                <c:pt idx="10">
                  <c:v>0.72507552870089953</c:v>
                </c:pt>
                <c:pt idx="11">
                  <c:v>-0.29994001199760051</c:v>
                </c:pt>
                <c:pt idx="12">
                  <c:v>-0.30084235860409148</c:v>
                </c:pt>
                <c:pt idx="13">
                  <c:v>0.24140012070006378</c:v>
                </c:pt>
                <c:pt idx="14">
                  <c:v>0.96327513546056243</c:v>
                </c:pt>
                <c:pt idx="15">
                  <c:v>1.4311270125223647</c:v>
                </c:pt>
                <c:pt idx="16">
                  <c:v>0.94062316284538183</c:v>
                </c:pt>
                <c:pt idx="17">
                  <c:v>0.52417006406523348</c:v>
                </c:pt>
                <c:pt idx="18">
                  <c:v>0.4634994206257308</c:v>
                </c:pt>
                <c:pt idx="19">
                  <c:v>0.5190311418685154</c:v>
                </c:pt>
                <c:pt idx="20">
                  <c:v>0.57372346528973028</c:v>
                </c:pt>
                <c:pt idx="21">
                  <c:v>0.79863091842554312</c:v>
                </c:pt>
                <c:pt idx="22">
                  <c:v>-0.11318619128465683</c:v>
                </c:pt>
                <c:pt idx="23">
                  <c:v>-0.4532577903682784</c:v>
                </c:pt>
                <c:pt idx="24">
                  <c:v>0.45532157085942598</c:v>
                </c:pt>
                <c:pt idx="25">
                  <c:v>0.39660056657223147</c:v>
                </c:pt>
                <c:pt idx="26">
                  <c:v>0</c:v>
                </c:pt>
                <c:pt idx="27">
                  <c:v>0.50790067720090615</c:v>
                </c:pt>
                <c:pt idx="28">
                  <c:v>0.56148231330713083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4-44E7-831C-0C56B593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209583"/>
        <c:axId val="1391210063"/>
      </c:lineChart>
      <c:catAx>
        <c:axId val="139120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10063"/>
        <c:crosses val="autoZero"/>
        <c:auto val="1"/>
        <c:lblAlgn val="ctr"/>
        <c:lblOffset val="100"/>
        <c:noMultiLvlLbl val="0"/>
      </c:catAx>
      <c:valAx>
        <c:axId val="13912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0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Crude</a:t>
            </a:r>
            <a:r>
              <a:rPr lang="en-AU" baseline="0"/>
              <a:t> Oil Inflamation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9"/>
              <c:pt idx="0">
                <c:v>2021 1 January</c:v>
              </c:pt>
              <c:pt idx="1">
                <c:v>2021 2 February</c:v>
              </c:pt>
              <c:pt idx="2">
                <c:v>2021 3 March</c:v>
              </c:pt>
              <c:pt idx="3">
                <c:v>2021 4 April</c:v>
              </c:pt>
              <c:pt idx="4">
                <c:v>2021 5 May</c:v>
              </c:pt>
              <c:pt idx="5">
                <c:v>2021 6 June</c:v>
              </c:pt>
              <c:pt idx="6">
                <c:v>2021 7 July</c:v>
              </c:pt>
              <c:pt idx="7">
                <c:v>2021 8 August</c:v>
              </c:pt>
              <c:pt idx="8">
                <c:v>2021 9 September</c:v>
              </c:pt>
              <c:pt idx="9">
                <c:v>2021 10 October</c:v>
              </c:pt>
              <c:pt idx="10">
                <c:v>2021 11 November </c:v>
              </c:pt>
              <c:pt idx="11">
                <c:v>2021 12 December</c:v>
              </c:pt>
              <c:pt idx="12">
                <c:v>2022 1 January</c:v>
              </c:pt>
              <c:pt idx="13">
                <c:v>2022 2 February</c:v>
              </c:pt>
              <c:pt idx="14">
                <c:v>2022 3 March</c:v>
              </c:pt>
              <c:pt idx="15">
                <c:v>2022 4 April</c:v>
              </c:pt>
              <c:pt idx="16">
                <c:v>2022 5 May</c:v>
              </c:pt>
              <c:pt idx="17">
                <c:v>2022 6 June</c:v>
              </c:pt>
              <c:pt idx="18">
                <c:v>2022 7 July</c:v>
              </c:pt>
              <c:pt idx="19">
                <c:v>2022 8 August</c:v>
              </c:pt>
              <c:pt idx="20">
                <c:v>2022 9 September</c:v>
              </c:pt>
              <c:pt idx="21">
                <c:v>2022 10 October</c:v>
              </c:pt>
              <c:pt idx="22">
                <c:v>2022 11 November </c:v>
              </c:pt>
              <c:pt idx="23">
                <c:v>2022 12 December</c:v>
              </c:pt>
              <c:pt idx="24">
                <c:v>2023 1 January</c:v>
              </c:pt>
              <c:pt idx="25">
                <c:v>2023 2 February</c:v>
              </c:pt>
              <c:pt idx="26">
                <c:v>2023 3 March</c:v>
              </c:pt>
              <c:pt idx="27">
                <c:v>2023 4 April</c:v>
              </c:pt>
              <c:pt idx="28">
                <c:v>2023 5 May</c:v>
              </c:pt>
            </c:strLit>
          </c:cat>
          <c:val>
            <c:numLit>
              <c:formatCode>General</c:formatCode>
              <c:ptCount val="29"/>
              <c:pt idx="0">
                <c:v>10.5912377711612</c:v>
              </c:pt>
              <c:pt idx="1">
                <c:v>13.538461538461538</c:v>
              </c:pt>
              <c:pt idx="2">
                <c:v>5.5724932249322476</c:v>
              </c:pt>
              <c:pt idx="3">
                <c:v>-0.97866196053264798</c:v>
              </c:pt>
              <c:pt idx="4">
                <c:v>5.5897602073882089</c:v>
              </c:pt>
              <c:pt idx="5">
                <c:v>9.5289243516955562</c:v>
              </c:pt>
              <c:pt idx="6">
                <c:v>1.5550574390585592</c:v>
              </c:pt>
              <c:pt idx="7">
                <c:v>-6.5664229548903181</c:v>
              </c:pt>
              <c:pt idx="8">
                <c:v>5.7876864018898591</c:v>
              </c:pt>
              <c:pt idx="9">
                <c:v>13.719469644103278</c:v>
              </c:pt>
              <c:pt idx="10">
                <c:v>-2.859597447226311</c:v>
              </c:pt>
              <c:pt idx="11">
                <c:v>-9.399873657612142</c:v>
              </c:pt>
              <c:pt idx="12">
                <c:v>16.050760005578031</c:v>
              </c:pt>
              <c:pt idx="13">
                <c:v>10.117760153809183</c:v>
              </c:pt>
              <c:pt idx="14">
                <c:v>18.398079441292012</c:v>
              </c:pt>
              <c:pt idx="15">
                <c:v>-6.1935483870967731</c:v>
              </c:pt>
              <c:pt idx="16">
                <c:v>7.634112792297107</c:v>
              </c:pt>
              <c:pt idx="17">
                <c:v>4.828845276129627</c:v>
              </c:pt>
              <c:pt idx="18">
                <c:v>-11.511668408220132</c:v>
              </c:pt>
              <c:pt idx="19">
                <c:v>-7.8232631371777233</c:v>
              </c:pt>
              <c:pt idx="20">
                <c:v>-10.045905839649832</c:v>
              </c:pt>
              <c:pt idx="21">
                <c:v>3.9045810586280463</c:v>
              </c:pt>
              <c:pt idx="22">
                <c:v>-3.6322101656196377</c:v>
              </c:pt>
              <c:pt idx="23">
                <c:v>-9.3990755007704241</c:v>
              </c:pt>
              <c:pt idx="24">
                <c:v>2.1978021978022069</c:v>
              </c:pt>
              <c:pt idx="25">
                <c:v>-1.6513056835637561</c:v>
              </c:pt>
              <c:pt idx="26">
                <c:v>-4.6205909150071545</c:v>
              </c:pt>
              <c:pt idx="27">
                <c:v>8.4197598253275139</c:v>
              </c:pt>
              <c:pt idx="28">
                <c:v>-9.9056010069225984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8F4-42AF-BAD5-CBF97C712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325999"/>
        <c:axId val="394318319"/>
      </c:lineChart>
      <c:catAx>
        <c:axId val="39432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18319"/>
        <c:crosses val="autoZero"/>
        <c:auto val="1"/>
        <c:lblAlgn val="ctr"/>
        <c:lblOffset val="100"/>
        <c:noMultiLvlLbl val="0"/>
      </c:catAx>
      <c:valAx>
        <c:axId val="3943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2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</a:t>
            </a:r>
            <a:r>
              <a:rPr lang="en-AU" baseline="0"/>
              <a:t> and Light Vs Crude Oil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'Que5 MOMAnalysis '!$E$1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'Que5 MOMAnalysis '!$E$2:$E$30</c:f>
              <c:numCache>
                <c:formatCode>0.0</c:formatCode>
                <c:ptCount val="29"/>
                <c:pt idx="0">
                  <c:v>2.2821576763485556</c:v>
                </c:pt>
                <c:pt idx="1">
                  <c:v>3.0425963488843815</c:v>
                </c:pt>
                <c:pt idx="2">
                  <c:v>2.0341207349081327</c:v>
                </c:pt>
                <c:pt idx="3">
                  <c:v>6.4308681672022069E-2</c:v>
                </c:pt>
                <c:pt idx="4">
                  <c:v>2.4421593830334265</c:v>
                </c:pt>
                <c:pt idx="5">
                  <c:v>0.25094102885822184</c:v>
                </c:pt>
                <c:pt idx="6">
                  <c:v>0.56320400500624357</c:v>
                </c:pt>
                <c:pt idx="7">
                  <c:v>1.1823273179838243</c:v>
                </c:pt>
                <c:pt idx="8">
                  <c:v>0</c:v>
                </c:pt>
                <c:pt idx="9">
                  <c:v>0.98400984009839754</c:v>
                </c:pt>
                <c:pt idx="10">
                  <c:v>-0.18270401948841836</c:v>
                </c:pt>
                <c:pt idx="11">
                  <c:v>0.12202562538132314</c:v>
                </c:pt>
                <c:pt idx="12">
                  <c:v>6.0938452163311584E-2</c:v>
                </c:pt>
                <c:pt idx="13">
                  <c:v>0.91352009744214369</c:v>
                </c:pt>
                <c:pt idx="14">
                  <c:v>0.9052504526252263</c:v>
                </c:pt>
                <c:pt idx="15">
                  <c:v>2.9904306220095696</c:v>
                </c:pt>
                <c:pt idx="16">
                  <c:v>1.3937282229965191</c:v>
                </c:pt>
                <c:pt idx="17">
                  <c:v>0.80183276059565045</c:v>
                </c:pt>
                <c:pt idx="18">
                  <c:v>2.0454545454545423</c:v>
                </c:pt>
                <c:pt idx="19">
                  <c:v>-0.44543429844097049</c:v>
                </c:pt>
                <c:pt idx="20">
                  <c:v>0.39149888143176093</c:v>
                </c:pt>
                <c:pt idx="21">
                  <c:v>0.55710306406685239</c:v>
                </c:pt>
                <c:pt idx="22">
                  <c:v>0.44321329639889823</c:v>
                </c:pt>
                <c:pt idx="23">
                  <c:v>0.38610038610037983</c:v>
                </c:pt>
                <c:pt idx="24">
                  <c:v>0</c:v>
                </c:pt>
                <c:pt idx="25">
                  <c:v>5.4945054945051822E-2</c:v>
                </c:pt>
                <c:pt idx="26">
                  <c:v>-0.10982976386600145</c:v>
                </c:pt>
                <c:pt idx="27">
                  <c:v>-0.10995052226499014</c:v>
                </c:pt>
                <c:pt idx="28">
                  <c:v>0.60539350577876871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3-49D1-80D8-41EA2861634B}"/>
            </c:ext>
          </c:extLst>
        </c:ser>
        <c:ser>
          <c:idx val="1"/>
          <c:order val="1"/>
          <c:tx>
            <c:strRef>
              <c:f>'Que5 MOMAnalysis 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'Que5 MOMAnalysis '!$H$2:$H$30</c:f>
              <c:numCache>
                <c:formatCode>0.0</c:formatCode>
                <c:ptCount val="29"/>
                <c:pt idx="0">
                  <c:v>9.8144000799647664</c:v>
                </c:pt>
                <c:pt idx="1">
                  <c:v>13.04378768905117</c:v>
                </c:pt>
                <c:pt idx="2">
                  <c:v>5.5981158924091421</c:v>
                </c:pt>
                <c:pt idx="3">
                  <c:v>1.3496562289013554</c:v>
                </c:pt>
                <c:pt idx="4">
                  <c:v>3.6903217118259142</c:v>
                </c:pt>
                <c:pt idx="5">
                  <c:v>10.133109641513636</c:v>
                </c:pt>
                <c:pt idx="6">
                  <c:v>2.8458536707012869</c:v>
                </c:pt>
                <c:pt idx="7">
                  <c:v>-7.0675851248792974</c:v>
                </c:pt>
                <c:pt idx="8">
                  <c:v>5.0677977917478207</c:v>
                </c:pt>
                <c:pt idx="9">
                  <c:v>15.783024671175353</c:v>
                </c:pt>
                <c:pt idx="10">
                  <c:v>-3.4629662683703328</c:v>
                </c:pt>
                <c:pt idx="11">
                  <c:v>-8.3433327195840246</c:v>
                </c:pt>
                <c:pt idx="12">
                  <c:v>14.615774344529475</c:v>
                </c:pt>
                <c:pt idx="13">
                  <c:v>10.908567071232991</c:v>
                </c:pt>
                <c:pt idx="14">
                  <c:v>20.38667126887011</c:v>
                </c:pt>
                <c:pt idx="15">
                  <c:v>-6.2057717529560605</c:v>
                </c:pt>
                <c:pt idx="16">
                  <c:v>9.2016735076980591</c:v>
                </c:pt>
                <c:pt idx="17">
                  <c:v>5.8708958461834877</c:v>
                </c:pt>
                <c:pt idx="18">
                  <c:v>-9.8478870347272007</c:v>
                </c:pt>
                <c:pt idx="19">
                  <c:v>-7.8716237491110927</c:v>
                </c:pt>
                <c:pt idx="20">
                  <c:v>-9.2291487812250335</c:v>
                </c:pt>
                <c:pt idx="21">
                  <c:v>6.5670192438343546</c:v>
                </c:pt>
                <c:pt idx="22">
                  <c:v>-4.4409859912589527</c:v>
                </c:pt>
                <c:pt idx="23">
                  <c:v>-8.4325224464002098</c:v>
                </c:pt>
                <c:pt idx="24">
                  <c:v>1.3004102510966091</c:v>
                </c:pt>
                <c:pt idx="25">
                  <c:v>-0.62052375717132002</c:v>
                </c:pt>
                <c:pt idx="26">
                  <c:v>-5.0310484453581283</c:v>
                </c:pt>
                <c:pt idx="27">
                  <c:v>8.0141310945327984</c:v>
                </c:pt>
                <c:pt idx="28">
                  <c:v>-9.516642140771161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3-49D1-80D8-41EA28616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477199"/>
        <c:axId val="394469999"/>
      </c:lineChart>
      <c:catAx>
        <c:axId val="39447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7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Transport</a:t>
            </a:r>
            <a:r>
              <a:rPr lang="en-AU" baseline="0"/>
              <a:t> and Communication Vs Crude Oil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'Que5 MOMAnalysis '!$F$1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'Que5 MOMAnalysis '!$F$2:$F$30</c:f>
              <c:numCache>
                <c:formatCode>0.0</c:formatCode>
                <c:ptCount val="29"/>
                <c:pt idx="0">
                  <c:v>0.85287846481877549</c:v>
                </c:pt>
                <c:pt idx="1">
                  <c:v>2.2551092318534098</c:v>
                </c:pt>
                <c:pt idx="2">
                  <c:v>0.75809786354238073</c:v>
                </c:pt>
                <c:pt idx="3">
                  <c:v>0.27359781121751414</c:v>
                </c:pt>
                <c:pt idx="4">
                  <c:v>1.5688949522510309</c:v>
                </c:pt>
                <c:pt idx="5">
                  <c:v>1.2088650100738636</c:v>
                </c:pt>
                <c:pt idx="6">
                  <c:v>1.5925680159256841</c:v>
                </c:pt>
                <c:pt idx="7">
                  <c:v>0.58785107772697953</c:v>
                </c:pt>
                <c:pt idx="8">
                  <c:v>0</c:v>
                </c:pt>
                <c:pt idx="9">
                  <c:v>1.1038961038960964</c:v>
                </c:pt>
                <c:pt idx="10">
                  <c:v>-0.57803468208091024</c:v>
                </c:pt>
                <c:pt idx="11">
                  <c:v>0.58139534883719457</c:v>
                </c:pt>
                <c:pt idx="12">
                  <c:v>0.51380860629416281</c:v>
                </c:pt>
                <c:pt idx="13">
                  <c:v>0.25559105431310269</c:v>
                </c:pt>
                <c:pt idx="14">
                  <c:v>0.63734862970044615</c:v>
                </c:pt>
                <c:pt idx="15">
                  <c:v>2.9765674477517345</c:v>
                </c:pt>
                <c:pt idx="16">
                  <c:v>0.24600246002460377</c:v>
                </c:pt>
                <c:pt idx="17">
                  <c:v>-1.1656441717791446</c:v>
                </c:pt>
                <c:pt idx="18">
                  <c:v>0.31036623215394166</c:v>
                </c:pt>
                <c:pt idx="19">
                  <c:v>0.18564356435644269</c:v>
                </c:pt>
                <c:pt idx="20">
                  <c:v>0.2470660901791264</c:v>
                </c:pt>
                <c:pt idx="21">
                  <c:v>0.36968576709796319</c:v>
                </c:pt>
                <c:pt idx="22">
                  <c:v>6.1387354205030269E-2</c:v>
                </c:pt>
                <c:pt idx="23">
                  <c:v>0.24539877300613847</c:v>
                </c:pt>
                <c:pt idx="24">
                  <c:v>0.12239902080782657</c:v>
                </c:pt>
                <c:pt idx="25">
                  <c:v>0.36674816625916523</c:v>
                </c:pt>
                <c:pt idx="26">
                  <c:v>0</c:v>
                </c:pt>
                <c:pt idx="27">
                  <c:v>0.18270401948843568</c:v>
                </c:pt>
                <c:pt idx="28">
                  <c:v>0.18237082066869992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7-4668-8838-606A6F96B579}"/>
            </c:ext>
          </c:extLst>
        </c:ser>
        <c:ser>
          <c:idx val="1"/>
          <c:order val="1"/>
          <c:tx>
            <c:strRef>
              <c:f>'Que5 MOMAnalysis 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'Que5 MOMAnalysis '!$H$2:$H$30</c:f>
              <c:numCache>
                <c:formatCode>0.0</c:formatCode>
                <c:ptCount val="29"/>
                <c:pt idx="0">
                  <c:v>9.8144000799647664</c:v>
                </c:pt>
                <c:pt idx="1">
                  <c:v>13.04378768905117</c:v>
                </c:pt>
                <c:pt idx="2">
                  <c:v>5.5981158924091421</c:v>
                </c:pt>
                <c:pt idx="3">
                  <c:v>1.3496562289013554</c:v>
                </c:pt>
                <c:pt idx="4">
                  <c:v>3.6903217118259142</c:v>
                </c:pt>
                <c:pt idx="5">
                  <c:v>10.133109641513636</c:v>
                </c:pt>
                <c:pt idx="6">
                  <c:v>2.8458536707012869</c:v>
                </c:pt>
                <c:pt idx="7">
                  <c:v>-7.0675851248792974</c:v>
                </c:pt>
                <c:pt idx="8">
                  <c:v>5.0677977917478207</c:v>
                </c:pt>
                <c:pt idx="9">
                  <c:v>15.783024671175353</c:v>
                </c:pt>
                <c:pt idx="10">
                  <c:v>-3.4629662683703328</c:v>
                </c:pt>
                <c:pt idx="11">
                  <c:v>-8.3433327195840246</c:v>
                </c:pt>
                <c:pt idx="12">
                  <c:v>14.615774344529475</c:v>
                </c:pt>
                <c:pt idx="13">
                  <c:v>10.908567071232991</c:v>
                </c:pt>
                <c:pt idx="14">
                  <c:v>20.38667126887011</c:v>
                </c:pt>
                <c:pt idx="15">
                  <c:v>-6.2057717529560605</c:v>
                </c:pt>
                <c:pt idx="16">
                  <c:v>9.2016735076980591</c:v>
                </c:pt>
                <c:pt idx="17">
                  <c:v>5.8708958461834877</c:v>
                </c:pt>
                <c:pt idx="18">
                  <c:v>-9.8478870347272007</c:v>
                </c:pt>
                <c:pt idx="19">
                  <c:v>-7.8716237491110927</c:v>
                </c:pt>
                <c:pt idx="20">
                  <c:v>-9.2291487812250335</c:v>
                </c:pt>
                <c:pt idx="21">
                  <c:v>6.5670192438343546</c:v>
                </c:pt>
                <c:pt idx="22">
                  <c:v>-4.4409859912589527</c:v>
                </c:pt>
                <c:pt idx="23">
                  <c:v>-8.4325224464002098</c:v>
                </c:pt>
                <c:pt idx="24">
                  <c:v>1.3004102510966091</c:v>
                </c:pt>
                <c:pt idx="25">
                  <c:v>-0.62052375717132002</c:v>
                </c:pt>
                <c:pt idx="26">
                  <c:v>-5.0310484453581283</c:v>
                </c:pt>
                <c:pt idx="27">
                  <c:v>8.0141310945327984</c:v>
                </c:pt>
                <c:pt idx="28">
                  <c:v>-9.516642140771161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A7-4668-8838-606A6F96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420559"/>
        <c:axId val="394423439"/>
      </c:lineChart>
      <c:catAx>
        <c:axId val="394420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23439"/>
        <c:crosses val="autoZero"/>
        <c:auto val="1"/>
        <c:lblAlgn val="ctr"/>
        <c:lblOffset val="100"/>
        <c:noMultiLvlLbl val="0"/>
      </c:catAx>
      <c:valAx>
        <c:axId val="3944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2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YOY'!$N$1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'Que5 YOY'!$K$2:$M$30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YOY'!$N$2:$N$30</c:f>
              <c:numCache>
                <c:formatCode>0.0</c:formatCode>
                <c:ptCount val="29"/>
                <c:pt idx="0">
                  <c:v>7.2715206674251087</c:v>
                </c:pt>
                <c:pt idx="1">
                  <c:v>7.0086948167363481</c:v>
                </c:pt>
                <c:pt idx="2">
                  <c:v>7.7857350237104468</c:v>
                </c:pt>
                <c:pt idx="3">
                  <c:v>6.2839081002028729</c:v>
                </c:pt>
                <c:pt idx="4">
                  <c:v>9.7754419493550095</c:v>
                </c:pt>
                <c:pt idx="5">
                  <c:v>8.1104962098311901</c:v>
                </c:pt>
                <c:pt idx="6">
                  <c:v>8.7383155838719997</c:v>
                </c:pt>
                <c:pt idx="7">
                  <c:v>7.1769675819634591</c:v>
                </c:pt>
                <c:pt idx="8">
                  <c:v>6.5118189285388244</c:v>
                </c:pt>
                <c:pt idx="9">
                  <c:v>6.0593846567244052</c:v>
                </c:pt>
                <c:pt idx="10">
                  <c:v>4.67461848798456</c:v>
                </c:pt>
                <c:pt idx="11">
                  <c:v>3.43429941163653</c:v>
                </c:pt>
                <c:pt idx="12">
                  <c:v>4.1272646928855341</c:v>
                </c:pt>
                <c:pt idx="13">
                  <c:v>5.6742682707847036</c:v>
                </c:pt>
                <c:pt idx="14">
                  <c:v>6.7519640852974225</c:v>
                </c:pt>
                <c:pt idx="15">
                  <c:v>6.8933374761418698</c:v>
                </c:pt>
                <c:pt idx="16">
                  <c:v>5.8931058495821764</c:v>
                </c:pt>
                <c:pt idx="17">
                  <c:v>5.6566438680259807</c:v>
                </c:pt>
                <c:pt idx="18">
                  <c:v>5.247626379266114</c:v>
                </c:pt>
                <c:pt idx="19">
                  <c:v>5.5738828670579821</c:v>
                </c:pt>
                <c:pt idx="20">
                  <c:v>6.1137054967653608</c:v>
                </c:pt>
                <c:pt idx="21">
                  <c:v>5.2951608816823139</c:v>
                </c:pt>
                <c:pt idx="22">
                  <c:v>4.4700460829493203</c:v>
                </c:pt>
                <c:pt idx="23">
                  <c:v>4.5253444570850752</c:v>
                </c:pt>
                <c:pt idx="24">
                  <c:v>5.7078594466134795</c:v>
                </c:pt>
                <c:pt idx="25">
                  <c:v>5.2931180968563902</c:v>
                </c:pt>
                <c:pt idx="26">
                  <c:v>4.2390344421548303</c:v>
                </c:pt>
                <c:pt idx="27">
                  <c:v>3.4050328045843363</c:v>
                </c:pt>
                <c:pt idx="28">
                  <c:v>3.0785039046444562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1-4D4F-BAE1-73E275F4B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987551"/>
        <c:axId val="353986111"/>
      </c:lineChart>
      <c:catAx>
        <c:axId val="3539875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86111"/>
        <c:crosses val="autoZero"/>
        <c:auto val="1"/>
        <c:lblAlgn val="ctr"/>
        <c:lblOffset val="100"/>
        <c:noMultiLvlLbl val="0"/>
      </c:catAx>
      <c:valAx>
        <c:axId val="3539861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8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</a:t>
            </a:r>
            <a:r>
              <a:rPr lang="en-AU" baseline="0"/>
              <a:t> and Light Inflamation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YOY'!$S$1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'Que5 YOY'!$P$2:$R$30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YOY'!$S$2:$S$30</c:f>
              <c:numCache>
                <c:formatCode>0.0</c:formatCode>
                <c:ptCount val="29"/>
                <c:pt idx="0">
                  <c:v>2.2821576763485556</c:v>
                </c:pt>
                <c:pt idx="1">
                  <c:v>3.5326086956521854</c:v>
                </c:pt>
                <c:pt idx="2">
                  <c:v>4.4325050369375383</c:v>
                </c:pt>
                <c:pt idx="3">
                  <c:v>7.9805690492713399</c:v>
                </c:pt>
                <c:pt idx="4">
                  <c:v>8.435374149659868</c:v>
                </c:pt>
                <c:pt idx="5">
                  <c:v>12.614517265680059</c:v>
                </c:pt>
                <c:pt idx="6">
                  <c:v>13.248766737138817</c:v>
                </c:pt>
                <c:pt idx="7">
                  <c:v>13.706293706293701</c:v>
                </c:pt>
                <c:pt idx="8">
                  <c:v>13.785864240727774</c:v>
                </c:pt>
                <c:pt idx="9">
                  <c:v>14.744933612858139</c:v>
                </c:pt>
                <c:pt idx="10">
                  <c:v>14.136490250696387</c:v>
                </c:pt>
                <c:pt idx="11">
                  <c:v>13.485477178423237</c:v>
                </c:pt>
                <c:pt idx="12">
                  <c:v>11.020960108181191</c:v>
                </c:pt>
                <c:pt idx="13">
                  <c:v>8.7270341207348974</c:v>
                </c:pt>
                <c:pt idx="14">
                  <c:v>7.524115755627002</c:v>
                </c:pt>
                <c:pt idx="15">
                  <c:v>10.668380462724933</c:v>
                </c:pt>
                <c:pt idx="16">
                  <c:v>9.5357590966122885</c:v>
                </c:pt>
                <c:pt idx="17">
                  <c:v>10.137672090112632</c:v>
                </c:pt>
                <c:pt idx="18">
                  <c:v>11.761045426260116</c:v>
                </c:pt>
                <c:pt idx="19">
                  <c:v>9.9630996309963216</c:v>
                </c:pt>
                <c:pt idx="20">
                  <c:v>10.393603936039364</c:v>
                </c:pt>
                <c:pt idx="21">
                  <c:v>9.9269183922046373</c:v>
                </c:pt>
                <c:pt idx="22">
                  <c:v>10.61622940817572</c:v>
                </c:pt>
                <c:pt idx="23">
                  <c:v>10.907982937233399</c:v>
                </c:pt>
                <c:pt idx="24">
                  <c:v>10.840438489646779</c:v>
                </c:pt>
                <c:pt idx="25">
                  <c:v>9.8974049487024782</c:v>
                </c:pt>
                <c:pt idx="26">
                  <c:v>8.7918660287081458</c:v>
                </c:pt>
                <c:pt idx="27">
                  <c:v>5.5168408826945416</c:v>
                </c:pt>
                <c:pt idx="28">
                  <c:v>4.6964490263459435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B-4F8E-A127-ED9BED185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515311"/>
        <c:axId val="1092515791"/>
      </c:lineChart>
      <c:catAx>
        <c:axId val="109251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15791"/>
        <c:crosses val="autoZero"/>
        <c:auto val="1"/>
        <c:lblAlgn val="ctr"/>
        <c:lblOffset val="100"/>
        <c:noMultiLvlLbl val="0"/>
      </c:catAx>
      <c:valAx>
        <c:axId val="10925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1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Transport</a:t>
            </a:r>
            <a:r>
              <a:rPr lang="en-AU" baseline="0"/>
              <a:t> and Communication Inflamation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YOY'!$X$1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'Que5 YOY'!$U$2:$W$30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YOY'!$X$2:$X$30</c:f>
              <c:numCache>
                <c:formatCode>0.0</c:formatCode>
                <c:ptCount val="29"/>
                <c:pt idx="0">
                  <c:v>8.4033613445378137</c:v>
                </c:pt>
                <c:pt idx="1">
                  <c:v>11.358403683806587</c:v>
                </c:pt>
                <c:pt idx="2">
                  <c:v>12.548113933795213</c:v>
                </c:pt>
                <c:pt idx="3">
                  <c:v>12.769230769230766</c:v>
                </c:pt>
                <c:pt idx="4">
                  <c:v>14.538461538461542</c:v>
                </c:pt>
                <c:pt idx="5">
                  <c:v>11.629629629629621</c:v>
                </c:pt>
                <c:pt idx="6">
                  <c:v>13.407407407407405</c:v>
                </c:pt>
                <c:pt idx="7">
                  <c:v>11.191335740072201</c:v>
                </c:pt>
                <c:pt idx="8">
                  <c:v>10.315186246418342</c:v>
                </c:pt>
                <c:pt idx="9">
                  <c:v>10.739687055476525</c:v>
                </c:pt>
                <c:pt idx="10">
                  <c:v>10.256410256410261</c:v>
                </c:pt>
                <c:pt idx="11">
                  <c:v>10.660980810234543</c:v>
                </c:pt>
                <c:pt idx="12">
                  <c:v>10.288935870331214</c:v>
                </c:pt>
                <c:pt idx="13">
                  <c:v>8.1323225361819524</c:v>
                </c:pt>
                <c:pt idx="14">
                  <c:v>8.0027359781121863</c:v>
                </c:pt>
                <c:pt idx="15">
                  <c:v>10.914051841746248</c:v>
                </c:pt>
                <c:pt idx="16">
                  <c:v>9.4694425789120178</c:v>
                </c:pt>
                <c:pt idx="17">
                  <c:v>6.9011280690112846</c:v>
                </c:pt>
                <c:pt idx="18">
                  <c:v>5.5519268451992163</c:v>
                </c:pt>
                <c:pt idx="19">
                  <c:v>5.1298701298701337</c:v>
                </c:pt>
                <c:pt idx="20">
                  <c:v>5.3896103896103966</c:v>
                </c:pt>
                <c:pt idx="21">
                  <c:v>4.6242774566474107</c:v>
                </c:pt>
                <c:pt idx="22">
                  <c:v>5.2971576227390109</c:v>
                </c:pt>
                <c:pt idx="23">
                  <c:v>4.945407835581257</c:v>
                </c:pt>
                <c:pt idx="24">
                  <c:v>4.5367412140575043</c:v>
                </c:pt>
                <c:pt idx="25">
                  <c:v>4.6526449968132457</c:v>
                </c:pt>
                <c:pt idx="26">
                  <c:v>3.9898670044331745</c:v>
                </c:pt>
                <c:pt idx="27">
                  <c:v>1.1685116851168549</c:v>
                </c:pt>
                <c:pt idx="28">
                  <c:v>1.1042944785276143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1-4EB3-9F15-33C35ECE7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527791"/>
        <c:axId val="1092526351"/>
      </c:lineChart>
      <c:catAx>
        <c:axId val="109252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26351"/>
        <c:crosses val="autoZero"/>
        <c:auto val="1"/>
        <c:lblAlgn val="ctr"/>
        <c:lblOffset val="100"/>
        <c:noMultiLvlLbl val="0"/>
      </c:catAx>
      <c:valAx>
        <c:axId val="109252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2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[CPI_Analysis.xlsx]Que5 YOY!PivotTable5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General</a:t>
            </a:r>
            <a:r>
              <a:rPr lang="en-AU" baseline="0"/>
              <a:t> CPI Inflamation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'Que5 YOY'!$AC$1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'Que5 YOY'!$Z$2:$AB$30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 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 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'Que5 YOY'!$AC$2:$AC$30</c:f>
              <c:numCache>
                <c:formatCode>0.0</c:formatCode>
                <c:ptCount val="29"/>
                <c:pt idx="0">
                  <c:v>4.7270306258322385</c:v>
                </c:pt>
                <c:pt idx="1">
                  <c:v>5.0301810865191152</c:v>
                </c:pt>
                <c:pt idx="2">
                  <c:v>5.5181695827725559</c:v>
                </c:pt>
                <c:pt idx="3">
                  <c:v>5.9060402684563833</c:v>
                </c:pt>
                <c:pt idx="4">
                  <c:v>7.6510067114093996</c:v>
                </c:pt>
                <c:pt idx="5">
                  <c:v>6.2582345191040831</c:v>
                </c:pt>
                <c:pt idx="6">
                  <c:v>7.0487483530961708</c:v>
                </c:pt>
                <c:pt idx="7">
                  <c:v>6.0428849902534001</c:v>
                </c:pt>
                <c:pt idx="8">
                  <c:v>5.4945054945054954</c:v>
                </c:pt>
                <c:pt idx="9">
                  <c:v>5.8184143222506357</c:v>
                </c:pt>
                <c:pt idx="10">
                  <c:v>5.239898989898979</c:v>
                </c:pt>
                <c:pt idx="11">
                  <c:v>4.5940843297671385</c:v>
                </c:pt>
                <c:pt idx="12">
                  <c:v>5.3401144310235074</c:v>
                </c:pt>
                <c:pt idx="13">
                  <c:v>6.0664112388250322</c:v>
                </c:pt>
                <c:pt idx="14">
                  <c:v>6.9515306122448823</c:v>
                </c:pt>
                <c:pt idx="15">
                  <c:v>7.7946768060836389</c:v>
                </c:pt>
                <c:pt idx="16">
                  <c:v>7.044887780548617</c:v>
                </c:pt>
                <c:pt idx="17">
                  <c:v>7.0055796652200755</c:v>
                </c:pt>
                <c:pt idx="18">
                  <c:v>6.7076923076923114</c:v>
                </c:pt>
                <c:pt idx="19">
                  <c:v>6.8014705882353086</c:v>
                </c:pt>
                <c:pt idx="20">
                  <c:v>7.4142156862745239</c:v>
                </c:pt>
                <c:pt idx="21">
                  <c:v>6.7673716012084526</c:v>
                </c:pt>
                <c:pt idx="22">
                  <c:v>5.8788242351529769</c:v>
                </c:pt>
                <c:pt idx="23">
                  <c:v>5.7160048134777384</c:v>
                </c:pt>
                <c:pt idx="24">
                  <c:v>6.5178032589016377</c:v>
                </c:pt>
                <c:pt idx="25">
                  <c:v>6.6827212522576733</c:v>
                </c:pt>
                <c:pt idx="26">
                  <c:v>5.6648777579010146</c:v>
                </c:pt>
                <c:pt idx="27">
                  <c:v>4.7031158142269254</c:v>
                </c:pt>
                <c:pt idx="28">
                  <c:v>4.3098427489807838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6-4219-A67F-79C9185C3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806559"/>
        <c:axId val="1226801279"/>
      </c:lineChart>
      <c:catAx>
        <c:axId val="12268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01279"/>
        <c:crosses val="autoZero"/>
        <c:auto val="1"/>
        <c:lblAlgn val="ctr"/>
        <c:lblOffset val="100"/>
        <c:noMultiLvlLbl val="0"/>
      </c:catAx>
      <c:valAx>
        <c:axId val="122680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0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Crude</a:t>
            </a:r>
            <a:r>
              <a:rPr lang="en-AU" baseline="0"/>
              <a:t> Oil Inflamation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9"/>
              <c:pt idx="0">
                <c:v>2021 1 January</c:v>
              </c:pt>
              <c:pt idx="1">
                <c:v>2021 2 February</c:v>
              </c:pt>
              <c:pt idx="2">
                <c:v>2021 3 March</c:v>
              </c:pt>
              <c:pt idx="3">
                <c:v>2021 4 April</c:v>
              </c:pt>
              <c:pt idx="4">
                <c:v>2021 5 May</c:v>
              </c:pt>
              <c:pt idx="5">
                <c:v>2021 6 June</c:v>
              </c:pt>
              <c:pt idx="6">
                <c:v>2021 7 July</c:v>
              </c:pt>
              <c:pt idx="7">
                <c:v>2021 8 August</c:v>
              </c:pt>
              <c:pt idx="8">
                <c:v>2021 9 September</c:v>
              </c:pt>
              <c:pt idx="9">
                <c:v>2021 10 October</c:v>
              </c:pt>
              <c:pt idx="10">
                <c:v>2021 11 November </c:v>
              </c:pt>
              <c:pt idx="11">
                <c:v>2021 12 December</c:v>
              </c:pt>
              <c:pt idx="12">
                <c:v>2022 1 January</c:v>
              </c:pt>
              <c:pt idx="13">
                <c:v>2022 2 February</c:v>
              </c:pt>
              <c:pt idx="14">
                <c:v>2022 3 March</c:v>
              </c:pt>
              <c:pt idx="15">
                <c:v>2022 4 April</c:v>
              </c:pt>
              <c:pt idx="16">
                <c:v>2022 5 May</c:v>
              </c:pt>
              <c:pt idx="17">
                <c:v>2022 6 June</c:v>
              </c:pt>
              <c:pt idx="18">
                <c:v>2022 7 July</c:v>
              </c:pt>
              <c:pt idx="19">
                <c:v>2022 8 August</c:v>
              </c:pt>
              <c:pt idx="20">
                <c:v>2022 9 September</c:v>
              </c:pt>
              <c:pt idx="21">
                <c:v>2022 10 October</c:v>
              </c:pt>
              <c:pt idx="22">
                <c:v>2022 11 November </c:v>
              </c:pt>
              <c:pt idx="23">
                <c:v>2022 12 December</c:v>
              </c:pt>
              <c:pt idx="24">
                <c:v>2023 1 January</c:v>
              </c:pt>
              <c:pt idx="25">
                <c:v>2023 2 February</c:v>
              </c:pt>
              <c:pt idx="26">
                <c:v>2023 3 March</c:v>
              </c:pt>
              <c:pt idx="27">
                <c:v>2023 4 April</c:v>
              </c:pt>
              <c:pt idx="28">
                <c:v>2023 5 May</c:v>
              </c:pt>
            </c:strLit>
          </c:cat>
          <c:val>
            <c:numLit>
              <c:formatCode>General</c:formatCode>
              <c:ptCount val="29"/>
              <c:pt idx="0">
                <c:v>-9.5966620305980577</c:v>
              </c:pt>
              <c:pt idx="1">
                <c:v>16.818361693707953</c:v>
              </c:pt>
              <c:pt idx="2">
                <c:v>113.38582677165354</c:v>
              </c:pt>
              <c:pt idx="3">
                <c:v>272.93051359516613</c:v>
              </c:pt>
              <c:pt idx="4">
                <c:v>128.18627450980392</c:v>
              </c:pt>
              <c:pt idx="5">
                <c:v>86.322109109892949</c:v>
              </c:pt>
              <c:pt idx="6">
                <c:v>78.064357651682613</c:v>
              </c:pt>
              <c:pt idx="7">
                <c:v>59.966934341048649</c:v>
              </c:pt>
              <c:pt idx="8">
                <c:v>80.797375725460512</c:v>
              </c:pt>
              <c:pt idx="9">
                <c:v>106.80203045685282</c:v>
              </c:pt>
              <c:pt idx="10">
                <c:v>93.331704934049853</c:v>
              </c:pt>
              <c:pt idx="11">
                <c:v>52.509570395576318</c:v>
              </c:pt>
              <c:pt idx="12">
                <c:v>60.03846153846154</c:v>
              </c:pt>
              <c:pt idx="13">
                <c:v>55.216802168021687</c:v>
              </c:pt>
              <c:pt idx="14">
                <c:v>74.073479865233438</c:v>
              </c:pt>
              <c:pt idx="15">
                <c:v>64.906027219701883</c:v>
              </c:pt>
              <c:pt idx="16">
                <c:v>68.098818474758318</c:v>
              </c:pt>
              <c:pt idx="17">
                <c:v>60.885402073409935</c:v>
              </c:pt>
              <c:pt idx="18">
                <c:v>40.184853083183903</c:v>
              </c:pt>
              <c:pt idx="19">
                <c:v>38.299128894138484</c:v>
              </c:pt>
              <c:pt idx="20">
                <c:v>17.599441730635029</c:v>
              </c:pt>
              <c:pt idx="21">
                <c:v>7.449680903289142</c:v>
              </c:pt>
              <c:pt idx="22">
                <c:v>6.5950726468730236</c:v>
              </c:pt>
              <c:pt idx="23">
                <c:v>6.5960117138474468</c:v>
              </c:pt>
              <c:pt idx="24">
                <c:v>-6.1283345349675491</c:v>
              </c:pt>
              <c:pt idx="25">
                <c:v>-16.161065037101704</c:v>
              </c:pt>
              <c:pt idx="26">
                <c:v>-32.460829493087559</c:v>
              </c:pt>
              <c:pt idx="27">
                <c:v>-21.939477303988994</c:v>
              </c:pt>
              <c:pt idx="28">
                <c:v>-34.659972615244179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0C9-44C7-940C-65813048C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591103"/>
        <c:axId val="1461592063"/>
      </c:lineChart>
      <c:catAx>
        <c:axId val="14615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92063"/>
        <c:crosses val="autoZero"/>
        <c:auto val="1"/>
        <c:lblAlgn val="ctr"/>
        <c:lblOffset val="100"/>
        <c:noMultiLvlLbl val="0"/>
      </c:catAx>
      <c:valAx>
        <c:axId val="14615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</a:t>
            </a:r>
            <a:r>
              <a:rPr lang="en-AU" baseline="0"/>
              <a:t> and light VS Crude Oil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'Que5 YOY'!$E$1</c:f>
              <c:strCache>
                <c:ptCount val="1"/>
                <c:pt idx="0">
                  <c:v>Fuel and light Inflamation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'Que5 YOY'!$E$2:$E$30</c:f>
              <c:numCache>
                <c:formatCode>0.0</c:formatCode>
                <c:ptCount val="29"/>
                <c:pt idx="0">
                  <c:v>2.2821576763485556</c:v>
                </c:pt>
                <c:pt idx="1">
                  <c:v>3.5326086956521854</c:v>
                </c:pt>
                <c:pt idx="2">
                  <c:v>4.4325050369375383</c:v>
                </c:pt>
                <c:pt idx="3">
                  <c:v>7.9805690492713399</c:v>
                </c:pt>
                <c:pt idx="4">
                  <c:v>8.435374149659868</c:v>
                </c:pt>
                <c:pt idx="5">
                  <c:v>12.614517265680059</c:v>
                </c:pt>
                <c:pt idx="6">
                  <c:v>13.248766737138817</c:v>
                </c:pt>
                <c:pt idx="7">
                  <c:v>13.706293706293701</c:v>
                </c:pt>
                <c:pt idx="8">
                  <c:v>13.785864240727774</c:v>
                </c:pt>
                <c:pt idx="9">
                  <c:v>14.744933612858139</c:v>
                </c:pt>
                <c:pt idx="10">
                  <c:v>14.136490250696387</c:v>
                </c:pt>
                <c:pt idx="11">
                  <c:v>13.485477178423237</c:v>
                </c:pt>
                <c:pt idx="12">
                  <c:v>11.020960108181191</c:v>
                </c:pt>
                <c:pt idx="13">
                  <c:v>8.7270341207348974</c:v>
                </c:pt>
                <c:pt idx="14">
                  <c:v>7.524115755627002</c:v>
                </c:pt>
                <c:pt idx="15">
                  <c:v>10.668380462724933</c:v>
                </c:pt>
                <c:pt idx="16">
                  <c:v>9.5357590966122885</c:v>
                </c:pt>
                <c:pt idx="17">
                  <c:v>10.137672090112632</c:v>
                </c:pt>
                <c:pt idx="18">
                  <c:v>11.761045426260116</c:v>
                </c:pt>
                <c:pt idx="19">
                  <c:v>9.9630996309963216</c:v>
                </c:pt>
                <c:pt idx="20">
                  <c:v>10.393603936039364</c:v>
                </c:pt>
                <c:pt idx="21">
                  <c:v>9.9269183922046373</c:v>
                </c:pt>
                <c:pt idx="22">
                  <c:v>10.61622940817572</c:v>
                </c:pt>
                <c:pt idx="23">
                  <c:v>10.907982937233399</c:v>
                </c:pt>
                <c:pt idx="24">
                  <c:v>10.840438489646779</c:v>
                </c:pt>
                <c:pt idx="25">
                  <c:v>9.8974049487024782</c:v>
                </c:pt>
                <c:pt idx="26">
                  <c:v>8.7918660287081458</c:v>
                </c:pt>
                <c:pt idx="27">
                  <c:v>5.5168408826945416</c:v>
                </c:pt>
                <c:pt idx="28">
                  <c:v>4.6964490263459435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2-451F-B48D-01808EEDEF52}"/>
            </c:ext>
          </c:extLst>
        </c:ser>
        <c:ser>
          <c:idx val="1"/>
          <c:order val="1"/>
          <c:tx>
            <c:strRef>
              <c:f>'Que5 YOY'!$H$1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'Que5 YOY'!$H$2:$H$30</c:f>
              <c:numCache>
                <c:formatCode>0.0</c:formatCode>
                <c:ptCount val="29"/>
                <c:pt idx="0">
                  <c:v>-7.2559920884112561</c:v>
                </c:pt>
                <c:pt idx="1">
                  <c:v>18.873325881120365</c:v>
                </c:pt>
                <c:pt idx="2">
                  <c:v>108.36994137305467</c:v>
                </c:pt>
                <c:pt idx="3">
                  <c:v>264.83270831137253</c:v>
                </c:pt>
                <c:pt idx="4">
                  <c:v>120.6741824899688</c:v>
                </c:pt>
                <c:pt idx="5">
                  <c:v>81.066889922802559</c:v>
                </c:pt>
                <c:pt idx="6">
                  <c:v>77.099177465230056</c:v>
                </c:pt>
                <c:pt idx="7">
                  <c:v>59.008443906270145</c:v>
                </c:pt>
                <c:pt idx="8">
                  <c:v>81.043968106853882</c:v>
                </c:pt>
                <c:pt idx="9">
                  <c:v>110.72653765784479</c:v>
                </c:pt>
                <c:pt idx="10">
                  <c:v>94.038527105510155</c:v>
                </c:pt>
                <c:pt idx="11">
                  <c:v>56.087135158628563</c:v>
                </c:pt>
                <c:pt idx="12">
                  <c:v>62.911675048065199</c:v>
                </c:pt>
                <c:pt idx="13">
                  <c:v>59.834527912808554</c:v>
                </c:pt>
                <c:pt idx="14">
                  <c:v>82.218656144011021</c:v>
                </c:pt>
                <c:pt idx="15">
                  <c:v>68.634594937749938</c:v>
                </c:pt>
                <c:pt idx="16">
                  <c:v>77.597867134352072</c:v>
                </c:pt>
                <c:pt idx="17">
                  <c:v>70.724728967408694</c:v>
                </c:pt>
                <c:pt idx="18">
                  <c:v>49.653043875895719</c:v>
                </c:pt>
                <c:pt idx="19">
                  <c:v>48.358266077731685</c:v>
                </c:pt>
                <c:pt idx="20">
                  <c:v>28.170632489214491</c:v>
                </c:pt>
                <c:pt idx="21">
                  <c:v>17.968608073277817</c:v>
                </c:pt>
                <c:pt idx="22">
                  <c:v>16.773464397140796</c:v>
                </c:pt>
                <c:pt idx="23">
                  <c:v>16.659833892148761</c:v>
                </c:pt>
                <c:pt idx="24">
                  <c:v>3.1070033831124539</c:v>
                </c:pt>
                <c:pt idx="25">
                  <c:v>-7.6111046804874585</c:v>
                </c:pt>
                <c:pt idx="26">
                  <c:v>-27.117541906364771</c:v>
                </c:pt>
                <c:pt idx="27">
                  <c:v>-16.068019001309747</c:v>
                </c:pt>
                <c:pt idx="28">
                  <c:v>-30.454843514800871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2-451F-B48D-01808EEDE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1503"/>
        <c:axId val="145863983"/>
      </c:lineChart>
      <c:catAx>
        <c:axId val="14585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63983"/>
        <c:crosses val="autoZero"/>
        <c:auto val="1"/>
        <c:lblAlgn val="ctr"/>
        <c:lblOffset val="100"/>
        <c:noMultiLvlLbl val="0"/>
      </c:catAx>
      <c:valAx>
        <c:axId val="14586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Transport</a:t>
            </a:r>
            <a:r>
              <a:rPr lang="en-AU" baseline="0"/>
              <a:t> and communication Vs Crude oil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'Que5 YOY'!$F$1</c:f>
              <c:strCache>
                <c:ptCount val="1"/>
                <c:pt idx="0">
                  <c:v>Transport and communication Inflamation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'Que5 YOY'!$F$2:$F$30</c:f>
              <c:numCache>
                <c:formatCode>0.0</c:formatCode>
                <c:ptCount val="29"/>
                <c:pt idx="0">
                  <c:v>8.4033613445378137</c:v>
                </c:pt>
                <c:pt idx="1">
                  <c:v>11.358403683806587</c:v>
                </c:pt>
                <c:pt idx="2">
                  <c:v>12.548113933795213</c:v>
                </c:pt>
                <c:pt idx="3">
                  <c:v>12.769230769230766</c:v>
                </c:pt>
                <c:pt idx="4">
                  <c:v>14.538461538461542</c:v>
                </c:pt>
                <c:pt idx="5">
                  <c:v>11.629629629629621</c:v>
                </c:pt>
                <c:pt idx="6">
                  <c:v>13.407407407407405</c:v>
                </c:pt>
                <c:pt idx="7">
                  <c:v>11.191335740072201</c:v>
                </c:pt>
                <c:pt idx="8">
                  <c:v>10.315186246418342</c:v>
                </c:pt>
                <c:pt idx="9">
                  <c:v>10.739687055476525</c:v>
                </c:pt>
                <c:pt idx="10">
                  <c:v>10.256410256410261</c:v>
                </c:pt>
                <c:pt idx="11">
                  <c:v>10.660980810234543</c:v>
                </c:pt>
                <c:pt idx="12">
                  <c:v>10.288935870331214</c:v>
                </c:pt>
                <c:pt idx="13">
                  <c:v>8.1323225361819524</c:v>
                </c:pt>
                <c:pt idx="14">
                  <c:v>8.0027359781121863</c:v>
                </c:pt>
                <c:pt idx="15">
                  <c:v>10.914051841746248</c:v>
                </c:pt>
                <c:pt idx="16">
                  <c:v>9.4694425789120178</c:v>
                </c:pt>
                <c:pt idx="17">
                  <c:v>6.9011280690112846</c:v>
                </c:pt>
                <c:pt idx="18">
                  <c:v>5.5519268451992163</c:v>
                </c:pt>
                <c:pt idx="19">
                  <c:v>5.1298701298701337</c:v>
                </c:pt>
                <c:pt idx="20">
                  <c:v>5.3896103896103966</c:v>
                </c:pt>
                <c:pt idx="21">
                  <c:v>4.6242774566474107</c:v>
                </c:pt>
                <c:pt idx="22">
                  <c:v>5.2971576227390109</c:v>
                </c:pt>
                <c:pt idx="23">
                  <c:v>4.945407835581257</c:v>
                </c:pt>
                <c:pt idx="24">
                  <c:v>4.5367412140575043</c:v>
                </c:pt>
                <c:pt idx="25">
                  <c:v>4.6526449968132457</c:v>
                </c:pt>
                <c:pt idx="26">
                  <c:v>3.9898670044331745</c:v>
                </c:pt>
                <c:pt idx="27">
                  <c:v>1.1685116851168549</c:v>
                </c:pt>
                <c:pt idx="28">
                  <c:v>1.1042944785276143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B-4ACA-855E-B5A76284251B}"/>
            </c:ext>
          </c:extLst>
        </c:ser>
        <c:ser>
          <c:idx val="1"/>
          <c:order val="1"/>
          <c:tx>
            <c:strRef>
              <c:f>'Que5 YOY'!$H$1</c:f>
              <c:strCache>
                <c:ptCount val="1"/>
                <c:pt idx="0">
                  <c:v>Crude Oil Inflamation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'Que5 YOY'!$H$2:$H$30</c:f>
              <c:numCache>
                <c:formatCode>0.0</c:formatCode>
                <c:ptCount val="29"/>
                <c:pt idx="0">
                  <c:v>-7.2559920884112561</c:v>
                </c:pt>
                <c:pt idx="1">
                  <c:v>18.873325881120365</c:v>
                </c:pt>
                <c:pt idx="2">
                  <c:v>108.36994137305467</c:v>
                </c:pt>
                <c:pt idx="3">
                  <c:v>264.83270831137253</c:v>
                </c:pt>
                <c:pt idx="4">
                  <c:v>120.6741824899688</c:v>
                </c:pt>
                <c:pt idx="5">
                  <c:v>81.066889922802559</c:v>
                </c:pt>
                <c:pt idx="6">
                  <c:v>77.099177465230056</c:v>
                </c:pt>
                <c:pt idx="7">
                  <c:v>59.008443906270145</c:v>
                </c:pt>
                <c:pt idx="8">
                  <c:v>81.043968106853882</c:v>
                </c:pt>
                <c:pt idx="9">
                  <c:v>110.72653765784479</c:v>
                </c:pt>
                <c:pt idx="10">
                  <c:v>94.038527105510155</c:v>
                </c:pt>
                <c:pt idx="11">
                  <c:v>56.087135158628563</c:v>
                </c:pt>
                <c:pt idx="12">
                  <c:v>62.911675048065199</c:v>
                </c:pt>
                <c:pt idx="13">
                  <c:v>59.834527912808554</c:v>
                </c:pt>
                <c:pt idx="14">
                  <c:v>82.218656144011021</c:v>
                </c:pt>
                <c:pt idx="15">
                  <c:v>68.634594937749938</c:v>
                </c:pt>
                <c:pt idx="16">
                  <c:v>77.597867134352072</c:v>
                </c:pt>
                <c:pt idx="17">
                  <c:v>70.724728967408694</c:v>
                </c:pt>
                <c:pt idx="18">
                  <c:v>49.653043875895719</c:v>
                </c:pt>
                <c:pt idx="19">
                  <c:v>48.358266077731685</c:v>
                </c:pt>
                <c:pt idx="20">
                  <c:v>28.170632489214491</c:v>
                </c:pt>
                <c:pt idx="21">
                  <c:v>17.968608073277817</c:v>
                </c:pt>
                <c:pt idx="22">
                  <c:v>16.773464397140796</c:v>
                </c:pt>
                <c:pt idx="23">
                  <c:v>16.659833892148761</c:v>
                </c:pt>
                <c:pt idx="24">
                  <c:v>3.1070033831124539</c:v>
                </c:pt>
                <c:pt idx="25">
                  <c:v>-7.6111046804874585</c:v>
                </c:pt>
                <c:pt idx="26">
                  <c:v>-27.117541906364771</c:v>
                </c:pt>
                <c:pt idx="27">
                  <c:v>-16.068019001309747</c:v>
                </c:pt>
                <c:pt idx="28">
                  <c:v>-30.454843514800871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B-4ACA-855E-B5A762842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740383"/>
        <c:axId val="1461749503"/>
      </c:lineChart>
      <c:catAx>
        <c:axId val="146174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749503"/>
        <c:crosses val="autoZero"/>
        <c:auto val="1"/>
        <c:lblAlgn val="ctr"/>
        <c:lblOffset val="100"/>
        <c:noMultiLvlLbl val="0"/>
      </c:catAx>
      <c:valAx>
        <c:axId val="146174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74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8</xdr:row>
      <xdr:rowOff>19050</xdr:rowOff>
    </xdr:from>
    <xdr:to>
      <xdr:col>12</xdr:col>
      <xdr:colOff>311150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2F17B-BC3C-409B-A32F-47494A06A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26</xdr:col>
      <xdr:colOff>292100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78566F-F3A4-42D9-9107-1476218A1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406400</xdr:colOff>
      <xdr:row>53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875755-63DE-4225-8A63-E816B9D87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26</xdr:col>
      <xdr:colOff>298450</xdr:colOff>
      <xdr:row>53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D2B4B3-1D9F-46F5-913E-0BB6CFCB9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12</xdr:col>
      <xdr:colOff>469900</xdr:colOff>
      <xdr:row>79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99DD51-3716-4665-8406-3FF497420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4</xdr:row>
      <xdr:rowOff>165100</xdr:rowOff>
    </xdr:from>
    <xdr:to>
      <xdr:col>12</xdr:col>
      <xdr:colOff>527050</xdr:colOff>
      <xdr:row>23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85C91-E032-4B97-89B7-9EFF20F46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5</xdr:row>
      <xdr:rowOff>0</xdr:rowOff>
    </xdr:from>
    <xdr:to>
      <xdr:col>26</xdr:col>
      <xdr:colOff>406400</xdr:colOff>
      <xdr:row>23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26F47A-7016-4BF3-AEB6-05EB65FC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304800</xdr:colOff>
      <xdr:row>34</xdr:row>
      <xdr:rowOff>76200</xdr:rowOff>
    </xdr:from>
    <xdr:to>
      <xdr:col>13</xdr:col>
      <xdr:colOff>76200</xdr:colOff>
      <xdr:row>54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958352-0CE6-41B2-BEB1-5530FC3E3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50800</xdr:colOff>
      <xdr:row>34</xdr:row>
      <xdr:rowOff>95250</xdr:rowOff>
    </xdr:from>
    <xdr:to>
      <xdr:col>26</xdr:col>
      <xdr:colOff>552450</xdr:colOff>
      <xdr:row>54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684CC9-FF18-4166-985E-91856527F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12</xdr:col>
      <xdr:colOff>311150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CAA46-9BB3-4068-A230-DF6D17B8D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6</xdr:row>
      <xdr:rowOff>0</xdr:rowOff>
    </xdr:from>
    <xdr:to>
      <xdr:col>26</xdr:col>
      <xdr:colOff>527050</xdr:colOff>
      <xdr:row>24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F851A-868D-41BF-9843-14E7969FB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12</xdr:col>
      <xdr:colOff>469900</xdr:colOff>
      <xdr:row>54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185130-640A-4C48-B774-10AA9C2AF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36</xdr:row>
      <xdr:rowOff>0</xdr:rowOff>
    </xdr:from>
    <xdr:to>
      <xdr:col>26</xdr:col>
      <xdr:colOff>508000</xdr:colOff>
      <xdr:row>54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005F5A-1053-4539-9C82-434389431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5</xdr:row>
      <xdr:rowOff>165100</xdr:rowOff>
    </xdr:from>
    <xdr:to>
      <xdr:col>13</xdr:col>
      <xdr:colOff>19050</xdr:colOff>
      <xdr:row>22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78D5B-19C9-4F2E-B60F-AFCC3D8D1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6</xdr:row>
      <xdr:rowOff>0</xdr:rowOff>
    </xdr:from>
    <xdr:to>
      <xdr:col>26</xdr:col>
      <xdr:colOff>361950</xdr:colOff>
      <xdr:row>22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3EC8AF-9860-4866-8E0C-AE1367FDE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311150</xdr:colOff>
      <xdr:row>34</xdr:row>
      <xdr:rowOff>165100</xdr:rowOff>
    </xdr:from>
    <xdr:to>
      <xdr:col>13</xdr:col>
      <xdr:colOff>0</xdr:colOff>
      <xdr:row>51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C1E84D-B4C9-48B7-82B7-C9D78B25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26</xdr:col>
      <xdr:colOff>368300</xdr:colOff>
      <xdr:row>51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DD3640-4B1C-433D-ABB0-71E1A8319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336550</xdr:colOff>
      <xdr:row>63</xdr:row>
      <xdr:rowOff>88900</xdr:rowOff>
    </xdr:from>
    <xdr:to>
      <xdr:col>13</xdr:col>
      <xdr:colOff>146050</xdr:colOff>
      <xdr:row>80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424225-EE1D-462F-A656-2276EB887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266700</xdr:colOff>
      <xdr:row>90</xdr:row>
      <xdr:rowOff>95250</xdr:rowOff>
    </xdr:from>
    <xdr:to>
      <xdr:col>13</xdr:col>
      <xdr:colOff>292100</xdr:colOff>
      <xdr:row>108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C5558A-29FF-4886-B76D-E1F619A29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12700</xdr:colOff>
      <xdr:row>90</xdr:row>
      <xdr:rowOff>133350</xdr:rowOff>
    </xdr:from>
    <xdr:to>
      <xdr:col>28</xdr:col>
      <xdr:colOff>19050</xdr:colOff>
      <xdr:row>108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4B4C85-5081-4DD1-A6E2-A402D9952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3</xdr:row>
      <xdr:rowOff>0</xdr:rowOff>
    </xdr:from>
    <xdr:to>
      <xdr:col>11</xdr:col>
      <xdr:colOff>323850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C0DFE-A7F9-4F22-BF22-77C47EF99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565150</xdr:colOff>
      <xdr:row>3</xdr:row>
      <xdr:rowOff>38100</xdr:rowOff>
    </xdr:from>
    <xdr:to>
      <xdr:col>24</xdr:col>
      <xdr:colOff>488950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D79F5C-E587-49BF-BEFA-E73F80BDB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11</xdr:col>
      <xdr:colOff>546100</xdr:colOff>
      <xdr:row>50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43954-FB28-4ED4-B58A-1188A1004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24</xdr:col>
      <xdr:colOff>444500</xdr:colOff>
      <xdr:row>50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7CEFE3-6084-4B37-8C8E-5D730A8FC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12</xdr:col>
      <xdr:colOff>6350</xdr:colOff>
      <xdr:row>80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07318E-4ACA-4A25-9D25-EBEA8ED2A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92</xdr:row>
      <xdr:rowOff>0</xdr:rowOff>
    </xdr:from>
    <xdr:to>
      <xdr:col>12</xdr:col>
      <xdr:colOff>63500</xdr:colOff>
      <xdr:row>109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72C5D9-9C15-4E81-813E-ABC283AD8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62</xdr:row>
      <xdr:rowOff>0</xdr:rowOff>
    </xdr:from>
    <xdr:to>
      <xdr:col>24</xdr:col>
      <xdr:colOff>463550</xdr:colOff>
      <xdr:row>80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3BF571-639C-4E13-B670-EF99D9F81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92</xdr:row>
      <xdr:rowOff>0</xdr:rowOff>
    </xdr:from>
    <xdr:to>
      <xdr:col>24</xdr:col>
      <xdr:colOff>558800</xdr:colOff>
      <xdr:row>109</xdr:row>
      <xdr:rowOff>120650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0DA531-C138-45FF-9B08-F4A654D4E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5</xdr:row>
      <xdr:rowOff>85724</xdr:rowOff>
    </xdr:from>
    <xdr:to>
      <xdr:col>16</xdr:col>
      <xdr:colOff>482600</xdr:colOff>
      <xdr:row>21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F0A11-EC9B-341C-D649-49B511CED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225424</xdr:colOff>
      <xdr:row>3</xdr:row>
      <xdr:rowOff>142874</xdr:rowOff>
    </xdr:from>
    <xdr:to>
      <xdr:col>14</xdr:col>
      <xdr:colOff>25400</xdr:colOff>
      <xdr:row>20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36765-169C-EF66-435C-EDF67EC50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327024</xdr:colOff>
      <xdr:row>4</xdr:row>
      <xdr:rowOff>92074</xdr:rowOff>
    </xdr:from>
    <xdr:to>
      <xdr:col>14</xdr:col>
      <xdr:colOff>101599</xdr:colOff>
      <xdr:row>20</xdr:row>
      <xdr:rowOff>69849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343EDC-1410-D842-AA65-8E0003526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79374</xdr:colOff>
      <xdr:row>3</xdr:row>
      <xdr:rowOff>161924</xdr:rowOff>
    </xdr:from>
    <xdr:to>
      <xdr:col>13</xdr:col>
      <xdr:colOff>444500</xdr:colOff>
      <xdr:row>19</xdr:row>
      <xdr:rowOff>88899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CE98F-1F34-EFC2-2F7A-637F36346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266700</xdr:colOff>
      <xdr:row>17</xdr:row>
      <xdr:rowOff>66674</xdr:rowOff>
    </xdr:from>
    <xdr:to>
      <xdr:col>29</xdr:col>
      <xdr:colOff>222249</xdr:colOff>
      <xdr:row>39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A86A0-37B9-C6BB-9D25-CE3A288E3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339724</xdr:colOff>
      <xdr:row>31</xdr:row>
      <xdr:rowOff>174624</xdr:rowOff>
    </xdr:from>
    <xdr:to>
      <xdr:col>5</xdr:col>
      <xdr:colOff>1104899</xdr:colOff>
      <xdr:row>52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6B575-EFD0-5F51-9169-88AB4D062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520700</xdr:colOff>
      <xdr:row>38</xdr:row>
      <xdr:rowOff>44450</xdr:rowOff>
    </xdr:from>
    <xdr:to>
      <xdr:col>5</xdr:col>
      <xdr:colOff>860425</xdr:colOff>
      <xdr:row>58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21880-AE02-B768-0F35-6CFDB3F0D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59</xdr:row>
      <xdr:rowOff>44450</xdr:rowOff>
    </xdr:from>
    <xdr:to>
      <xdr:col>9</xdr:col>
      <xdr:colOff>158750</xdr:colOff>
      <xdr:row>79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C92D6-283D-77FC-1610-5FA857B88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488950</xdr:colOff>
      <xdr:row>31</xdr:row>
      <xdr:rowOff>25400</xdr:rowOff>
    </xdr:from>
    <xdr:to>
      <xdr:col>13</xdr:col>
      <xdr:colOff>1676400</xdr:colOff>
      <xdr:row>46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497FC-06D6-D739-709F-CB036D03F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31</xdr:row>
      <xdr:rowOff>38100</xdr:rowOff>
    </xdr:from>
    <xdr:to>
      <xdr:col>20</xdr:col>
      <xdr:colOff>184150</xdr:colOff>
      <xdr:row>46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87FA01-B976-97D3-4657-DDBBA0110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482600</xdr:colOff>
      <xdr:row>31</xdr:row>
      <xdr:rowOff>57150</xdr:rowOff>
    </xdr:from>
    <xdr:to>
      <xdr:col>25</xdr:col>
      <xdr:colOff>279400</xdr:colOff>
      <xdr:row>46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B39D57-F17B-551F-6CAE-A548F79FE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546100</xdr:colOff>
      <xdr:row>30</xdr:row>
      <xdr:rowOff>120650</xdr:rowOff>
    </xdr:from>
    <xdr:to>
      <xdr:col>32</xdr:col>
      <xdr:colOff>88900</xdr:colOff>
      <xdr:row>45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50CC29-76D0-3612-BA25-E70E88E60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298450</xdr:colOff>
      <xdr:row>30</xdr:row>
      <xdr:rowOff>101600</xdr:rowOff>
    </xdr:from>
    <xdr:to>
      <xdr:col>38</xdr:col>
      <xdr:colOff>412750</xdr:colOff>
      <xdr:row>45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8CEAAE-984C-1A14-A6AB-2739E4ECF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174625</xdr:colOff>
      <xdr:row>30</xdr:row>
      <xdr:rowOff>161925</xdr:rowOff>
    </xdr:from>
    <xdr:to>
      <xdr:col>5</xdr:col>
      <xdr:colOff>581025</xdr:colOff>
      <xdr:row>45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1A13F0-CF7F-5045-4BD6-F3F9A32DD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307975</xdr:colOff>
      <xdr:row>48</xdr:row>
      <xdr:rowOff>142875</xdr:rowOff>
    </xdr:from>
    <xdr:to>
      <xdr:col>5</xdr:col>
      <xdr:colOff>714375</xdr:colOff>
      <xdr:row>63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117D5E-3943-E1D4-EC94-C8D2815FB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30</xdr:row>
      <xdr:rowOff>171450</xdr:rowOff>
    </xdr:from>
    <xdr:to>
      <xdr:col>17</xdr:col>
      <xdr:colOff>590550</xdr:colOff>
      <xdr:row>47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80048-2A60-ED84-30A5-73D1819CE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177800</xdr:colOff>
      <xdr:row>30</xdr:row>
      <xdr:rowOff>25400</xdr:rowOff>
    </xdr:from>
    <xdr:to>
      <xdr:col>23</xdr:col>
      <xdr:colOff>107950</xdr:colOff>
      <xdr:row>45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3BD9E3-E1FB-EA7B-E11A-8D5DDCF2E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368300</xdr:colOff>
      <xdr:row>30</xdr:row>
      <xdr:rowOff>0</xdr:rowOff>
    </xdr:from>
    <xdr:to>
      <xdr:col>26</xdr:col>
      <xdr:colOff>527050</xdr:colOff>
      <xdr:row>44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FACBDF-54E4-24AF-9122-A9FE8B96C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222250</xdr:colOff>
      <xdr:row>30</xdr:row>
      <xdr:rowOff>44450</xdr:rowOff>
    </xdr:from>
    <xdr:to>
      <xdr:col>32</xdr:col>
      <xdr:colOff>190500</xdr:colOff>
      <xdr:row>45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45BBE9-4D7A-13A3-4946-00467FBD4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368300</xdr:colOff>
      <xdr:row>29</xdr:row>
      <xdr:rowOff>133350</xdr:rowOff>
    </xdr:from>
    <xdr:to>
      <xdr:col>37</xdr:col>
      <xdr:colOff>482600</xdr:colOff>
      <xdr:row>44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9C7F97-FE85-4768-95C1-7FE74C983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1273175</xdr:colOff>
      <xdr:row>31</xdr:row>
      <xdr:rowOff>41275</xdr:rowOff>
    </xdr:from>
    <xdr:to>
      <xdr:col>8</xdr:col>
      <xdr:colOff>371475</xdr:colOff>
      <xdr:row>46</xdr:row>
      <xdr:rowOff>22225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7F0126-0DBC-64D4-BE01-E90841B92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187325</xdr:colOff>
      <xdr:row>31</xdr:row>
      <xdr:rowOff>85725</xdr:rowOff>
    </xdr:from>
    <xdr:to>
      <xdr:col>5</xdr:col>
      <xdr:colOff>917575</xdr:colOff>
      <xdr:row>46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EE6F02-B882-6396-52A7-637A252F7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PI%20Project/USD_INRData%20(1).xlsx" TargetMode="External"/><Relationship Id="rId2" Type="http://schemas.openxmlformats.org/officeDocument/2006/relationships/externalLinkPath" Target="https://d.docs.live.net/ea8dca9ddcc3774d/Desktop/CPI%20Project/USD_INRData%20(1).xlsx" TargetMode="External"/><Relationship Id="rId1" Type="http://schemas.openxmlformats.org/officeDocument/2006/relationships/externalLinkPath" Target="/ea8dca9ddcc3774d/Desktop/CPI%20Project/USD_INRDat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SD_INR Historical Data (1)"/>
      <sheetName val="Historical data"/>
      <sheetName val="Sheet2"/>
    </sheetNames>
    <sheetDataSet>
      <sheetData sheetId="0"/>
      <sheetData sheetId="1"/>
      <sheetData sheetId="2">
        <row r="5">
          <cell r="M5">
            <v>45047</v>
          </cell>
          <cell r="N5">
            <v>82.295260869565226</v>
          </cell>
        </row>
        <row r="6">
          <cell r="M6">
            <v>45017</v>
          </cell>
          <cell r="N6">
            <v>81.941499999999991</v>
          </cell>
        </row>
        <row r="7">
          <cell r="M7">
            <v>44986</v>
          </cell>
          <cell r="N7">
            <v>82.249217391304342</v>
          </cell>
        </row>
        <row r="8">
          <cell r="M8">
            <v>44958</v>
          </cell>
          <cell r="N8">
            <v>82.604699999999994</v>
          </cell>
        </row>
        <row r="9">
          <cell r="M9">
            <v>44927</v>
          </cell>
          <cell r="N9">
            <v>81.747909090909104</v>
          </cell>
        </row>
        <row r="10">
          <cell r="M10">
            <v>44896</v>
          </cell>
          <cell r="N10">
            <v>82.472090909090923</v>
          </cell>
        </row>
        <row r="11">
          <cell r="M11">
            <v>44866</v>
          </cell>
          <cell r="N11">
            <v>81.601545454545459</v>
          </cell>
        </row>
        <row r="12">
          <cell r="M12">
            <v>44835</v>
          </cell>
          <cell r="N12">
            <v>82.292190476190484</v>
          </cell>
        </row>
        <row r="13">
          <cell r="M13">
            <v>44805</v>
          </cell>
          <cell r="N13">
            <v>80.236227272727263</v>
          </cell>
        </row>
        <row r="14">
          <cell r="M14">
            <v>44774</v>
          </cell>
          <cell r="N14">
            <v>79.51426086956522</v>
          </cell>
        </row>
        <row r="15">
          <cell r="M15">
            <v>44743</v>
          </cell>
          <cell r="N15">
            <v>79.556000000000012</v>
          </cell>
        </row>
        <row r="16">
          <cell r="M16">
            <v>44713</v>
          </cell>
          <cell r="N16">
            <v>78.087772727272736</v>
          </cell>
        </row>
        <row r="17">
          <cell r="M17">
            <v>44682</v>
          </cell>
          <cell r="N17">
            <v>77.319181818181789</v>
          </cell>
        </row>
        <row r="18">
          <cell r="M18">
            <v>44652</v>
          </cell>
          <cell r="N18">
            <v>76.209285714285713</v>
          </cell>
        </row>
        <row r="19">
          <cell r="M19">
            <v>44621</v>
          </cell>
          <cell r="N19">
            <v>76.21921739130434</v>
          </cell>
        </row>
        <row r="20">
          <cell r="M20">
            <v>44593</v>
          </cell>
          <cell r="N20">
            <v>74.9602</v>
          </cell>
        </row>
        <row r="21">
          <cell r="M21">
            <v>44562</v>
          </cell>
          <cell r="N21">
            <v>74.425714285714292</v>
          </cell>
        </row>
        <row r="22">
          <cell r="M22">
            <v>44531</v>
          </cell>
          <cell r="N22">
            <v>75.357521739130448</v>
          </cell>
        </row>
        <row r="23">
          <cell r="M23">
            <v>44501</v>
          </cell>
          <cell r="N23">
            <v>74.488863636363632</v>
          </cell>
        </row>
        <row r="24">
          <cell r="M24">
            <v>44470</v>
          </cell>
          <cell r="N24">
            <v>74.954428571428593</v>
          </cell>
        </row>
        <row r="25">
          <cell r="M25">
            <v>44440</v>
          </cell>
          <cell r="N25">
            <v>73.618545454545469</v>
          </cell>
        </row>
        <row r="26">
          <cell r="M26">
            <v>44409</v>
          </cell>
          <cell r="N26">
            <v>74.122954545454519</v>
          </cell>
        </row>
        <row r="27">
          <cell r="M27">
            <v>44378</v>
          </cell>
          <cell r="N27">
            <v>74.522681818181823</v>
          </cell>
        </row>
        <row r="28">
          <cell r="M28">
            <v>44348</v>
          </cell>
          <cell r="N28">
            <v>73.587363636363634</v>
          </cell>
        </row>
        <row r="29">
          <cell r="M29">
            <v>44317</v>
          </cell>
          <cell r="N29">
            <v>73.183666666666653</v>
          </cell>
        </row>
        <row r="30">
          <cell r="M30">
            <v>44287</v>
          </cell>
          <cell r="N30">
            <v>74.524272727272717</v>
          </cell>
        </row>
        <row r="31">
          <cell r="M31">
            <v>44256</v>
          </cell>
          <cell r="N31">
            <v>72.812217391304344</v>
          </cell>
        </row>
        <row r="32">
          <cell r="M32">
            <v>44228</v>
          </cell>
          <cell r="N32">
            <v>72.794550000000001</v>
          </cell>
        </row>
        <row r="33">
          <cell r="M33">
            <v>44197</v>
          </cell>
          <cell r="N33">
            <v>73.113095238095241</v>
          </cell>
        </row>
        <row r="34">
          <cell r="M34">
            <v>44166</v>
          </cell>
          <cell r="N34">
            <v>73.630304347826097</v>
          </cell>
        </row>
        <row r="35">
          <cell r="M35">
            <v>44136</v>
          </cell>
          <cell r="N35">
            <v>74.217523809523797</v>
          </cell>
        </row>
        <row r="36">
          <cell r="M36">
            <v>44105</v>
          </cell>
          <cell r="N36">
            <v>73.558499999999995</v>
          </cell>
        </row>
        <row r="37">
          <cell r="M37">
            <v>44075</v>
          </cell>
          <cell r="N37">
            <v>73.518272727272731</v>
          </cell>
        </row>
        <row r="38">
          <cell r="M38">
            <v>44044</v>
          </cell>
          <cell r="N38">
            <v>74.569761904761918</v>
          </cell>
        </row>
        <row r="39">
          <cell r="M39">
            <v>44013</v>
          </cell>
          <cell r="N39">
            <v>74.928826086956519</v>
          </cell>
        </row>
        <row r="40">
          <cell r="M40">
            <v>43983</v>
          </cell>
          <cell r="N40">
            <v>75.723136363636371</v>
          </cell>
        </row>
        <row r="41">
          <cell r="M41">
            <v>43952</v>
          </cell>
          <cell r="N41">
            <v>75.674952380952391</v>
          </cell>
        </row>
        <row r="42">
          <cell r="M42">
            <v>43922</v>
          </cell>
          <cell r="N42">
            <v>76.178409090909085</v>
          </cell>
        </row>
        <row r="43">
          <cell r="M43">
            <v>43891</v>
          </cell>
          <cell r="N43">
            <v>74.56495454545454</v>
          </cell>
        </row>
        <row r="44">
          <cell r="M44">
            <v>43862</v>
          </cell>
          <cell r="N44">
            <v>71.536150000000006</v>
          </cell>
        </row>
        <row r="45">
          <cell r="M45">
            <v>43831</v>
          </cell>
          <cell r="N45">
            <v>71.267869565217381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75.563559837959" createdVersion="8" refreshedVersion="8" minRefreshableVersion="3" recordCount="372" xr:uid="{E52C708F-FE03-4EC5-B716-0D298C72679A}">
  <cacheSource type="worksheet">
    <worksheetSource name="All_India_Index_Upto_April23__1___13"/>
  </cacheSource>
  <cacheFields count="33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4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  <s v="November" u="1"/>
        <s v="Marcrh" u="1"/>
      </sharedItems>
    </cacheField>
    <cacheField name="Index" numFmtId="0">
      <sharedItems containsSemiMixedTypes="0" containsString="0" containsNumber="1" containsInteger="1" minValue="1" maxValue="12"/>
    </cacheField>
    <cacheField name="Sector and Year" numFmtId="0">
      <sharedItems/>
    </cacheField>
    <cacheField name="Housing Clean" numFmtId="0">
      <sharedItems containsMixedTypes="1" containsNumber="1" minValue="100.3" maxValue="175.6"/>
    </cacheField>
    <cacheField name="Cereals and products" numFmtId="0">
      <sharedItems containsString="0" containsBlank="1" containsNumber="1" minValue="107.5" maxValue="174.8"/>
    </cacheField>
    <cacheField name="Meat and fish" numFmtId="0">
      <sharedItems containsString="0" containsBlank="1" containsNumber="1" minValue="106.3" maxValue="223.4"/>
    </cacheField>
    <cacheField name="Egg" numFmtId="0">
      <sharedItems containsString="0" containsBlank="1" containsNumber="1" minValue="102.7" maxValue="197"/>
    </cacheField>
    <cacheField name="Milk and products" numFmtId="0">
      <sharedItems containsString="0" containsBlank="1" containsNumber="1" minValue="103.6" maxValue="179.6"/>
    </cacheField>
    <cacheField name="Oils and fats" numFmtId="0">
      <sharedItems containsString="0" containsBlank="1" containsNumber="1" minValue="101.1" maxValue="209.9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1.4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21"/>
    </cacheField>
    <cacheField name="Non-alcoholic beverages" numFmtId="0">
      <sharedItems containsString="0" containsBlank="1" containsNumber="1" minValue="104.8" maxValue="178.7"/>
    </cacheField>
    <cacheField name="Prepared meals, snacks, sweets etc." numFmtId="0">
      <sharedItems containsString="0" containsBlank="1" containsNumber="1" minValue="106.7" maxValue="197.7"/>
    </cacheField>
    <cacheField name="Food and beverages" numFmtId="0">
      <sharedItems containsString="0" containsBlank="1" containsNumber="1" minValue="105.5" maxValue="183.3"/>
    </cacheField>
    <cacheField name="Pan, tobacco and intoxicants" numFmtId="0">
      <sharedItems containsString="0" containsBlank="1" containsNumber="1" minValue="105.1" maxValue="204.2"/>
    </cacheField>
    <cacheField name="Clothing" numFmtId="0">
      <sharedItems containsString="0" containsBlank="1" containsNumber="1" minValue="105.9" maxValue="191.2"/>
    </cacheField>
    <cacheField name="Footwear" numFmtId="0">
      <sharedItems containsString="0" containsBlank="1" containsNumber="1" minValue="105" maxValue="187.9"/>
    </cacheField>
    <cacheField name="Clothing and footwear" numFmtId="0">
      <sharedItems containsString="0" containsBlank="1" containsNumber="1" minValue="105.8" maxValue="190.8"/>
    </cacheField>
    <cacheField name="Housing" numFmtId="0">
      <sharedItems/>
    </cacheField>
    <cacheField name="Fuel and light" numFmtId="0">
      <sharedItems containsString="0" containsBlank="1" containsNumber="1" minValue="105.4" maxValue="183.4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2" maxValue="169.7"/>
    </cacheField>
    <cacheField name="Recreation and amusement" numFmtId="0">
      <sharedItems containsString="0" containsBlank="1" containsNumber="1" minValue="102.9" maxValue="173.8"/>
    </cacheField>
    <cacheField name="Education" numFmtId="0">
      <sharedItems containsString="0" containsBlank="1" containsNumber="1" minValue="103.5" maxValue="180.3"/>
    </cacheField>
    <cacheField name="Personal care and effects" numFmtId="0">
      <sharedItems containsString="0" containsBlank="1" containsNumber="1" minValue="102.1" maxValue="185.6"/>
    </cacheField>
    <cacheField name="Miscellaneous" numFmtId="0">
      <sharedItems containsString="0" containsBlank="1" containsNumber="1" minValue="103.7" maxValue="179.5"/>
    </cacheField>
    <cacheField name="General index" numFmtId="0">
      <sharedItems containsString="0" containsBlank="1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75.563561574076" createdVersion="8" refreshedVersion="8" minRefreshableVersion="3" recordCount="124" xr:uid="{1584E745-D199-4B92-817D-35A2F4831A9F}">
  <cacheSource type="worksheet">
    <worksheetSource ref="A1:AF125" sheet="Rural Missing"/>
  </cacheSource>
  <cacheFields count="32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ctor and Year" numFmtId="0">
      <sharedItems/>
    </cacheField>
    <cacheField name="Housing Clean" numFmtId="0">
      <sharedItems containsMixedTypes="1" containsNumber="1" minValue="100.3" maxValue="175.6"/>
    </cacheField>
    <cacheField name="Cereals and products" numFmtId="0">
      <sharedItems containsString="0" containsBlank="1" containsNumber="1" minValue="107.5" maxValue="174.3"/>
    </cacheField>
    <cacheField name="Meat and fish" numFmtId="0">
      <sharedItems containsString="0" containsBlank="1" containsNumber="1" minValue="106.3" maxValue="217.2"/>
    </cacheField>
    <cacheField name="Egg" numFmtId="0">
      <sharedItems containsString="0" containsBlank="1" containsNumber="1" minValue="105.9" maxValue="192.9"/>
    </cacheField>
    <cacheField name="Milk and products" numFmtId="0">
      <sharedItems containsString="0" containsBlank="1" containsNumber="1" minValue="104.9" maxValue="179.6"/>
    </cacheField>
    <cacheField name="Oils and fats" numFmtId="0">
      <sharedItems containsString="0" containsBlank="1" containsNumber="1" minValue="105.3" maxValue="209.9"/>
    </cacheField>
    <cacheField name="Fruits" numFmtId="0">
      <sharedItems containsString="0" containsBlank="1" containsNumber="1" minValue="103.9" maxValue="173.7"/>
    </cacheField>
    <cacheField name="Vegetables" numFmtId="0">
      <sharedItems containsString="0" containsBlank="1" containsNumber="1" minValue="101.4" maxValue="225.2"/>
    </cacheField>
    <cacheField name="Pulses and products" numFmtId="0">
      <sharedItems containsString="0" containsBlank="1" containsNumber="1" minValue="105.7" maxValue="174.9"/>
    </cacheField>
    <cacheField name="Sugar and Confectionery" numFmtId="0">
      <sharedItems containsString="0" containsBlank="1" containsNumber="1" minValue="92.5" maxValue="122.5"/>
    </cacheField>
    <cacheField name="Spices" numFmtId="0">
      <sharedItems containsString="0" containsBlank="1" containsNumber="1" minValue="103.1" maxValue="221"/>
    </cacheField>
    <cacheField name="Non-alcoholic beverages" numFmtId="0">
      <sharedItems containsString="0" containsBlank="1" containsNumber="1" minValue="104.8" maxValue="178.7"/>
    </cacheField>
    <cacheField name="Prepared meals, snacks, sweets etc." numFmtId="0">
      <sharedItems containsString="0" containsBlank="1" containsNumber="1" minValue="106.7" maxValue="191.1"/>
    </cacheField>
    <cacheField name="Food and beverages" numFmtId="0">
      <sharedItems containsString="0" containsBlank="1" containsNumber="1" minValue="105.5" maxValue="177.4"/>
    </cacheField>
    <cacheField name="Pan, tobacco and intoxicants" numFmtId="0">
      <sharedItems containsString="0" containsBlank="1" containsNumber="1" minValue="105.1" maxValue="199.9"/>
    </cacheField>
    <cacheField name="Clothing" numFmtId="0">
      <sharedItems containsString="0" containsBlank="1" containsNumber="1" minValue="106.5" maxValue="191.2"/>
    </cacheField>
    <cacheField name="Footwear" numFmtId="0">
      <sharedItems containsString="0" containsBlank="1" containsNumber="1" minValue="105.8" maxValue="187.9"/>
    </cacheField>
    <cacheField name="Clothing and footwear" numFmtId="0">
      <sharedItems containsString="0" containsBlank="1" containsNumber="1" minValue="106.4" maxValue="190.8"/>
    </cacheField>
    <cacheField name="Housing" numFmtId="0">
      <sharedItems/>
    </cacheField>
    <cacheField name="Fuel and light" numFmtId="0">
      <sharedItems containsString="0" containsBlank="1" containsNumber="1" minValue="105.5" maxValue="183.2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3" maxValue="169.7"/>
    </cacheField>
    <cacheField name="Recreation and amusement" numFmtId="0">
      <sharedItems containsString="0" containsBlank="1" containsNumber="1" minValue="103.4" maxValue="173.8"/>
    </cacheField>
    <cacheField name="Education" numFmtId="0">
      <sharedItems containsString="0" containsBlank="1" containsNumber="1" minValue="103.8" maxValue="180.3"/>
    </cacheField>
    <cacheField name="Personal care and effects" numFmtId="0">
      <sharedItems containsString="0" containsBlank="1" containsNumber="1" minValue="102.1" maxValue="184.9"/>
    </cacheField>
    <cacheField name="Miscellaneous" numFmtId="0">
      <sharedItems containsString="0" containsBlank="1" containsNumber="1" minValue="104" maxValue="17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75.567228819447" createdVersion="8" refreshedVersion="8" minRefreshableVersion="3" recordCount="124" xr:uid="{DF6F1576-9010-4C17-8563-EB6AF513148B}">
  <cacheSource type="worksheet">
    <worksheetSource ref="A1:AG125" sheet="Rural Missing"/>
  </cacheSource>
  <cacheFields count="33">
    <cacheField name="Sector" numFmtId="0">
      <sharedItems count="1">
        <s v="Rural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ctor and Year" numFmtId="0">
      <sharedItems/>
    </cacheField>
    <cacheField name="Housing Clean" numFmtId="0">
      <sharedItems containsMixedTypes="1" containsNumber="1" minValue="100.3" maxValue="175.6"/>
    </cacheField>
    <cacheField name="Cereals and products" numFmtId="0">
      <sharedItems containsString="0" containsBlank="1" containsNumber="1" minValue="107.5" maxValue="174.3"/>
    </cacheField>
    <cacheField name="Meat and fish" numFmtId="0">
      <sharedItems containsString="0" containsBlank="1" containsNumber="1" minValue="106.3" maxValue="217.2"/>
    </cacheField>
    <cacheField name="Egg" numFmtId="0">
      <sharedItems containsString="0" containsBlank="1" containsNumber="1" minValue="105.9" maxValue="192.9"/>
    </cacheField>
    <cacheField name="Milk and products" numFmtId="0">
      <sharedItems containsString="0" containsBlank="1" containsNumber="1" minValue="104.9" maxValue="179.6"/>
    </cacheField>
    <cacheField name="Oils and fats" numFmtId="0">
      <sharedItems containsString="0" containsBlank="1" containsNumber="1" minValue="105.3" maxValue="209.9"/>
    </cacheField>
    <cacheField name="Fruits" numFmtId="0">
      <sharedItems containsString="0" containsBlank="1" containsNumber="1" minValue="103.9" maxValue="173.7"/>
    </cacheField>
    <cacheField name="Vegetables" numFmtId="0">
      <sharedItems containsString="0" containsBlank="1" containsNumber="1" minValue="101.4" maxValue="225.2"/>
    </cacheField>
    <cacheField name="Pulses and products" numFmtId="0">
      <sharedItems containsString="0" containsBlank="1" containsNumber="1" minValue="105.7" maxValue="174.9"/>
    </cacheField>
    <cacheField name="Sugar and Confectionery" numFmtId="0">
      <sharedItems containsString="0" containsBlank="1" containsNumber="1" minValue="92.5" maxValue="122.5"/>
    </cacheField>
    <cacheField name="Spices" numFmtId="0">
      <sharedItems containsString="0" containsBlank="1" containsNumber="1" minValue="103.1" maxValue="221"/>
    </cacheField>
    <cacheField name="Non-alcoholic beverages" numFmtId="0">
      <sharedItems containsString="0" containsBlank="1" containsNumber="1" minValue="104.8" maxValue="178.7"/>
    </cacheField>
    <cacheField name="Prepared meals, snacks, sweets etc." numFmtId="0">
      <sharedItems containsString="0" containsBlank="1" containsNumber="1" minValue="106.7" maxValue="191.1"/>
    </cacheField>
    <cacheField name="Food and beverages" numFmtId="0">
      <sharedItems containsString="0" containsBlank="1" containsNumber="1" minValue="105.5" maxValue="177.4"/>
    </cacheField>
    <cacheField name="Pan, tobacco and intoxicants" numFmtId="0">
      <sharedItems containsString="0" containsBlank="1" containsNumber="1" minValue="105.1" maxValue="199.9"/>
    </cacheField>
    <cacheField name="Clothing" numFmtId="0">
      <sharedItems containsString="0" containsBlank="1" containsNumber="1" minValue="106.5" maxValue="191.2"/>
    </cacheField>
    <cacheField name="Footwear" numFmtId="0">
      <sharedItems containsString="0" containsBlank="1" containsNumber="1" minValue="105.8" maxValue="187.9"/>
    </cacheField>
    <cacheField name="Clothing and footwear" numFmtId="0">
      <sharedItems containsString="0" containsBlank="1" containsNumber="1" minValue="106.4" maxValue="190.8"/>
    </cacheField>
    <cacheField name="Housing" numFmtId="0">
      <sharedItems/>
    </cacheField>
    <cacheField name="Fuel and light" numFmtId="0">
      <sharedItems containsString="0" containsBlank="1" containsNumber="1" minValue="105.5" maxValue="183.2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3" maxValue="169.7"/>
    </cacheField>
    <cacheField name="Recreation and amusement" numFmtId="0">
      <sharedItems containsString="0" containsBlank="1" containsNumber="1" minValue="103.4" maxValue="173.8"/>
    </cacheField>
    <cacheField name="Education" numFmtId="0">
      <sharedItems containsString="0" containsBlank="1" containsNumber="1" minValue="103.8" maxValue="180.3"/>
    </cacheField>
    <cacheField name="Personal care and effects" numFmtId="0">
      <sharedItems containsString="0" containsBlank="1" containsNumber="1" minValue="102.1" maxValue="184.9"/>
    </cacheField>
    <cacheField name="Miscellaneous" numFmtId="0">
      <sharedItems containsString="0" containsBlank="1" containsNumber="1" minValue="104" maxValue="179.5"/>
    </cacheField>
    <cacheField name="General index" numFmtId="0">
      <sharedItems containsString="0" containsBlank="1" containsNumber="1" minValue="105.1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75.915762962963" createdVersion="8" refreshedVersion="8" minRefreshableVersion="3" recordCount="124" xr:uid="{56637F3D-F64F-47EB-8601-B0D4AE7AA806}">
  <cacheSource type="worksheet">
    <worksheetSource ref="A1:AG125" sheet="Urban Missing"/>
  </cacheSource>
  <cacheFields count="33">
    <cacheField name="Sector" numFmtId="0">
      <sharedItems count="1">
        <s v="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ctor and Year" numFmtId="0">
      <sharedItems/>
    </cacheField>
    <cacheField name="Housing Clean" numFmtId="0">
      <sharedItems containsMixedTypes="1" containsNumber="1" minValue="100.3" maxValue="175.6"/>
    </cacheField>
    <cacheField name="Cereals and products" numFmtId="0">
      <sharedItems containsString="0" containsBlank="1" containsNumber="1" minValue="110.5" maxValue="174.8"/>
    </cacheField>
    <cacheField name="Meat and fish" numFmtId="0">
      <sharedItems containsString="0" containsBlank="1" containsNumber="1" minValue="109.1" maxValue="223.4"/>
    </cacheField>
    <cacheField name="Egg" numFmtId="0">
      <sharedItems containsString="0" containsBlank="1" containsNumber="1" minValue="102.7" maxValue="197"/>
    </cacheField>
    <cacheField name="Milk and products" numFmtId="0">
      <sharedItems containsString="0" containsBlank="1" containsNumber="1" minValue="103.6" maxValue="179.4"/>
    </cacheField>
    <cacheField name="Oils and fats" numFmtId="0">
      <sharedItems containsString="0" containsBlank="1" containsNumber="1" minValue="101.1" maxValue="189.5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2.9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11.9"/>
    </cacheField>
    <cacheField name="Non-alcoholic beverages" numFmtId="0">
      <sharedItems containsString="0" containsBlank="1" containsNumber="1" minValue="105.1" maxValue="165.9"/>
    </cacheField>
    <cacheField name="Prepared meals, snacks, sweets etc." numFmtId="0">
      <sharedItems containsString="0" containsBlank="1" containsNumber="1" minValue="107.9" maxValue="197.7"/>
    </cacheField>
    <cacheField name="Food and beverages" numFmtId="0">
      <sharedItems containsString="0" containsBlank="1" containsNumber="1" minValue="105.9" maxValue="183.3"/>
    </cacheField>
    <cacheField name="Pan, tobacco and intoxicants" numFmtId="0">
      <sharedItems containsString="0" containsBlank="1" containsNumber="1" minValue="105.2" maxValue="204.2"/>
    </cacheField>
    <cacheField name="Clothing" numFmtId="0">
      <sharedItems containsString="0" containsBlank="1" containsNumber="1" minValue="105.9" maxValue="181.3"/>
    </cacheField>
    <cacheField name="Footwear" numFmtId="0">
      <sharedItems containsString="0" containsBlank="1" containsNumber="1" minValue="105" maxValue="168.1"/>
    </cacheField>
    <cacheField name="Clothing and footwear" numFmtId="0">
      <sharedItems containsString="0" containsBlank="1" containsNumber="1" minValue="105.8" maxValue="179.3"/>
    </cacheField>
    <cacheField name="Housing" numFmtId="0">
      <sharedItems/>
    </cacheField>
    <cacheField name="Fuel and light" numFmtId="0">
      <sharedItems containsString="0" containsBlank="1" containsNumber="1" minValue="105.4" maxValue="183.4"/>
    </cacheField>
    <cacheField name="Household goods and services" numFmtId="0">
      <sharedItems containsString="0" containsBlank="1" containsNumber="1" minValue="104.8" maxValue="170.1"/>
    </cacheField>
    <cacheField name="Health" numFmtId="0">
      <sharedItems containsString="0" containsBlank="1" containsNumber="1" minValue="104.1" maxValue="182.2"/>
    </cacheField>
    <cacheField name="Transport and communication" numFmtId="0">
      <sharedItems containsString="0" containsBlank="1" containsNumber="1" minValue="103.2" maxValue="160.4"/>
    </cacheField>
    <cacheField name="Recreation and amusement" numFmtId="0">
      <sharedItems containsString="0" containsBlank="1" containsNumber="1" minValue="102.9" maxValue="169.2"/>
    </cacheField>
    <cacheField name="Education" numFmtId="0">
      <sharedItems containsString="0" containsBlank="1" containsNumber="1" minValue="103.5" maxValue="174.8"/>
    </cacheField>
    <cacheField name="Personal care and effects" numFmtId="0">
      <sharedItems containsString="0" containsBlank="1" containsNumber="1" minValue="102.6" maxValue="185.6"/>
    </cacheField>
    <cacheField name="Miscellaneous" numFmtId="0">
      <sharedItems containsString="0" containsBlank="1" containsNumber="1" minValue="103.7" maxValue="171.6"/>
    </cacheField>
    <cacheField name="General index" numFmtId="0">
      <sharedItems containsString="0" containsBlank="1" containsNumber="1" minValue="104" maxValue="17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76.378413541664" createdVersion="8" refreshedVersion="8" minRefreshableVersion="3" recordCount="124" xr:uid="{E85EEFA5-DD86-4761-AC47-E68AB60DC712}">
  <cacheSource type="worksheet">
    <worksheetSource ref="A1:AG125" sheet="Rural + Urban Missing"/>
  </cacheSource>
  <cacheFields count="33">
    <cacheField name="Sector" numFmtId="0">
      <sharedItems count="1"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ctor and Year" numFmtId="0">
      <sharedItems/>
    </cacheField>
    <cacheField name="Housing Clean" numFmtId="0">
      <sharedItems containsMixedTypes="1" containsNumber="1" minValue="100.3" maxValue="175.6"/>
    </cacheField>
    <cacheField name="Cereals and products" numFmtId="0">
      <sharedItems containsString="0" containsBlank="1" containsNumber="1" minValue="108.4" maxValue="174.4"/>
    </cacheField>
    <cacheField name="Meat and fish" numFmtId="0">
      <sharedItems containsString="0" containsBlank="1" containsNumber="1" minValue="107.3" maxValue="219.4"/>
    </cacheField>
    <cacheField name="Egg" numFmtId="0">
      <sharedItems containsString="0" containsBlank="1" containsNumber="1" minValue="104.7" maxValue="194.5"/>
    </cacheField>
    <cacheField name="Milk and products" numFmtId="0">
      <sharedItems containsString="0" containsBlank="1" containsNumber="1" minValue="104.4" maxValue="179.5"/>
    </cacheField>
    <cacheField name="Oils and fats" numFmtId="0">
      <sharedItems containsString="0" containsBlank="1" containsNumber="1" minValue="103.9" maxValue="202.4"/>
    </cacheField>
    <cacheField name="Fruits" numFmtId="0">
      <sharedItems containsString="0" containsBlank="1" containsNumber="1" minValue="103.2" maxValue="176.3"/>
    </cacheField>
    <cacheField name="Vegetables" numFmtId="0">
      <sharedItems containsString="0" containsBlank="1" containsNumber="1" minValue="102.2" maxValue="230.5"/>
    </cacheField>
    <cacheField name="Pulses and products" numFmtId="0">
      <sharedItems containsString="0" containsBlank="1" containsNumber="1" minValue="105" maxValue="177.4"/>
    </cacheField>
    <cacheField name="Sugar and Confectionery" numFmtId="0">
      <sharedItems containsString="0" containsBlank="1" containsNumber="1" minValue="90.4" maxValue="123"/>
    </cacheField>
    <cacheField name="Spices" numFmtId="0">
      <sharedItems containsString="0" containsBlank="1" containsNumber="1" minValue="102.7" maxValue="218"/>
    </cacheField>
    <cacheField name="Non-alcoholic beverages" numFmtId="0">
      <sharedItems containsString="0" containsBlank="1" containsNumber="1" minValue="104.9" maxValue="173.4"/>
    </cacheField>
    <cacheField name="Prepared meals, snacks, sweets etc." numFmtId="0">
      <sharedItems containsString="0" containsBlank="1" containsNumber="1" minValue="107.3" maxValue="194.2"/>
    </cacheField>
    <cacheField name="Food and beverages" numFmtId="0">
      <sharedItems containsString="0" containsBlank="1" containsNumber="1" minValue="105.6" maxValue="179.6"/>
    </cacheField>
    <cacheField name="Pan, tobacco and intoxicants" numFmtId="0">
      <sharedItems containsString="0" containsBlank="1" containsNumber="1" minValue="105.1" maxValue="201"/>
    </cacheField>
    <cacheField name="Clothing" numFmtId="0">
      <sharedItems containsString="0" containsBlank="1" containsNumber="1" minValue="106.3" maxValue="187.3"/>
    </cacheField>
    <cacheField name="Footwear" numFmtId="0">
      <sharedItems containsString="0" containsBlank="1" containsNumber="1" minValue="105.5" maxValue="179.7"/>
    </cacheField>
    <cacheField name="Clothing and footwear" numFmtId="0">
      <sharedItems containsString="0" containsBlank="1" containsNumber="1" minValue="106.2" maxValue="186.2"/>
    </cacheField>
    <cacheField name="Housing" numFmtId="0">
      <sharedItems/>
    </cacheField>
    <cacheField name="Fuel and light" numFmtId="0">
      <sharedItems containsString="0" containsBlank="1" containsNumber="1" minValue="105.5" maxValue="182.8"/>
    </cacheField>
    <cacheField name="Household goods and services" numFmtId="0">
      <sharedItems containsString="0" containsBlank="1" containsNumber="1" minValue="104.8" maxValue="175.2"/>
    </cacheField>
    <cacheField name="Health" numFmtId="0">
      <sharedItems containsString="0" containsBlank="1" containsNumber="1" minValue="104" maxValue="185.7"/>
    </cacheField>
    <cacheField name="Transport and communication" numFmtId="0">
      <sharedItems containsString="0" containsBlank="1" containsNumber="1" minValue="103.2" maxValue="164.8"/>
    </cacheField>
    <cacheField name="Recreation and amusement" numFmtId="0">
      <sharedItems containsString="0" containsBlank="1" containsNumber="1" minValue="103.1" maxValue="171.2"/>
    </cacheField>
    <cacheField name="Education" numFmtId="0">
      <sharedItems containsString="0" containsBlank="1" containsNumber="1" minValue="103.6" maxValue="177.1"/>
    </cacheField>
    <cacheField name="Personal care and effects" numFmtId="0">
      <sharedItems containsString="0" containsBlank="1" containsNumber="1" minValue="102.3" maxValue="185.2"/>
    </cacheField>
    <cacheField name="Miscellaneous" numFmtId="0">
      <sharedItems containsString="0" containsBlank="1" containsNumber="1" minValue="103.9" maxValue="175.7"/>
    </cacheField>
    <cacheField name="General index" numFmtId="0">
      <sharedItems containsString="0" containsBlank="1" containsNumber="1" minValue="104.6" maxValue="179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78.854448495367" createdVersion="8" refreshedVersion="8" minRefreshableVersion="3" recordCount="14" xr:uid="{C66F8DC0-0498-43CB-AC57-120260B7E142}">
  <cacheSource type="worksheet">
    <worksheetSource ref="D21:T35" sheet="Rough"/>
  </cacheSource>
  <cacheFields count="17">
    <cacheField name="Index" numFmtId="0">
      <sharedItems containsString="0" containsBlank="1" containsNumber="1" containsInteger="1" minValue="1" maxValue="12" count="13">
        <n v="5"/>
        <n v="6"/>
        <n v="7"/>
        <n v="8"/>
        <n v="9"/>
        <n v="10"/>
        <n v="11"/>
        <n v="12"/>
        <n v="1"/>
        <n v="2"/>
        <n v="3"/>
        <n v="4"/>
        <m/>
      </sharedItems>
    </cacheField>
    <cacheField name="Month" numFmtId="0">
      <sharedItems containsBlank="1" count="13">
        <s v="May"/>
        <s v="June"/>
        <s v="July"/>
        <s v="August"/>
        <s v="September"/>
        <s v="October"/>
        <s v="November "/>
        <s v="December"/>
        <s v="January"/>
        <s v="February"/>
        <s v="March"/>
        <s v="April"/>
        <m/>
      </sharedItems>
    </cacheField>
    <cacheField name="Contribution Cereals and products" numFmtId="0">
      <sharedItems containsString="0" containsBlank="1" containsNumber="1" minValue="-3.8771567079015107E-2" maxValue="0.20818126503398135"/>
    </cacheField>
    <cacheField name="Contribution Meat and fish" numFmtId="0">
      <sharedItems containsString="0" containsBlank="1" containsNumber="1" minValue="-0.26825186905280873" maxValue="0.18764452679795315"/>
    </cacheField>
    <cacheField name="Contribution Egg" numFmtId="0">
      <sharedItems containsString="0" containsBlank="1" containsNumber="1" minValue="-0.69876387749769031" maxValue="0.41241041026551012"/>
    </cacheField>
    <cacheField name="Contribution Milk and products" numFmtId="0">
      <sharedItems containsString="0" containsBlank="1" containsNumber="1" minValue="0" maxValue="0.10839799991034514"/>
    </cacheField>
    <cacheField name="Contribution Oils and fats" numFmtId="0">
      <sharedItems containsString="0" containsBlank="1" containsNumber="1" minValue="-0.36996581937498196" maxValue="9.7016542813318229E-2"/>
    </cacheField>
    <cacheField name="Contribution Fruits" numFmtId="0">
      <sharedItems containsString="0" containsBlank="1" containsNumber="1" minValue="-0.20158768816805164" maxValue="0.46640339911253359"/>
    </cacheField>
    <cacheField name="Contribution Vegetables" numFmtId="0">
      <sharedItems containsString="0" containsBlank="1" containsNumber="1" minValue="-0.80397256038745046" maxValue="0.2879015447144338"/>
    </cacheField>
    <cacheField name="Contribution Pulses and products" numFmtId="0">
      <sharedItems containsString="0" containsBlank="1" containsNumber="1" minValue="-1.6661144817081676E-2" maxValue="0.11287317542593904"/>
    </cacheField>
    <cacheField name="Contribution Sugar and Confectionery" numFmtId="0">
      <sharedItems containsString="0" containsBlank="1" containsNumber="1" minValue="-4.8647418401464783E-2" maxValue="6.0758766961131638E-2"/>
    </cacheField>
    <cacheField name="Contribution Spices" numFmtId="0">
      <sharedItems containsString="0" containsBlank="1" containsNumber="1" minValue="0" maxValue="0.21210252933843354"/>
    </cacheField>
    <cacheField name="Contribution Non-alcoholic beverages" numFmtId="0">
      <sharedItems containsString="0" containsBlank="1" containsNumber="1" minValue="0" maxValue="4.1281884878639603E-2"/>
    </cacheField>
    <cacheField name="Contribution Prepared meals, snacks, sweets etc." numFmtId="0">
      <sharedItems containsString="0" containsBlank="1" containsNumber="1" minValue="0" maxValue="6.2498432015102134E-2"/>
    </cacheField>
    <cacheField name="Contribution Food and beverages" numFmtId="0">
      <sharedItems containsString="0" containsBlank="1" containsNumber="1" minValue="-8.834370497951774E-2" maxValue="7.6775049906313467E-2"/>
    </cacheField>
    <cacheField name="Contribution Pan, tobacco and intoxicants" numFmtId="0">
      <sharedItems containsString="0" containsBlank="1" containsNumber="1" minValue="0" maxValue="5.6522587924797335E-2"/>
    </cacheField>
    <cacheField name="Overall contribution" numFmtId="0">
      <sharedItems containsString="0" containsBlank="1" containsNumber="1" minValue="-0.56696755431595158" maxValue="0.92000840329469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2.514753935182" createdVersion="8" refreshedVersion="8" minRefreshableVersion="3" recordCount="30" xr:uid="{DAEB55CD-6703-49D7-BBEA-3B38F5126253}">
  <cacheSource type="worksheet">
    <worksheetSource ref="A1:G1048576" sheet="Que5 YOY"/>
  </cacheSource>
  <cacheFields count="7">
    <cacheField name="Year" numFmtId="0">
      <sharedItems containsString="0" containsBlank="1" containsNumber="1" containsInteger="1" minValue="2021" maxValue="2023" count="4">
        <n v="2021"/>
        <n v="2022"/>
        <n v="2023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  <m/>
      </sharedItems>
    </cacheField>
    <cacheField name="Index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Food Inflamation" numFmtId="0">
      <sharedItems containsString="0" containsBlank="1" containsNumber="1" minValue="3.0785039046444562" maxValue="9.7754419493550095"/>
    </cacheField>
    <cacheField name="Fuel and light Inflamation" numFmtId="0">
      <sharedItems containsString="0" containsBlank="1" containsNumber="1" minValue="2.2821576763485556" maxValue="14.744933612858139"/>
    </cacheField>
    <cacheField name="Transport and communication Inflamation" numFmtId="0">
      <sharedItems containsString="0" containsBlank="1" containsNumber="1" minValue="1.1042944785276143" maxValue="14.538461538461542"/>
    </cacheField>
    <cacheField name="General CPI Inflamation" numFmtId="0">
      <sharedItems containsString="0" containsBlank="1" containsNumber="1" minValue="4.3098427489807838" maxValue="7.7946768060836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2.525157523145" createdVersion="8" refreshedVersion="8" minRefreshableVersion="3" recordCount="29" xr:uid="{CEE67E45-8AD9-4C9B-9A8C-8D5052E66251}">
  <cacheSource type="worksheet">
    <worksheetSource ref="A1:G30" sheet="Que5 YOY"/>
  </cacheSource>
  <cacheFields count="7"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ood Inflamation" numFmtId="164">
      <sharedItems containsSemiMixedTypes="0" containsString="0" containsNumber="1" minValue="3.0785039046444562" maxValue="9.7754419493550095"/>
    </cacheField>
    <cacheField name="Fuel and light Inflamation" numFmtId="164">
      <sharedItems containsSemiMixedTypes="0" containsString="0" containsNumber="1" minValue="2.2821576763485556" maxValue="14.744933612858139"/>
    </cacheField>
    <cacheField name="Transport and communication Inflamation" numFmtId="164">
      <sharedItems containsSemiMixedTypes="0" containsString="0" containsNumber="1" minValue="1.1042944785276143" maxValue="14.538461538461542"/>
    </cacheField>
    <cacheField name="General CPI Inflamation" numFmtId="164">
      <sharedItems containsSemiMixedTypes="0" containsString="0" containsNumber="1" minValue="4.3098427489807838" maxValue="7.7946768060836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2.543865740743" createdVersion="8" refreshedVersion="8" minRefreshableVersion="3" recordCount="29" xr:uid="{87A1BF43-9288-4210-9764-DA8DBD791FD9}">
  <cacheSource type="worksheet">
    <worksheetSource ref="A1:G30" sheet="Que5 MOMAnalysis "/>
  </cacheSource>
  <cacheFields count="7"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ood and Beverages" numFmtId="164">
      <sharedItems containsSemiMixedTypes="0" containsString="0" containsNumber="1" minValue="-1.5642951833848711" maxValue="1.9841093701451582"/>
    </cacheField>
    <cacheField name="Fuel and Light" numFmtId="164">
      <sharedItems containsSemiMixedTypes="0" containsString="0" containsNumber="1" minValue="-0.44543429844097049" maxValue="3.0425963488843815"/>
    </cacheField>
    <cacheField name="Transport and communication" numFmtId="164">
      <sharedItems containsSemiMixedTypes="0" containsString="0" containsNumber="1" minValue="-1.1656441717791446" maxValue="2.9765674477517345"/>
    </cacheField>
    <cacheField name="General index" numFmtId="164">
      <sharedItems containsSemiMixedTypes="0" containsString="0" containsNumber="1" minValue="-1.0069225928256729" maxValue="1.64765525982255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3.886792824072" createdVersion="8" refreshedVersion="8" minRefreshableVersion="3" recordCount="29" xr:uid="{317BB0D0-1349-40DC-A118-B4CB9AB201B0}">
  <cacheSource type="worksheet">
    <worksheetSource ref="A1:H30" sheet="Que5 MOMAnalysis "/>
  </cacheSource>
  <cacheFields count="8"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ood and Beverages" numFmtId="164">
      <sharedItems containsSemiMixedTypes="0" containsString="0" containsNumber="1" minValue="-1.5642951833848711" maxValue="1.9841093701451582"/>
    </cacheField>
    <cacheField name="Fuel and Light" numFmtId="164">
      <sharedItems containsSemiMixedTypes="0" containsString="0" containsNumber="1" minValue="-0.44543429844097049" maxValue="3.0425963488843815"/>
    </cacheField>
    <cacheField name="Transport and communication" numFmtId="164">
      <sharedItems containsSemiMixedTypes="0" containsString="0" containsNumber="1" minValue="-1.1656441717791446" maxValue="2.9765674477517345"/>
    </cacheField>
    <cacheField name="General index" numFmtId="164">
      <sharedItems containsSemiMixedTypes="0" containsString="0" containsNumber="1" minValue="-1.0069225928256729" maxValue="1.6476552598225565"/>
    </cacheField>
    <cacheField name="Crude Oil Inflamation" numFmtId="164">
      <sharedItems containsSemiMixedTypes="0" containsString="0" containsNumber="1" minValue="-9.8478870347272007" maxValue="20.38667126887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3.903546064816" createdVersion="8" refreshedVersion="8" minRefreshableVersion="3" recordCount="29" xr:uid="{F327A00C-599D-4BC6-BD37-415E0C71AF64}">
  <cacheSource type="worksheet">
    <worksheetSource ref="A1:H30" sheet="Que5 YOY"/>
  </cacheSource>
  <cacheFields count="8"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ood Inflamation" numFmtId="164">
      <sharedItems containsSemiMixedTypes="0" containsString="0" containsNumber="1" minValue="3.0785039046444562" maxValue="9.7754419493550095"/>
    </cacheField>
    <cacheField name="Fuel and light Inflamation" numFmtId="164">
      <sharedItems containsSemiMixedTypes="0" containsString="0" containsNumber="1" minValue="2.2821576763485556" maxValue="14.744933612858139"/>
    </cacheField>
    <cacheField name="Transport and communication Inflamation" numFmtId="164">
      <sharedItems containsSemiMixedTypes="0" containsString="0" containsNumber="1" minValue="1.1042944785276143" maxValue="14.538461538461542"/>
    </cacheField>
    <cacheField name="General CPI Inflamation" numFmtId="164">
      <sharedItems containsSemiMixedTypes="0" containsString="0" containsNumber="1" minValue="4.3098427489807838" maxValue="7.7946768060836389"/>
    </cacheField>
    <cacheField name="Crude Oil Inflamation" numFmtId="164">
      <sharedItems containsSemiMixedTypes="0" containsString="0" containsNumber="1" minValue="-30.454843514800871" maxValue="264.832708311372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4.795306365741" createdVersion="8" refreshedVersion="8" minRefreshableVersion="3" recordCount="76" xr:uid="{BDC9B44C-AA56-4A9E-AB7C-CFD258B61339}">
  <cacheSource type="worksheet">
    <worksheetSource ref="A1:I77" sheet="Que2 Inflamation"/>
  </cacheSource>
  <cacheFields count="9">
    <cacheField name="Sector" numFmtId="0">
      <sharedItems count="1">
        <s v="Rural+Urban"/>
      </sharedItems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ood and Beverages Inflamation" numFmtId="164">
      <sharedItems containsSemiMixedTypes="0" containsString="0" containsNumber="1" minValue="-1.2004925097475936" maxValue="10.034260797342178"/>
    </cacheField>
    <cacheField name="Essential Inflamation" numFmtId="164">
      <sharedItems containsSemiMixedTypes="0" containsString="0" containsNumber="1" minValue="1.8393623543837938" maxValue="8.5140691768120718"/>
    </cacheField>
    <cacheField name="Healthcare Inflamation" numFmtId="164">
      <sharedItems containsSemiMixedTypes="0" containsString="0" containsNumber="1" minValue="3.2653061224489797" maxValue="9.2255892255892178"/>
    </cacheField>
    <cacheField name="Miscellaneous Inflamation" numFmtId="164">
      <sharedItems containsSemiMixedTypes="0" containsString="0" containsNumber="1" minValue="3.3565288579615182" maxValue="8.9198606271777088"/>
    </cacheField>
    <cacheField name="General CPI Inflamation" numFmtId="164">
      <sharedItems containsSemiMixedTypes="0" containsString="0" containsNumber="1" minValue="1.4604150653343626" maxValue="7.7946768060836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5.364308217591" createdVersion="8" refreshedVersion="8" minRefreshableVersion="3" recordCount="76" xr:uid="{68F05219-3ED0-43D0-99AB-BEB7F02331A1}">
  <cacheSource type="worksheet">
    <worksheetSource ref="A1:J77" sheet="Que4 For insight of covid M-o-M"/>
  </cacheSource>
  <cacheFields count="10"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ovid-19" numFmtId="0">
      <sharedItems count="2">
        <s v="Pre-covid"/>
        <s v="Post-Covid"/>
      </sharedItems>
    </cacheField>
    <cacheField name="Covid index" numFmtId="0">
      <sharedItems containsSemiMixedTypes="0" containsString="0" containsNumber="1" containsInteger="1" minValue="1" maxValue="2" count="2">
        <n v="1"/>
        <n v="2"/>
      </sharedItems>
    </cacheField>
    <cacheField name="Food and Beverages" numFmtId="164">
      <sharedItems containsSemiMixedTypes="0" containsString="0" containsNumber="1" minValue="-1.5642951833848711" maxValue="2.7376970855231813"/>
    </cacheField>
    <cacheField name="Essential" numFmtId="164">
      <sharedItems containsSemiMixedTypes="0" containsString="0" containsNumber="1" minValue="-0.33935691863917872" maxValue="1.5963879706522763"/>
    </cacheField>
    <cacheField name="Healthcare" numFmtId="164">
      <sharedItems containsSemiMixedTypes="0" containsString="0" containsNumber="1" minValue="-0.94117647058823917" maxValue="3.0303030303030303"/>
    </cacheField>
    <cacheField name="Miscellaneous" numFmtId="164">
      <sharedItems containsSemiMixedTypes="0" containsString="0" containsNumber="1" minValue="-0.17391304347826086" maxValue="2.8919860627177738"/>
    </cacheField>
    <cacheField name="General CPI" numFmtId="164">
      <sharedItems containsSemiMixedTypes="0" containsString="0" containsNumber="1" minValue="-1.0069225928256729" maxValue="1.87919463087249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" refreshedDate="46085.800571527776" createdVersion="8" refreshedVersion="8" minRefreshableVersion="3" recordCount="76" xr:uid="{50E1AE2A-CC50-4074-9AB5-2BC7B3889E1D}">
  <cacheSource type="worksheet">
    <worksheetSource ref="A1:K77" sheet="Que 4 Y-o-Y For Analysis"/>
  </cacheSource>
  <cacheFields count="11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December"/>
      </sharedItems>
    </cacheField>
    <cacheField name="Index" numFmtId="0">
      <sharedItems containsSemiMixedTypes="0" containsString="0" containsNumber="1" containsInteger="1" minValue="1" maxValue="12"/>
    </cacheField>
    <cacheField name="Covid" numFmtId="0">
      <sharedItems count="2">
        <s v="Pre-Covid"/>
        <s v="Post-Covid"/>
      </sharedItems>
    </cacheField>
    <cacheField name="Covid Index" numFmtId="0">
      <sharedItems containsSemiMixedTypes="0" containsString="0" containsNumber="1" containsInteger="1" minValue="1" maxValue="2" count="2">
        <n v="1"/>
        <n v="2"/>
      </sharedItems>
    </cacheField>
    <cacheField name="Food and Beverages Inflamation" numFmtId="164">
      <sharedItems containsSemiMixedTypes="0" containsString="0" containsNumber="1" minValue="-1.2004925097475936" maxValue="10.034260797342178"/>
    </cacheField>
    <cacheField name="Essential Inflamation" numFmtId="164">
      <sharedItems containsSemiMixedTypes="0" containsString="0" containsNumber="1" minValue="1.8393623543838338" maxValue="8.5140691768120718"/>
    </cacheField>
    <cacheField name="Healthcare Inflamation" numFmtId="164">
      <sharedItems containsSemiMixedTypes="0" containsString="0" containsNumber="1" minValue="3.2653061224489797" maxValue="9.2255892255892178"/>
    </cacheField>
    <cacheField name="Miscellaneous Inflamation" numFmtId="164">
      <sharedItems containsSemiMixedTypes="0" containsString="0" containsNumber="1" minValue="3.3565288579615182" maxValue="8.9198606271777088"/>
    </cacheField>
    <cacheField name="General index Inflamation" numFmtId="164">
      <sharedItems containsSemiMixedTypes="0" containsString="0" containsNumber="1" minValue="1.4604150653343626" maxValue="7.7946768060836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"/>
    <s v="Rural 2013 January"/>
    <n v="100.3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1"/>
    <x v="0"/>
    <x v="0"/>
    <n v="1"/>
    <s v="Urban 2013 January"/>
    <n v="100.3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s v="100.3"/>
    <n v="105.4"/>
    <n v="104.8"/>
    <n v="104.1"/>
    <n v="103.2"/>
    <n v="102.9"/>
    <n v="103.5"/>
    <n v="104.3"/>
    <n v="103.7"/>
    <n v="104"/>
  </r>
  <r>
    <x v="2"/>
    <x v="0"/>
    <x v="0"/>
    <n v="1"/>
    <s v="Rural+Urban 2013 January"/>
    <n v="100.3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s v="100.3"/>
    <n v="105.5"/>
    <n v="104.8"/>
    <n v="104"/>
    <n v="103.2"/>
    <n v="103.1"/>
    <n v="103.6"/>
    <n v="104.5"/>
    <n v="103.9"/>
    <n v="104.6"/>
  </r>
  <r>
    <x v="0"/>
    <x v="0"/>
    <x v="1"/>
    <n v="2"/>
    <s v="Rural 2013 February"/>
    <n v="100.4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1"/>
    <x v="0"/>
    <x v="1"/>
    <n v="2"/>
    <s v="Urban 2013 February"/>
    <n v="100.4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s v="100.4"/>
    <n v="105.7"/>
    <n v="105.2"/>
    <n v="104.7"/>
    <n v="104.4"/>
    <n v="103.3"/>
    <n v="103.7"/>
    <n v="104.3"/>
    <n v="104.3"/>
    <n v="104.7"/>
  </r>
  <r>
    <x v="2"/>
    <x v="0"/>
    <x v="1"/>
    <n v="2"/>
    <s v="Rural+Urban 2013 February"/>
    <n v="100.4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s v="100.4"/>
    <n v="106"/>
    <n v="105.2"/>
    <n v="104.5"/>
    <n v="104.2"/>
    <n v="103.6"/>
    <n v="103.9"/>
    <n v="104.5"/>
    <n v="104.4"/>
    <n v="105.3"/>
  </r>
  <r>
    <x v="0"/>
    <x v="0"/>
    <x v="2"/>
    <n v="3"/>
    <s v="Rural 2013 March"/>
    <n v="100.4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1"/>
    <x v="0"/>
    <x v="2"/>
    <n v="3"/>
    <s v="Urban 2013 March"/>
    <n v="100.4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s v="100.4"/>
    <n v="106"/>
    <n v="105.7"/>
    <n v="105.2"/>
    <n v="105.5"/>
    <n v="103.5"/>
    <n v="103.8"/>
    <n v="104.2"/>
    <n v="104.9"/>
    <n v="105"/>
  </r>
  <r>
    <x v="2"/>
    <x v="0"/>
    <x v="2"/>
    <n v="3"/>
    <s v="Rural+Urban 2013 March"/>
    <n v="100.4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s v="100.4"/>
    <n v="106.1"/>
    <n v="105.6"/>
    <n v="104.9"/>
    <n v="105.1"/>
    <n v="103.7"/>
    <n v="104"/>
    <n v="104.3"/>
    <n v="104.7"/>
    <n v="105.5"/>
  </r>
  <r>
    <x v="0"/>
    <x v="0"/>
    <x v="3"/>
    <n v="4"/>
    <s v="Rural 2013 April"/>
    <n v="100.5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1"/>
    <x v="0"/>
    <x v="3"/>
    <n v="4"/>
    <s v="Urban 2013 April"/>
    <n v="100.5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s v="100.5"/>
    <n v="106.4"/>
    <n v="106.5"/>
    <n v="105.7"/>
    <n v="105"/>
    <n v="104"/>
    <n v="105.2"/>
    <n v="103.2"/>
    <n v="105.1"/>
    <n v="105.7"/>
  </r>
  <r>
    <x v="2"/>
    <x v="0"/>
    <x v="3"/>
    <n v="4"/>
    <s v="Rural+Urban 2013 April"/>
    <n v="100.5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s v="100.5"/>
    <n v="106.5"/>
    <n v="106.3"/>
    <n v="105.3"/>
    <n v="104.7"/>
    <n v="104.2"/>
    <n v="105"/>
    <n v="102.9"/>
    <n v="104.8"/>
    <n v="106.1"/>
  </r>
  <r>
    <x v="0"/>
    <x v="0"/>
    <x v="4"/>
    <n v="5"/>
    <s v="Rural 2013 May"/>
    <n v="100.5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1"/>
    <x v="0"/>
    <x v="4"/>
    <n v="5"/>
    <s v="Urban 2013 May"/>
    <n v="100.5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s v="100.5"/>
    <n v="107.2"/>
    <n v="107.1"/>
    <n v="106.2"/>
    <n v="103.9"/>
    <n v="104.6"/>
    <n v="105.7"/>
    <n v="102.6"/>
    <n v="104.9"/>
    <n v="106.6"/>
  </r>
  <r>
    <x v="2"/>
    <x v="0"/>
    <x v="4"/>
    <n v="5"/>
    <s v="Rural+Urban 2013 May"/>
    <n v="100.5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s v="100.5"/>
    <n v="107.4"/>
    <n v="106.9"/>
    <n v="105.9"/>
    <n v="104"/>
    <n v="104.8"/>
    <n v="105.6"/>
    <n v="102.3"/>
    <n v="104.8"/>
    <n v="106.9"/>
  </r>
  <r>
    <x v="0"/>
    <x v="0"/>
    <x v="5"/>
    <n v="6"/>
    <s v="Rural 2013 June"/>
    <n v="106.6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1"/>
    <x v="0"/>
    <x v="5"/>
    <n v="6"/>
    <s v="Urban 2013 June"/>
    <n v="106.6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s v="106.6"/>
    <n v="108"/>
    <n v="107.7"/>
    <n v="106.5"/>
    <n v="105.2"/>
    <n v="105.2"/>
    <n v="108.1"/>
    <n v="103.3"/>
    <n v="106.1"/>
    <n v="109.7"/>
  </r>
  <r>
    <x v="2"/>
    <x v="0"/>
    <x v="5"/>
    <n v="6"/>
    <s v="Rural+Urban 2013 June"/>
    <n v="106.6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s v="106.6"/>
    <n v="108.3"/>
    <n v="107.6"/>
    <n v="106.4"/>
    <n v="105.1"/>
    <n v="105.4"/>
    <n v="107.4"/>
    <n v="102.8"/>
    <n v="105.8"/>
    <n v="109.3"/>
  </r>
  <r>
    <x v="0"/>
    <x v="0"/>
    <x v="6"/>
    <n v="7"/>
    <s v="Rural 2013 July"/>
    <n v="107.7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1"/>
    <x v="0"/>
    <x v="6"/>
    <n v="7"/>
    <s v="Urban 2013 July"/>
    <n v="107.7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s v="107.7"/>
    <n v="108.6"/>
    <n v="108.1"/>
    <n v="107.1"/>
    <n v="107.3"/>
    <n v="105.9"/>
    <n v="110.1"/>
    <n v="103.2"/>
    <n v="107.3"/>
    <n v="111.4"/>
  </r>
  <r>
    <x v="2"/>
    <x v="0"/>
    <x v="6"/>
    <n v="7"/>
    <s v="Rural+Urban 2013 July"/>
    <n v="107.7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s v="107.7"/>
    <n v="109.2"/>
    <n v="108.2"/>
    <n v="107"/>
    <n v="107.1"/>
    <n v="106.1"/>
    <n v="109.1"/>
    <n v="102.8"/>
    <n v="106.9"/>
    <n v="111"/>
  </r>
  <r>
    <x v="0"/>
    <x v="0"/>
    <x v="7"/>
    <n v="8"/>
    <s v="Rural 2013 August"/>
    <n v="108.9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1"/>
    <x v="0"/>
    <x v="7"/>
    <n v="8"/>
    <s v="Urban 2013 August"/>
    <n v="108.9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s v="108.9"/>
    <n v="109.3"/>
    <n v="108.7"/>
    <n v="107.6"/>
    <n v="108.1"/>
    <n v="106.5"/>
    <n v="110.8"/>
    <n v="106"/>
    <n v="108.3"/>
    <n v="112.7"/>
  </r>
  <r>
    <x v="2"/>
    <x v="0"/>
    <x v="7"/>
    <n v="8"/>
    <s v="Rural+Urban 2013 August"/>
    <n v="108.9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s v="108.9"/>
    <n v="109.7"/>
    <n v="108.7"/>
    <n v="107.5"/>
    <n v="108"/>
    <n v="106.6"/>
    <n v="109.9"/>
    <n v="105.4"/>
    <n v="107.9"/>
    <n v="112.4"/>
  </r>
  <r>
    <x v="0"/>
    <x v="0"/>
    <x v="8"/>
    <n v="9"/>
    <s v="Rural 2013 September"/>
    <n v="109.7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1"/>
    <x v="0"/>
    <x v="8"/>
    <n v="9"/>
    <s v="Urban 2013 September"/>
    <n v="109.7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s v="109.7"/>
    <n v="109.5"/>
    <n v="109.6"/>
    <n v="107.9"/>
    <n v="110.4"/>
    <n v="107.4"/>
    <n v="111.2"/>
    <n v="106.9"/>
    <n v="109.4"/>
    <n v="113.2"/>
  </r>
  <r>
    <x v="2"/>
    <x v="0"/>
    <x v="8"/>
    <n v="9"/>
    <s v="Rural+Urban 2013 September"/>
    <n v="109.7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s v="109.7"/>
    <n v="110.5"/>
    <n v="109.6"/>
    <n v="108.1"/>
    <n v="109.9"/>
    <n v="107.5"/>
    <n v="110.6"/>
    <n v="106.8"/>
    <n v="109"/>
    <n v="113.7"/>
  </r>
  <r>
    <x v="0"/>
    <x v="0"/>
    <x v="9"/>
    <n v="10"/>
    <s v="Rural 2013 October"/>
    <n v="110.5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1"/>
    <x v="0"/>
    <x v="9"/>
    <n v="10"/>
    <s v="Urban 2013 October"/>
    <n v="110.5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s v="110.5"/>
    <n v="109.7"/>
    <n v="110.2"/>
    <n v="108.2"/>
    <n v="109.7"/>
    <n v="108"/>
    <n v="111.3"/>
    <n v="107.3"/>
    <n v="109.4"/>
    <n v="114"/>
  </r>
  <r>
    <x v="2"/>
    <x v="0"/>
    <x v="9"/>
    <n v="10"/>
    <s v="Rural+Urban 2013 October"/>
    <n v="110.5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s v="110.5"/>
    <n v="110.9"/>
    <n v="110.3"/>
    <n v="108.6"/>
    <n v="109.5"/>
    <n v="108.1"/>
    <n v="110.8"/>
    <n v="107.4"/>
    <n v="109.2"/>
    <n v="114.8"/>
  </r>
  <r>
    <x v="0"/>
    <x v="0"/>
    <x v="10"/>
    <n v="11"/>
    <s v="Rural 2013 November"/>
    <n v="111.1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1"/>
    <x v="0"/>
    <x v="10"/>
    <n v="11"/>
    <s v="Urban 2013 November"/>
    <n v="111.1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s v="111.1"/>
    <n v="110"/>
    <n v="110.9"/>
    <n v="108.6"/>
    <n v="109.5"/>
    <n v="108.5"/>
    <n v="111.3"/>
    <n v="107.9"/>
    <n v="109.6"/>
    <n v="115"/>
  </r>
  <r>
    <x v="2"/>
    <x v="0"/>
    <x v="10"/>
    <n v="11"/>
    <s v="Rural+Urban 2013 November"/>
    <n v="111.1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s v="111.1"/>
    <n v="111.6"/>
    <n v="111.1"/>
    <n v="109.3"/>
    <n v="109.5"/>
    <n v="108.6"/>
    <n v="111.2"/>
    <n v="108.1"/>
    <n v="109.7"/>
    <n v="116.3"/>
  </r>
  <r>
    <x v="0"/>
    <x v="0"/>
    <x v="11"/>
    <n v="12"/>
    <s v="Rural 2013 December"/>
    <n v="110.7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1"/>
    <x v="0"/>
    <x v="11"/>
    <n v="12"/>
    <s v="Urban 2013 December"/>
    <n v="110.7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s v="110.7"/>
    <n v="110.4"/>
    <n v="111.3"/>
    <n v="109"/>
    <n v="109.7"/>
    <n v="108.9"/>
    <n v="111.4"/>
    <n v="107.7"/>
    <n v="109.8"/>
    <n v="113.3"/>
  </r>
  <r>
    <x v="2"/>
    <x v="0"/>
    <x v="11"/>
    <n v="12"/>
    <s v="Rural+Urban 2013 December"/>
    <n v="110.7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s v="110.7"/>
    <n v="111.9"/>
    <n v="111.7"/>
    <n v="109.7"/>
    <n v="109.8"/>
    <n v="109"/>
    <n v="111.5"/>
    <n v="107.9"/>
    <n v="110"/>
    <n v="114.5"/>
  </r>
  <r>
    <x v="0"/>
    <x v="1"/>
    <x v="0"/>
    <n v="1"/>
    <s v="Rural 2014 January"/>
    <n v="111.6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1"/>
    <x v="1"/>
    <x v="0"/>
    <n v="1"/>
    <s v="Urban 2014 January"/>
    <n v="111.6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s v="111.6"/>
    <n v="111"/>
    <n v="111.9"/>
    <n v="109.7"/>
    <n v="110.8"/>
    <n v="109.8"/>
    <n v="111.5"/>
    <n v="108"/>
    <n v="110.5"/>
    <n v="112.9"/>
  </r>
  <r>
    <x v="2"/>
    <x v="1"/>
    <x v="0"/>
    <n v="1"/>
    <s v="Rural+Urban 2014 January"/>
    <n v="111.6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s v="111.6"/>
    <n v="112.2"/>
    <n v="112.3"/>
    <n v="110.3"/>
    <n v="110.7"/>
    <n v="109.7"/>
    <n v="111.6"/>
    <n v="108.2"/>
    <n v="110.6"/>
    <n v="113.6"/>
  </r>
  <r>
    <x v="0"/>
    <x v="1"/>
    <x v="1"/>
    <n v="2"/>
    <s v="Rural 2014 February"/>
    <n v="112.5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1"/>
    <x v="1"/>
    <x v="1"/>
    <n v="2"/>
    <s v="Urban 2014 February"/>
    <n v="112.5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s v="112.5"/>
    <n v="111.1"/>
    <n v="112.6"/>
    <n v="110.4"/>
    <n v="111.3"/>
    <n v="110.3"/>
    <n v="111.6"/>
    <n v="108.7"/>
    <n v="111"/>
    <n v="113.1"/>
  </r>
  <r>
    <x v="2"/>
    <x v="1"/>
    <x v="1"/>
    <n v="2"/>
    <s v="Rural+Urban 2014 February"/>
    <n v="112.5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s v="112.5"/>
    <n v="112.4"/>
    <n v="112.8"/>
    <n v="110.7"/>
    <n v="111.1"/>
    <n v="110.1"/>
    <n v="111.8"/>
    <n v="108.7"/>
    <n v="110.9"/>
    <n v="113.6"/>
  </r>
  <r>
    <x v="0"/>
    <x v="1"/>
    <x v="2"/>
    <n v="3"/>
    <s v="Rural 2014 March"/>
    <n v="113.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1"/>
    <x v="1"/>
    <x v="2"/>
    <n v="3"/>
    <s v="Urban 2014 March"/>
    <n v="113.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s v="113.2"/>
    <n v="110.9"/>
    <n v="113"/>
    <n v="110.8"/>
    <n v="111.6"/>
    <n v="110.9"/>
    <n v="111.8"/>
    <n v="109.2"/>
    <n v="111.4"/>
    <n v="113.7"/>
  </r>
  <r>
    <x v="2"/>
    <x v="1"/>
    <x v="2"/>
    <n v="3"/>
    <s v="Rural+Urban 2014 March"/>
    <n v="113.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s v="113.2"/>
    <n v="112.5"/>
    <n v="113.2"/>
    <n v="111.2"/>
    <n v="111.4"/>
    <n v="110.6"/>
    <n v="112"/>
    <n v="109"/>
    <n v="111.3"/>
    <n v="114.2"/>
  </r>
  <r>
    <x v="0"/>
    <x v="1"/>
    <x v="3"/>
    <n v="4"/>
    <s v="Rural 2014 April"/>
    <n v="113.9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1"/>
    <x v="1"/>
    <x v="3"/>
    <n v="4"/>
    <s v="Urban 2014 April"/>
    <n v="113.9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s v="113.9"/>
    <n v="110.9"/>
    <n v="113.4"/>
    <n v="111"/>
    <n v="111.2"/>
    <n v="111.2"/>
    <n v="112.5"/>
    <n v="109.1"/>
    <n v="111.4"/>
    <n v="114.7"/>
  </r>
  <r>
    <x v="2"/>
    <x v="1"/>
    <x v="3"/>
    <n v="4"/>
    <s v="Rural+Urban 2014 April"/>
    <n v="113.9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s v="113.9"/>
    <n v="112.5"/>
    <n v="113.6"/>
    <n v="111.5"/>
    <n v="111.2"/>
    <n v="110.9"/>
    <n v="112.7"/>
    <n v="109"/>
    <n v="111.5"/>
    <n v="115.1"/>
  </r>
  <r>
    <x v="0"/>
    <x v="1"/>
    <x v="4"/>
    <n v="5"/>
    <s v="Rural 2014 May"/>
    <n v="114.3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1"/>
    <x v="1"/>
    <x v="4"/>
    <n v="5"/>
    <s v="Urban 2014 May"/>
    <n v="114.3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s v="114.3"/>
    <n v="111.1"/>
    <n v="114.1"/>
    <n v="111.2"/>
    <n v="111.3"/>
    <n v="111.5"/>
    <n v="112.9"/>
    <n v="109.3"/>
    <n v="111.7"/>
    <n v="115.6"/>
  </r>
  <r>
    <x v="2"/>
    <x v="1"/>
    <x v="4"/>
    <n v="5"/>
    <s v="Rural+Urban 2014 May"/>
    <n v="114.3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s v="114.3"/>
    <n v="112.5"/>
    <n v="114.1"/>
    <n v="111.8"/>
    <n v="111.3"/>
    <n v="111.2"/>
    <n v="113"/>
    <n v="109.1"/>
    <n v="111.8"/>
    <n v="115.8"/>
  </r>
  <r>
    <x v="0"/>
    <x v="1"/>
    <x v="5"/>
    <n v="6"/>
    <s v="Rural 2014 June"/>
    <n v="113.9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1"/>
    <x v="1"/>
    <x v="5"/>
    <n v="6"/>
    <s v="Urban 2014 June"/>
    <n v="113.9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s v="113.9"/>
    <n v="111.2"/>
    <n v="114.3"/>
    <n v="111.4"/>
    <n v="111.5"/>
    <n v="111.8"/>
    <n v="115.1"/>
    <n v="108.7"/>
    <n v="112.2"/>
    <n v="116.4"/>
  </r>
  <r>
    <x v="2"/>
    <x v="1"/>
    <x v="5"/>
    <n v="6"/>
    <s v="Rural+Urban 2014 June"/>
    <n v="113.9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s v="113.9"/>
    <n v="113.2"/>
    <n v="114.6"/>
    <n v="112.3"/>
    <n v="111.8"/>
    <n v="111.6"/>
    <n v="114.8"/>
    <n v="108.3"/>
    <n v="112.3"/>
    <n v="116.7"/>
  </r>
  <r>
    <x v="0"/>
    <x v="1"/>
    <x v="6"/>
    <n v="7"/>
    <s v="Rural 2014 July"/>
    <n v="114.8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1"/>
    <x v="1"/>
    <x v="6"/>
    <n v="7"/>
    <s v="Urban 2014 July"/>
    <n v="114.8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s v="114.8"/>
    <n v="111.6"/>
    <n v="114.9"/>
    <n v="111.5"/>
    <n v="113"/>
    <n v="112.4"/>
    <n v="117.8"/>
    <n v="109.7"/>
    <n v="113.5"/>
    <n v="118.9"/>
  </r>
  <r>
    <x v="2"/>
    <x v="1"/>
    <x v="6"/>
    <n v="7"/>
    <s v="Rural+Urban 2014 July"/>
    <n v="114.8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s v="114.8"/>
    <n v="113.9"/>
    <n v="115.2"/>
    <n v="112.7"/>
    <n v="113.1"/>
    <n v="112.1"/>
    <n v="116.8"/>
    <n v="109.2"/>
    <n v="113.3"/>
    <n v="119.2"/>
  </r>
  <r>
    <x v="0"/>
    <x v="1"/>
    <x v="7"/>
    <n v="8"/>
    <s v="Rural 2014 August"/>
    <n v="115.5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1"/>
    <x v="1"/>
    <x v="7"/>
    <n v="8"/>
    <s v="Urban 2014 August"/>
    <n v="115.5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s v="115.5"/>
    <n v="111.8"/>
    <n v="115.3"/>
    <n v="112.2"/>
    <n v="112.5"/>
    <n v="112.9"/>
    <n v="119.2"/>
    <n v="110.5"/>
    <n v="113.9"/>
    <n v="119.9"/>
  </r>
  <r>
    <x v="2"/>
    <x v="1"/>
    <x v="7"/>
    <n v="8"/>
    <s v="Rural+Urban 2014 August"/>
    <n v="115.5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s v="115.5"/>
    <n v="114"/>
    <n v="115.6"/>
    <n v="113.3"/>
    <n v="112.8"/>
    <n v="112.6"/>
    <n v="118"/>
    <n v="109.9"/>
    <n v="113.7"/>
    <n v="120.3"/>
  </r>
  <r>
    <x v="0"/>
    <x v="1"/>
    <x v="8"/>
    <n v="9"/>
    <s v="Rural 2014 September"/>
    <n v="116.1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1"/>
    <x v="1"/>
    <x v="8"/>
    <n v="9"/>
    <s v="Urban 2014 September"/>
    <n v="116.1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s v="116.1"/>
    <n v="111.8"/>
    <n v="115.5"/>
    <n v="112.3"/>
    <n v="111.2"/>
    <n v="113.4"/>
    <n v="120"/>
    <n v="110"/>
    <n v="113.6"/>
    <n v="119.2"/>
  </r>
  <r>
    <x v="2"/>
    <x v="1"/>
    <x v="8"/>
    <n v="9"/>
    <s v="Rural+Urban 2014 September"/>
    <n v="116.1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s v="116.1"/>
    <n v="114.3"/>
    <n v="116.1"/>
    <n v="113.7"/>
    <n v="112"/>
    <n v="113.1"/>
    <n v="118.6"/>
    <n v="109.5"/>
    <n v="113.7"/>
    <n v="120.1"/>
  </r>
  <r>
    <x v="0"/>
    <x v="1"/>
    <x v="9"/>
    <n v="10"/>
    <s v="Rural 2014 October"/>
    <n v="116.7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1"/>
    <x v="1"/>
    <x v="9"/>
    <n v="10"/>
    <s v="Urban 2014 October"/>
    <n v="116.7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s v="116.7"/>
    <n v="112"/>
    <n v="115.8"/>
    <n v="112.6"/>
    <n v="111"/>
    <n v="113.6"/>
    <n v="120.2"/>
    <n v="110.1"/>
    <n v="113.7"/>
    <n v="119.1"/>
  </r>
  <r>
    <x v="2"/>
    <x v="1"/>
    <x v="9"/>
    <n v="10"/>
    <s v="Rural+Urban 2014 October"/>
    <n v="116.7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s v="116.7"/>
    <n v="114.7"/>
    <n v="116.7"/>
    <n v="114.3"/>
    <n v="111.8"/>
    <n v="113.3"/>
    <n v="118.8"/>
    <n v="109.6"/>
    <n v="113.9"/>
    <n v="120.1"/>
  </r>
  <r>
    <x v="0"/>
    <x v="1"/>
    <x v="10"/>
    <n v="11"/>
    <s v="Rural 2014 November"/>
    <n v="117.1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1"/>
    <x v="1"/>
    <x v="10"/>
    <n v="11"/>
    <s v="Urban 2014 November"/>
    <n v="117.1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s v="117.1"/>
    <n v="112.6"/>
    <n v="116.4"/>
    <n v="113"/>
    <n v="109.7"/>
    <n v="114"/>
    <n v="120.3"/>
    <n v="109.6"/>
    <n v="113.4"/>
    <n v="119"/>
  </r>
  <r>
    <x v="2"/>
    <x v="1"/>
    <x v="10"/>
    <n v="11"/>
    <s v="Rural+Urban 2014 November"/>
    <n v="117.1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s v="117.1"/>
    <n v="115.5"/>
    <n v="117.3"/>
    <n v="114.8"/>
    <n v="110.8"/>
    <n v="113.7"/>
    <n v="119"/>
    <n v="109.1"/>
    <n v="113.8"/>
    <n v="120.1"/>
  </r>
  <r>
    <x v="0"/>
    <x v="1"/>
    <x v="11"/>
    <n v="12"/>
    <s v="Rural 2014 December"/>
    <n v="116.5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1"/>
    <x v="1"/>
    <x v="11"/>
    <n v="12"/>
    <s v="Urban 2014 December"/>
    <n v="116.5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s v="116.5"/>
    <n v="113"/>
    <n v="116.8"/>
    <n v="113.2"/>
    <n v="108.8"/>
    <n v="114.3"/>
    <n v="120.7"/>
    <n v="110.4"/>
    <n v="113.4"/>
    <n v="118.4"/>
  </r>
  <r>
    <x v="2"/>
    <x v="1"/>
    <x v="11"/>
    <n v="12"/>
    <s v="Rural+Urban 2014 December"/>
    <n v="116.5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s v="116.5"/>
    <n v="115.7"/>
    <n v="117.5"/>
    <n v="115.1"/>
    <n v="110.1"/>
    <n v="113.9"/>
    <n v="119.5"/>
    <n v="109.8"/>
    <n v="113.8"/>
    <n v="119.4"/>
  </r>
  <r>
    <x v="0"/>
    <x v="2"/>
    <x v="0"/>
    <n v="1"/>
    <s v="Rural 2015 January"/>
    <n v="117.3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1"/>
    <x v="2"/>
    <x v="0"/>
    <n v="1"/>
    <s v="Urban 2015 January"/>
    <n v="117.3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s v="117.3"/>
    <n v="113.4"/>
    <n v="117.2"/>
    <n v="113.7"/>
    <n v="107.9"/>
    <n v="114.6"/>
    <n v="120.8"/>
    <n v="111.4"/>
    <n v="113.4"/>
    <n v="118.5"/>
  </r>
  <r>
    <x v="2"/>
    <x v="2"/>
    <x v="0"/>
    <n v="1"/>
    <s v="Rural+Urban 2015 January"/>
    <n v="117.3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s v="117.3"/>
    <n v="116.5"/>
    <n v="118.1"/>
    <n v="115.5"/>
    <n v="109.4"/>
    <n v="114.3"/>
    <n v="119.7"/>
    <n v="110.7"/>
    <n v="114"/>
    <n v="119.5"/>
  </r>
  <r>
    <x v="0"/>
    <x v="2"/>
    <x v="1"/>
    <n v="2"/>
    <s v="Rural 2015 February"/>
    <n v="118.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1"/>
    <x v="2"/>
    <x v="1"/>
    <n v="2"/>
    <s v="Urban 2015 February"/>
    <n v="118.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s v="118.1"/>
    <n v="114"/>
    <n v="117.7"/>
    <n v="114.1"/>
    <n v="106.8"/>
    <n v="114.9"/>
    <n v="120.4"/>
    <n v="111.7"/>
    <n v="113.2"/>
    <n v="118.7"/>
  </r>
  <r>
    <x v="2"/>
    <x v="2"/>
    <x v="1"/>
    <n v="2"/>
    <s v="Rural+Urban 2015 February"/>
    <n v="118.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s v="118.1"/>
    <n v="117.7"/>
    <n v="118.7"/>
    <n v="116.3"/>
    <n v="108.7"/>
    <n v="114.9"/>
    <n v="119.7"/>
    <n v="111.2"/>
    <n v="114.1"/>
    <n v="119.7"/>
  </r>
  <r>
    <x v="0"/>
    <x v="2"/>
    <x v="2"/>
    <n v="3"/>
    <s v="Rural 2015 March"/>
    <n v="118.6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1"/>
    <x v="2"/>
    <x v="2"/>
    <n v="3"/>
    <s v="Urban 2015 March"/>
    <n v="118.6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s v="118.6"/>
    <n v="114.4"/>
    <n v="118"/>
    <n v="114.3"/>
    <n v="108.4"/>
    <n v="115.4"/>
    <n v="120.6"/>
    <n v="111.3"/>
    <n v="113.8"/>
    <n v="119.1"/>
  </r>
  <r>
    <x v="2"/>
    <x v="2"/>
    <x v="2"/>
    <n v="3"/>
    <s v="Rural+Urban 2015 March"/>
    <n v="118.6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s v="118.6"/>
    <n v="118.3"/>
    <n v="119.2"/>
    <n v="116.7"/>
    <n v="109.9"/>
    <n v="115.4"/>
    <n v="120.1"/>
    <n v="111"/>
    <n v="114.7"/>
    <n v="120.2"/>
  </r>
  <r>
    <x v="0"/>
    <x v="2"/>
    <x v="3"/>
    <n v="4"/>
    <s v="Rural 2015 April"/>
    <n v="119.2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1"/>
    <x v="2"/>
    <x v="3"/>
    <n v="4"/>
    <s v="Urban 2015 April"/>
    <n v="119.2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s v="119.2"/>
    <n v="114.7"/>
    <n v="118.4"/>
    <n v="114.6"/>
    <n v="108.4"/>
    <n v="115.6"/>
    <n v="121.7"/>
    <n v="111.8"/>
    <n v="114.2"/>
    <n v="119.7"/>
  </r>
  <r>
    <x v="2"/>
    <x v="2"/>
    <x v="3"/>
    <n v="4"/>
    <s v="Rural+Urban 2015 April"/>
    <n v="119.2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s v="119.2"/>
    <n v="118.7"/>
    <n v="119.7"/>
    <n v="117.1"/>
    <n v="110.1"/>
    <n v="115.9"/>
    <n v="121"/>
    <n v="111.7"/>
    <n v="115.1"/>
    <n v="120.7"/>
  </r>
  <r>
    <x v="0"/>
    <x v="2"/>
    <x v="4"/>
    <n v="5"/>
    <s v="Rural 2015 May"/>
    <n v="119.6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1"/>
    <x v="2"/>
    <x v="4"/>
    <n v="5"/>
    <s v="Urban 2015 May"/>
    <n v="119.6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s v="119.6"/>
    <n v="114.9"/>
    <n v="118.7"/>
    <n v="114.9"/>
    <n v="110.8"/>
    <n v="116"/>
    <n v="122"/>
    <n v="112.4"/>
    <n v="115.2"/>
    <n v="120.7"/>
  </r>
  <r>
    <x v="2"/>
    <x v="2"/>
    <x v="4"/>
    <n v="5"/>
    <s v="Rural+Urban 2015 May"/>
    <n v="119.6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s v="119.6"/>
    <n v="119.2"/>
    <n v="120.2"/>
    <n v="117.7"/>
    <n v="112"/>
    <n v="116.3"/>
    <n v="121.4"/>
    <n v="112.3"/>
    <n v="116.1"/>
    <n v="121.6"/>
  </r>
  <r>
    <x v="0"/>
    <x v="2"/>
    <x v="5"/>
    <n v="6"/>
    <s v="Rural 2015 June"/>
    <n v="119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1"/>
    <x v="2"/>
    <x v="5"/>
    <n v="6"/>
    <s v="Urban 2015 June"/>
    <n v="119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s v="119"/>
    <n v="115.1"/>
    <n v="119.2"/>
    <n v="115.4"/>
    <n v="111.7"/>
    <n v="116.2"/>
    <n v="123.8"/>
    <n v="112.5"/>
    <n v="116"/>
    <n v="121.7"/>
  </r>
  <r>
    <x v="2"/>
    <x v="2"/>
    <x v="5"/>
    <n v="6"/>
    <s v="Rural+Urban 2015 June"/>
    <n v="119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s v="119"/>
    <n v="119.8"/>
    <n v="121.1"/>
    <n v="118.5"/>
    <n v="112.9"/>
    <n v="116.9"/>
    <n v="123.1"/>
    <n v="112.8"/>
    <n v="117"/>
    <n v="123"/>
  </r>
  <r>
    <x v="0"/>
    <x v="2"/>
    <x v="6"/>
    <n v="7"/>
    <s v="Rural 2015 July"/>
    <n v="119.9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1"/>
    <x v="2"/>
    <x v="6"/>
    <n v="7"/>
    <s v="Urban 2015 July"/>
    <n v="119.9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s v="119.9"/>
    <n v="115.3"/>
    <n v="119.5"/>
    <n v="116"/>
    <n v="111.5"/>
    <n v="116.6"/>
    <n v="125.4"/>
    <n v="111.7"/>
    <n v="116.3"/>
    <n v="122.4"/>
  </r>
  <r>
    <x v="2"/>
    <x v="2"/>
    <x v="6"/>
    <n v="7"/>
    <s v="Rural+Urban 2015 July"/>
    <n v="119.9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s v="119.9"/>
    <n v="120.1"/>
    <n v="121.3"/>
    <n v="119"/>
    <n v="112.7"/>
    <n v="117.2"/>
    <n v="124.4"/>
    <n v="112.3"/>
    <n v="117.2"/>
    <n v="123.6"/>
  </r>
  <r>
    <x v="0"/>
    <x v="2"/>
    <x v="7"/>
    <n v="8"/>
    <s v="Rural 2015 August"/>
    <n v="120.9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1"/>
    <x v="2"/>
    <x v="7"/>
    <n v="8"/>
    <s v="Urban 2015 August"/>
    <n v="120.9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s v="120.9"/>
    <n v="115.3"/>
    <n v="120"/>
    <n v="116.6"/>
    <n v="109.9"/>
    <n v="117.2"/>
    <n v="126.2"/>
    <n v="112"/>
    <n v="116.2"/>
    <n v="123.2"/>
  </r>
  <r>
    <x v="2"/>
    <x v="2"/>
    <x v="7"/>
    <n v="8"/>
    <s v="Rural+Urban 2015 August"/>
    <n v="120.9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s v="120.9"/>
    <n v="120.6"/>
    <n v="122"/>
    <n v="119.4"/>
    <n v="111.7"/>
    <n v="117.8"/>
    <n v="125.1"/>
    <n v="112.3"/>
    <n v="117.2"/>
    <n v="124.8"/>
  </r>
  <r>
    <x v="0"/>
    <x v="2"/>
    <x v="8"/>
    <n v="9"/>
    <s v="Rural 2015 September"/>
    <n v="121.6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1"/>
    <x v="2"/>
    <x v="8"/>
    <n v="9"/>
    <s v="Urban 2015 September"/>
    <n v="121.6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s v="121.6"/>
    <n v="115.1"/>
    <n v="120.4"/>
    <n v="117.1"/>
    <n v="109.1"/>
    <n v="117.3"/>
    <n v="126.5"/>
    <n v="112.9"/>
    <n v="116.2"/>
    <n v="123.5"/>
  </r>
  <r>
    <x v="2"/>
    <x v="2"/>
    <x v="8"/>
    <n v="9"/>
    <s v="Rural+Urban 2015 September"/>
    <n v="121.6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s v="121.6"/>
    <n v="120.4"/>
    <n v="122.6"/>
    <n v="119.8"/>
    <n v="111.3"/>
    <n v="118.3"/>
    <n v="125.7"/>
    <n v="113.4"/>
    <n v="117.5"/>
    <n v="125.4"/>
  </r>
  <r>
    <x v="0"/>
    <x v="2"/>
    <x v="9"/>
    <n v="10"/>
    <s v="Rural 2015 October"/>
    <n v="122.4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1"/>
    <x v="2"/>
    <x v="9"/>
    <n v="10"/>
    <s v="Urban 2015 October"/>
    <n v="122.4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s v="122.4"/>
    <n v="114.9"/>
    <n v="120.7"/>
    <n v="117.7"/>
    <n v="109.3"/>
    <n v="117.7"/>
    <n v="126.5"/>
    <n v="113.5"/>
    <n v="116.5"/>
    <n v="124.2"/>
  </r>
  <r>
    <x v="2"/>
    <x v="2"/>
    <x v="9"/>
    <n v="10"/>
    <s v="Rural+Urban 2015 October"/>
    <n v="122.4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s v="122.4"/>
    <n v="120.8"/>
    <n v="123"/>
    <n v="120.4"/>
    <n v="111.4"/>
    <n v="118.7"/>
    <n v="125.9"/>
    <n v="113.9"/>
    <n v="117.9"/>
    <n v="126.1"/>
  </r>
  <r>
    <x v="0"/>
    <x v="2"/>
    <x v="10"/>
    <n v="11"/>
    <s v="Rural 2015 November"/>
    <n v="122.9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1"/>
    <x v="2"/>
    <x v="10"/>
    <n v="11"/>
    <s v="Urban 2015 November"/>
    <n v="122.9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s v="122.9"/>
    <n v="115.1"/>
    <n v="121"/>
    <n v="118.1"/>
    <n v="109.3"/>
    <n v="117.9"/>
    <n v="126.6"/>
    <n v="113.3"/>
    <n v="116.6"/>
    <n v="124.6"/>
  </r>
  <r>
    <x v="2"/>
    <x v="2"/>
    <x v="10"/>
    <n v="11"/>
    <s v="Rural+Urban 2015 November"/>
    <n v="122.9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s v="122.9"/>
    <n v="121.6"/>
    <n v="123.4"/>
    <n v="120.9"/>
    <n v="111.5"/>
    <n v="119.2"/>
    <n v="126.3"/>
    <n v="113.8"/>
    <n v="118.1"/>
    <n v="126.6"/>
  </r>
  <r>
    <x v="0"/>
    <x v="2"/>
    <x v="11"/>
    <n v="12"/>
    <s v="Rural 2015 December"/>
    <n v="122.4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1"/>
    <x v="2"/>
    <x v="11"/>
    <n v="12"/>
    <s v="Urban 2015 December"/>
    <n v="122.4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s v="122.4"/>
    <n v="116"/>
    <n v="121"/>
    <n v="118.6"/>
    <n v="109.3"/>
    <n v="118.1"/>
    <n v="126.6"/>
    <n v="113.2"/>
    <n v="116.7"/>
    <n v="124"/>
  </r>
  <r>
    <x v="2"/>
    <x v="2"/>
    <x v="11"/>
    <n v="12"/>
    <s v="Rural+Urban 2015 December"/>
    <n v="122.4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s v="122.4"/>
    <n v="122"/>
    <n v="123.6"/>
    <n v="121.4"/>
    <n v="111.5"/>
    <n v="119.6"/>
    <n v="126.2"/>
    <n v="113.7"/>
    <n v="118.3"/>
    <n v="126.1"/>
  </r>
  <r>
    <x v="0"/>
    <x v="3"/>
    <x v="0"/>
    <n v="1"/>
    <s v="Rural 2016 January"/>
    <n v="123.4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1"/>
    <x v="3"/>
    <x v="0"/>
    <n v="1"/>
    <s v="Urban 2016 January"/>
    <n v="123.4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s v="123.4"/>
    <n v="116.9"/>
    <n v="121.6"/>
    <n v="119.1"/>
    <n v="108.9"/>
    <n v="118.5"/>
    <n v="126.4"/>
    <n v="114"/>
    <n v="116.8"/>
    <n v="124.2"/>
  </r>
  <r>
    <x v="2"/>
    <x v="3"/>
    <x v="0"/>
    <n v="1"/>
    <s v="Rural+Urban 2016 January"/>
    <n v="123.4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s v="123.4"/>
    <n v="122.7"/>
    <n v="124.2"/>
    <n v="122"/>
    <n v="111.1"/>
    <n v="119.8"/>
    <n v="126.3"/>
    <n v="114.5"/>
    <n v="118.5"/>
    <n v="126.3"/>
  </r>
  <r>
    <x v="0"/>
    <x v="3"/>
    <x v="1"/>
    <n v="2"/>
    <s v="Rural 2016 February"/>
    <n v="124.4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1"/>
    <x v="3"/>
    <x v="1"/>
    <n v="2"/>
    <s v="Urban 2016 February"/>
    <n v="124.4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s v="124.4"/>
    <n v="116"/>
    <n v="121.8"/>
    <n v="119.5"/>
    <n v="109.1"/>
    <n v="118.8"/>
    <n v="126.3"/>
    <n v="116.2"/>
    <n v="117.2"/>
    <n v="123.8"/>
  </r>
  <r>
    <x v="2"/>
    <x v="3"/>
    <x v="1"/>
    <n v="2"/>
    <s v="Rural+Urban 2016 February"/>
    <n v="124.4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s v="124.4"/>
    <n v="123.1"/>
    <n v="124.6"/>
    <n v="122.5"/>
    <n v="111.4"/>
    <n v="120.3"/>
    <n v="126.6"/>
    <n v="116.6"/>
    <n v="119.1"/>
    <n v="126"/>
  </r>
  <r>
    <x v="0"/>
    <x v="3"/>
    <x v="2"/>
    <n v="3"/>
    <s v="Rural 2016 March"/>
    <n v="124.9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1"/>
    <x v="3"/>
    <x v="2"/>
    <n v="3"/>
    <s v="Urban 2016 March"/>
    <n v="124.9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s v="124.9"/>
    <n v="114.8"/>
    <n v="122.3"/>
    <n v="119.7"/>
    <n v="108.5"/>
    <n v="119.1"/>
    <n v="126.4"/>
    <n v="117.1"/>
    <n v="117.3"/>
    <n v="123.8"/>
  </r>
  <r>
    <x v="2"/>
    <x v="3"/>
    <x v="2"/>
    <n v="3"/>
    <s v="Rural+Urban 2016 March"/>
    <n v="124.9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s v="124.9"/>
    <n v="122.4"/>
    <n v="125.1"/>
    <n v="122.9"/>
    <n v="110.9"/>
    <n v="120.6"/>
    <n v="126.9"/>
    <n v="117.3"/>
    <n v="119.3"/>
    <n v="126"/>
  </r>
  <r>
    <x v="0"/>
    <x v="3"/>
    <x v="3"/>
    <n v="4"/>
    <s v="Rural 2016 April"/>
    <n v="125.6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1"/>
    <x v="3"/>
    <x v="3"/>
    <n v="4"/>
    <s v="Urban 2016 April"/>
    <n v="125.6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s v="125.6"/>
    <n v="114.6"/>
    <n v="122.8"/>
    <n v="120"/>
    <n v="110"/>
    <n v="119.5"/>
    <n v="127.6"/>
    <n v="117.6"/>
    <n v="118.2"/>
    <n v="125.3"/>
  </r>
  <r>
    <x v="2"/>
    <x v="3"/>
    <x v="3"/>
    <n v="4"/>
    <s v="Rural+Urban 2016 April"/>
    <n v="125.6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s v="125.6"/>
    <n v="122.3"/>
    <n v="125.5"/>
    <n v="123.2"/>
    <n v="112.1"/>
    <n v="121.1"/>
    <n v="127.7"/>
    <n v="118.1"/>
    <n v="120"/>
    <n v="127.3"/>
  </r>
  <r>
    <x v="0"/>
    <x v="3"/>
    <x v="4"/>
    <n v="5"/>
    <s v="Rural 2016 May"/>
    <n v="126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1"/>
    <x v="3"/>
    <x v="4"/>
    <n v="5"/>
    <s v="Urban 2016 May"/>
    <n v="126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s v="126"/>
    <n v="115"/>
    <n v="123.2"/>
    <n v="120.3"/>
    <n v="110.7"/>
    <n v="119.8"/>
    <n v="128"/>
    <n v="118.5"/>
    <n v="118.7"/>
    <n v="126.6"/>
  </r>
  <r>
    <x v="2"/>
    <x v="3"/>
    <x v="4"/>
    <n v="5"/>
    <s v="Rural+Urban 2016 May"/>
    <n v="126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s v="126"/>
    <n v="122.7"/>
    <n v="126"/>
    <n v="123.7"/>
    <n v="112.8"/>
    <n v="121.5"/>
    <n v="128.5"/>
    <n v="119.2"/>
    <n v="120.7"/>
    <n v="128.6"/>
  </r>
  <r>
    <x v="0"/>
    <x v="3"/>
    <x v="5"/>
    <n v="6"/>
    <s v="Rural 2016 June"/>
    <n v="125.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1"/>
    <x v="3"/>
    <x v="5"/>
    <n v="6"/>
    <s v="Urban 2016 June"/>
    <n v="125.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s v="125.5"/>
    <n v="115.5"/>
    <n v="123.2"/>
    <n v="120.6"/>
    <n v="112.3"/>
    <n v="119.9"/>
    <n v="129.30000000000001"/>
    <n v="118.8"/>
    <n v="119.6"/>
    <n v="128.1"/>
  </r>
  <r>
    <x v="2"/>
    <x v="3"/>
    <x v="5"/>
    <n v="6"/>
    <s v="Rural+Urban 2016 June"/>
    <n v="125.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s v="125.5"/>
    <n v="123.3"/>
    <n v="126.4"/>
    <n v="124.1"/>
    <n v="114.2"/>
    <n v="121.7"/>
    <n v="129.69999999999999"/>
    <n v="119.4"/>
    <n v="121.5"/>
    <n v="130.1"/>
  </r>
  <r>
    <x v="0"/>
    <x v="3"/>
    <x v="6"/>
    <n v="7"/>
    <s v="Rural 2016 July"/>
    <n v="126.4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1"/>
    <x v="3"/>
    <x v="6"/>
    <n v="7"/>
    <s v="Urban 2016 July"/>
    <n v="126.4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s v="126.4"/>
    <n v="115.5"/>
    <n v="123.5"/>
    <n v="120.9"/>
    <n v="111.7"/>
    <n v="120.3"/>
    <n v="130.80000000000001"/>
    <n v="120"/>
    <n v="119.9"/>
    <n v="129"/>
  </r>
  <r>
    <x v="2"/>
    <x v="3"/>
    <x v="6"/>
    <n v="7"/>
    <s v="Rural+Urban 2016 July"/>
    <n v="126.4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s v="126.4"/>
    <n v="123.4"/>
    <n v="126.9"/>
    <n v="124.5"/>
    <n v="113.9"/>
    <n v="122.4"/>
    <n v="130.80000000000001"/>
    <n v="120.5"/>
    <n v="121.9"/>
    <n v="131.1"/>
  </r>
  <r>
    <x v="0"/>
    <x v="3"/>
    <x v="7"/>
    <n v="8"/>
    <s v="Rural 2016 August"/>
    <n v="127.3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1"/>
    <x v="3"/>
    <x v="7"/>
    <n v="8"/>
    <s v="Urban 2016 August"/>
    <n v="127.3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s v="127.3"/>
    <n v="114.7"/>
    <n v="123.9"/>
    <n v="121.2"/>
    <n v="110.4"/>
    <n v="120.6"/>
    <n v="131.5"/>
    <n v="120.9"/>
    <n v="119.9"/>
    <n v="128.4"/>
  </r>
  <r>
    <x v="2"/>
    <x v="3"/>
    <x v="7"/>
    <n v="8"/>
    <s v="Rural+Urban 2016 August"/>
    <n v="127.3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s v="127.3"/>
    <n v="123.6"/>
    <n v="127.4"/>
    <n v="124.8"/>
    <n v="113.1"/>
    <n v="122.7"/>
    <n v="131.69999999999999"/>
    <n v="121.5"/>
    <n v="122.1"/>
    <n v="131.1"/>
  </r>
  <r>
    <x v="0"/>
    <x v="3"/>
    <x v="8"/>
    <n v="9"/>
    <s v="Rural 2016 September"/>
    <n v="127.9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1"/>
    <x v="3"/>
    <x v="8"/>
    <n v="9"/>
    <s v="Urban 2016 September"/>
    <n v="127.9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s v="127.9"/>
    <n v="114.8"/>
    <n v="124.3"/>
    <n v="121.4"/>
    <n v="111.8"/>
    <n v="120.8"/>
    <n v="131.6"/>
    <n v="121.2"/>
    <n v="120.5"/>
    <n v="128"/>
  </r>
  <r>
    <x v="2"/>
    <x v="3"/>
    <x v="8"/>
    <n v="9"/>
    <s v="Rural+Urban 2016 September"/>
    <n v="127.9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s v="127.9"/>
    <n v="124.1"/>
    <n v="127.9"/>
    <n v="125.4"/>
    <n v="114.3"/>
    <n v="122.9"/>
    <n v="131.80000000000001"/>
    <n v="122.1"/>
    <n v="122.8"/>
    <n v="130.9"/>
  </r>
  <r>
    <x v="0"/>
    <x v="3"/>
    <x v="9"/>
    <n v="10"/>
    <s v="Rural 2016 October"/>
    <n v="128.6999999999999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1"/>
    <x v="3"/>
    <x v="9"/>
    <n v="10"/>
    <s v="Urban 2016 October"/>
    <n v="128.6999999999999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s v="128.7"/>
    <n v="115.2"/>
    <n v="124.5"/>
    <n v="121.8"/>
    <n v="112.8"/>
    <n v="121.2"/>
    <n v="131.9"/>
    <n v="120.8"/>
    <n v="120.9"/>
    <n v="128.6"/>
  </r>
  <r>
    <x v="2"/>
    <x v="3"/>
    <x v="9"/>
    <n v="10"/>
    <s v="Rural+Urban 2016 October"/>
    <n v="128.6999999999999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s v="128.7"/>
    <n v="124.3"/>
    <n v="128.4"/>
    <n v="126.1"/>
    <n v="115.2"/>
    <n v="123.5"/>
    <n v="132.4"/>
    <n v="122.1"/>
    <n v="123.4"/>
    <n v="131.4"/>
  </r>
  <r>
    <x v="0"/>
    <x v="3"/>
    <x v="10"/>
    <n v="11"/>
    <s v="Rural 2016 November"/>
    <n v="129.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1"/>
    <x v="3"/>
    <x v="10"/>
    <n v="11"/>
    <s v="Urban 2016 November"/>
    <n v="129.1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s v="129.1"/>
    <n v="116.2"/>
    <n v="124.7"/>
    <n v="122.1"/>
    <n v="113.4"/>
    <n v="121.7"/>
    <n v="132.1"/>
    <n v="121.3"/>
    <n v="121.3"/>
    <n v="128.5"/>
  </r>
  <r>
    <x v="2"/>
    <x v="3"/>
    <x v="10"/>
    <n v="11"/>
    <s v="Rural+Urban 2016 November"/>
    <n v="129.1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s v="129.1"/>
    <n v="125"/>
    <n v="128.6"/>
    <n v="126.4"/>
    <n v="115.7"/>
    <n v="124"/>
    <n v="132.80000000000001"/>
    <n v="122.6"/>
    <n v="123.8"/>
    <n v="131.19999999999999"/>
  </r>
  <r>
    <x v="0"/>
    <x v="3"/>
    <x v="11"/>
    <n v="12"/>
    <s v="Rural 2016 December"/>
    <n v="128.5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1"/>
    <x v="3"/>
    <x v="11"/>
    <n v="12"/>
    <s v="Urban 2016 December"/>
    <n v="128.5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s v="128.5"/>
    <n v="117.8"/>
    <n v="125"/>
    <n v="122.3"/>
    <n v="113.7"/>
    <n v="121.8"/>
    <n v="132.30000000000001"/>
    <n v="119.9"/>
    <n v="121.4"/>
    <n v="127.6"/>
  </r>
  <r>
    <x v="2"/>
    <x v="3"/>
    <x v="11"/>
    <n v="12"/>
    <s v="Rural+Urban 2016 December"/>
    <n v="128.5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s v="128.5"/>
    <n v="126.6"/>
    <n v="129.19999999999999"/>
    <n v="126.9"/>
    <n v="116"/>
    <n v="124.2"/>
    <n v="133.1"/>
    <n v="121.1"/>
    <n v="123.9"/>
    <n v="130.4"/>
  </r>
  <r>
    <x v="0"/>
    <x v="4"/>
    <x v="0"/>
    <n v="1"/>
    <s v="Rural 2017 January"/>
    <n v="129.6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1"/>
    <x v="4"/>
    <x v="0"/>
    <n v="1"/>
    <s v="Urban 2017 January"/>
    <n v="129.6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s v="129.6"/>
    <n v="118"/>
    <n v="125.1"/>
    <n v="122.6"/>
    <n v="115.2"/>
    <n v="122"/>
    <n v="132.4"/>
    <n v="120.9"/>
    <n v="122.1"/>
    <n v="127.8"/>
  </r>
  <r>
    <x v="2"/>
    <x v="4"/>
    <x v="0"/>
    <n v="1"/>
    <s v="Rural+Urban 2017 January"/>
    <n v="129.6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s v="129.6"/>
    <n v="126.8"/>
    <n v="129.4"/>
    <n v="127.1"/>
    <n v="117"/>
    <n v="124.2"/>
    <n v="133.30000000000001"/>
    <n v="121.7"/>
    <n v="124.4"/>
    <n v="130.30000000000001"/>
  </r>
  <r>
    <x v="0"/>
    <x v="4"/>
    <x v="1"/>
    <n v="2"/>
    <s v="Rural 2017 February"/>
    <n v="130.5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1"/>
    <x v="4"/>
    <x v="1"/>
    <n v="2"/>
    <s v="Urban 2017 February"/>
    <n v="130.5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s v="130.5"/>
    <n v="119.2"/>
    <n v="125.3"/>
    <n v="122.9"/>
    <n v="115.5"/>
    <n v="122.2"/>
    <n v="132.4"/>
    <n v="121.7"/>
    <n v="122.4"/>
    <n v="128.19999999999999"/>
  </r>
  <r>
    <x v="2"/>
    <x v="4"/>
    <x v="1"/>
    <n v="2"/>
    <s v="Rural+Urban 2017 February"/>
    <n v="130.5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s v="130.5"/>
    <n v="127.9"/>
    <n v="129.69999999999999"/>
    <n v="127.4"/>
    <n v="117.4"/>
    <n v="124.6"/>
    <n v="133.4"/>
    <n v="122.6"/>
    <n v="124.8"/>
    <n v="130.6"/>
  </r>
  <r>
    <x v="0"/>
    <x v="4"/>
    <x v="2"/>
    <n v="3"/>
    <s v="Rural 2017 March"/>
    <n v="131.1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1"/>
    <x v="4"/>
    <x v="2"/>
    <n v="3"/>
    <s v="Urban 2017 March"/>
    <n v="131.1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s v="131.1"/>
    <n v="120.8"/>
    <n v="125.6"/>
    <n v="123.1"/>
    <n v="115.6"/>
    <n v="122.4"/>
    <n v="132.80000000000001"/>
    <n v="121.7"/>
    <n v="122.6"/>
    <n v="128.69999999999999"/>
  </r>
  <r>
    <x v="2"/>
    <x v="4"/>
    <x v="2"/>
    <n v="3"/>
    <s v="Rural+Urban 2017 March"/>
    <n v="131.1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s v="131.1"/>
    <n v="129.1"/>
    <n v="130.1"/>
    <n v="127.8"/>
    <n v="117.6"/>
    <n v="125"/>
    <n v="133.80000000000001"/>
    <n v="122.6"/>
    <n v="125.1"/>
    <n v="130.9"/>
  </r>
  <r>
    <x v="0"/>
    <x v="4"/>
    <x v="3"/>
    <n v="4"/>
    <s v="Rural 2017 April"/>
    <n v="131.69999999999999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1"/>
    <x v="4"/>
    <x v="3"/>
    <n v="4"/>
    <s v="Urban 2017 April"/>
    <n v="131.69999999999999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s v="131.7"/>
    <n v="121.4"/>
    <n v="126"/>
    <n v="123.4"/>
    <n v="114.3"/>
    <n v="122.6"/>
    <n v="133.6"/>
    <n v="122.2"/>
    <n v="122.5"/>
    <n v="129.1"/>
  </r>
  <r>
    <x v="2"/>
    <x v="4"/>
    <x v="3"/>
    <n v="4"/>
    <s v="Rural+Urban 2017 April"/>
    <n v="131.69999999999999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s v="131.7"/>
    <n v="129.80000000000001"/>
    <n v="130.4"/>
    <n v="128.1"/>
    <n v="116.6"/>
    <n v="125.1"/>
    <n v="134.5"/>
    <n v="123.1"/>
    <n v="125.1"/>
    <n v="131.1"/>
  </r>
  <r>
    <x v="0"/>
    <x v="4"/>
    <x v="4"/>
    <n v="5"/>
    <s v="Rural 2017 May"/>
    <n v="132.1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1"/>
    <x v="4"/>
    <x v="4"/>
    <n v="5"/>
    <s v="Urban 2017 May"/>
    <n v="132.1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s v="132.1"/>
    <n v="120.1"/>
    <n v="126.5"/>
    <n v="123.6"/>
    <n v="114.3"/>
    <n v="122.8"/>
    <n v="133.80000000000001"/>
    <n v="122"/>
    <n v="122.6"/>
    <n v="129.30000000000001"/>
  </r>
  <r>
    <x v="2"/>
    <x v="4"/>
    <x v="4"/>
    <n v="5"/>
    <s v="Rural+Urban 2017 May"/>
    <n v="132.1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s v="132.1"/>
    <n v="129.4"/>
    <n v="130.9"/>
    <n v="128.4"/>
    <n v="116.7"/>
    <n v="125.7"/>
    <n v="134.80000000000001"/>
    <n v="123"/>
    <n v="125.3"/>
    <n v="131.4"/>
  </r>
  <r>
    <x v="0"/>
    <x v="4"/>
    <x v="5"/>
    <n v="6"/>
    <s v="Rural 2017 June"/>
    <n v="131.4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1"/>
    <x v="4"/>
    <x v="5"/>
    <n v="6"/>
    <s v="Urban 2017 June"/>
    <n v="131.4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s v="131.4"/>
    <n v="119"/>
    <n v="126.8"/>
    <n v="123.8"/>
    <n v="113.9"/>
    <n v="122.9"/>
    <n v="134.30000000000001"/>
    <n v="122.5"/>
    <n v="122.7"/>
    <n v="129.9"/>
  </r>
  <r>
    <x v="2"/>
    <x v="4"/>
    <x v="5"/>
    <n v="6"/>
    <s v="Rural+Urban 2017 June"/>
    <n v="131.4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s v="131.4"/>
    <n v="128.80000000000001"/>
    <n v="131.19999999999999"/>
    <n v="128.5"/>
    <n v="116.5"/>
    <n v="125.9"/>
    <n v="135.4"/>
    <n v="123.4"/>
    <n v="125.5"/>
    <n v="132"/>
  </r>
  <r>
    <x v="0"/>
    <x v="4"/>
    <x v="6"/>
    <n v="7"/>
    <s v="Rural 2017 July"/>
    <n v="132.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1"/>
    <x v="4"/>
    <x v="6"/>
    <n v="7"/>
    <s v="Urban 2017 July"/>
    <n v="132.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s v="132.6"/>
    <n v="119.7"/>
    <n v="127.2"/>
    <n v="125"/>
    <n v="113.2"/>
    <n v="123.5"/>
    <n v="135.5"/>
    <n v="122.4"/>
    <n v="123"/>
    <n v="131.80000000000001"/>
  </r>
  <r>
    <x v="2"/>
    <x v="4"/>
    <x v="6"/>
    <n v="7"/>
    <s v="Rural+Urban 2017 July"/>
    <n v="132.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s v="132.6"/>
    <n v="129.4"/>
    <n v="131.9"/>
    <n v="129.4"/>
    <n v="116"/>
    <n v="126.6"/>
    <n v="136.80000000000001"/>
    <n v="123.6"/>
    <n v="125.9"/>
    <n v="134.19999999999999"/>
  </r>
  <r>
    <x v="0"/>
    <x v="4"/>
    <x v="7"/>
    <n v="8"/>
    <s v="Rural 2017 August"/>
    <n v="134.4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1"/>
    <x v="4"/>
    <x v="7"/>
    <n v="8"/>
    <s v="Urban 2017 August"/>
    <n v="134.4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s v="134.4"/>
    <n v="118.9"/>
    <n v="127.7"/>
    <n v="125.7"/>
    <n v="114.6"/>
    <n v="124.1"/>
    <n v="135.69999999999999"/>
    <n v="123.3"/>
    <n v="123.8"/>
    <n v="132.69999999999999"/>
  </r>
  <r>
    <x v="2"/>
    <x v="4"/>
    <x v="7"/>
    <n v="8"/>
    <s v="Rural+Urban 2017 August"/>
    <n v="134.4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s v="134.4"/>
    <n v="129.80000000000001"/>
    <n v="132.80000000000001"/>
    <n v="130.19999999999999"/>
    <n v="117.3"/>
    <n v="127.3"/>
    <n v="137.6"/>
    <n v="124.5"/>
    <n v="126.8"/>
    <n v="135.4"/>
  </r>
  <r>
    <x v="0"/>
    <x v="4"/>
    <x v="8"/>
    <n v="9"/>
    <s v="Rural 2017 September"/>
    <n v="135.69999999999999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1"/>
    <x v="4"/>
    <x v="8"/>
    <n v="9"/>
    <s v="Urban 2017 September"/>
    <n v="135.69999999999999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s v="135.7"/>
    <n v="120.6"/>
    <n v="128.1"/>
    <n v="126.1"/>
    <n v="115.7"/>
    <n v="124.5"/>
    <n v="135.9"/>
    <n v="124.4"/>
    <n v="124.5"/>
    <n v="132.4"/>
  </r>
  <r>
    <x v="2"/>
    <x v="4"/>
    <x v="8"/>
    <n v="9"/>
    <s v="Rural+Urban 2017 September"/>
    <n v="135.69999999999999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s v="135.7"/>
    <n v="131"/>
    <n v="133.30000000000001"/>
    <n v="130.6"/>
    <n v="118.3"/>
    <n v="127.9"/>
    <n v="137.4"/>
    <n v="125.7"/>
    <n v="127.5"/>
    <n v="135.19999999999999"/>
  </r>
  <r>
    <x v="0"/>
    <x v="4"/>
    <x v="9"/>
    <n v="10"/>
    <s v="Rural 2017 October"/>
    <n v="137.30000000000001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1"/>
    <x v="4"/>
    <x v="9"/>
    <n v="10"/>
    <s v="Urban 2017 October"/>
    <n v="137.30000000000001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s v="137.3"/>
    <n v="122.6"/>
    <n v="128.30000000000001"/>
    <n v="126.6"/>
    <n v="115"/>
    <n v="124.8"/>
    <n v="136.30000000000001"/>
    <n v="124.6"/>
    <n v="124.5"/>
    <n v="133.5"/>
  </r>
  <r>
    <x v="2"/>
    <x v="4"/>
    <x v="9"/>
    <n v="10"/>
    <s v="Rural+Urban 2017 October"/>
    <n v="137.30000000000001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s v="137.3"/>
    <n v="132.19999999999999"/>
    <n v="133.6"/>
    <n v="131.30000000000001"/>
    <n v="117.8"/>
    <n v="128.4"/>
    <n v="137.9"/>
    <n v="126.2"/>
    <n v="127.7"/>
    <n v="136.1"/>
  </r>
  <r>
    <x v="0"/>
    <x v="4"/>
    <x v="10"/>
    <n v="11"/>
    <s v="Rural 2017 November"/>
    <n v="138.6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1"/>
    <x v="4"/>
    <x v="10"/>
    <n v="11"/>
    <s v="Urban 2017 November"/>
    <n v="138.6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s v="138.6"/>
    <n v="125.7"/>
    <n v="128.80000000000001"/>
    <n v="127.4"/>
    <n v="115.3"/>
    <n v="125.1"/>
    <n v="136.6"/>
    <n v="124.9"/>
    <n v="124.9"/>
    <n v="134.80000000000001"/>
  </r>
  <r>
    <x v="2"/>
    <x v="4"/>
    <x v="10"/>
    <n v="11"/>
    <s v="Rural+Urban 2017 November"/>
    <n v="138.6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s v="138.6"/>
    <n v="135.30000000000001"/>
    <n v="134.4"/>
    <n v="132.6"/>
    <n v="118.3"/>
    <n v="128.9"/>
    <n v="138.6"/>
    <n v="126.8"/>
    <n v="128.4"/>
    <n v="137.6"/>
  </r>
  <r>
    <x v="0"/>
    <x v="4"/>
    <x v="11"/>
    <n v="12"/>
    <s v="Rural 2017 December"/>
    <n v="139.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1"/>
    <x v="4"/>
    <x v="11"/>
    <n v="12"/>
    <s v="Urban 2017 December"/>
    <n v="139.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s v="139.1"/>
    <n v="126.8"/>
    <n v="129.30000000000001"/>
    <n v="128.19999999999999"/>
    <n v="115.3"/>
    <n v="125.6"/>
    <n v="136.69999999999999"/>
    <n v="124.6"/>
    <n v="125.1"/>
    <n v="134.1"/>
  </r>
  <r>
    <x v="2"/>
    <x v="4"/>
    <x v="11"/>
    <n v="12"/>
    <s v="Rural+Urban 2017 December"/>
    <n v="139.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s v="139.1"/>
    <n v="136.6"/>
    <n v="134.69999999999999"/>
    <n v="133.1"/>
    <n v="118.5"/>
    <n v="129"/>
    <n v="138.5"/>
    <n v="126.5"/>
    <n v="128.6"/>
    <n v="137.19999999999999"/>
  </r>
  <r>
    <x v="0"/>
    <x v="5"/>
    <x v="0"/>
    <n v="1"/>
    <s v="Rural 2018 January"/>
    <n v="140.4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x v="0"/>
    <n v="1"/>
    <s v="Urban 2018 January"/>
    <n v="140.4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s v="140.4"/>
    <n v="127.3"/>
    <n v="129.5"/>
    <n v="129"/>
    <n v="116.3"/>
    <n v="126.2"/>
    <n v="137.1"/>
    <n v="125.5"/>
    <n v="125.8"/>
    <n v="134.1"/>
  </r>
  <r>
    <x v="2"/>
    <x v="5"/>
    <x v="0"/>
    <n v="1"/>
    <s v="Rural+Urban 2018 January"/>
    <n v="140.4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s v="140.4"/>
    <n v="136.6"/>
    <n v="134.9"/>
    <n v="133.30000000000001"/>
    <n v="119.3"/>
    <n v="129.69999999999999"/>
    <n v="139"/>
    <n v="127.3"/>
    <n v="129.1"/>
    <n v="136.9"/>
  </r>
  <r>
    <x v="0"/>
    <x v="5"/>
    <x v="1"/>
    <n v="2"/>
    <s v="Rural 2018 February"/>
    <n v="141.3000000000000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1"/>
    <x v="5"/>
    <x v="1"/>
    <n v="2"/>
    <s v="Urban 2018 February"/>
    <n v="141.3000000000000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s v="141.3"/>
    <n v="127.3"/>
    <n v="129.9"/>
    <n v="129.80000000000001"/>
    <n v="117.4"/>
    <n v="126.5"/>
    <n v="137.19999999999999"/>
    <n v="126.2"/>
    <n v="126.5"/>
    <n v="134"/>
  </r>
  <r>
    <x v="2"/>
    <x v="5"/>
    <x v="1"/>
    <n v="2"/>
    <s v="Rural+Urban 2018 February"/>
    <n v="141.3000000000000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s v="141.3"/>
    <n v="136.69999999999999"/>
    <n v="135.19999999999999"/>
    <n v="133.80000000000001"/>
    <n v="120.2"/>
    <n v="129.9"/>
    <n v="139"/>
    <n v="127.7"/>
    <n v="129.6"/>
    <n v="136.4"/>
  </r>
  <r>
    <x v="0"/>
    <x v="5"/>
    <x v="2"/>
    <n v="3"/>
    <s v="Rural 2018 March"/>
    <n v="14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x v="2"/>
    <n v="3"/>
    <s v="Urban 2018 March"/>
    <n v="14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s v="142"/>
    <n v="126.4"/>
    <n v="130.80000000000001"/>
    <n v="130.5"/>
    <n v="117.8"/>
    <n v="126.8"/>
    <n v="137.80000000000001"/>
    <n v="126.7"/>
    <n v="127.1"/>
    <n v="134"/>
  </r>
  <r>
    <x v="2"/>
    <x v="5"/>
    <x v="2"/>
    <n v="3"/>
    <s v="Rural+Urban 2018 March"/>
    <n v="14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s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x v="3"/>
    <n v="4"/>
    <s v="Rural 2018 April"/>
    <n v="142.9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1"/>
    <x v="5"/>
    <x v="3"/>
    <n v="4"/>
    <s v="Urban 2018 April"/>
    <n v="142.9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s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x v="3"/>
    <n v="4"/>
    <s v="Rural+Urban 2018 April"/>
    <n v="142.9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s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x v="4"/>
    <n v="5"/>
    <s v="Rural 2018 May"/>
    <n v="143.19999999999999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x v="4"/>
    <n v="5"/>
    <s v="Urban 2018 May"/>
    <n v="143.19999999999999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s v="143.2"/>
    <n v="124.7"/>
    <n v="132.5"/>
    <n v="132"/>
    <n v="119.8"/>
    <n v="128"/>
    <n v="140.4"/>
    <n v="128.1"/>
    <n v="128.9"/>
    <n v="135.4"/>
  </r>
  <r>
    <x v="2"/>
    <x v="5"/>
    <x v="4"/>
    <n v="5"/>
    <s v="Rural+Urban 2018 May"/>
    <n v="143.19999999999999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s v="143.2"/>
    <n v="136.9"/>
    <n v="137.4"/>
    <n v="136"/>
    <n v="122.9"/>
    <n v="131.80000000000001"/>
    <n v="142.1"/>
    <n v="129.9"/>
    <n v="132.1"/>
    <n v="137.80000000000001"/>
  </r>
  <r>
    <x v="0"/>
    <x v="5"/>
    <x v="5"/>
    <n v="6"/>
    <s v="Rural 2018 June"/>
    <n v="142.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1"/>
    <x v="5"/>
    <x v="5"/>
    <n v="6"/>
    <s v="Urban 2018 June"/>
    <n v="142.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s v="142.5"/>
    <n v="126.5"/>
    <n v="133.1"/>
    <n v="132.6"/>
    <n v="120.4"/>
    <n v="128.5"/>
    <n v="141.19999999999999"/>
    <n v="128.19999999999999"/>
    <n v="129.5"/>
    <n v="136.19999999999999"/>
  </r>
  <r>
    <x v="2"/>
    <x v="5"/>
    <x v="5"/>
    <n v="6"/>
    <s v="Rural+Urban 2018 June"/>
    <n v="142.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s v="142.5"/>
    <n v="138.1"/>
    <n v="137.9"/>
    <n v="136.19999999999999"/>
    <n v="123.7"/>
    <n v="132.6"/>
    <n v="142.80000000000001"/>
    <n v="130.1"/>
    <n v="132.6"/>
    <n v="138.5"/>
  </r>
  <r>
    <x v="0"/>
    <x v="5"/>
    <x v="6"/>
    <n v="7"/>
    <s v="Rural 2018 July"/>
    <n v="143.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1"/>
    <x v="5"/>
    <x v="6"/>
    <n v="7"/>
    <s v="Urban 2018 July"/>
    <n v="143.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s v="143.6"/>
    <n v="128.1"/>
    <n v="133.6"/>
    <n v="133.6"/>
    <n v="120.1"/>
    <n v="129"/>
    <n v="144"/>
    <n v="128.19999999999999"/>
    <n v="130.19999999999999"/>
    <n v="137.5"/>
  </r>
  <r>
    <x v="2"/>
    <x v="5"/>
    <x v="6"/>
    <n v="7"/>
    <s v="Rural+Urban 2018 July"/>
    <n v="143.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s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x v="7"/>
    <n v="8"/>
    <s v="Rural 2018 August"/>
    <n v="144.6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1"/>
    <x v="5"/>
    <x v="7"/>
    <n v="8"/>
    <s v="Urban 2018 August"/>
    <n v="144.6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s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x v="7"/>
    <n v="8"/>
    <s v="Rural+Urban 2018 August"/>
    <n v="144.6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s v="144.6"/>
    <n v="140.9"/>
    <n v="139.4"/>
    <n v="137.69999999999999"/>
    <n v="124.3"/>
    <n v="133.6"/>
    <n v="146"/>
    <n v="130.1"/>
    <n v="133.9"/>
    <n v="140.4"/>
  </r>
  <r>
    <x v="0"/>
    <x v="5"/>
    <x v="8"/>
    <n v="9"/>
    <s v="Rural 2018 September"/>
    <n v="145.30000000000001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1"/>
    <x v="5"/>
    <x v="8"/>
    <n v="9"/>
    <s v="Urban 2018 September"/>
    <n v="145.30000000000001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s v="145.3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x v="8"/>
    <n v="9"/>
    <s v="Rural+Urban 2018 September"/>
    <n v="145.30000000000001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s v="145.3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x v="9"/>
    <n v="10"/>
    <s v="Rural 2018 October"/>
    <n v="146.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x v="9"/>
    <n v="10"/>
    <s v="Urban 2018 October"/>
    <n v="146.30000000000001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s v="146.3"/>
    <n v="133.4"/>
    <n v="135.1"/>
    <n v="136.19999999999999"/>
    <n v="123.3"/>
    <n v="130.69999999999999"/>
    <n v="145.5"/>
    <n v="130.4"/>
    <n v="132.5"/>
    <n v="138.9"/>
  </r>
  <r>
    <x v="2"/>
    <x v="5"/>
    <x v="9"/>
    <n v="10"/>
    <s v="Rural+Urban 2018 October"/>
    <n v="146.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s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x v="10"/>
    <n v="11"/>
    <s v="Rural 2018 November"/>
    <n v="146.9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1"/>
    <x v="5"/>
    <x v="10"/>
    <n v="11"/>
    <s v="Urban 2018 November"/>
    <n v="146.9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s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x v="10"/>
    <n v="11"/>
    <s v="Rural+Urban 2018 November"/>
    <n v="146.9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s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x v="11"/>
    <n v="12"/>
    <s v="Rural 2018 December"/>
    <n v="146.5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1"/>
    <x v="5"/>
    <x v="11"/>
    <n v="12"/>
    <s v="Urban 2018 December"/>
    <n v="146.5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s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x v="11"/>
    <n v="12"/>
    <s v="Rural+Urban 2018 December"/>
    <n v="146.5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s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x v="0"/>
    <n v="1"/>
    <s v="Rural 2019 January"/>
    <n v="147.69999999999999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1"/>
    <x v="6"/>
    <x v="0"/>
    <n v="1"/>
    <s v="Urban 2019 January"/>
    <n v="147.69999999999999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s v="147.7"/>
    <n v="128.6"/>
    <n v="136.30000000000001"/>
    <n v="137.80000000000001"/>
    <n v="118.6"/>
    <n v="131.9"/>
    <n v="146.6"/>
    <n v="131.69999999999999"/>
    <n v="131.80000000000001"/>
    <n v="138"/>
  </r>
  <r>
    <x v="2"/>
    <x v="6"/>
    <x v="0"/>
    <n v="1"/>
    <s v="Rural+Urban 2019 January"/>
    <n v="147.69999999999999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s v="147.7"/>
    <n v="139.5"/>
    <n v="143.6"/>
    <n v="145.1"/>
    <n v="123.3"/>
    <n v="136.69999999999999"/>
    <n v="150.19999999999999"/>
    <n v="132.80000000000001"/>
    <n v="136.9"/>
    <n v="139.6"/>
  </r>
  <r>
    <x v="0"/>
    <x v="6"/>
    <x v="1"/>
    <n v="2"/>
    <s v="Rural 2019 February"/>
    <n v="148.5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1"/>
    <x v="6"/>
    <x v="1"/>
    <n v="2"/>
    <s v="Urban 2019 February"/>
    <n v="148.5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s v="148.5"/>
    <n v="127.1"/>
    <n v="136.6"/>
    <n v="138.5"/>
    <n v="119.2"/>
    <n v="132.19999999999999"/>
    <n v="146.6"/>
    <n v="133"/>
    <n v="132.4"/>
    <n v="138.6"/>
  </r>
  <r>
    <x v="2"/>
    <x v="6"/>
    <x v="1"/>
    <n v="2"/>
    <s v="Rural+Urban 2019 February"/>
    <n v="148.5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s v="148.5"/>
    <n v="138.4"/>
    <n v="143.69999999999999"/>
    <n v="145.6"/>
    <n v="123.9"/>
    <n v="137.1"/>
    <n v="150.30000000000001"/>
    <n v="134.1"/>
    <n v="137.4"/>
    <n v="139.9"/>
  </r>
  <r>
    <x v="0"/>
    <x v="6"/>
    <x v="2"/>
    <n v="3"/>
    <s v="Rural 2019 March"/>
    <n v="149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1"/>
    <x v="6"/>
    <x v="2"/>
    <n v="3"/>
    <s v="Urban 2019 March"/>
    <n v="149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s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x v="2"/>
    <n v="3"/>
    <s v="Rural+Urban 2019 March"/>
    <n v="149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s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x v="4"/>
    <n v="5"/>
    <s v="Rural 2019 May"/>
    <n v="150.1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1"/>
    <x v="6"/>
    <x v="4"/>
    <n v="5"/>
    <s v="Urban 2019 May"/>
    <n v="150.1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s v="150.1"/>
    <n v="129.4"/>
    <n v="137.19999999999999"/>
    <n v="139.80000000000001"/>
    <n v="120.1"/>
    <n v="134"/>
    <n v="148"/>
    <n v="132.6"/>
    <n v="133.30000000000001"/>
    <n v="141.5"/>
  </r>
  <r>
    <x v="2"/>
    <x v="6"/>
    <x v="4"/>
    <n v="5"/>
    <s v="Rural+Urban 2019 May"/>
    <n v="150.1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s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x v="5"/>
    <n v="6"/>
    <s v="Rural 2019 June"/>
    <n v="149.4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x v="5"/>
    <n v="6"/>
    <s v="Urban 2019 June"/>
    <n v="149.4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s v="149.4"/>
    <n v="130.5"/>
    <n v="137.4"/>
    <n v="140.30000000000001"/>
    <n v="119.6"/>
    <n v="134.30000000000001"/>
    <n v="148.9"/>
    <n v="133.69999999999999"/>
    <n v="133.6"/>
    <n v="142.1"/>
  </r>
  <r>
    <x v="2"/>
    <x v="6"/>
    <x v="5"/>
    <n v="6"/>
    <s v="Rural+Urban 2019 June"/>
    <n v="149.4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s v="149.4"/>
    <n v="141.19999999999999"/>
    <n v="143.80000000000001"/>
    <n v="147.4"/>
    <n v="124.6"/>
    <n v="139.6"/>
    <n v="152.5"/>
    <n v="134.30000000000001"/>
    <n v="138.6"/>
    <n v="142.9"/>
  </r>
  <r>
    <x v="0"/>
    <x v="6"/>
    <x v="6"/>
    <n v="7"/>
    <s v="Rural 2019 July"/>
    <n v="150.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1"/>
    <x v="6"/>
    <x v="6"/>
    <n v="7"/>
    <s v="Urban 2019 July"/>
    <n v="150.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s v="150.6"/>
    <n v="127"/>
    <n v="137.69999999999999"/>
    <n v="140.80000000000001"/>
    <n v="120.6"/>
    <n v="135"/>
    <n v="150.4"/>
    <n v="135.1"/>
    <n v="134.5"/>
    <n v="143.30000000000001"/>
  </r>
  <r>
    <x v="2"/>
    <x v="6"/>
    <x v="6"/>
    <n v="7"/>
    <s v="Rural+Urban 2019 July"/>
    <n v="150.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s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x v="7"/>
    <n v="8"/>
    <s v="Rural 2019 August"/>
    <n v="151.6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x v="7"/>
    <n v="8"/>
    <s v="Urban 2019 August"/>
    <n v="151.6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s v="151.6"/>
    <n v="125.5"/>
    <n v="138.1"/>
    <n v="141.5"/>
    <n v="120.8"/>
    <n v="135.4"/>
    <n v="151.5"/>
    <n v="137.80000000000001"/>
    <n v="135.30000000000001"/>
    <n v="144.19999999999999"/>
  </r>
  <r>
    <x v="2"/>
    <x v="6"/>
    <x v="7"/>
    <n v="8"/>
    <s v="Rural+Urban 2019 August"/>
    <n v="151.6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s v="151.6"/>
    <n v="138.5"/>
    <n v="144.5"/>
    <n v="148.5"/>
    <n v="125.8"/>
    <n v="140.9"/>
    <n v="154.9"/>
    <n v="138.4"/>
    <n v="140.19999999999999"/>
    <n v="145"/>
  </r>
  <r>
    <x v="0"/>
    <x v="6"/>
    <x v="8"/>
    <n v="9"/>
    <s v="Rural 2019 September"/>
    <n v="152.19999999999999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x v="8"/>
    <n v="9"/>
    <s v="Urban 2019 September"/>
    <n v="152.1999999999999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s v="152.2"/>
    <n v="126.6"/>
    <n v="138.30000000000001"/>
    <n v="141.9"/>
    <n v="121.2"/>
    <n v="135.9"/>
    <n v="151.6"/>
    <n v="139"/>
    <n v="135.69999999999999"/>
    <n v="144.69999999999999"/>
  </r>
  <r>
    <x v="2"/>
    <x v="6"/>
    <x v="8"/>
    <n v="9"/>
    <s v="Rural+Urban 2019 September"/>
    <n v="152.19999999999999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s v="152.2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x v="9"/>
    <n v="10"/>
    <s v="Rural 2019 October"/>
    <n v="153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x v="9"/>
    <n v="10"/>
    <s v="Urban 2019 October"/>
    <n v="153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s v="153"/>
    <n v="128.9"/>
    <n v="138.69999999999999"/>
    <n v="142.4"/>
    <n v="121.5"/>
    <n v="136.19999999999999"/>
    <n v="151.69999999999999"/>
    <n v="139.5"/>
    <n v="136"/>
    <n v="146"/>
  </r>
  <r>
    <x v="2"/>
    <x v="6"/>
    <x v="9"/>
    <n v="10"/>
    <s v="Rural+Urban 2019 October"/>
    <n v="153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s v="153"/>
    <n v="140.6"/>
    <n v="145"/>
    <n v="149.4"/>
    <n v="126.3"/>
    <n v="141.69999999999999"/>
    <n v="155.4"/>
    <n v="140"/>
    <n v="141"/>
    <n v="147.19999999999999"/>
  </r>
  <r>
    <x v="0"/>
    <x v="6"/>
    <x v="10"/>
    <n v="11"/>
    <s v="Rural 2019 November"/>
    <n v="153.5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1"/>
    <x v="6"/>
    <x v="10"/>
    <n v="11"/>
    <s v="Urban 2019 November"/>
    <n v="153.5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s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x v="10"/>
    <n v="11"/>
    <s v="Rural+Urban 2019 November"/>
    <n v="153.5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s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x v="11"/>
    <n v="12"/>
    <s v="Rural 2019 December"/>
    <n v="152.8000000000000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1"/>
    <x v="6"/>
    <x v="11"/>
    <n v="12"/>
    <s v="Urban 2019 December"/>
    <n v="152.8000000000000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s v="152.8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x v="11"/>
    <n v="12"/>
    <s v="Rural+Urban 2019 December"/>
    <n v="152.8000000000000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s v="152.8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x v="0"/>
    <n v="1"/>
    <s v="Rural 2020 January"/>
    <n v="153.9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1"/>
    <x v="7"/>
    <x v="0"/>
    <n v="1"/>
    <s v="Urban 2020 January"/>
    <n v="153.9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s v="153.9"/>
    <n v="135.1"/>
    <n v="140.1"/>
    <n v="143.80000000000001"/>
    <n v="126.1"/>
    <n v="137.19999999999999"/>
    <n v="152.1"/>
    <n v="142.1"/>
    <n v="138.4"/>
    <n v="148.19999999999999"/>
  </r>
  <r>
    <x v="2"/>
    <x v="7"/>
    <x v="0"/>
    <n v="1"/>
    <s v="Rural+Urban 2020 January"/>
    <n v="153.9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s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x v="1"/>
    <n v="2"/>
    <s v="Rural 2020 February"/>
    <n v="154.8000000000000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1"/>
    <x v="7"/>
    <x v="1"/>
    <n v="2"/>
    <s v="Urban 2020 February"/>
    <n v="154.8000000000000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s v="154.8"/>
    <n v="138.9"/>
    <n v="140.4"/>
    <n v="144.4"/>
    <n v="125.2"/>
    <n v="137.69999999999999"/>
    <n v="152.19999999999999"/>
    <n v="143.5"/>
    <n v="138.4"/>
    <n v="147.69999999999999"/>
  </r>
  <r>
    <x v="2"/>
    <x v="7"/>
    <x v="1"/>
    <n v="2"/>
    <s v="Rural+Urban 2020 February"/>
    <n v="154.8000000000000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s v="154.8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x v="2"/>
    <n v="3"/>
    <s v="Rural 2020 March"/>
    <n v="154.5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x v="2"/>
    <n v="3"/>
    <s v="Urban 2020 March"/>
    <n v="154.5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s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x v="2"/>
    <n v="3"/>
    <s v="Rural+Urban 2020 March"/>
    <n v="154.5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s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x v="3"/>
    <n v="4"/>
    <s v="Rural 2020 April"/>
    <n v="155.6"/>
    <n v="147.19999999999999"/>
    <m/>
    <n v="146.9"/>
    <n v="155.6"/>
    <n v="137.1"/>
    <n v="147.30000000000001"/>
    <n v="162.69999999999999"/>
    <n v="150.19999999999999"/>
    <n v="119.8"/>
    <n v="158.69999999999999"/>
    <n v="139.19999999999999"/>
    <m/>
    <n v="150.1"/>
    <m/>
    <m/>
    <m/>
    <m/>
    <s v="NA"/>
    <n v="148.4"/>
    <m/>
    <n v="154.30000000000001"/>
    <m/>
    <m/>
    <m/>
    <m/>
    <m/>
    <m/>
  </r>
  <r>
    <x v="1"/>
    <x v="7"/>
    <x v="3"/>
    <n v="4"/>
    <s v="Urban 2020 April"/>
    <n v="155.6"/>
    <n v="151.80000000000001"/>
    <m/>
    <n v="151.9"/>
    <n v="155.5"/>
    <n v="131.6"/>
    <n v="152.9"/>
    <n v="180"/>
    <n v="150.80000000000001"/>
    <n v="121.2"/>
    <n v="154"/>
    <n v="133.5"/>
    <m/>
    <n v="153.5"/>
    <m/>
    <m/>
    <m/>
    <m/>
    <s v="155.6"/>
    <n v="137.1"/>
    <m/>
    <n v="144.80000000000001"/>
    <m/>
    <m/>
    <m/>
    <m/>
    <m/>
    <m/>
  </r>
  <r>
    <x v="2"/>
    <x v="7"/>
    <x v="3"/>
    <n v="4"/>
    <s v="Rural+Urban 2020 April"/>
    <n v="155.6"/>
    <n v="148.69999999999999"/>
    <m/>
    <n v="148.80000000000001"/>
    <n v="155.6"/>
    <n v="135.1"/>
    <n v="149.9"/>
    <n v="168.6"/>
    <n v="150.4"/>
    <n v="120.3"/>
    <n v="157.1"/>
    <n v="136.80000000000001"/>
    <m/>
    <n v="151.4"/>
    <m/>
    <m/>
    <m/>
    <m/>
    <s v="155.6"/>
    <n v="144.1"/>
    <m/>
    <n v="150.69999999999999"/>
    <m/>
    <m/>
    <m/>
    <m/>
    <m/>
    <m/>
  </r>
  <r>
    <x v="0"/>
    <x v="7"/>
    <x v="4"/>
    <n v="5"/>
    <s v="Rural 2020 May"/>
    <e v="#VALUE!"/>
    <m/>
    <m/>
    <m/>
    <m/>
    <m/>
    <m/>
    <m/>
    <m/>
    <m/>
    <m/>
    <m/>
    <m/>
    <m/>
    <m/>
    <m/>
    <m/>
    <m/>
    <s v="NA"/>
    <m/>
    <m/>
    <m/>
    <m/>
    <m/>
    <m/>
    <m/>
    <m/>
    <m/>
  </r>
  <r>
    <x v="1"/>
    <x v="7"/>
    <x v="4"/>
    <n v="5"/>
    <s v="Urban 2020 May"/>
    <e v="#VALUE!"/>
    <m/>
    <m/>
    <m/>
    <m/>
    <m/>
    <m/>
    <m/>
    <m/>
    <m/>
    <m/>
    <m/>
    <m/>
    <m/>
    <m/>
    <m/>
    <m/>
    <m/>
    <s v="NA"/>
    <m/>
    <m/>
    <m/>
    <m/>
    <m/>
    <m/>
    <m/>
    <m/>
    <m/>
  </r>
  <r>
    <x v="2"/>
    <x v="7"/>
    <x v="4"/>
    <n v="5"/>
    <s v="Rural+Urban 2020 May"/>
    <e v="#VALUE!"/>
    <m/>
    <m/>
    <m/>
    <m/>
    <m/>
    <m/>
    <m/>
    <m/>
    <m/>
    <m/>
    <m/>
    <m/>
    <m/>
    <m/>
    <m/>
    <m/>
    <m/>
    <s v="NA"/>
    <m/>
    <m/>
    <m/>
    <m/>
    <m/>
    <m/>
    <m/>
    <m/>
    <m/>
  </r>
  <r>
    <x v="0"/>
    <x v="7"/>
    <x v="5"/>
    <n v="6"/>
    <s v="Rural 2020 June"/>
    <n v="154.6999999999999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5"/>
    <n v="6"/>
    <s v="Urban 2020 June"/>
    <n v="154.69999999999999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s v="154.7"/>
    <n v="137.1"/>
    <n v="140.4"/>
    <n v="148.1"/>
    <n v="129.30000000000001"/>
    <n v="144.5"/>
    <n v="152.5"/>
    <n v="152.19999999999999"/>
    <n v="142"/>
    <n v="150.80000000000001"/>
  </r>
  <r>
    <x v="2"/>
    <x v="7"/>
    <x v="5"/>
    <n v="6"/>
    <s v="Rural+Urban 2020 June"/>
    <n v="154.69999999999999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s v="154.7"/>
    <n v="141.9"/>
    <n v="146.4"/>
    <n v="154.4"/>
    <n v="135"/>
    <n v="148.30000000000001"/>
    <n v="156.4"/>
    <n v="151.6"/>
    <n v="147"/>
    <n v="151.80000000000001"/>
  </r>
  <r>
    <x v="0"/>
    <x v="7"/>
    <x v="6"/>
    <n v="7"/>
    <s v="Rural 2020 July"/>
    <n v="154.6999999999999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6"/>
    <n v="7"/>
    <s v="Urban 2020 July"/>
    <n v="154.69999999999999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s v="154.7"/>
    <n v="137.1"/>
    <n v="140.4"/>
    <n v="148.1"/>
    <n v="129.30000000000001"/>
    <n v="144.5"/>
    <n v="152.5"/>
    <n v="152.19999999999999"/>
    <n v="142"/>
    <n v="150.80000000000001"/>
  </r>
  <r>
    <x v="2"/>
    <x v="7"/>
    <x v="6"/>
    <n v="7"/>
    <s v="Rural+Urban 2020 July"/>
    <n v="154.69999999999999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s v="154.7"/>
    <n v="141.9"/>
    <n v="146.4"/>
    <n v="154.4"/>
    <n v="135"/>
    <n v="148.30000000000001"/>
    <n v="156.4"/>
    <n v="151.6"/>
    <n v="147"/>
    <n v="151.80000000000001"/>
  </r>
  <r>
    <x v="0"/>
    <x v="7"/>
    <x v="7"/>
    <n v="8"/>
    <s v="Rural 2020 August"/>
    <n v="155.5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x v="7"/>
    <n v="8"/>
    <s v="Urban 2020 August"/>
    <n v="155.5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s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x v="7"/>
    <n v="8"/>
    <s v="Rural+Urban 2020 August"/>
    <n v="155.5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s v="155.5"/>
    <n v="143"/>
    <n v="148.4"/>
    <n v="155"/>
    <n v="138.5"/>
    <n v="146"/>
    <n v="158.5"/>
    <n v="154.30000000000001"/>
    <n v="149"/>
    <n v="153.9"/>
  </r>
  <r>
    <x v="0"/>
    <x v="7"/>
    <x v="8"/>
    <n v="9"/>
    <s v="Rural 2020 September"/>
    <n v="156.30000000000001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1"/>
    <x v="7"/>
    <x v="8"/>
    <n v="9"/>
    <s v="Urban 2020 September"/>
    <n v="156.30000000000001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s v="156.3"/>
    <n v="137.19999999999999"/>
    <n v="145.4"/>
    <n v="150"/>
    <n v="135.1"/>
    <n v="141.80000000000001"/>
    <n v="154.9"/>
    <n v="159.80000000000001"/>
    <n v="146"/>
    <n v="154"/>
  </r>
  <r>
    <x v="2"/>
    <x v="7"/>
    <x v="8"/>
    <n v="9"/>
    <s v="Rural+Urban 2020 September"/>
    <n v="156.30000000000001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s v="156.3"/>
    <n v="142.9"/>
    <n v="148.69999999999999"/>
    <n v="155.6"/>
    <n v="139.6"/>
    <n v="146.6"/>
    <n v="157.5"/>
    <n v="158.4"/>
    <n v="150"/>
    <n v="154.69999999999999"/>
  </r>
  <r>
    <x v="0"/>
    <x v="7"/>
    <x v="9"/>
    <n v="10"/>
    <s v="Rural 2020 October"/>
    <n v="156.5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1"/>
    <x v="7"/>
    <x v="9"/>
    <n v="10"/>
    <s v="Urban 2020 October"/>
    <n v="156.5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s v="156.5"/>
    <n v="137.1"/>
    <n v="145.1"/>
    <n v="151"/>
    <n v="135.4"/>
    <n v="142"/>
    <n v="155.69999999999999"/>
    <n v="158.1"/>
    <n v="146.19999999999999"/>
    <n v="155.19999999999999"/>
  </r>
  <r>
    <x v="2"/>
    <x v="7"/>
    <x v="9"/>
    <n v="10"/>
    <s v="Rural+Urban 2020 October"/>
    <n v="156.5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s v="156.5"/>
    <n v="143.1"/>
    <n v="148.69999999999999"/>
    <n v="156.30000000000001"/>
    <n v="140.6"/>
    <n v="146.5"/>
    <n v="158.5"/>
    <n v="157"/>
    <n v="150.4"/>
    <n v="156.4"/>
  </r>
  <r>
    <x v="0"/>
    <x v="7"/>
    <x v="10"/>
    <n v="11"/>
    <s v="Rural 2020 November"/>
    <n v="158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1"/>
    <x v="7"/>
    <x v="10"/>
    <n v="11"/>
    <s v="Urban 2020 November"/>
    <n v="158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s v="158"/>
    <n v="137.30000000000001"/>
    <n v="145.1"/>
    <n v="152"/>
    <n v="135.19999999999999"/>
    <n v="144.4"/>
    <n v="156.4"/>
    <n v="157.9"/>
    <n v="146.6"/>
    <n v="156.69999999999999"/>
  </r>
  <r>
    <x v="2"/>
    <x v="7"/>
    <x v="10"/>
    <n v="11"/>
    <s v="Rural+Urban 2020 November"/>
    <n v="158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s v="158"/>
    <n v="143.6"/>
    <n v="149.19999999999999"/>
    <n v="157.19999999999999"/>
    <n v="140.4"/>
    <n v="148.4"/>
    <n v="158.6"/>
    <n v="156.9"/>
    <n v="150.69999999999999"/>
    <n v="158.4"/>
  </r>
  <r>
    <x v="0"/>
    <x v="7"/>
    <x v="11"/>
    <n v="12"/>
    <s v="Rural 2020 December"/>
    <n v="158.4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1"/>
    <x v="7"/>
    <x v="11"/>
    <n v="12"/>
    <s v="Urban 2020 December"/>
    <n v="158.4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s v="158.4"/>
    <n v="137.9"/>
    <n v="145.5"/>
    <n v="152.9"/>
    <n v="135.5"/>
    <n v="144.30000000000001"/>
    <n v="156.9"/>
    <n v="157.9"/>
    <n v="146.9"/>
    <n v="156.9"/>
  </r>
  <r>
    <x v="2"/>
    <x v="7"/>
    <x v="11"/>
    <n v="12"/>
    <s v="Rural+Urban 2020 December"/>
    <n v="158.4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s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x v="0"/>
    <n v="1"/>
    <s v="Rural 2021 January"/>
    <n v="157.69999999999999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1"/>
    <x v="8"/>
    <x v="0"/>
    <n v="1"/>
    <s v="Urban 2021 January"/>
    <n v="157.69999999999999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s v="157.7"/>
    <n v="142.9"/>
    <n v="145.69999999999999"/>
    <n v="154.1"/>
    <n v="136.9"/>
    <n v="145.4"/>
    <n v="156.1"/>
    <n v="157.69999999999999"/>
    <n v="147.6"/>
    <n v="156"/>
  </r>
  <r>
    <x v="2"/>
    <x v="8"/>
    <x v="0"/>
    <n v="1"/>
    <s v="Rural+Urban 2021 January"/>
    <n v="157.69999999999999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s v="157.7"/>
    <n v="147.9"/>
    <n v="150"/>
    <n v="159.30000000000001"/>
    <n v="141.9"/>
    <n v="149.6"/>
    <n v="159.19999999999999"/>
    <n v="156.80000000000001"/>
    <n v="151.9"/>
    <n v="157.30000000000001"/>
  </r>
  <r>
    <x v="0"/>
    <x v="8"/>
    <x v="1"/>
    <n v="2"/>
    <s v="Rural 2021 February"/>
    <n v="159.8000000000000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x v="1"/>
    <n v="2"/>
    <s v="Urban 2021 February"/>
    <n v="159.8000000000000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s v="159.8"/>
    <n v="149.1"/>
    <n v="146.5"/>
    <n v="156.30000000000001"/>
    <n v="140.5"/>
    <n v="147.30000000000001"/>
    <n v="156.6"/>
    <n v="156.69999999999999"/>
    <n v="149.30000000000001"/>
    <n v="156.5"/>
  </r>
  <r>
    <x v="2"/>
    <x v="8"/>
    <x v="1"/>
    <n v="2"/>
    <s v="Rural+Urban 2021 February"/>
    <n v="159.8000000000000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s v="159.8"/>
    <n v="152.4"/>
    <n v="150.9"/>
    <n v="161.30000000000001"/>
    <n v="145.1"/>
    <n v="151.5"/>
    <n v="159.5"/>
    <n v="155.80000000000001"/>
    <n v="153.4"/>
    <n v="156.6"/>
  </r>
  <r>
    <x v="0"/>
    <x v="8"/>
    <x v="2"/>
    <n v="3"/>
    <s v="Rural 2021 March"/>
    <n v="159.9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x v="2"/>
    <n v="3"/>
    <s v="Urban 2021 March"/>
    <n v="159.9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s v="159.9"/>
    <n v="154.80000000000001"/>
    <n v="147.19999999999999"/>
    <n v="156.9"/>
    <n v="141.69999999999999"/>
    <n v="148.6"/>
    <n v="157.6"/>
    <n v="154.9"/>
    <n v="150"/>
    <n v="156.9"/>
  </r>
  <r>
    <x v="2"/>
    <x v="8"/>
    <x v="2"/>
    <n v="3"/>
    <s v="Rural+Urban 2021 March"/>
    <n v="159.9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s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x v="3"/>
    <n v="4"/>
    <s v="Rural 2021 April"/>
    <n v="161.4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1"/>
    <x v="8"/>
    <x v="3"/>
    <n v="4"/>
    <s v="Urban 2021 April"/>
    <n v="161.4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s v="161.4"/>
    <n v="154.9"/>
    <n v="147.6"/>
    <n v="157.5"/>
    <n v="142.1"/>
    <n v="149.1"/>
    <n v="157.6"/>
    <n v="156.6"/>
    <n v="150.5"/>
    <n v="158"/>
  </r>
  <r>
    <x v="2"/>
    <x v="8"/>
    <x v="3"/>
    <n v="4"/>
    <s v="Rural+Urban 2021 April"/>
    <n v="161.4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s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x v="4"/>
    <n v="5"/>
    <s v="Rural 2021 May"/>
    <n v="161.6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1"/>
    <x v="8"/>
    <x v="4"/>
    <n v="5"/>
    <s v="Urban 2021 May"/>
    <n v="161.6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s v="161.6"/>
    <n v="155.5"/>
    <n v="150.1"/>
    <n v="160.4"/>
    <n v="145"/>
    <n v="152.6"/>
    <n v="156.6"/>
    <n v="157.5"/>
    <n v="152.30000000000001"/>
    <n v="159.5"/>
  </r>
  <r>
    <x v="2"/>
    <x v="8"/>
    <x v="4"/>
    <n v="5"/>
    <s v="Rural+Urban 2021 May"/>
    <n v="161.6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s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x v="5"/>
    <n v="6"/>
    <s v="Rural 2021 June"/>
    <n v="160.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1"/>
    <x v="8"/>
    <x v="5"/>
    <n v="6"/>
    <s v="Urban 2021 June"/>
    <n v="160.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s v="160.5"/>
    <n v="156.1"/>
    <n v="149.80000000000001"/>
    <n v="160.80000000000001"/>
    <n v="147.5"/>
    <n v="150.69999999999999"/>
    <n v="158.1"/>
    <n v="158"/>
    <n v="153.4"/>
    <n v="160.4"/>
  </r>
  <r>
    <x v="2"/>
    <x v="8"/>
    <x v="5"/>
    <n v="6"/>
    <s v="Rural+Urban 2021 June"/>
    <n v="160.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s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x v="6"/>
    <n v="7"/>
    <s v="Rural 2021 July"/>
    <n v="161.5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1"/>
    <x v="8"/>
    <x v="6"/>
    <n v="7"/>
    <s v="Urban 2021 July"/>
    <n v="161.5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s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x v="6"/>
    <n v="7"/>
    <s v="Rural+Urban 2021 July"/>
    <n v="161.5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s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x v="7"/>
    <n v="8"/>
    <s v="Rural 2021 August"/>
    <n v="162.1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1"/>
    <x v="8"/>
    <x v="7"/>
    <n v="8"/>
    <s v="Urban 2021 August"/>
    <n v="162.1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s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x v="7"/>
    <n v="8"/>
    <s v="Rural+Urban 2021 August"/>
    <n v="162.1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s v="162.1"/>
    <n v="162.6"/>
    <n v="157.5"/>
    <n v="168.4"/>
    <n v="154"/>
    <n v="157.6"/>
    <n v="163.80000000000001"/>
    <n v="160"/>
    <n v="160"/>
    <n v="163.19999999999999"/>
  </r>
  <r>
    <x v="0"/>
    <x v="8"/>
    <x v="8"/>
    <n v="9"/>
    <s v="Rural 2021 September"/>
    <n v="162.1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x v="8"/>
    <n v="9"/>
    <s v="Urban 2021 September"/>
    <n v="162.1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s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x v="8"/>
    <n v="9"/>
    <s v="Rural+Urban 2021 September"/>
    <n v="162.1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s v="162.1"/>
    <n v="162.6"/>
    <n v="157.5"/>
    <n v="168.4"/>
    <n v="154"/>
    <n v="157.69999999999999"/>
    <n v="163.69999999999999"/>
    <n v="160"/>
    <n v="160"/>
    <n v="163.19999999999999"/>
  </r>
  <r>
    <x v="0"/>
    <x v="8"/>
    <x v="9"/>
    <n v="10"/>
    <s v="Rural 2021 October"/>
    <n v="163.6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1"/>
    <x v="8"/>
    <x v="9"/>
    <n v="10"/>
    <s v="Urban 2021 October"/>
    <n v="163.6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s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x v="9"/>
    <n v="10"/>
    <s v="Rural+Urban 2021 October"/>
    <n v="163.6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s v="163.6"/>
    <n v="164.2"/>
    <n v="158.4"/>
    <n v="169.1"/>
    <n v="155.69999999999999"/>
    <n v="158.6"/>
    <n v="163.9"/>
    <n v="160.80000000000001"/>
    <n v="161"/>
    <n v="165.5"/>
  </r>
  <r>
    <x v="0"/>
    <x v="8"/>
    <x v="10"/>
    <n v="11"/>
    <s v="Rural 2021 November"/>
    <n v="164.2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1"/>
    <x v="8"/>
    <x v="10"/>
    <n v="11"/>
    <s v="Urban 2021 November"/>
    <n v="164.2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s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x v="10"/>
    <n v="11"/>
    <s v="Rural+Urban 2021 November"/>
    <n v="164.2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s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x v="11"/>
    <n v="12"/>
    <s v="Rural 2021 December"/>
    <n v="163.4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1"/>
    <x v="8"/>
    <x v="11"/>
    <n v="12"/>
    <s v="Urban 2021 December"/>
    <n v="163.4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s v="163.4"/>
    <n v="161.69999999999999"/>
    <n v="156"/>
    <n v="165.1"/>
    <n v="151.80000000000001"/>
    <n v="157.6"/>
    <n v="160.6"/>
    <n v="162.4"/>
    <n v="157.80000000000001"/>
    <n v="165.2"/>
  </r>
  <r>
    <x v="2"/>
    <x v="8"/>
    <x v="11"/>
    <n v="12"/>
    <s v="Rural+Urban 2021 December"/>
    <n v="163.4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s v="163.4"/>
    <n v="164.1"/>
    <n v="160.19999999999999"/>
    <n v="170.6"/>
    <n v="155.69999999999999"/>
    <n v="160.6"/>
    <n v="164.4"/>
    <n v="162.6"/>
    <n v="162"/>
    <n v="166.2"/>
  </r>
  <r>
    <x v="0"/>
    <x v="9"/>
    <x v="0"/>
    <n v="1"/>
    <s v="Rural 2022 January"/>
    <n v="164.5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1"/>
    <x v="9"/>
    <x v="0"/>
    <n v="1"/>
    <s v="Urban 2022 January"/>
    <n v="164.5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s v="164.5"/>
    <n v="161.6"/>
    <n v="156.80000000000001"/>
    <n v="166.1"/>
    <n v="152.69999999999999"/>
    <n v="158.4"/>
    <n v="161"/>
    <n v="162.80000000000001"/>
    <n v="158.6"/>
    <n v="165"/>
  </r>
  <r>
    <x v="2"/>
    <x v="9"/>
    <x v="0"/>
    <n v="1"/>
    <s v="Rural+Urban 2022 January"/>
    <n v="164.5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s v="164.5"/>
    <n v="164.2"/>
    <n v="161.1"/>
    <n v="171.4"/>
    <n v="156.5"/>
    <n v="161.19999999999999"/>
    <n v="164.7"/>
    <n v="163"/>
    <n v="162.69999999999999"/>
    <n v="165.7"/>
  </r>
  <r>
    <x v="0"/>
    <x v="9"/>
    <x v="1"/>
    <n v="2"/>
    <s v="Rural 2022 February"/>
    <n v="165.5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1"/>
    <x v="9"/>
    <x v="1"/>
    <n v="2"/>
    <s v="Urban 2022 February"/>
    <n v="165.5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s v="165.5"/>
    <n v="163"/>
    <n v="157.4"/>
    <n v="167.2"/>
    <n v="153.1"/>
    <n v="159.5"/>
    <n v="162"/>
    <n v="164.2"/>
    <n v="159.4"/>
    <n v="165.5"/>
  </r>
  <r>
    <x v="2"/>
    <x v="9"/>
    <x v="1"/>
    <n v="2"/>
    <s v="Rural+Urban 2022 February"/>
    <n v="165.5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s v="165.5"/>
    <n v="165.7"/>
    <n v="161.80000000000001"/>
    <n v="172.2"/>
    <n v="156.9"/>
    <n v="162.1"/>
    <n v="165.4"/>
    <n v="164.4"/>
    <n v="163.5"/>
    <n v="166.1"/>
  </r>
  <r>
    <x v="0"/>
    <x v="9"/>
    <x v="2"/>
    <n v="3"/>
    <s v="Rural 2022 March"/>
    <n v="165.3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1"/>
    <x v="9"/>
    <x v="2"/>
    <n v="3"/>
    <s v="Urban 2022 March"/>
    <n v="165.3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s v="165.3"/>
    <n v="164.5"/>
    <n v="158.6"/>
    <n v="168.2"/>
    <n v="154.19999999999999"/>
    <n v="160.80000000000001"/>
    <n v="162.69999999999999"/>
    <n v="166.8"/>
    <n v="160.6"/>
    <n v="166.5"/>
  </r>
  <r>
    <x v="2"/>
    <x v="9"/>
    <x v="2"/>
    <n v="3"/>
    <s v="Rural+Urban 2022 March"/>
    <n v="165.3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s v="165.3"/>
    <n v="167.2"/>
    <n v="162.80000000000001"/>
    <n v="173"/>
    <n v="157.9"/>
    <n v="163.30000000000001"/>
    <n v="166"/>
    <n v="167.2"/>
    <n v="164.6"/>
    <n v="167.7"/>
  </r>
  <r>
    <x v="0"/>
    <x v="9"/>
    <x v="3"/>
    <n v="4"/>
    <s v="Rural 2022 April"/>
    <n v="167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1"/>
    <x v="9"/>
    <x v="3"/>
    <n v="4"/>
    <s v="Urban 2022 April"/>
    <n v="167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s v="167"/>
    <n v="170.5"/>
    <n v="159.80000000000001"/>
    <n v="169"/>
    <n v="159.30000000000001"/>
    <n v="162.19999999999999"/>
    <n v="164"/>
    <n v="168.4"/>
    <n v="163.1"/>
    <n v="169.2"/>
  </r>
  <r>
    <x v="2"/>
    <x v="9"/>
    <x v="3"/>
    <n v="4"/>
    <s v="Rural+Urban 2022 April"/>
    <n v="167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s v="167"/>
    <n v="172.2"/>
    <n v="164"/>
    <n v="174"/>
    <n v="162.6"/>
    <n v="164.4"/>
    <n v="166.9"/>
    <n v="168.8"/>
    <n v="166.8"/>
    <n v="170.1"/>
  </r>
  <r>
    <x v="0"/>
    <x v="9"/>
    <x v="4"/>
    <n v="5"/>
    <s v="Rural 2022 May"/>
    <n v="167.5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1"/>
    <x v="9"/>
    <x v="4"/>
    <n v="5"/>
    <s v="Urban 2022 May"/>
    <n v="167.5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s v="167.5"/>
    <n v="173.5"/>
    <n v="161.1"/>
    <n v="170.1"/>
    <n v="159.4"/>
    <n v="163.19999999999999"/>
    <n v="165.2"/>
    <n v="168.2"/>
    <n v="163.80000000000001"/>
    <n v="170.8"/>
  </r>
  <r>
    <x v="2"/>
    <x v="9"/>
    <x v="4"/>
    <n v="5"/>
    <s v="Rural+Urban 2022 May"/>
    <n v="167.5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s v="167.5"/>
    <n v="174.6"/>
    <n v="165.2"/>
    <n v="174.8"/>
    <n v="163"/>
    <n v="165.1"/>
    <n v="167.9"/>
    <n v="168.4"/>
    <n v="167.5"/>
    <n v="171.7"/>
  </r>
  <r>
    <x v="0"/>
    <x v="9"/>
    <x v="5"/>
    <n v="6"/>
    <s v="Rural 2022 June"/>
    <n v="166.8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1"/>
    <x v="9"/>
    <x v="5"/>
    <n v="6"/>
    <s v="Urban 2022 June"/>
    <n v="166.8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s v="166.8"/>
    <n v="174.9"/>
    <n v="162.1"/>
    <n v="170.9"/>
    <n v="157.19999999999999"/>
    <n v="164.1"/>
    <n v="166.5"/>
    <n v="169.2"/>
    <n v="163.80000000000001"/>
    <n v="171.4"/>
  </r>
  <r>
    <x v="2"/>
    <x v="9"/>
    <x v="5"/>
    <n v="6"/>
    <s v="Rural+Urban 2022 June"/>
    <n v="166.8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s v="166.8"/>
    <n v="176"/>
    <n v="166.4"/>
    <n v="175.4"/>
    <n v="161.1"/>
    <n v="165.8"/>
    <n v="169"/>
    <n v="169.4"/>
    <n v="167.5"/>
    <n v="172.6"/>
  </r>
  <r>
    <x v="0"/>
    <x v="9"/>
    <x v="6"/>
    <n v="7"/>
    <s v="Rural 2022 July"/>
    <n v="167.8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1"/>
    <x v="9"/>
    <x v="6"/>
    <n v="7"/>
    <s v="Urban 2022 July"/>
    <n v="167.8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s v="167.8"/>
    <n v="179.5"/>
    <n v="163.1"/>
    <n v="171.7"/>
    <n v="157.4"/>
    <n v="164.6"/>
    <n v="169.1"/>
    <n v="169.8"/>
    <n v="164.7"/>
    <n v="172.3"/>
  </r>
  <r>
    <x v="2"/>
    <x v="9"/>
    <x v="6"/>
    <n v="7"/>
    <s v="Rural+Urban 2022 July"/>
    <n v="167.8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s v="167.8"/>
    <n v="179.6"/>
    <n v="167.4"/>
    <n v="176.1"/>
    <n v="161.6"/>
    <n v="166.3"/>
    <n v="171.4"/>
    <n v="169.7"/>
    <n v="168.4"/>
    <n v="173.4"/>
  </r>
  <r>
    <x v="0"/>
    <x v="9"/>
    <x v="7"/>
    <n v="8"/>
    <s v="Rural 2022 August"/>
    <n v="169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1"/>
    <x v="9"/>
    <x v="7"/>
    <n v="8"/>
    <s v="Urban 2022 August"/>
    <n v="169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s v="169"/>
    <n v="178.4"/>
    <n v="164.2"/>
    <n v="172.6"/>
    <n v="157.69999999999999"/>
    <n v="165.1"/>
    <n v="169.9"/>
    <n v="171.4"/>
    <n v="165.4"/>
    <n v="173.1"/>
  </r>
  <r>
    <x v="2"/>
    <x v="9"/>
    <x v="7"/>
    <n v="8"/>
    <s v="Rural+Urban 2022 August"/>
    <n v="169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s v="169"/>
    <n v="178.8"/>
    <n v="168.5"/>
    <n v="176.8"/>
    <n v="161.9"/>
    <n v="166.9"/>
    <n v="172.3"/>
    <n v="171.2"/>
    <n v="169.1"/>
    <n v="174.3"/>
  </r>
  <r>
    <x v="0"/>
    <x v="9"/>
    <x v="8"/>
    <n v="9"/>
    <s v="Rural 2022 September"/>
    <n v="169.5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1"/>
    <x v="9"/>
    <x v="8"/>
    <n v="9"/>
    <s v="Urban 2022 September"/>
    <n v="169.5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s v="169.5"/>
    <n v="179.2"/>
    <n v="165"/>
    <n v="173.8"/>
    <n v="158.19999999999999"/>
    <n v="165.8"/>
    <n v="170.9"/>
    <n v="171.1"/>
    <n v="166.1"/>
    <n v="174.1"/>
  </r>
  <r>
    <x v="2"/>
    <x v="9"/>
    <x v="8"/>
    <n v="9"/>
    <s v="Rural+Urban 2022 September"/>
    <n v="169.5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s v="169.5"/>
    <n v="179.5"/>
    <n v="169.5"/>
    <n v="177.8"/>
    <n v="162.30000000000001"/>
    <n v="167.6"/>
    <n v="173.1"/>
    <n v="170.9"/>
    <n v="169.7"/>
    <n v="175.3"/>
  </r>
  <r>
    <x v="0"/>
    <x v="9"/>
    <x v="9"/>
    <n v="10"/>
    <s v="Rural 2022 October"/>
    <n v="171.2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1"/>
    <x v="9"/>
    <x v="9"/>
    <n v="10"/>
    <s v="Urban 2022 October"/>
    <n v="171.2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s v="171.2"/>
    <n v="180"/>
    <n v="166"/>
    <n v="174.7"/>
    <n v="158.80000000000001"/>
    <n v="166.3"/>
    <n v="171.2"/>
    <n v="172.3"/>
    <n v="166.8"/>
    <n v="175.3"/>
  </r>
  <r>
    <x v="2"/>
    <x v="9"/>
    <x v="9"/>
    <n v="10"/>
    <s v="Rural+Urban 2022 October"/>
    <n v="171.2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s v="171.2"/>
    <n v="180.5"/>
    <n v="170.4"/>
    <n v="178.7"/>
    <n v="162.9"/>
    <n v="168.2"/>
    <n v="173.4"/>
    <n v="172.1"/>
    <n v="170.5"/>
    <n v="176.7"/>
  </r>
  <r>
    <x v="0"/>
    <x v="9"/>
    <x v="10"/>
    <n v="11"/>
    <s v="Rural 2022 November"/>
    <n v="171.8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1"/>
    <x v="9"/>
    <x v="10"/>
    <n v="11"/>
    <s v="Urban 2022 November"/>
    <n v="171.8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s v="171.8"/>
    <n v="180.3"/>
    <n v="166.9"/>
    <n v="175.8"/>
    <n v="158.9"/>
    <n v="166.7"/>
    <n v="171.5"/>
    <n v="173.8"/>
    <n v="167.4"/>
    <n v="174.1"/>
  </r>
  <r>
    <x v="2"/>
    <x v="9"/>
    <x v="10"/>
    <n v="11"/>
    <s v="Rural+Urban 2022 November"/>
    <n v="171.8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s v="171.8"/>
    <n v="181.3"/>
    <n v="171.4"/>
    <n v="179.8"/>
    <n v="163"/>
    <n v="168.5"/>
    <n v="173.7"/>
    <n v="173.6"/>
    <n v="171.1"/>
    <n v="176.5"/>
  </r>
  <r>
    <x v="0"/>
    <x v="9"/>
    <x v="11"/>
    <n v="12"/>
    <s v="Rural 2022 December"/>
    <n v="170.7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1"/>
    <x v="9"/>
    <x v="11"/>
    <n v="12"/>
    <s v="Urban 2022 December"/>
    <n v="170.7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s v="170.7"/>
    <n v="180.6"/>
    <n v="167.3"/>
    <n v="177.2"/>
    <n v="159.4"/>
    <n v="167.1"/>
    <n v="171.8"/>
    <n v="176"/>
    <n v="168.2"/>
    <n v="174.1"/>
  </r>
  <r>
    <x v="2"/>
    <x v="9"/>
    <x v="11"/>
    <n v="12"/>
    <s v="Rural+Urban 2022 December"/>
    <n v="170.7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s v="170.7"/>
    <n v="182"/>
    <n v="172.1"/>
    <n v="181.1"/>
    <n v="163.4"/>
    <n v="168.9"/>
    <n v="174.1"/>
    <n v="175.8"/>
    <n v="172"/>
    <n v="175.7"/>
  </r>
  <r>
    <x v="0"/>
    <x v="10"/>
    <x v="0"/>
    <n v="1"/>
    <s v="Rural 2023 January"/>
    <n v="172.1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1"/>
    <x v="10"/>
    <x v="0"/>
    <n v="1"/>
    <s v="Urban 2023 January"/>
    <n v="172.1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s v="172.1"/>
    <n v="180.1"/>
    <n v="168"/>
    <n v="178.5"/>
    <n v="159.5"/>
    <n v="167.8"/>
    <n v="171.8"/>
    <n v="178.8"/>
    <n v="168.9"/>
    <n v="174.9"/>
  </r>
  <r>
    <x v="2"/>
    <x v="10"/>
    <x v="0"/>
    <n v="1"/>
    <s v="Rural+Urban 2023 January"/>
    <n v="172.1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s v="172.1"/>
    <n v="182"/>
    <n v="172.9"/>
    <n v="182.3"/>
    <n v="163.6"/>
    <n v="169.5"/>
    <n v="174.3"/>
    <n v="178.6"/>
    <n v="172.8"/>
    <n v="176.5"/>
  </r>
  <r>
    <x v="0"/>
    <x v="10"/>
    <x v="1"/>
    <n v="2"/>
    <s v="Rural 2023 February"/>
    <n v="173.5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1"/>
    <x v="10"/>
    <x v="1"/>
    <n v="2"/>
    <s v="Urban 2023 February"/>
    <n v="173.5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s v="173.5"/>
    <n v="182.8"/>
    <n v="169.2"/>
    <n v="180.8"/>
    <n v="159.80000000000001"/>
    <n v="168.4"/>
    <n v="172.5"/>
    <n v="181.4"/>
    <n v="170"/>
    <n v="176.3"/>
  </r>
  <r>
    <x v="2"/>
    <x v="10"/>
    <x v="1"/>
    <n v="2"/>
    <s v="Rural+Urban 2023 February"/>
    <n v="173.5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s v="173.5"/>
    <n v="182.1"/>
    <n v="174.2"/>
    <n v="184.4"/>
    <n v="164.2"/>
    <n v="170.3"/>
    <n v="175"/>
    <n v="181"/>
    <n v="174.1"/>
    <n v="177.2"/>
  </r>
  <r>
    <x v="0"/>
    <x v="10"/>
    <x v="2"/>
    <n v="3"/>
    <s v="Rural 2023 March"/>
    <n v="173.5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1"/>
    <x v="10"/>
    <x v="2"/>
    <n v="3"/>
    <s v="Urban 2023 March"/>
    <n v="173.5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s v="173.5"/>
    <n v="182.6"/>
    <n v="169.2"/>
    <n v="180.8"/>
    <n v="159.80000000000001"/>
    <n v="168.4"/>
    <n v="172.5"/>
    <n v="181.5"/>
    <n v="170"/>
    <n v="176.3"/>
  </r>
  <r>
    <x v="2"/>
    <x v="10"/>
    <x v="2"/>
    <n v="3"/>
    <s v="Rural+Urban 2023 March"/>
    <n v="173.5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s v="173.5"/>
    <n v="181.9"/>
    <n v="174.2"/>
    <n v="184.4"/>
    <n v="164.2"/>
    <n v="170.3"/>
    <n v="175"/>
    <n v="181"/>
    <n v="174.1"/>
    <n v="177.2"/>
  </r>
  <r>
    <x v="0"/>
    <x v="10"/>
    <x v="3"/>
    <n v="4"/>
    <s v="Rural 2023 April"/>
    <n v="175.2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1"/>
    <x v="10"/>
    <x v="3"/>
    <n v="4"/>
    <s v="Urban 2023 April"/>
    <n v="175.2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s v="175.2"/>
    <n v="182.1"/>
    <n v="169.6"/>
    <n v="181.5"/>
    <n v="160.1"/>
    <n v="168.8"/>
    <n v="174.2"/>
    <n v="184.4"/>
    <n v="170.9"/>
    <n v="177.4"/>
  </r>
  <r>
    <x v="2"/>
    <x v="10"/>
    <x v="3"/>
    <n v="4"/>
    <s v="Rural+Urban 2023 April"/>
    <n v="175.2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s v="175.2"/>
    <n v="181.7"/>
    <n v="174.6"/>
    <n v="185"/>
    <n v="164.5"/>
    <n v="170.7"/>
    <n v="176.4"/>
    <n v="184"/>
    <n v="175"/>
    <n v="178.1"/>
  </r>
  <r>
    <x v="0"/>
    <x v="10"/>
    <x v="4"/>
    <n v="5"/>
    <s v="Rural 2023 May"/>
    <n v="175.6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</r>
  <r>
    <x v="1"/>
    <x v="10"/>
    <x v="4"/>
    <n v="5"/>
    <s v="Urban 2023 May"/>
    <n v="175.6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s v="175.6"/>
    <n v="183.4"/>
    <n v="170.1"/>
    <n v="182.2"/>
    <n v="160.4"/>
    <n v="169.2"/>
    <n v="174.8"/>
    <n v="185.6"/>
    <n v="171.6"/>
    <n v="178.2"/>
  </r>
  <r>
    <x v="2"/>
    <x v="10"/>
    <x v="4"/>
    <n v="5"/>
    <s v="Rural+Urban 2023 May"/>
    <n v="175.6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s v="175.6"/>
    <n v="182.8"/>
    <n v="175.2"/>
    <n v="185.7"/>
    <n v="164.8"/>
    <n v="171.2"/>
    <n v="177.1"/>
    <n v="185.2"/>
    <n v="175.7"/>
    <n v="179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Rural"/>
    <x v="0"/>
    <x v="0"/>
    <x v="0"/>
    <s v="Rural 2013 January"/>
    <n v="100.3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</r>
  <r>
    <s v="Rural"/>
    <x v="0"/>
    <x v="1"/>
    <x v="1"/>
    <s v="Rural 2013 February"/>
    <n v="100.4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</r>
  <r>
    <s v="Rural"/>
    <x v="0"/>
    <x v="2"/>
    <x v="2"/>
    <s v="Rural 2013 March"/>
    <n v="100.4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</r>
  <r>
    <s v="Rural"/>
    <x v="0"/>
    <x v="3"/>
    <x v="3"/>
    <s v="Rural 2013 April"/>
    <n v="100.5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</r>
  <r>
    <s v="Rural"/>
    <x v="0"/>
    <x v="4"/>
    <x v="4"/>
    <s v="Rural 2013 May"/>
    <n v="100.5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</r>
  <r>
    <s v="Rural"/>
    <x v="0"/>
    <x v="5"/>
    <x v="5"/>
    <s v="Rural 2013 June"/>
    <n v="106.6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</r>
  <r>
    <s v="Rural"/>
    <x v="0"/>
    <x v="6"/>
    <x v="6"/>
    <s v="Rural 2013 July"/>
    <n v="107.7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</r>
  <r>
    <s v="Rural"/>
    <x v="0"/>
    <x v="7"/>
    <x v="7"/>
    <s v="Rural 2013 August"/>
    <n v="108.9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</r>
  <r>
    <s v="Rural"/>
    <x v="0"/>
    <x v="8"/>
    <x v="8"/>
    <s v="Rural 2013 September"/>
    <n v="109.7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</r>
  <r>
    <s v="Rural"/>
    <x v="0"/>
    <x v="9"/>
    <x v="9"/>
    <s v="Rural 2013 October"/>
    <n v="110.5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</r>
  <r>
    <s v="Rural"/>
    <x v="0"/>
    <x v="10"/>
    <x v="10"/>
    <s v="Rural 2013 November"/>
    <n v="111.1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</r>
  <r>
    <s v="Rural"/>
    <x v="0"/>
    <x v="11"/>
    <x v="11"/>
    <s v="Rural 2013 December"/>
    <n v="110.7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</r>
  <r>
    <s v="Rural"/>
    <x v="1"/>
    <x v="0"/>
    <x v="0"/>
    <s v="Rural 2014 January"/>
    <n v="111.6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</r>
  <r>
    <s v="Rural"/>
    <x v="1"/>
    <x v="1"/>
    <x v="1"/>
    <s v="Rural 2014 February"/>
    <n v="112.5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</r>
  <r>
    <s v="Rural"/>
    <x v="1"/>
    <x v="2"/>
    <x v="2"/>
    <s v="Rural 2014 March"/>
    <n v="113.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</r>
  <r>
    <s v="Rural"/>
    <x v="1"/>
    <x v="3"/>
    <x v="3"/>
    <s v="Rural 2014 April"/>
    <n v="113.9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</r>
  <r>
    <s v="Rural"/>
    <x v="1"/>
    <x v="4"/>
    <x v="4"/>
    <s v="Rural 2014 May"/>
    <n v="114.3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</r>
  <r>
    <s v="Rural"/>
    <x v="1"/>
    <x v="5"/>
    <x v="5"/>
    <s v="Rural 2014 June"/>
    <n v="113.9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</r>
  <r>
    <s v="Rural"/>
    <x v="1"/>
    <x v="6"/>
    <x v="6"/>
    <s v="Rural 2014 July"/>
    <n v="114.8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</r>
  <r>
    <s v="Rural"/>
    <x v="1"/>
    <x v="7"/>
    <x v="7"/>
    <s v="Rural 2014 August"/>
    <n v="115.5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</r>
  <r>
    <s v="Rural"/>
    <x v="1"/>
    <x v="8"/>
    <x v="8"/>
    <s v="Rural 2014 September"/>
    <n v="116.1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</r>
  <r>
    <s v="Rural"/>
    <x v="1"/>
    <x v="9"/>
    <x v="9"/>
    <s v="Rural 2014 October"/>
    <n v="116.7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</r>
  <r>
    <s v="Rural"/>
    <x v="1"/>
    <x v="10"/>
    <x v="10"/>
    <s v="Rural 2014 November"/>
    <n v="117.1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</r>
  <r>
    <s v="Rural"/>
    <x v="1"/>
    <x v="11"/>
    <x v="11"/>
    <s v="Rural 2014 December"/>
    <n v="116.5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</r>
  <r>
    <s v="Rural"/>
    <x v="2"/>
    <x v="0"/>
    <x v="0"/>
    <s v="Rural 2015 January"/>
    <n v="117.3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</r>
  <r>
    <s v="Rural"/>
    <x v="2"/>
    <x v="1"/>
    <x v="1"/>
    <s v="Rural 2015 February"/>
    <n v="118.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</r>
  <r>
    <s v="Rural"/>
    <x v="2"/>
    <x v="2"/>
    <x v="2"/>
    <s v="Rural 2015 March"/>
    <n v="118.6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</r>
  <r>
    <s v="Rural"/>
    <x v="2"/>
    <x v="3"/>
    <x v="3"/>
    <s v="Rural 2015 April"/>
    <n v="119.2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</r>
  <r>
    <s v="Rural"/>
    <x v="2"/>
    <x v="4"/>
    <x v="4"/>
    <s v="Rural 2015 May"/>
    <n v="119.6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</r>
  <r>
    <s v="Rural"/>
    <x v="2"/>
    <x v="5"/>
    <x v="5"/>
    <s v="Rural 2015 June"/>
    <n v="119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</r>
  <r>
    <s v="Rural"/>
    <x v="2"/>
    <x v="6"/>
    <x v="6"/>
    <s v="Rural 2015 July"/>
    <n v="119.9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</r>
  <r>
    <s v="Rural"/>
    <x v="2"/>
    <x v="7"/>
    <x v="7"/>
    <s v="Rural 2015 August"/>
    <n v="120.9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</r>
  <r>
    <s v="Rural"/>
    <x v="2"/>
    <x v="8"/>
    <x v="8"/>
    <s v="Rural 2015 September"/>
    <n v="121.6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</r>
  <r>
    <s v="Rural"/>
    <x v="2"/>
    <x v="9"/>
    <x v="9"/>
    <s v="Rural 2015 October"/>
    <n v="122.4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</r>
  <r>
    <s v="Rural"/>
    <x v="2"/>
    <x v="10"/>
    <x v="10"/>
    <s v="Rural 2015 November"/>
    <n v="122.9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</r>
  <r>
    <s v="Rural"/>
    <x v="2"/>
    <x v="11"/>
    <x v="11"/>
    <s v="Rural 2015 December"/>
    <n v="122.4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</r>
  <r>
    <s v="Rural"/>
    <x v="3"/>
    <x v="0"/>
    <x v="0"/>
    <s v="Rural 2016 January"/>
    <n v="123.4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</r>
  <r>
    <s v="Rural"/>
    <x v="3"/>
    <x v="1"/>
    <x v="1"/>
    <s v="Rural 2016 February"/>
    <n v="124.4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</r>
  <r>
    <s v="Rural"/>
    <x v="3"/>
    <x v="2"/>
    <x v="2"/>
    <s v="Rural 2016 March"/>
    <n v="124.9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</r>
  <r>
    <s v="Rural"/>
    <x v="3"/>
    <x v="3"/>
    <x v="3"/>
    <s v="Rural 2016 April"/>
    <n v="125.6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</r>
  <r>
    <s v="Rural"/>
    <x v="3"/>
    <x v="4"/>
    <x v="4"/>
    <s v="Rural 2016 May"/>
    <n v="126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</r>
  <r>
    <s v="Rural"/>
    <x v="3"/>
    <x v="5"/>
    <x v="5"/>
    <s v="Rural 2016 June"/>
    <n v="125.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</r>
  <r>
    <s v="Rural"/>
    <x v="3"/>
    <x v="6"/>
    <x v="6"/>
    <s v="Rural 2016 July"/>
    <n v="126.4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</r>
  <r>
    <s v="Rural"/>
    <x v="3"/>
    <x v="7"/>
    <x v="7"/>
    <s v="Rural 2016 August"/>
    <n v="127.3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</r>
  <r>
    <s v="Rural"/>
    <x v="3"/>
    <x v="8"/>
    <x v="8"/>
    <s v="Rural 2016 September"/>
    <n v="127.9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</r>
  <r>
    <s v="Rural"/>
    <x v="3"/>
    <x v="9"/>
    <x v="9"/>
    <s v="Rural 2016 October"/>
    <n v="128.6999999999999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</r>
  <r>
    <s v="Rural"/>
    <x v="3"/>
    <x v="10"/>
    <x v="10"/>
    <s v="Rural 2016 November"/>
    <n v="129.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</r>
  <r>
    <s v="Rural"/>
    <x v="3"/>
    <x v="11"/>
    <x v="11"/>
    <s v="Rural 2016 December"/>
    <n v="128.5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</r>
  <r>
    <s v="Rural"/>
    <x v="4"/>
    <x v="0"/>
    <x v="0"/>
    <s v="Rural 2017 January"/>
    <n v="129.6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</r>
  <r>
    <s v="Rural"/>
    <x v="4"/>
    <x v="1"/>
    <x v="1"/>
    <s v="Rural 2017 February"/>
    <n v="130.5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</r>
  <r>
    <s v="Rural"/>
    <x v="4"/>
    <x v="2"/>
    <x v="2"/>
    <s v="Rural 2017 March"/>
    <n v="131.1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</r>
  <r>
    <s v="Rural"/>
    <x v="4"/>
    <x v="3"/>
    <x v="3"/>
    <s v="Rural 2017 April"/>
    <n v="131.69999999999999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</r>
  <r>
    <s v="Rural"/>
    <x v="4"/>
    <x v="4"/>
    <x v="4"/>
    <s v="Rural 2017 May"/>
    <n v="132.1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</r>
  <r>
    <s v="Rural"/>
    <x v="4"/>
    <x v="5"/>
    <x v="5"/>
    <s v="Rural 2017 June"/>
    <n v="131.4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</r>
  <r>
    <s v="Rural"/>
    <x v="4"/>
    <x v="6"/>
    <x v="6"/>
    <s v="Rural 2017 July"/>
    <n v="132.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</r>
  <r>
    <s v="Rural"/>
    <x v="4"/>
    <x v="7"/>
    <x v="7"/>
    <s v="Rural 2017 August"/>
    <n v="134.4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</r>
  <r>
    <s v="Rural"/>
    <x v="4"/>
    <x v="8"/>
    <x v="8"/>
    <s v="Rural 2017 September"/>
    <n v="135.69999999999999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</r>
  <r>
    <s v="Rural"/>
    <x v="4"/>
    <x v="9"/>
    <x v="9"/>
    <s v="Rural 2017 October"/>
    <n v="137.30000000000001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</r>
  <r>
    <s v="Rural"/>
    <x v="4"/>
    <x v="10"/>
    <x v="10"/>
    <s v="Rural 2017 November"/>
    <n v="138.6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</r>
  <r>
    <s v="Rural"/>
    <x v="4"/>
    <x v="11"/>
    <x v="11"/>
    <s v="Rural 2017 December"/>
    <n v="139.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</r>
  <r>
    <s v="Rural"/>
    <x v="5"/>
    <x v="0"/>
    <x v="0"/>
    <s v="Rural 2018 January"/>
    <n v="140.4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</r>
  <r>
    <s v="Rural"/>
    <x v="5"/>
    <x v="1"/>
    <x v="1"/>
    <s v="Rural 2018 February"/>
    <n v="141.3000000000000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</r>
  <r>
    <s v="Rural"/>
    <x v="5"/>
    <x v="2"/>
    <x v="2"/>
    <s v="Rural 2018 March"/>
    <n v="14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</r>
  <r>
    <s v="Rural"/>
    <x v="5"/>
    <x v="3"/>
    <x v="3"/>
    <s v="Rural 2018 April"/>
    <n v="142.9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</r>
  <r>
    <s v="Rural"/>
    <x v="5"/>
    <x v="4"/>
    <x v="4"/>
    <s v="Rural 2018 May"/>
    <n v="143.19999999999999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</r>
  <r>
    <s v="Rural"/>
    <x v="5"/>
    <x v="5"/>
    <x v="5"/>
    <s v="Rural 2018 June"/>
    <n v="142.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</r>
  <r>
    <s v="Rural"/>
    <x v="5"/>
    <x v="6"/>
    <x v="6"/>
    <s v="Rural 2018 July"/>
    <n v="143.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</r>
  <r>
    <s v="Rural"/>
    <x v="5"/>
    <x v="7"/>
    <x v="7"/>
    <s v="Rural 2018 August"/>
    <n v="144.6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</r>
  <r>
    <s v="Rural"/>
    <x v="5"/>
    <x v="8"/>
    <x v="8"/>
    <s v="Rural 2018 September"/>
    <n v="145.30000000000001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</r>
  <r>
    <s v="Rural"/>
    <x v="5"/>
    <x v="9"/>
    <x v="9"/>
    <s v="Rural 2018 October"/>
    <n v="146.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</r>
  <r>
    <s v="Rural"/>
    <x v="5"/>
    <x v="10"/>
    <x v="10"/>
    <s v="Rural 2018 November"/>
    <n v="146.9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</r>
  <r>
    <s v="Rural"/>
    <x v="5"/>
    <x v="11"/>
    <x v="11"/>
    <s v="Rural 2018 December"/>
    <n v="146.5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</r>
  <r>
    <s v="Rural"/>
    <x v="6"/>
    <x v="0"/>
    <x v="0"/>
    <s v="Rural 2019 January"/>
    <n v="147.69999999999999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</r>
  <r>
    <s v="Rural"/>
    <x v="6"/>
    <x v="1"/>
    <x v="1"/>
    <s v="Rural 2019 February"/>
    <n v="148.5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</r>
  <r>
    <s v="Rural"/>
    <x v="6"/>
    <x v="2"/>
    <x v="2"/>
    <s v="Rural 2019 March"/>
    <n v="149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</r>
  <r>
    <s v="Rural"/>
    <x v="6"/>
    <x v="4"/>
    <x v="4"/>
    <s v="Rural 2019 May"/>
    <n v="150.1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</r>
  <r>
    <s v="Rural"/>
    <x v="6"/>
    <x v="5"/>
    <x v="5"/>
    <s v="Rural 2019 June"/>
    <n v="149.4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</r>
  <r>
    <s v="Rural"/>
    <x v="6"/>
    <x v="6"/>
    <x v="6"/>
    <s v="Rural 2019 July"/>
    <n v="150.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</r>
  <r>
    <s v="Rural"/>
    <x v="6"/>
    <x v="7"/>
    <x v="7"/>
    <s v="Rural 2019 August"/>
    <n v="151.6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</r>
  <r>
    <s v="Rural"/>
    <x v="6"/>
    <x v="8"/>
    <x v="8"/>
    <s v="Rural 2019 September"/>
    <n v="152.19999999999999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</r>
  <r>
    <s v="Rural"/>
    <x v="6"/>
    <x v="9"/>
    <x v="9"/>
    <s v="Rural 2019 October"/>
    <n v="153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</r>
  <r>
    <s v="Rural"/>
    <x v="6"/>
    <x v="10"/>
    <x v="10"/>
    <s v="Rural 2019 November"/>
    <n v="153.5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</r>
  <r>
    <s v="Rural"/>
    <x v="6"/>
    <x v="11"/>
    <x v="11"/>
    <s v="Rural 2019 December"/>
    <n v="152.8000000000000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</r>
  <r>
    <s v="Rural"/>
    <x v="7"/>
    <x v="0"/>
    <x v="0"/>
    <s v="Rural 2020 January"/>
    <n v="153.9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</r>
  <r>
    <s v="Rural"/>
    <x v="7"/>
    <x v="1"/>
    <x v="1"/>
    <s v="Rural 2020 February"/>
    <n v="154.8000000000000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</r>
  <r>
    <s v="Rural"/>
    <x v="7"/>
    <x v="2"/>
    <x v="2"/>
    <s v="Rural 2020 March"/>
    <n v="154.5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</r>
  <r>
    <s v="Rural"/>
    <x v="7"/>
    <x v="3"/>
    <x v="3"/>
    <s v="Rural 2020 April"/>
    <n v="155.6"/>
    <n v="147.19999999999999"/>
    <m/>
    <n v="146.9"/>
    <n v="155.6"/>
    <n v="137.1"/>
    <n v="147.30000000000001"/>
    <n v="162.69999999999999"/>
    <n v="150.19999999999999"/>
    <n v="119.8"/>
    <n v="158.69999999999999"/>
    <n v="139.19999999999999"/>
    <m/>
    <n v="150.1"/>
    <m/>
    <m/>
    <m/>
    <m/>
    <s v="NA"/>
    <n v="148.4"/>
    <m/>
    <n v="154.30000000000001"/>
    <m/>
    <m/>
    <m/>
    <m/>
    <m/>
  </r>
  <r>
    <s v="Rural"/>
    <x v="7"/>
    <x v="4"/>
    <x v="4"/>
    <s v="Rural 2020 May"/>
    <e v="#VALUE!"/>
    <m/>
    <m/>
    <m/>
    <m/>
    <m/>
    <m/>
    <m/>
    <m/>
    <m/>
    <m/>
    <m/>
    <m/>
    <m/>
    <m/>
    <m/>
    <m/>
    <m/>
    <s v="NA"/>
    <m/>
    <m/>
    <m/>
    <m/>
    <m/>
    <m/>
    <m/>
    <m/>
  </r>
  <r>
    <s v="Rural"/>
    <x v="7"/>
    <x v="5"/>
    <x v="5"/>
    <s v="Rural 2020 June"/>
    <n v="154.6999999999999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</r>
  <r>
    <s v="Rural"/>
    <x v="7"/>
    <x v="6"/>
    <x v="6"/>
    <s v="Rural 2020 July"/>
    <n v="154.6999999999999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</r>
  <r>
    <s v="Rural"/>
    <x v="7"/>
    <x v="7"/>
    <x v="7"/>
    <s v="Rural 2020 August"/>
    <n v="155.5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</r>
  <r>
    <s v="Rural"/>
    <x v="7"/>
    <x v="8"/>
    <x v="8"/>
    <s v="Rural 2020 September"/>
    <n v="156.30000000000001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</r>
  <r>
    <s v="Rural"/>
    <x v="7"/>
    <x v="9"/>
    <x v="9"/>
    <s v="Rural 2020 October"/>
    <n v="156.5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</r>
  <r>
    <s v="Rural"/>
    <x v="7"/>
    <x v="10"/>
    <x v="10"/>
    <s v="Rural 2020 November"/>
    <n v="158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</r>
  <r>
    <s v="Rural"/>
    <x v="7"/>
    <x v="11"/>
    <x v="11"/>
    <s v="Rural 2020 December"/>
    <n v="158.4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</r>
  <r>
    <s v="Rural"/>
    <x v="8"/>
    <x v="0"/>
    <x v="0"/>
    <s v="Rural 2021 January"/>
    <n v="157.69999999999999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</r>
  <r>
    <s v="Rural"/>
    <x v="8"/>
    <x v="1"/>
    <x v="1"/>
    <s v="Rural 2021 February"/>
    <n v="159.8000000000000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</r>
  <r>
    <s v="Rural"/>
    <x v="8"/>
    <x v="2"/>
    <x v="2"/>
    <s v="Rural 2021 March"/>
    <n v="159.9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</r>
  <r>
    <s v="Rural"/>
    <x v="8"/>
    <x v="3"/>
    <x v="3"/>
    <s v="Rural 2021 April"/>
    <n v="161.4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</r>
  <r>
    <s v="Rural"/>
    <x v="8"/>
    <x v="4"/>
    <x v="4"/>
    <s v="Rural 2021 May"/>
    <n v="161.6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</r>
  <r>
    <s v="Rural"/>
    <x v="8"/>
    <x v="5"/>
    <x v="5"/>
    <s v="Rural 2021 June"/>
    <n v="160.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</r>
  <r>
    <s v="Rural"/>
    <x v="8"/>
    <x v="6"/>
    <x v="6"/>
    <s v="Rural 2021 July"/>
    <n v="161.5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</r>
  <r>
    <s v="Rural"/>
    <x v="8"/>
    <x v="7"/>
    <x v="7"/>
    <s v="Rural 2021 August"/>
    <n v="162.1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</r>
  <r>
    <s v="Rural"/>
    <x v="8"/>
    <x v="8"/>
    <x v="8"/>
    <s v="Rural 2021 September"/>
    <n v="162.1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</r>
  <r>
    <s v="Rural"/>
    <x v="8"/>
    <x v="9"/>
    <x v="9"/>
    <s v="Rural 2021 October"/>
    <n v="163.6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</r>
  <r>
    <s v="Rural"/>
    <x v="8"/>
    <x v="10"/>
    <x v="10"/>
    <s v="Rural 2021 November"/>
    <n v="164.2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</r>
  <r>
    <s v="Rural"/>
    <x v="8"/>
    <x v="11"/>
    <x v="11"/>
    <s v="Rural 2021 December"/>
    <n v="163.4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</r>
  <r>
    <s v="Rural"/>
    <x v="9"/>
    <x v="0"/>
    <x v="0"/>
    <s v="Rural 2022 January"/>
    <n v="164.5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</r>
  <r>
    <s v="Rural"/>
    <x v="9"/>
    <x v="1"/>
    <x v="1"/>
    <s v="Rural 2022 February"/>
    <n v="165.5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</r>
  <r>
    <s v="Rural"/>
    <x v="9"/>
    <x v="2"/>
    <x v="2"/>
    <s v="Rural 2022 March"/>
    <n v="165.3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</r>
  <r>
    <s v="Rural"/>
    <x v="9"/>
    <x v="3"/>
    <x v="3"/>
    <s v="Rural 2022 April"/>
    <n v="167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</r>
  <r>
    <s v="Rural"/>
    <x v="9"/>
    <x v="4"/>
    <x v="4"/>
    <s v="Rural 2022 May"/>
    <n v="167.5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</r>
  <r>
    <s v="Rural"/>
    <x v="9"/>
    <x v="5"/>
    <x v="5"/>
    <s v="Rural 2022 June"/>
    <n v="166.8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</r>
  <r>
    <s v="Rural"/>
    <x v="9"/>
    <x v="6"/>
    <x v="6"/>
    <s v="Rural 2022 July"/>
    <n v="167.8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</r>
  <r>
    <s v="Rural"/>
    <x v="9"/>
    <x v="7"/>
    <x v="7"/>
    <s v="Rural 2022 August"/>
    <n v="169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</r>
  <r>
    <s v="Rural"/>
    <x v="9"/>
    <x v="8"/>
    <x v="8"/>
    <s v="Rural 2022 September"/>
    <n v="169.5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</r>
  <r>
    <s v="Rural"/>
    <x v="9"/>
    <x v="9"/>
    <x v="9"/>
    <s v="Rural 2022 October"/>
    <n v="171.2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</r>
  <r>
    <s v="Rural"/>
    <x v="9"/>
    <x v="10"/>
    <x v="10"/>
    <s v="Rural 2022 November"/>
    <n v="171.8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</r>
  <r>
    <s v="Rural"/>
    <x v="9"/>
    <x v="11"/>
    <x v="11"/>
    <s v="Rural 2022 December"/>
    <n v="170.7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</r>
  <r>
    <s v="Rural"/>
    <x v="10"/>
    <x v="0"/>
    <x v="0"/>
    <s v="Rural 2023 January"/>
    <n v="172.1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</r>
  <r>
    <s v="Rural"/>
    <x v="10"/>
    <x v="1"/>
    <x v="1"/>
    <s v="Rural 2023 February"/>
    <n v="173.5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</r>
  <r>
    <s v="Rural"/>
    <x v="10"/>
    <x v="2"/>
    <x v="2"/>
    <s v="Rural 2023 March"/>
    <n v="173.5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</r>
  <r>
    <s v="Rural"/>
    <x v="10"/>
    <x v="3"/>
    <x v="3"/>
    <s v="Rural 2023 April"/>
    <n v="175.2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</r>
  <r>
    <s v="Rural"/>
    <x v="10"/>
    <x v="4"/>
    <x v="4"/>
    <s v="Rural 2023 May"/>
    <n v="175.6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x v="0"/>
    <x v="0"/>
    <s v="Rural 2013 January"/>
    <n v="100.3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0"/>
    <x v="0"/>
    <x v="1"/>
    <x v="1"/>
    <s v="Rural 2013 February"/>
    <n v="100.4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0"/>
    <x v="0"/>
    <x v="2"/>
    <x v="2"/>
    <s v="Rural 2013 March"/>
    <n v="100.4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0"/>
    <x v="0"/>
    <x v="3"/>
    <x v="3"/>
    <s v="Rural 2013 April"/>
    <n v="100.5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0"/>
    <x v="0"/>
    <x v="4"/>
    <x v="4"/>
    <s v="Rural 2013 May"/>
    <n v="100.5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0"/>
    <x v="0"/>
    <x v="5"/>
    <x v="5"/>
    <s v="Rural 2013 June"/>
    <n v="106.6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0"/>
    <x v="0"/>
    <x v="6"/>
    <x v="6"/>
    <s v="Rural 2013 July"/>
    <n v="107.7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0"/>
    <x v="0"/>
    <x v="7"/>
    <x v="7"/>
    <s v="Rural 2013 August"/>
    <n v="108.9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0"/>
    <x v="0"/>
    <x v="8"/>
    <x v="8"/>
    <s v="Rural 2013 September"/>
    <n v="109.7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0"/>
    <x v="0"/>
    <x v="9"/>
    <x v="9"/>
    <s v="Rural 2013 October"/>
    <n v="110.5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0"/>
    <x v="0"/>
    <x v="10"/>
    <x v="10"/>
    <s v="Rural 2013 November"/>
    <n v="111.1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0"/>
    <x v="0"/>
    <x v="11"/>
    <x v="11"/>
    <s v="Rural 2013 December"/>
    <n v="110.7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0"/>
    <x v="1"/>
    <x v="0"/>
    <x v="0"/>
    <s v="Rural 2014 January"/>
    <n v="111.6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0"/>
    <x v="1"/>
    <x v="1"/>
    <x v="1"/>
    <s v="Rural 2014 February"/>
    <n v="112.5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0"/>
    <x v="1"/>
    <x v="2"/>
    <x v="2"/>
    <s v="Rural 2014 March"/>
    <n v="113.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0"/>
    <x v="1"/>
    <x v="3"/>
    <x v="3"/>
    <s v="Rural 2014 April"/>
    <n v="113.9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0"/>
    <x v="1"/>
    <x v="4"/>
    <x v="4"/>
    <s v="Rural 2014 May"/>
    <n v="114.3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0"/>
    <x v="1"/>
    <x v="5"/>
    <x v="5"/>
    <s v="Rural 2014 June"/>
    <n v="113.9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0"/>
    <x v="1"/>
    <x v="6"/>
    <x v="6"/>
    <s v="Rural 2014 July"/>
    <n v="114.8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0"/>
    <x v="1"/>
    <x v="7"/>
    <x v="7"/>
    <s v="Rural 2014 August"/>
    <n v="115.5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0"/>
    <x v="1"/>
    <x v="8"/>
    <x v="8"/>
    <s v="Rural 2014 September"/>
    <n v="116.1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0"/>
    <x v="1"/>
    <x v="9"/>
    <x v="9"/>
    <s v="Rural 2014 October"/>
    <n v="116.7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0"/>
    <x v="1"/>
    <x v="10"/>
    <x v="10"/>
    <s v="Rural 2014 November"/>
    <n v="117.1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0"/>
    <x v="1"/>
    <x v="11"/>
    <x v="11"/>
    <s v="Rural 2014 December"/>
    <n v="116.5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0"/>
    <x v="2"/>
    <x v="0"/>
    <x v="0"/>
    <s v="Rural 2015 January"/>
    <n v="117.3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0"/>
    <x v="2"/>
    <x v="1"/>
    <x v="1"/>
    <s v="Rural 2015 February"/>
    <n v="118.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0"/>
    <x v="2"/>
    <x v="2"/>
    <x v="2"/>
    <s v="Rural 2015 March"/>
    <n v="118.6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0"/>
    <x v="2"/>
    <x v="3"/>
    <x v="3"/>
    <s v="Rural 2015 April"/>
    <n v="119.2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0"/>
    <x v="2"/>
    <x v="4"/>
    <x v="4"/>
    <s v="Rural 2015 May"/>
    <n v="119.6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0"/>
    <x v="2"/>
    <x v="5"/>
    <x v="5"/>
    <s v="Rural 2015 June"/>
    <n v="119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0"/>
    <x v="2"/>
    <x v="6"/>
    <x v="6"/>
    <s v="Rural 2015 July"/>
    <n v="119.9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0"/>
    <x v="2"/>
    <x v="7"/>
    <x v="7"/>
    <s v="Rural 2015 August"/>
    <n v="120.9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0"/>
    <x v="2"/>
    <x v="8"/>
    <x v="8"/>
    <s v="Rural 2015 September"/>
    <n v="121.6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0"/>
    <x v="2"/>
    <x v="9"/>
    <x v="9"/>
    <s v="Rural 2015 October"/>
    <n v="122.4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0"/>
    <x v="2"/>
    <x v="10"/>
    <x v="10"/>
    <s v="Rural 2015 November"/>
    <n v="122.9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0"/>
    <x v="2"/>
    <x v="11"/>
    <x v="11"/>
    <s v="Rural 2015 December"/>
    <n v="122.4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0"/>
    <x v="3"/>
    <x v="0"/>
    <x v="0"/>
    <s v="Rural 2016 January"/>
    <n v="123.4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0"/>
    <x v="3"/>
    <x v="1"/>
    <x v="1"/>
    <s v="Rural 2016 February"/>
    <n v="124.4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0"/>
    <x v="3"/>
    <x v="2"/>
    <x v="2"/>
    <s v="Rural 2016 March"/>
    <n v="124.9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0"/>
    <x v="3"/>
    <x v="3"/>
    <x v="3"/>
    <s v="Rural 2016 April"/>
    <n v="125.6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0"/>
    <x v="3"/>
    <x v="4"/>
    <x v="4"/>
    <s v="Rural 2016 May"/>
    <n v="126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0"/>
    <x v="3"/>
    <x v="5"/>
    <x v="5"/>
    <s v="Rural 2016 June"/>
    <n v="125.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0"/>
    <x v="3"/>
    <x v="6"/>
    <x v="6"/>
    <s v="Rural 2016 July"/>
    <n v="126.4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0"/>
    <x v="3"/>
    <x v="7"/>
    <x v="7"/>
    <s v="Rural 2016 August"/>
    <n v="127.3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0"/>
    <x v="3"/>
    <x v="8"/>
    <x v="8"/>
    <s v="Rural 2016 September"/>
    <n v="127.9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0"/>
    <x v="3"/>
    <x v="9"/>
    <x v="9"/>
    <s v="Rural 2016 October"/>
    <n v="128.6999999999999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0"/>
    <x v="3"/>
    <x v="10"/>
    <x v="10"/>
    <s v="Rural 2016 November"/>
    <n v="129.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0"/>
    <x v="3"/>
    <x v="11"/>
    <x v="11"/>
    <s v="Rural 2016 December"/>
    <n v="128.5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0"/>
    <x v="4"/>
    <x v="0"/>
    <x v="0"/>
    <s v="Rural 2017 January"/>
    <n v="129.6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0"/>
    <x v="4"/>
    <x v="1"/>
    <x v="1"/>
    <s v="Rural 2017 February"/>
    <n v="130.5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0"/>
    <x v="4"/>
    <x v="2"/>
    <x v="2"/>
    <s v="Rural 2017 March"/>
    <n v="131.1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0"/>
    <x v="4"/>
    <x v="3"/>
    <x v="3"/>
    <s v="Rural 2017 April"/>
    <n v="131.69999999999999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0"/>
    <x v="4"/>
    <x v="4"/>
    <x v="4"/>
    <s v="Rural 2017 May"/>
    <n v="132.1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0"/>
    <x v="4"/>
    <x v="5"/>
    <x v="5"/>
    <s v="Rural 2017 June"/>
    <n v="131.4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0"/>
    <x v="4"/>
    <x v="6"/>
    <x v="6"/>
    <s v="Rural 2017 July"/>
    <n v="132.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0"/>
    <x v="4"/>
    <x v="7"/>
    <x v="7"/>
    <s v="Rural 2017 August"/>
    <n v="134.4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0"/>
    <x v="4"/>
    <x v="8"/>
    <x v="8"/>
    <s v="Rural 2017 September"/>
    <n v="135.69999999999999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0"/>
    <x v="4"/>
    <x v="9"/>
    <x v="9"/>
    <s v="Rural 2017 October"/>
    <n v="137.30000000000001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0"/>
    <x v="4"/>
    <x v="10"/>
    <x v="10"/>
    <s v="Rural 2017 November"/>
    <n v="138.6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0"/>
    <x v="4"/>
    <x v="11"/>
    <x v="11"/>
    <s v="Rural 2017 December"/>
    <n v="139.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0"/>
    <x v="5"/>
    <x v="0"/>
    <x v="0"/>
    <s v="Rural 2018 January"/>
    <n v="140.4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0"/>
    <x v="5"/>
    <x v="1"/>
    <x v="1"/>
    <s v="Rural 2018 February"/>
    <n v="141.3000000000000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0"/>
    <x v="5"/>
    <x v="2"/>
    <x v="2"/>
    <s v="Rural 2018 March"/>
    <n v="14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0"/>
    <x v="5"/>
    <x v="3"/>
    <x v="3"/>
    <s v="Rural 2018 April"/>
    <n v="142.9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0"/>
    <x v="5"/>
    <x v="4"/>
    <x v="4"/>
    <s v="Rural 2018 May"/>
    <n v="143.19999999999999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0"/>
    <x v="5"/>
    <x v="5"/>
    <x v="5"/>
    <s v="Rural 2018 June"/>
    <n v="142.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0"/>
    <x v="5"/>
    <x v="6"/>
    <x v="6"/>
    <s v="Rural 2018 July"/>
    <n v="143.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0"/>
    <x v="5"/>
    <x v="7"/>
    <x v="7"/>
    <s v="Rural 2018 August"/>
    <n v="144.6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0"/>
    <x v="5"/>
    <x v="8"/>
    <x v="8"/>
    <s v="Rural 2018 September"/>
    <n v="145.30000000000001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0"/>
    <x v="5"/>
    <x v="9"/>
    <x v="9"/>
    <s v="Rural 2018 October"/>
    <n v="146.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0"/>
    <x v="5"/>
    <x v="10"/>
    <x v="10"/>
    <s v="Rural 2018 November"/>
    <n v="146.9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0"/>
    <x v="5"/>
    <x v="11"/>
    <x v="11"/>
    <s v="Rural 2018 December"/>
    <n v="146.5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0"/>
    <x v="6"/>
    <x v="0"/>
    <x v="0"/>
    <s v="Rural 2019 January"/>
    <n v="147.69999999999999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0"/>
    <x v="6"/>
    <x v="1"/>
    <x v="1"/>
    <s v="Rural 2019 February"/>
    <n v="148.5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0"/>
    <x v="6"/>
    <x v="2"/>
    <x v="2"/>
    <s v="Rural 2019 March"/>
    <n v="149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0"/>
    <x v="6"/>
    <x v="4"/>
    <x v="4"/>
    <s v="Rural 2019 May"/>
    <n v="150.1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0"/>
    <x v="6"/>
    <x v="5"/>
    <x v="5"/>
    <s v="Rural 2019 June"/>
    <n v="149.4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0"/>
    <x v="6"/>
    <x v="6"/>
    <x v="6"/>
    <s v="Rural 2019 July"/>
    <n v="150.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0"/>
    <x v="6"/>
    <x v="7"/>
    <x v="7"/>
    <s v="Rural 2019 August"/>
    <n v="151.6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0"/>
    <x v="6"/>
    <x v="8"/>
    <x v="8"/>
    <s v="Rural 2019 September"/>
    <n v="152.19999999999999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0"/>
    <x v="6"/>
    <x v="9"/>
    <x v="9"/>
    <s v="Rural 2019 October"/>
    <n v="153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0"/>
    <x v="6"/>
    <x v="10"/>
    <x v="10"/>
    <s v="Rural 2019 November"/>
    <n v="153.5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0"/>
    <x v="6"/>
    <x v="11"/>
    <x v="11"/>
    <s v="Rural 2019 December"/>
    <n v="152.8000000000000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0"/>
    <x v="7"/>
    <x v="0"/>
    <x v="0"/>
    <s v="Rural 2020 January"/>
    <n v="153.9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0"/>
    <x v="7"/>
    <x v="1"/>
    <x v="1"/>
    <s v="Rural 2020 February"/>
    <n v="154.8000000000000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0"/>
    <x v="7"/>
    <x v="2"/>
    <x v="2"/>
    <s v="Rural 2020 March"/>
    <n v="154.5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0"/>
    <x v="7"/>
    <x v="3"/>
    <x v="3"/>
    <s v="Rural 2020 April"/>
    <n v="155.6"/>
    <n v="147.19999999999999"/>
    <m/>
    <n v="146.9"/>
    <n v="155.6"/>
    <n v="137.1"/>
    <n v="147.30000000000001"/>
    <n v="162.69999999999999"/>
    <n v="150.19999999999999"/>
    <n v="119.8"/>
    <n v="158.69999999999999"/>
    <n v="139.19999999999999"/>
    <m/>
    <n v="150.1"/>
    <m/>
    <m/>
    <m/>
    <m/>
    <s v="NA"/>
    <n v="148.4"/>
    <m/>
    <n v="154.30000000000001"/>
    <m/>
    <m/>
    <m/>
    <m/>
    <m/>
    <m/>
  </r>
  <r>
    <x v="0"/>
    <x v="7"/>
    <x v="4"/>
    <x v="4"/>
    <s v="Rural 2020 May"/>
    <e v="#VALUE!"/>
    <m/>
    <m/>
    <m/>
    <m/>
    <m/>
    <m/>
    <m/>
    <m/>
    <m/>
    <m/>
    <m/>
    <m/>
    <m/>
    <m/>
    <m/>
    <m/>
    <m/>
    <s v="NA"/>
    <m/>
    <m/>
    <m/>
    <m/>
    <m/>
    <m/>
    <m/>
    <m/>
    <m/>
  </r>
  <r>
    <x v="0"/>
    <x v="7"/>
    <x v="5"/>
    <x v="5"/>
    <s v="Rural 2020 June"/>
    <n v="154.6999999999999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0"/>
    <x v="7"/>
    <x v="6"/>
    <x v="6"/>
    <s v="Rural 2020 July"/>
    <n v="154.6999999999999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0"/>
    <x v="7"/>
    <x v="7"/>
    <x v="7"/>
    <s v="Rural 2020 August"/>
    <n v="155.5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0"/>
    <x v="7"/>
    <x v="8"/>
    <x v="8"/>
    <s v="Rural 2020 September"/>
    <n v="156.30000000000001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0"/>
    <x v="7"/>
    <x v="9"/>
    <x v="9"/>
    <s v="Rural 2020 October"/>
    <n v="156.5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0"/>
    <x v="7"/>
    <x v="10"/>
    <x v="10"/>
    <s v="Rural 2020 November"/>
    <n v="158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0"/>
    <x v="7"/>
    <x v="11"/>
    <x v="11"/>
    <s v="Rural 2020 December"/>
    <n v="158.4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0"/>
    <x v="8"/>
    <x v="0"/>
    <x v="0"/>
    <s v="Rural 2021 January"/>
    <n v="157.69999999999999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0"/>
    <x v="8"/>
    <x v="1"/>
    <x v="1"/>
    <s v="Rural 2021 February"/>
    <n v="159.8000000000000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0"/>
    <x v="8"/>
    <x v="2"/>
    <x v="2"/>
    <s v="Rural 2021 March"/>
    <n v="159.9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0"/>
    <x v="8"/>
    <x v="3"/>
    <x v="3"/>
    <s v="Rural 2021 April"/>
    <n v="161.4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0"/>
    <x v="8"/>
    <x v="4"/>
    <x v="4"/>
    <s v="Rural 2021 May"/>
    <n v="161.6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0"/>
    <x v="8"/>
    <x v="5"/>
    <x v="5"/>
    <s v="Rural 2021 June"/>
    <n v="160.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0"/>
    <x v="8"/>
    <x v="6"/>
    <x v="6"/>
    <s v="Rural 2021 July"/>
    <n v="161.5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0"/>
    <x v="8"/>
    <x v="7"/>
    <x v="7"/>
    <s v="Rural 2021 August"/>
    <n v="162.1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0"/>
    <x v="8"/>
    <x v="8"/>
    <x v="8"/>
    <s v="Rural 2021 September"/>
    <n v="162.1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0"/>
    <x v="8"/>
    <x v="9"/>
    <x v="9"/>
    <s v="Rural 2021 October"/>
    <n v="163.6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0"/>
    <x v="8"/>
    <x v="10"/>
    <x v="10"/>
    <s v="Rural 2021 November"/>
    <n v="164.2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0"/>
    <x v="8"/>
    <x v="11"/>
    <x v="11"/>
    <s v="Rural 2021 December"/>
    <n v="163.4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0"/>
    <x v="9"/>
    <x v="0"/>
    <x v="0"/>
    <s v="Rural 2022 January"/>
    <n v="164.5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0"/>
    <x v="9"/>
    <x v="1"/>
    <x v="1"/>
    <s v="Rural 2022 February"/>
    <n v="165.5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0"/>
    <x v="9"/>
    <x v="2"/>
    <x v="2"/>
    <s v="Rural 2022 March"/>
    <n v="165.3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0"/>
    <x v="9"/>
    <x v="3"/>
    <x v="3"/>
    <s v="Rural 2022 April"/>
    <n v="167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0"/>
    <x v="9"/>
    <x v="4"/>
    <x v="4"/>
    <s v="Rural 2022 May"/>
    <n v="167.5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0"/>
    <x v="9"/>
    <x v="5"/>
    <x v="5"/>
    <s v="Rural 2022 June"/>
    <n v="166.8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0"/>
    <x v="9"/>
    <x v="6"/>
    <x v="6"/>
    <s v="Rural 2022 July"/>
    <n v="167.8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0"/>
    <x v="9"/>
    <x v="7"/>
    <x v="7"/>
    <s v="Rural 2022 August"/>
    <n v="169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0"/>
    <x v="9"/>
    <x v="8"/>
    <x v="8"/>
    <s v="Rural 2022 September"/>
    <n v="169.5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0"/>
    <x v="9"/>
    <x v="9"/>
    <x v="9"/>
    <s v="Rural 2022 October"/>
    <n v="171.2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0"/>
    <x v="9"/>
    <x v="10"/>
    <x v="10"/>
    <s v="Rural 2022 November"/>
    <n v="171.8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0"/>
    <x v="9"/>
    <x v="11"/>
    <x v="11"/>
    <s v="Rural 2022 December"/>
    <n v="170.7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0"/>
    <x v="10"/>
    <x v="0"/>
    <x v="0"/>
    <s v="Rural 2023 January"/>
    <n v="172.1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0"/>
    <x v="10"/>
    <x v="1"/>
    <x v="1"/>
    <s v="Rural 2023 February"/>
    <n v="173.5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0"/>
    <x v="10"/>
    <x v="2"/>
    <x v="2"/>
    <s v="Rural 2023 March"/>
    <n v="173.5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0"/>
    <x v="10"/>
    <x v="3"/>
    <x v="3"/>
    <s v="Rural 2023 April"/>
    <n v="175.2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0"/>
    <x v="10"/>
    <x v="4"/>
    <x v="4"/>
    <s v="Rural 2023 May"/>
    <n v="175.6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x v="0"/>
    <x v="0"/>
    <s v="Urban 2013 January"/>
    <n v="100.3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s v="100.3"/>
    <n v="105.4"/>
    <n v="104.8"/>
    <n v="104.1"/>
    <n v="103.2"/>
    <n v="102.9"/>
    <n v="103.5"/>
    <n v="104.3"/>
    <n v="103.7"/>
    <n v="104"/>
  </r>
  <r>
    <x v="0"/>
    <x v="0"/>
    <x v="1"/>
    <x v="1"/>
    <s v="Urban 2013 February"/>
    <n v="100.4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s v="100.4"/>
    <n v="105.7"/>
    <n v="105.2"/>
    <n v="104.7"/>
    <n v="104.4"/>
    <n v="103.3"/>
    <n v="103.7"/>
    <n v="104.3"/>
    <n v="104.3"/>
    <n v="104.7"/>
  </r>
  <r>
    <x v="0"/>
    <x v="0"/>
    <x v="2"/>
    <x v="2"/>
    <s v="Urban 2013 March"/>
    <n v="100.4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s v="100.4"/>
    <n v="106"/>
    <n v="105.7"/>
    <n v="105.2"/>
    <n v="105.5"/>
    <n v="103.5"/>
    <n v="103.8"/>
    <n v="104.2"/>
    <n v="104.9"/>
    <n v="105"/>
  </r>
  <r>
    <x v="0"/>
    <x v="0"/>
    <x v="3"/>
    <x v="3"/>
    <s v="Urban 2013 April"/>
    <n v="100.5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s v="100.5"/>
    <n v="106.4"/>
    <n v="106.5"/>
    <n v="105.7"/>
    <n v="105"/>
    <n v="104"/>
    <n v="105.2"/>
    <n v="103.2"/>
    <n v="105.1"/>
    <n v="105.7"/>
  </r>
  <r>
    <x v="0"/>
    <x v="0"/>
    <x v="4"/>
    <x v="4"/>
    <s v="Urban 2013 May"/>
    <n v="100.5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s v="100.5"/>
    <n v="107.2"/>
    <n v="107.1"/>
    <n v="106.2"/>
    <n v="103.9"/>
    <n v="104.6"/>
    <n v="105.7"/>
    <n v="102.6"/>
    <n v="104.9"/>
    <n v="106.6"/>
  </r>
  <r>
    <x v="0"/>
    <x v="0"/>
    <x v="5"/>
    <x v="5"/>
    <s v="Urban 2013 June"/>
    <n v="106.6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s v="106.6"/>
    <n v="108"/>
    <n v="107.7"/>
    <n v="106.5"/>
    <n v="105.2"/>
    <n v="105.2"/>
    <n v="108.1"/>
    <n v="103.3"/>
    <n v="106.1"/>
    <n v="109.7"/>
  </r>
  <r>
    <x v="0"/>
    <x v="0"/>
    <x v="6"/>
    <x v="6"/>
    <s v="Urban 2013 July"/>
    <n v="107.7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s v="107.7"/>
    <n v="108.6"/>
    <n v="108.1"/>
    <n v="107.1"/>
    <n v="107.3"/>
    <n v="105.9"/>
    <n v="110.1"/>
    <n v="103.2"/>
    <n v="107.3"/>
    <n v="111.4"/>
  </r>
  <r>
    <x v="0"/>
    <x v="0"/>
    <x v="7"/>
    <x v="7"/>
    <s v="Urban 2013 August"/>
    <n v="108.9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s v="108.9"/>
    <n v="109.3"/>
    <n v="108.7"/>
    <n v="107.6"/>
    <n v="108.1"/>
    <n v="106.5"/>
    <n v="110.8"/>
    <n v="106"/>
    <n v="108.3"/>
    <n v="112.7"/>
  </r>
  <r>
    <x v="0"/>
    <x v="0"/>
    <x v="8"/>
    <x v="8"/>
    <s v="Urban 2013 September"/>
    <n v="109.7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s v="109.7"/>
    <n v="109.5"/>
    <n v="109.6"/>
    <n v="107.9"/>
    <n v="110.4"/>
    <n v="107.4"/>
    <n v="111.2"/>
    <n v="106.9"/>
    <n v="109.4"/>
    <n v="113.2"/>
  </r>
  <r>
    <x v="0"/>
    <x v="0"/>
    <x v="9"/>
    <x v="9"/>
    <s v="Urban 2013 October"/>
    <n v="110.5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s v="110.5"/>
    <n v="109.7"/>
    <n v="110.2"/>
    <n v="108.2"/>
    <n v="109.7"/>
    <n v="108"/>
    <n v="111.3"/>
    <n v="107.3"/>
    <n v="109.4"/>
    <n v="114"/>
  </r>
  <r>
    <x v="0"/>
    <x v="0"/>
    <x v="10"/>
    <x v="10"/>
    <s v="Urban 2013 November"/>
    <n v="111.1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s v="111.1"/>
    <n v="110"/>
    <n v="110.9"/>
    <n v="108.6"/>
    <n v="109.5"/>
    <n v="108.5"/>
    <n v="111.3"/>
    <n v="107.9"/>
    <n v="109.6"/>
    <n v="115"/>
  </r>
  <r>
    <x v="0"/>
    <x v="0"/>
    <x v="11"/>
    <x v="11"/>
    <s v="Urban 2013 December"/>
    <n v="110.7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s v="110.7"/>
    <n v="110.4"/>
    <n v="111.3"/>
    <n v="109"/>
    <n v="109.7"/>
    <n v="108.9"/>
    <n v="111.4"/>
    <n v="107.7"/>
    <n v="109.8"/>
    <n v="113.3"/>
  </r>
  <r>
    <x v="0"/>
    <x v="1"/>
    <x v="0"/>
    <x v="0"/>
    <s v="Urban 2014 January"/>
    <n v="111.6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s v="111.6"/>
    <n v="111"/>
    <n v="111.9"/>
    <n v="109.7"/>
    <n v="110.8"/>
    <n v="109.8"/>
    <n v="111.5"/>
    <n v="108"/>
    <n v="110.5"/>
    <n v="112.9"/>
  </r>
  <r>
    <x v="0"/>
    <x v="1"/>
    <x v="1"/>
    <x v="1"/>
    <s v="Urban 2014 February"/>
    <n v="112.5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s v="112.5"/>
    <n v="111.1"/>
    <n v="112.6"/>
    <n v="110.4"/>
    <n v="111.3"/>
    <n v="110.3"/>
    <n v="111.6"/>
    <n v="108.7"/>
    <n v="111"/>
    <n v="113.1"/>
  </r>
  <r>
    <x v="0"/>
    <x v="1"/>
    <x v="2"/>
    <x v="2"/>
    <s v="Urban 2014 March"/>
    <n v="113.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s v="113.2"/>
    <n v="110.9"/>
    <n v="113"/>
    <n v="110.8"/>
    <n v="111.6"/>
    <n v="110.9"/>
    <n v="111.8"/>
    <n v="109.2"/>
    <n v="111.4"/>
    <n v="113.7"/>
  </r>
  <r>
    <x v="0"/>
    <x v="1"/>
    <x v="3"/>
    <x v="3"/>
    <s v="Urban 2014 April"/>
    <n v="113.9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s v="113.9"/>
    <n v="110.9"/>
    <n v="113.4"/>
    <n v="111"/>
    <n v="111.2"/>
    <n v="111.2"/>
    <n v="112.5"/>
    <n v="109.1"/>
    <n v="111.4"/>
    <n v="114.7"/>
  </r>
  <r>
    <x v="0"/>
    <x v="1"/>
    <x v="4"/>
    <x v="4"/>
    <s v="Urban 2014 May"/>
    <n v="114.3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s v="114.3"/>
    <n v="111.1"/>
    <n v="114.1"/>
    <n v="111.2"/>
    <n v="111.3"/>
    <n v="111.5"/>
    <n v="112.9"/>
    <n v="109.3"/>
    <n v="111.7"/>
    <n v="115.6"/>
  </r>
  <r>
    <x v="0"/>
    <x v="1"/>
    <x v="5"/>
    <x v="5"/>
    <s v="Urban 2014 June"/>
    <n v="113.9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s v="113.9"/>
    <n v="111.2"/>
    <n v="114.3"/>
    <n v="111.4"/>
    <n v="111.5"/>
    <n v="111.8"/>
    <n v="115.1"/>
    <n v="108.7"/>
    <n v="112.2"/>
    <n v="116.4"/>
  </r>
  <r>
    <x v="0"/>
    <x v="1"/>
    <x v="6"/>
    <x v="6"/>
    <s v="Urban 2014 July"/>
    <n v="114.8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s v="114.8"/>
    <n v="111.6"/>
    <n v="114.9"/>
    <n v="111.5"/>
    <n v="113"/>
    <n v="112.4"/>
    <n v="117.8"/>
    <n v="109.7"/>
    <n v="113.5"/>
    <n v="118.9"/>
  </r>
  <r>
    <x v="0"/>
    <x v="1"/>
    <x v="7"/>
    <x v="7"/>
    <s v="Urban 2014 August"/>
    <n v="115.5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s v="115.5"/>
    <n v="111.8"/>
    <n v="115.3"/>
    <n v="112.2"/>
    <n v="112.5"/>
    <n v="112.9"/>
    <n v="119.2"/>
    <n v="110.5"/>
    <n v="113.9"/>
    <n v="119.9"/>
  </r>
  <r>
    <x v="0"/>
    <x v="1"/>
    <x v="8"/>
    <x v="8"/>
    <s v="Urban 2014 September"/>
    <n v="116.1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s v="116.1"/>
    <n v="111.8"/>
    <n v="115.5"/>
    <n v="112.3"/>
    <n v="111.2"/>
    <n v="113.4"/>
    <n v="120"/>
    <n v="110"/>
    <n v="113.6"/>
    <n v="119.2"/>
  </r>
  <r>
    <x v="0"/>
    <x v="1"/>
    <x v="9"/>
    <x v="9"/>
    <s v="Urban 2014 October"/>
    <n v="116.7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s v="116.7"/>
    <n v="112"/>
    <n v="115.8"/>
    <n v="112.6"/>
    <n v="111"/>
    <n v="113.6"/>
    <n v="120.2"/>
    <n v="110.1"/>
    <n v="113.7"/>
    <n v="119.1"/>
  </r>
  <r>
    <x v="0"/>
    <x v="1"/>
    <x v="10"/>
    <x v="10"/>
    <s v="Urban 2014 November"/>
    <n v="117.1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s v="117.1"/>
    <n v="112.6"/>
    <n v="116.4"/>
    <n v="113"/>
    <n v="109.7"/>
    <n v="114"/>
    <n v="120.3"/>
    <n v="109.6"/>
    <n v="113.4"/>
    <n v="119"/>
  </r>
  <r>
    <x v="0"/>
    <x v="1"/>
    <x v="11"/>
    <x v="11"/>
    <s v="Urban 2014 December"/>
    <n v="116.5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s v="116.5"/>
    <n v="113"/>
    <n v="116.8"/>
    <n v="113.2"/>
    <n v="108.8"/>
    <n v="114.3"/>
    <n v="120.7"/>
    <n v="110.4"/>
    <n v="113.4"/>
    <n v="118.4"/>
  </r>
  <r>
    <x v="0"/>
    <x v="2"/>
    <x v="0"/>
    <x v="0"/>
    <s v="Urban 2015 January"/>
    <n v="117.3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s v="117.3"/>
    <n v="113.4"/>
    <n v="117.2"/>
    <n v="113.7"/>
    <n v="107.9"/>
    <n v="114.6"/>
    <n v="120.8"/>
    <n v="111.4"/>
    <n v="113.4"/>
    <n v="118.5"/>
  </r>
  <r>
    <x v="0"/>
    <x v="2"/>
    <x v="1"/>
    <x v="1"/>
    <s v="Urban 2015 February"/>
    <n v="118.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s v="118.1"/>
    <n v="114"/>
    <n v="117.7"/>
    <n v="114.1"/>
    <n v="106.8"/>
    <n v="114.9"/>
    <n v="120.4"/>
    <n v="111.7"/>
    <n v="113.2"/>
    <n v="118.7"/>
  </r>
  <r>
    <x v="0"/>
    <x v="2"/>
    <x v="2"/>
    <x v="2"/>
    <s v="Urban 2015 March"/>
    <n v="118.6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s v="118.6"/>
    <n v="114.4"/>
    <n v="118"/>
    <n v="114.3"/>
    <n v="108.4"/>
    <n v="115.4"/>
    <n v="120.6"/>
    <n v="111.3"/>
    <n v="113.8"/>
    <n v="119.1"/>
  </r>
  <r>
    <x v="0"/>
    <x v="2"/>
    <x v="3"/>
    <x v="3"/>
    <s v="Urban 2015 April"/>
    <n v="119.2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s v="119.2"/>
    <n v="114.7"/>
    <n v="118.4"/>
    <n v="114.6"/>
    <n v="108.4"/>
    <n v="115.6"/>
    <n v="121.7"/>
    <n v="111.8"/>
    <n v="114.2"/>
    <n v="119.7"/>
  </r>
  <r>
    <x v="0"/>
    <x v="2"/>
    <x v="4"/>
    <x v="4"/>
    <s v="Urban 2015 May"/>
    <n v="119.6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s v="119.6"/>
    <n v="114.9"/>
    <n v="118.7"/>
    <n v="114.9"/>
    <n v="110.8"/>
    <n v="116"/>
    <n v="122"/>
    <n v="112.4"/>
    <n v="115.2"/>
    <n v="120.7"/>
  </r>
  <r>
    <x v="0"/>
    <x v="2"/>
    <x v="5"/>
    <x v="5"/>
    <s v="Urban 2015 June"/>
    <n v="119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s v="119"/>
    <n v="115.1"/>
    <n v="119.2"/>
    <n v="115.4"/>
    <n v="111.7"/>
    <n v="116.2"/>
    <n v="123.8"/>
    <n v="112.5"/>
    <n v="116"/>
    <n v="121.7"/>
  </r>
  <r>
    <x v="0"/>
    <x v="2"/>
    <x v="6"/>
    <x v="6"/>
    <s v="Urban 2015 July"/>
    <n v="119.9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s v="119.9"/>
    <n v="115.3"/>
    <n v="119.5"/>
    <n v="116"/>
    <n v="111.5"/>
    <n v="116.6"/>
    <n v="125.4"/>
    <n v="111.7"/>
    <n v="116.3"/>
    <n v="122.4"/>
  </r>
  <r>
    <x v="0"/>
    <x v="2"/>
    <x v="7"/>
    <x v="7"/>
    <s v="Urban 2015 August"/>
    <n v="120.9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s v="120.9"/>
    <n v="115.3"/>
    <n v="120"/>
    <n v="116.6"/>
    <n v="109.9"/>
    <n v="117.2"/>
    <n v="126.2"/>
    <n v="112"/>
    <n v="116.2"/>
    <n v="123.2"/>
  </r>
  <r>
    <x v="0"/>
    <x v="2"/>
    <x v="8"/>
    <x v="8"/>
    <s v="Urban 2015 September"/>
    <n v="121.6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s v="121.6"/>
    <n v="115.1"/>
    <n v="120.4"/>
    <n v="117.1"/>
    <n v="109.1"/>
    <n v="117.3"/>
    <n v="126.5"/>
    <n v="112.9"/>
    <n v="116.2"/>
    <n v="123.5"/>
  </r>
  <r>
    <x v="0"/>
    <x v="2"/>
    <x v="9"/>
    <x v="9"/>
    <s v="Urban 2015 October"/>
    <n v="122.4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s v="122.4"/>
    <n v="114.9"/>
    <n v="120.7"/>
    <n v="117.7"/>
    <n v="109.3"/>
    <n v="117.7"/>
    <n v="126.5"/>
    <n v="113.5"/>
    <n v="116.5"/>
    <n v="124.2"/>
  </r>
  <r>
    <x v="0"/>
    <x v="2"/>
    <x v="10"/>
    <x v="10"/>
    <s v="Urban 2015 November"/>
    <n v="122.9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s v="122.9"/>
    <n v="115.1"/>
    <n v="121"/>
    <n v="118.1"/>
    <n v="109.3"/>
    <n v="117.9"/>
    <n v="126.6"/>
    <n v="113.3"/>
    <n v="116.6"/>
    <n v="124.6"/>
  </r>
  <r>
    <x v="0"/>
    <x v="2"/>
    <x v="11"/>
    <x v="11"/>
    <s v="Urban 2015 December"/>
    <n v="122.4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s v="122.4"/>
    <n v="116"/>
    <n v="121"/>
    <n v="118.6"/>
    <n v="109.3"/>
    <n v="118.1"/>
    <n v="126.6"/>
    <n v="113.2"/>
    <n v="116.7"/>
    <n v="124"/>
  </r>
  <r>
    <x v="0"/>
    <x v="3"/>
    <x v="0"/>
    <x v="0"/>
    <s v="Urban 2016 January"/>
    <n v="123.4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s v="123.4"/>
    <n v="116.9"/>
    <n v="121.6"/>
    <n v="119.1"/>
    <n v="108.9"/>
    <n v="118.5"/>
    <n v="126.4"/>
    <n v="114"/>
    <n v="116.8"/>
    <n v="124.2"/>
  </r>
  <r>
    <x v="0"/>
    <x v="3"/>
    <x v="1"/>
    <x v="1"/>
    <s v="Urban 2016 February"/>
    <n v="124.4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s v="124.4"/>
    <n v="116"/>
    <n v="121.8"/>
    <n v="119.5"/>
    <n v="109.1"/>
    <n v="118.8"/>
    <n v="126.3"/>
    <n v="116.2"/>
    <n v="117.2"/>
    <n v="123.8"/>
  </r>
  <r>
    <x v="0"/>
    <x v="3"/>
    <x v="2"/>
    <x v="2"/>
    <s v="Urban 2016 March"/>
    <n v="124.9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s v="124.9"/>
    <n v="114.8"/>
    <n v="122.3"/>
    <n v="119.7"/>
    <n v="108.5"/>
    <n v="119.1"/>
    <n v="126.4"/>
    <n v="117.1"/>
    <n v="117.3"/>
    <n v="123.8"/>
  </r>
  <r>
    <x v="0"/>
    <x v="3"/>
    <x v="3"/>
    <x v="3"/>
    <s v="Urban 2016 April"/>
    <n v="125.6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s v="125.6"/>
    <n v="114.6"/>
    <n v="122.8"/>
    <n v="120"/>
    <n v="110"/>
    <n v="119.5"/>
    <n v="127.6"/>
    <n v="117.6"/>
    <n v="118.2"/>
    <n v="125.3"/>
  </r>
  <r>
    <x v="0"/>
    <x v="3"/>
    <x v="4"/>
    <x v="4"/>
    <s v="Urban 2016 May"/>
    <n v="126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s v="126"/>
    <n v="115"/>
    <n v="123.2"/>
    <n v="120.3"/>
    <n v="110.7"/>
    <n v="119.8"/>
    <n v="128"/>
    <n v="118.5"/>
    <n v="118.7"/>
    <n v="126.6"/>
  </r>
  <r>
    <x v="0"/>
    <x v="3"/>
    <x v="5"/>
    <x v="5"/>
    <s v="Urban 2016 June"/>
    <n v="125.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s v="125.5"/>
    <n v="115.5"/>
    <n v="123.2"/>
    <n v="120.6"/>
    <n v="112.3"/>
    <n v="119.9"/>
    <n v="129.30000000000001"/>
    <n v="118.8"/>
    <n v="119.6"/>
    <n v="128.1"/>
  </r>
  <r>
    <x v="0"/>
    <x v="3"/>
    <x v="6"/>
    <x v="6"/>
    <s v="Urban 2016 July"/>
    <n v="126.4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s v="126.4"/>
    <n v="115.5"/>
    <n v="123.5"/>
    <n v="120.9"/>
    <n v="111.7"/>
    <n v="120.3"/>
    <n v="130.80000000000001"/>
    <n v="120"/>
    <n v="119.9"/>
    <n v="129"/>
  </r>
  <r>
    <x v="0"/>
    <x v="3"/>
    <x v="7"/>
    <x v="7"/>
    <s v="Urban 2016 August"/>
    <n v="127.3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s v="127.3"/>
    <n v="114.7"/>
    <n v="123.9"/>
    <n v="121.2"/>
    <n v="110.4"/>
    <n v="120.6"/>
    <n v="131.5"/>
    <n v="120.9"/>
    <n v="119.9"/>
    <n v="128.4"/>
  </r>
  <r>
    <x v="0"/>
    <x v="3"/>
    <x v="8"/>
    <x v="8"/>
    <s v="Urban 2016 September"/>
    <n v="127.9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s v="127.9"/>
    <n v="114.8"/>
    <n v="124.3"/>
    <n v="121.4"/>
    <n v="111.8"/>
    <n v="120.8"/>
    <n v="131.6"/>
    <n v="121.2"/>
    <n v="120.5"/>
    <n v="128"/>
  </r>
  <r>
    <x v="0"/>
    <x v="3"/>
    <x v="9"/>
    <x v="9"/>
    <s v="Urban 2016 October"/>
    <n v="128.6999999999999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s v="128.7"/>
    <n v="115.2"/>
    <n v="124.5"/>
    <n v="121.8"/>
    <n v="112.8"/>
    <n v="121.2"/>
    <n v="131.9"/>
    <n v="120.8"/>
    <n v="120.9"/>
    <n v="128.6"/>
  </r>
  <r>
    <x v="0"/>
    <x v="3"/>
    <x v="10"/>
    <x v="10"/>
    <s v="Urban 2016 November"/>
    <n v="129.1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s v="129.1"/>
    <n v="116.2"/>
    <n v="124.7"/>
    <n v="122.1"/>
    <n v="113.4"/>
    <n v="121.7"/>
    <n v="132.1"/>
    <n v="121.3"/>
    <n v="121.3"/>
    <n v="128.5"/>
  </r>
  <r>
    <x v="0"/>
    <x v="3"/>
    <x v="11"/>
    <x v="11"/>
    <s v="Urban 2016 December"/>
    <n v="128.5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s v="128.5"/>
    <n v="117.8"/>
    <n v="125"/>
    <n v="122.3"/>
    <n v="113.7"/>
    <n v="121.8"/>
    <n v="132.30000000000001"/>
    <n v="119.9"/>
    <n v="121.4"/>
    <n v="127.6"/>
  </r>
  <r>
    <x v="0"/>
    <x v="4"/>
    <x v="0"/>
    <x v="0"/>
    <s v="Urban 2017 January"/>
    <n v="129.6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s v="129.6"/>
    <n v="118"/>
    <n v="125.1"/>
    <n v="122.6"/>
    <n v="115.2"/>
    <n v="122"/>
    <n v="132.4"/>
    <n v="120.9"/>
    <n v="122.1"/>
    <n v="127.8"/>
  </r>
  <r>
    <x v="0"/>
    <x v="4"/>
    <x v="1"/>
    <x v="1"/>
    <s v="Urban 2017 February"/>
    <n v="130.5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s v="130.5"/>
    <n v="119.2"/>
    <n v="125.3"/>
    <n v="122.9"/>
    <n v="115.5"/>
    <n v="122.2"/>
    <n v="132.4"/>
    <n v="121.7"/>
    <n v="122.4"/>
    <n v="128.19999999999999"/>
  </r>
  <r>
    <x v="0"/>
    <x v="4"/>
    <x v="2"/>
    <x v="2"/>
    <s v="Urban 2017 March"/>
    <n v="131.1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s v="131.1"/>
    <n v="120.8"/>
    <n v="125.6"/>
    <n v="123.1"/>
    <n v="115.6"/>
    <n v="122.4"/>
    <n v="132.80000000000001"/>
    <n v="121.7"/>
    <n v="122.6"/>
    <n v="128.69999999999999"/>
  </r>
  <r>
    <x v="0"/>
    <x v="4"/>
    <x v="3"/>
    <x v="3"/>
    <s v="Urban 2017 April"/>
    <n v="131.69999999999999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s v="131.7"/>
    <n v="121.4"/>
    <n v="126"/>
    <n v="123.4"/>
    <n v="114.3"/>
    <n v="122.6"/>
    <n v="133.6"/>
    <n v="122.2"/>
    <n v="122.5"/>
    <n v="129.1"/>
  </r>
  <r>
    <x v="0"/>
    <x v="4"/>
    <x v="4"/>
    <x v="4"/>
    <s v="Urban 2017 May"/>
    <n v="132.1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s v="132.1"/>
    <n v="120.1"/>
    <n v="126.5"/>
    <n v="123.6"/>
    <n v="114.3"/>
    <n v="122.8"/>
    <n v="133.80000000000001"/>
    <n v="122"/>
    <n v="122.6"/>
    <n v="129.30000000000001"/>
  </r>
  <r>
    <x v="0"/>
    <x v="4"/>
    <x v="5"/>
    <x v="5"/>
    <s v="Urban 2017 June"/>
    <n v="131.4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s v="131.4"/>
    <n v="119"/>
    <n v="126.8"/>
    <n v="123.8"/>
    <n v="113.9"/>
    <n v="122.9"/>
    <n v="134.30000000000001"/>
    <n v="122.5"/>
    <n v="122.7"/>
    <n v="129.9"/>
  </r>
  <r>
    <x v="0"/>
    <x v="4"/>
    <x v="6"/>
    <x v="6"/>
    <s v="Urban 2017 July"/>
    <n v="132.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s v="132.6"/>
    <n v="119.7"/>
    <n v="127.2"/>
    <n v="125"/>
    <n v="113.2"/>
    <n v="123.5"/>
    <n v="135.5"/>
    <n v="122.4"/>
    <n v="123"/>
    <n v="131.80000000000001"/>
  </r>
  <r>
    <x v="0"/>
    <x v="4"/>
    <x v="7"/>
    <x v="7"/>
    <s v="Urban 2017 August"/>
    <n v="134.4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s v="134.4"/>
    <n v="118.9"/>
    <n v="127.7"/>
    <n v="125.7"/>
    <n v="114.6"/>
    <n v="124.1"/>
    <n v="135.69999999999999"/>
    <n v="123.3"/>
    <n v="123.8"/>
    <n v="132.69999999999999"/>
  </r>
  <r>
    <x v="0"/>
    <x v="4"/>
    <x v="8"/>
    <x v="8"/>
    <s v="Urban 2017 September"/>
    <n v="135.69999999999999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s v="135.7"/>
    <n v="120.6"/>
    <n v="128.1"/>
    <n v="126.1"/>
    <n v="115.7"/>
    <n v="124.5"/>
    <n v="135.9"/>
    <n v="124.4"/>
    <n v="124.5"/>
    <n v="132.4"/>
  </r>
  <r>
    <x v="0"/>
    <x v="4"/>
    <x v="9"/>
    <x v="9"/>
    <s v="Urban 2017 October"/>
    <n v="137.30000000000001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s v="137.3"/>
    <n v="122.6"/>
    <n v="128.30000000000001"/>
    <n v="126.6"/>
    <n v="115"/>
    <n v="124.8"/>
    <n v="136.30000000000001"/>
    <n v="124.6"/>
    <n v="124.5"/>
    <n v="133.5"/>
  </r>
  <r>
    <x v="0"/>
    <x v="4"/>
    <x v="10"/>
    <x v="10"/>
    <s v="Urban 2017 November"/>
    <n v="138.6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s v="138.6"/>
    <n v="125.7"/>
    <n v="128.80000000000001"/>
    <n v="127.4"/>
    <n v="115.3"/>
    <n v="125.1"/>
    <n v="136.6"/>
    <n v="124.9"/>
    <n v="124.9"/>
    <n v="134.80000000000001"/>
  </r>
  <r>
    <x v="0"/>
    <x v="4"/>
    <x v="11"/>
    <x v="11"/>
    <s v="Urban 2017 December"/>
    <n v="139.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s v="139.1"/>
    <n v="126.8"/>
    <n v="129.30000000000001"/>
    <n v="128.19999999999999"/>
    <n v="115.3"/>
    <n v="125.6"/>
    <n v="136.69999999999999"/>
    <n v="124.6"/>
    <n v="125.1"/>
    <n v="134.1"/>
  </r>
  <r>
    <x v="0"/>
    <x v="5"/>
    <x v="0"/>
    <x v="0"/>
    <s v="Urban 2018 January"/>
    <n v="140.4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s v="140.4"/>
    <n v="127.3"/>
    <n v="129.5"/>
    <n v="129"/>
    <n v="116.3"/>
    <n v="126.2"/>
    <n v="137.1"/>
    <n v="125.5"/>
    <n v="125.8"/>
    <n v="134.1"/>
  </r>
  <r>
    <x v="0"/>
    <x v="5"/>
    <x v="1"/>
    <x v="1"/>
    <s v="Urban 2018 February"/>
    <n v="141.3000000000000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s v="141.3"/>
    <n v="127.3"/>
    <n v="129.9"/>
    <n v="129.80000000000001"/>
    <n v="117.4"/>
    <n v="126.5"/>
    <n v="137.19999999999999"/>
    <n v="126.2"/>
    <n v="126.5"/>
    <n v="134"/>
  </r>
  <r>
    <x v="0"/>
    <x v="5"/>
    <x v="2"/>
    <x v="2"/>
    <s v="Urban 2018 March"/>
    <n v="14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s v="142"/>
    <n v="126.4"/>
    <n v="130.80000000000001"/>
    <n v="130.5"/>
    <n v="117.8"/>
    <n v="126.8"/>
    <n v="137.80000000000001"/>
    <n v="126.7"/>
    <n v="127.1"/>
    <n v="134"/>
  </r>
  <r>
    <x v="0"/>
    <x v="5"/>
    <x v="3"/>
    <x v="3"/>
    <s v="Urban 2018 April"/>
    <n v="142.9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s v="142.9"/>
    <n v="124.6"/>
    <n v="131.80000000000001"/>
    <n v="131.30000000000001"/>
    <n v="118.9"/>
    <n v="127.6"/>
    <n v="139.69999999999999"/>
    <n v="127.6"/>
    <n v="128.19999999999999"/>
    <n v="134.80000000000001"/>
  </r>
  <r>
    <x v="0"/>
    <x v="5"/>
    <x v="4"/>
    <x v="4"/>
    <s v="Urban 2018 May"/>
    <n v="143.19999999999999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s v="143.2"/>
    <n v="124.7"/>
    <n v="132.5"/>
    <n v="132"/>
    <n v="119.8"/>
    <n v="128"/>
    <n v="140.4"/>
    <n v="128.1"/>
    <n v="128.9"/>
    <n v="135.4"/>
  </r>
  <r>
    <x v="0"/>
    <x v="5"/>
    <x v="5"/>
    <x v="5"/>
    <s v="Urban 2018 June"/>
    <n v="142.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s v="142.5"/>
    <n v="126.5"/>
    <n v="133.1"/>
    <n v="132.6"/>
    <n v="120.4"/>
    <n v="128.5"/>
    <n v="141.19999999999999"/>
    <n v="128.19999999999999"/>
    <n v="129.5"/>
    <n v="136.19999999999999"/>
  </r>
  <r>
    <x v="0"/>
    <x v="5"/>
    <x v="6"/>
    <x v="6"/>
    <s v="Urban 2018 July"/>
    <n v="143.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s v="143.6"/>
    <n v="128.1"/>
    <n v="133.6"/>
    <n v="133.6"/>
    <n v="120.1"/>
    <n v="129"/>
    <n v="144"/>
    <n v="128.19999999999999"/>
    <n v="130.19999999999999"/>
    <n v="137.5"/>
  </r>
  <r>
    <x v="0"/>
    <x v="5"/>
    <x v="7"/>
    <x v="7"/>
    <s v="Urban 2018 August"/>
    <n v="144.6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s v="144.6"/>
    <n v="129.80000000000001"/>
    <n v="134.4"/>
    <n v="134.9"/>
    <n v="120.7"/>
    <n v="129.80000000000001"/>
    <n v="145.30000000000001"/>
    <n v="128.30000000000001"/>
    <n v="131"/>
    <n v="138"/>
  </r>
  <r>
    <x v="0"/>
    <x v="5"/>
    <x v="8"/>
    <x v="8"/>
    <s v="Urban 2018 September"/>
    <n v="145.30000000000001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s v="145.3"/>
    <n v="131.19999999999999"/>
    <n v="134.9"/>
    <n v="135.69999999999999"/>
    <n v="122.5"/>
    <n v="130.19999999999999"/>
    <n v="145.19999999999999"/>
    <n v="129.30000000000001"/>
    <n v="131.9"/>
    <n v="138.1"/>
  </r>
  <r>
    <x v="0"/>
    <x v="5"/>
    <x v="9"/>
    <x v="9"/>
    <s v="Urban 2018 October"/>
    <n v="146.30000000000001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s v="146.3"/>
    <n v="133.4"/>
    <n v="135.1"/>
    <n v="136.19999999999999"/>
    <n v="123.3"/>
    <n v="130.69999999999999"/>
    <n v="145.5"/>
    <n v="130.4"/>
    <n v="132.5"/>
    <n v="138.9"/>
  </r>
  <r>
    <x v="0"/>
    <x v="5"/>
    <x v="10"/>
    <x v="10"/>
    <s v="Urban 2018 November"/>
    <n v="146.9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s v="146.9"/>
    <n v="136.69999999999999"/>
    <n v="135.80000000000001"/>
    <n v="136.80000000000001"/>
    <n v="121.2"/>
    <n v="131.30000000000001"/>
    <n v="146.1"/>
    <n v="130.5"/>
    <n v="132.19999999999999"/>
    <n v="139"/>
  </r>
  <r>
    <x v="0"/>
    <x v="5"/>
    <x v="11"/>
    <x v="11"/>
    <s v="Urban 2018 December"/>
    <n v="146.5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s v="146.5"/>
    <n v="132.4"/>
    <n v="136.19999999999999"/>
    <n v="137.30000000000001"/>
    <n v="118.8"/>
    <n v="131.69999999999999"/>
    <n v="146.5"/>
    <n v="130.80000000000001"/>
    <n v="131.69999999999999"/>
    <n v="138"/>
  </r>
  <r>
    <x v="0"/>
    <x v="6"/>
    <x v="0"/>
    <x v="0"/>
    <s v="Urban 2019 January"/>
    <n v="147.69999999999999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s v="147.7"/>
    <n v="128.6"/>
    <n v="136.30000000000001"/>
    <n v="137.80000000000001"/>
    <n v="118.6"/>
    <n v="131.9"/>
    <n v="146.6"/>
    <n v="131.69999999999999"/>
    <n v="131.80000000000001"/>
    <n v="138"/>
  </r>
  <r>
    <x v="0"/>
    <x v="6"/>
    <x v="1"/>
    <x v="1"/>
    <s v="Urban 2019 February"/>
    <n v="148.5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s v="148.5"/>
    <n v="127.1"/>
    <n v="136.6"/>
    <n v="138.5"/>
    <n v="119.2"/>
    <n v="132.19999999999999"/>
    <n v="146.6"/>
    <n v="133"/>
    <n v="132.4"/>
    <n v="138.6"/>
  </r>
  <r>
    <x v="0"/>
    <x v="6"/>
    <x v="2"/>
    <x v="2"/>
    <s v="Urban 2019 March"/>
    <n v="149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s v="149"/>
    <n v="128.80000000000001"/>
    <n v="136.80000000000001"/>
    <n v="139.19999999999999"/>
    <n v="119.9"/>
    <n v="133"/>
    <n v="146.69999999999999"/>
    <n v="132.5"/>
    <n v="132.80000000000001"/>
    <n v="139.5"/>
  </r>
  <r>
    <x v="0"/>
    <x v="6"/>
    <x v="4"/>
    <x v="4"/>
    <s v="Urban 2019 May"/>
    <n v="150.1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s v="150.1"/>
    <n v="129.4"/>
    <n v="137.19999999999999"/>
    <n v="139.80000000000001"/>
    <n v="120.1"/>
    <n v="134"/>
    <n v="148"/>
    <n v="132.6"/>
    <n v="133.30000000000001"/>
    <n v="141.5"/>
  </r>
  <r>
    <x v="0"/>
    <x v="6"/>
    <x v="5"/>
    <x v="5"/>
    <s v="Urban 2019 June"/>
    <n v="149.4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s v="149.4"/>
    <n v="130.5"/>
    <n v="137.4"/>
    <n v="140.30000000000001"/>
    <n v="119.6"/>
    <n v="134.30000000000001"/>
    <n v="148.9"/>
    <n v="133.69999999999999"/>
    <n v="133.6"/>
    <n v="142.1"/>
  </r>
  <r>
    <x v="0"/>
    <x v="6"/>
    <x v="6"/>
    <x v="6"/>
    <s v="Urban 2019 July"/>
    <n v="150.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s v="150.6"/>
    <n v="127"/>
    <n v="137.69999999999999"/>
    <n v="140.80000000000001"/>
    <n v="120.6"/>
    <n v="135"/>
    <n v="150.4"/>
    <n v="135.1"/>
    <n v="134.5"/>
    <n v="143.30000000000001"/>
  </r>
  <r>
    <x v="0"/>
    <x v="6"/>
    <x v="7"/>
    <x v="7"/>
    <s v="Urban 2019 August"/>
    <n v="151.6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s v="151.6"/>
    <n v="125.5"/>
    <n v="138.1"/>
    <n v="141.5"/>
    <n v="120.8"/>
    <n v="135.4"/>
    <n v="151.5"/>
    <n v="137.80000000000001"/>
    <n v="135.30000000000001"/>
    <n v="144.19999999999999"/>
  </r>
  <r>
    <x v="0"/>
    <x v="6"/>
    <x v="8"/>
    <x v="8"/>
    <s v="Urban 2019 September"/>
    <n v="152.1999999999999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s v="152.2"/>
    <n v="126.6"/>
    <n v="138.30000000000001"/>
    <n v="141.9"/>
    <n v="121.2"/>
    <n v="135.9"/>
    <n v="151.6"/>
    <n v="139"/>
    <n v="135.69999999999999"/>
    <n v="144.69999999999999"/>
  </r>
  <r>
    <x v="0"/>
    <x v="6"/>
    <x v="9"/>
    <x v="9"/>
    <s v="Urban 2019 October"/>
    <n v="153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s v="153"/>
    <n v="128.9"/>
    <n v="138.69999999999999"/>
    <n v="142.4"/>
    <n v="121.5"/>
    <n v="136.19999999999999"/>
    <n v="151.69999999999999"/>
    <n v="139.5"/>
    <n v="136"/>
    <n v="146"/>
  </r>
  <r>
    <x v="0"/>
    <x v="6"/>
    <x v="10"/>
    <x v="10"/>
    <s v="Urban 2019 November"/>
    <n v="153.5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s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0"/>
    <x v="6"/>
    <x v="11"/>
    <x v="11"/>
    <s v="Urban 2019 December"/>
    <n v="152.8000000000000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s v="152.8"/>
    <n v="133.6"/>
    <n v="139.80000000000001"/>
    <n v="143.19999999999999"/>
    <n v="125.2"/>
    <n v="136.80000000000001"/>
    <n v="151.9"/>
    <n v="140.19999999999999"/>
    <n v="137.69999999999999"/>
    <n v="148.30000000000001"/>
  </r>
  <r>
    <x v="0"/>
    <x v="7"/>
    <x v="0"/>
    <x v="0"/>
    <s v="Urban 2020 January"/>
    <n v="153.9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s v="153.9"/>
    <n v="135.1"/>
    <n v="140.1"/>
    <n v="143.80000000000001"/>
    <n v="126.1"/>
    <n v="137.19999999999999"/>
    <n v="152.1"/>
    <n v="142.1"/>
    <n v="138.4"/>
    <n v="148.19999999999999"/>
  </r>
  <r>
    <x v="0"/>
    <x v="7"/>
    <x v="1"/>
    <x v="1"/>
    <s v="Urban 2020 February"/>
    <n v="154.8000000000000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s v="154.8"/>
    <n v="138.9"/>
    <n v="140.4"/>
    <n v="144.4"/>
    <n v="125.2"/>
    <n v="137.69999999999999"/>
    <n v="152.19999999999999"/>
    <n v="143.5"/>
    <n v="138.4"/>
    <n v="147.69999999999999"/>
  </r>
  <r>
    <x v="0"/>
    <x v="7"/>
    <x v="2"/>
    <x v="2"/>
    <s v="Urban 2020 March"/>
    <n v="154.5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s v="154.5"/>
    <n v="141.4"/>
    <n v="140.80000000000001"/>
    <n v="145"/>
    <n v="124.6"/>
    <n v="137.9"/>
    <n v="152.5"/>
    <n v="145.30000000000001"/>
    <n v="138.69999999999999"/>
    <n v="147.30000000000001"/>
  </r>
  <r>
    <x v="0"/>
    <x v="7"/>
    <x v="3"/>
    <x v="3"/>
    <s v="Urban 2020 April"/>
    <n v="155.6"/>
    <n v="151.80000000000001"/>
    <m/>
    <n v="151.9"/>
    <n v="155.5"/>
    <n v="131.6"/>
    <n v="152.9"/>
    <n v="180"/>
    <n v="150.80000000000001"/>
    <n v="121.2"/>
    <n v="154"/>
    <n v="133.5"/>
    <m/>
    <n v="153.5"/>
    <m/>
    <m/>
    <m/>
    <m/>
    <s v="155.6"/>
    <n v="137.1"/>
    <m/>
    <n v="144.80000000000001"/>
    <m/>
    <m/>
    <m/>
    <m/>
    <m/>
    <m/>
  </r>
  <r>
    <x v="0"/>
    <x v="7"/>
    <x v="4"/>
    <x v="4"/>
    <s v="Urban 2020 May"/>
    <e v="#VALUE!"/>
    <m/>
    <m/>
    <m/>
    <m/>
    <m/>
    <m/>
    <m/>
    <m/>
    <m/>
    <m/>
    <m/>
    <m/>
    <m/>
    <m/>
    <m/>
    <m/>
    <m/>
    <s v="NA"/>
    <m/>
    <m/>
    <m/>
    <m/>
    <m/>
    <m/>
    <m/>
    <m/>
    <m/>
  </r>
  <r>
    <x v="0"/>
    <x v="7"/>
    <x v="5"/>
    <x v="5"/>
    <s v="Urban 2020 June"/>
    <n v="154.69999999999999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s v="154.7"/>
    <n v="137.1"/>
    <n v="140.4"/>
    <n v="148.1"/>
    <n v="129.30000000000001"/>
    <n v="144.5"/>
    <n v="152.5"/>
    <n v="152.19999999999999"/>
    <n v="142"/>
    <n v="150.80000000000001"/>
  </r>
  <r>
    <x v="0"/>
    <x v="7"/>
    <x v="6"/>
    <x v="6"/>
    <s v="Urban 2020 July"/>
    <n v="154.69999999999999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s v="154.7"/>
    <n v="137.1"/>
    <n v="140.4"/>
    <n v="148.1"/>
    <n v="129.30000000000001"/>
    <n v="144.5"/>
    <n v="152.5"/>
    <n v="152.19999999999999"/>
    <n v="142"/>
    <n v="150.80000000000001"/>
  </r>
  <r>
    <x v="0"/>
    <x v="7"/>
    <x v="7"/>
    <x v="7"/>
    <s v="Urban 2020 August"/>
    <n v="155.5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s v="155.5"/>
    <n v="138.30000000000001"/>
    <n v="144.5"/>
    <n v="148.69999999999999"/>
    <n v="133.9"/>
    <n v="141.19999999999999"/>
    <n v="155.5"/>
    <n v="155.19999999999999"/>
    <n v="144.80000000000001"/>
    <n v="152.9"/>
  </r>
  <r>
    <x v="0"/>
    <x v="7"/>
    <x v="8"/>
    <x v="8"/>
    <s v="Urban 2020 September"/>
    <n v="156.30000000000001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s v="156.3"/>
    <n v="137.19999999999999"/>
    <n v="145.4"/>
    <n v="150"/>
    <n v="135.1"/>
    <n v="141.80000000000001"/>
    <n v="154.9"/>
    <n v="159.80000000000001"/>
    <n v="146"/>
    <n v="154"/>
  </r>
  <r>
    <x v="0"/>
    <x v="7"/>
    <x v="9"/>
    <x v="9"/>
    <s v="Urban 2020 October"/>
    <n v="156.5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s v="156.5"/>
    <n v="137.1"/>
    <n v="145.1"/>
    <n v="151"/>
    <n v="135.4"/>
    <n v="142"/>
    <n v="155.69999999999999"/>
    <n v="158.1"/>
    <n v="146.19999999999999"/>
    <n v="155.19999999999999"/>
  </r>
  <r>
    <x v="0"/>
    <x v="7"/>
    <x v="10"/>
    <x v="10"/>
    <s v="Urban 2020 November"/>
    <n v="158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s v="158"/>
    <n v="137.30000000000001"/>
    <n v="145.1"/>
    <n v="152"/>
    <n v="135.19999999999999"/>
    <n v="144.4"/>
    <n v="156.4"/>
    <n v="157.9"/>
    <n v="146.6"/>
    <n v="156.69999999999999"/>
  </r>
  <r>
    <x v="0"/>
    <x v="7"/>
    <x v="11"/>
    <x v="11"/>
    <s v="Urban 2020 December"/>
    <n v="158.4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s v="158.4"/>
    <n v="137.9"/>
    <n v="145.5"/>
    <n v="152.9"/>
    <n v="135.5"/>
    <n v="144.30000000000001"/>
    <n v="156.9"/>
    <n v="157.9"/>
    <n v="146.9"/>
    <n v="156.9"/>
  </r>
  <r>
    <x v="0"/>
    <x v="8"/>
    <x v="0"/>
    <x v="0"/>
    <s v="Urban 2021 January"/>
    <n v="157.69999999999999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s v="157.7"/>
    <n v="142.9"/>
    <n v="145.69999999999999"/>
    <n v="154.1"/>
    <n v="136.9"/>
    <n v="145.4"/>
    <n v="156.1"/>
    <n v="157.69999999999999"/>
    <n v="147.6"/>
    <n v="156"/>
  </r>
  <r>
    <x v="0"/>
    <x v="8"/>
    <x v="1"/>
    <x v="1"/>
    <s v="Urban 2021 February"/>
    <n v="159.8000000000000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s v="159.8"/>
    <n v="149.1"/>
    <n v="146.5"/>
    <n v="156.30000000000001"/>
    <n v="140.5"/>
    <n v="147.30000000000001"/>
    <n v="156.6"/>
    <n v="156.69999999999999"/>
    <n v="149.30000000000001"/>
    <n v="156.5"/>
  </r>
  <r>
    <x v="0"/>
    <x v="8"/>
    <x v="2"/>
    <x v="2"/>
    <s v="Urban 2021 March"/>
    <n v="159.9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s v="159.9"/>
    <n v="154.80000000000001"/>
    <n v="147.19999999999999"/>
    <n v="156.9"/>
    <n v="141.69999999999999"/>
    <n v="148.6"/>
    <n v="157.6"/>
    <n v="154.9"/>
    <n v="150"/>
    <n v="156.9"/>
  </r>
  <r>
    <x v="0"/>
    <x v="8"/>
    <x v="3"/>
    <x v="3"/>
    <s v="Urban 2021 April"/>
    <n v="161.4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s v="161.4"/>
    <n v="154.9"/>
    <n v="147.6"/>
    <n v="157.5"/>
    <n v="142.1"/>
    <n v="149.1"/>
    <n v="157.6"/>
    <n v="156.6"/>
    <n v="150.5"/>
    <n v="158"/>
  </r>
  <r>
    <x v="0"/>
    <x v="8"/>
    <x v="4"/>
    <x v="4"/>
    <s v="Urban 2021 May"/>
    <n v="161.6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s v="161.6"/>
    <n v="155.5"/>
    <n v="150.1"/>
    <n v="160.4"/>
    <n v="145"/>
    <n v="152.6"/>
    <n v="156.6"/>
    <n v="157.5"/>
    <n v="152.30000000000001"/>
    <n v="159.5"/>
  </r>
  <r>
    <x v="0"/>
    <x v="8"/>
    <x v="5"/>
    <x v="5"/>
    <s v="Urban 2021 June"/>
    <n v="160.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s v="160.5"/>
    <n v="156.1"/>
    <n v="149.80000000000001"/>
    <n v="160.80000000000001"/>
    <n v="147.5"/>
    <n v="150.69999999999999"/>
    <n v="158.1"/>
    <n v="158"/>
    <n v="153.4"/>
    <n v="160.4"/>
  </r>
  <r>
    <x v="0"/>
    <x v="8"/>
    <x v="6"/>
    <x v="6"/>
    <s v="Urban 2021 July"/>
    <n v="161.5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s v="161.5"/>
    <n v="157.69999999999999"/>
    <n v="150.69999999999999"/>
    <n v="161.5"/>
    <n v="149.5"/>
    <n v="151.19999999999999"/>
    <n v="160.30000000000001"/>
    <n v="159.6"/>
    <n v="155"/>
    <n v="161.80000000000001"/>
  </r>
  <r>
    <x v="0"/>
    <x v="8"/>
    <x v="7"/>
    <x v="7"/>
    <s v="Urban 2021 August"/>
    <n v="162.1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s v="162.1"/>
    <n v="160.69999999999999"/>
    <n v="153.19999999999999"/>
    <n v="162.80000000000001"/>
    <n v="150.4"/>
    <n v="153.69999999999999"/>
    <n v="160.4"/>
    <n v="159.6"/>
    <n v="156"/>
    <n v="162.30000000000001"/>
  </r>
  <r>
    <x v="0"/>
    <x v="8"/>
    <x v="8"/>
    <x v="8"/>
    <s v="Urban 2021 September"/>
    <n v="162.1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s v="162.1"/>
    <n v="160.80000000000001"/>
    <n v="153.30000000000001"/>
    <n v="162.80000000000001"/>
    <n v="150.5"/>
    <n v="153.9"/>
    <n v="160.30000000000001"/>
    <n v="159.6"/>
    <n v="156"/>
    <n v="162.30000000000001"/>
  </r>
  <r>
    <x v="0"/>
    <x v="8"/>
    <x v="9"/>
    <x v="9"/>
    <s v="Urban 2021 October"/>
    <n v="163.6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s v="163.6"/>
    <n v="162.19999999999999"/>
    <n v="154.30000000000001"/>
    <n v="163.5"/>
    <n v="152.19999999999999"/>
    <n v="155.1"/>
    <n v="160.30000000000001"/>
    <n v="160.30000000000001"/>
    <n v="157"/>
    <n v="164.6"/>
  </r>
  <r>
    <x v="0"/>
    <x v="8"/>
    <x v="10"/>
    <x v="10"/>
    <s v="Urban 2021 November"/>
    <n v="164.2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s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0"/>
    <x v="8"/>
    <x v="11"/>
    <x v="11"/>
    <s v="Urban 2021 December"/>
    <n v="163.4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s v="163.4"/>
    <n v="161.69999999999999"/>
    <n v="156"/>
    <n v="165.1"/>
    <n v="151.80000000000001"/>
    <n v="157.6"/>
    <n v="160.6"/>
    <n v="162.4"/>
    <n v="157.80000000000001"/>
    <n v="165.2"/>
  </r>
  <r>
    <x v="0"/>
    <x v="9"/>
    <x v="0"/>
    <x v="0"/>
    <s v="Urban 2022 January"/>
    <n v="164.5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s v="164.5"/>
    <n v="161.6"/>
    <n v="156.80000000000001"/>
    <n v="166.1"/>
    <n v="152.69999999999999"/>
    <n v="158.4"/>
    <n v="161"/>
    <n v="162.80000000000001"/>
    <n v="158.6"/>
    <n v="165"/>
  </r>
  <r>
    <x v="0"/>
    <x v="9"/>
    <x v="1"/>
    <x v="1"/>
    <s v="Urban 2022 February"/>
    <n v="165.5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s v="165.5"/>
    <n v="163"/>
    <n v="157.4"/>
    <n v="167.2"/>
    <n v="153.1"/>
    <n v="159.5"/>
    <n v="162"/>
    <n v="164.2"/>
    <n v="159.4"/>
    <n v="165.5"/>
  </r>
  <r>
    <x v="0"/>
    <x v="9"/>
    <x v="2"/>
    <x v="2"/>
    <s v="Urban 2022 March"/>
    <n v="165.3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s v="165.3"/>
    <n v="164.5"/>
    <n v="158.6"/>
    <n v="168.2"/>
    <n v="154.19999999999999"/>
    <n v="160.80000000000001"/>
    <n v="162.69999999999999"/>
    <n v="166.8"/>
    <n v="160.6"/>
    <n v="166.5"/>
  </r>
  <r>
    <x v="0"/>
    <x v="9"/>
    <x v="3"/>
    <x v="3"/>
    <s v="Urban 2022 April"/>
    <n v="167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s v="167"/>
    <n v="170.5"/>
    <n v="159.80000000000001"/>
    <n v="169"/>
    <n v="159.30000000000001"/>
    <n v="162.19999999999999"/>
    <n v="164"/>
    <n v="168.4"/>
    <n v="163.1"/>
    <n v="169.2"/>
  </r>
  <r>
    <x v="0"/>
    <x v="9"/>
    <x v="4"/>
    <x v="4"/>
    <s v="Urban 2022 May"/>
    <n v="167.5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s v="167.5"/>
    <n v="173.5"/>
    <n v="161.1"/>
    <n v="170.1"/>
    <n v="159.4"/>
    <n v="163.19999999999999"/>
    <n v="165.2"/>
    <n v="168.2"/>
    <n v="163.80000000000001"/>
    <n v="170.8"/>
  </r>
  <r>
    <x v="0"/>
    <x v="9"/>
    <x v="5"/>
    <x v="5"/>
    <s v="Urban 2022 June"/>
    <n v="166.8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s v="166.8"/>
    <n v="174.9"/>
    <n v="162.1"/>
    <n v="170.9"/>
    <n v="157.19999999999999"/>
    <n v="164.1"/>
    <n v="166.5"/>
    <n v="169.2"/>
    <n v="163.80000000000001"/>
    <n v="171.4"/>
  </r>
  <r>
    <x v="0"/>
    <x v="9"/>
    <x v="6"/>
    <x v="6"/>
    <s v="Urban 2022 July"/>
    <n v="167.8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s v="167.8"/>
    <n v="179.5"/>
    <n v="163.1"/>
    <n v="171.7"/>
    <n v="157.4"/>
    <n v="164.6"/>
    <n v="169.1"/>
    <n v="169.8"/>
    <n v="164.7"/>
    <n v="172.3"/>
  </r>
  <r>
    <x v="0"/>
    <x v="9"/>
    <x v="7"/>
    <x v="7"/>
    <s v="Urban 2022 August"/>
    <n v="169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s v="169"/>
    <n v="178.4"/>
    <n v="164.2"/>
    <n v="172.6"/>
    <n v="157.69999999999999"/>
    <n v="165.1"/>
    <n v="169.9"/>
    <n v="171.4"/>
    <n v="165.4"/>
    <n v="173.1"/>
  </r>
  <r>
    <x v="0"/>
    <x v="9"/>
    <x v="8"/>
    <x v="8"/>
    <s v="Urban 2022 September"/>
    <n v="169.5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s v="169.5"/>
    <n v="179.2"/>
    <n v="165"/>
    <n v="173.8"/>
    <n v="158.19999999999999"/>
    <n v="165.8"/>
    <n v="170.9"/>
    <n v="171.1"/>
    <n v="166.1"/>
    <n v="174.1"/>
  </r>
  <r>
    <x v="0"/>
    <x v="9"/>
    <x v="9"/>
    <x v="9"/>
    <s v="Urban 2022 October"/>
    <n v="171.2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s v="171.2"/>
    <n v="180"/>
    <n v="166"/>
    <n v="174.7"/>
    <n v="158.80000000000001"/>
    <n v="166.3"/>
    <n v="171.2"/>
    <n v="172.3"/>
    <n v="166.8"/>
    <n v="175.3"/>
  </r>
  <r>
    <x v="0"/>
    <x v="9"/>
    <x v="10"/>
    <x v="10"/>
    <s v="Urban 2022 November"/>
    <n v="171.8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s v="171.8"/>
    <n v="180.3"/>
    <n v="166.9"/>
    <n v="175.8"/>
    <n v="158.9"/>
    <n v="166.7"/>
    <n v="171.5"/>
    <n v="173.8"/>
    <n v="167.4"/>
    <n v="174.1"/>
  </r>
  <r>
    <x v="0"/>
    <x v="9"/>
    <x v="11"/>
    <x v="11"/>
    <s v="Urban 2022 December"/>
    <n v="170.7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s v="170.7"/>
    <n v="180.6"/>
    <n v="167.3"/>
    <n v="177.2"/>
    <n v="159.4"/>
    <n v="167.1"/>
    <n v="171.8"/>
    <n v="176"/>
    <n v="168.2"/>
    <n v="174.1"/>
  </r>
  <r>
    <x v="0"/>
    <x v="10"/>
    <x v="0"/>
    <x v="0"/>
    <s v="Urban 2023 January"/>
    <n v="172.1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s v="172.1"/>
    <n v="180.1"/>
    <n v="168"/>
    <n v="178.5"/>
    <n v="159.5"/>
    <n v="167.8"/>
    <n v="171.8"/>
    <n v="178.8"/>
    <n v="168.9"/>
    <n v="174.9"/>
  </r>
  <r>
    <x v="0"/>
    <x v="10"/>
    <x v="1"/>
    <x v="1"/>
    <s v="Urban 2023 February"/>
    <n v="173.5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s v="173.5"/>
    <n v="182.8"/>
    <n v="169.2"/>
    <n v="180.8"/>
    <n v="159.80000000000001"/>
    <n v="168.4"/>
    <n v="172.5"/>
    <n v="181.4"/>
    <n v="170"/>
    <n v="176.3"/>
  </r>
  <r>
    <x v="0"/>
    <x v="10"/>
    <x v="2"/>
    <x v="2"/>
    <s v="Urban 2023 March"/>
    <n v="173.5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s v="173.5"/>
    <n v="182.6"/>
    <n v="169.2"/>
    <n v="180.8"/>
    <n v="159.80000000000001"/>
    <n v="168.4"/>
    <n v="172.5"/>
    <n v="181.5"/>
    <n v="170"/>
    <n v="176.3"/>
  </r>
  <r>
    <x v="0"/>
    <x v="10"/>
    <x v="3"/>
    <x v="3"/>
    <s v="Urban 2023 April"/>
    <n v="175.2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s v="175.2"/>
    <n v="182.1"/>
    <n v="169.6"/>
    <n v="181.5"/>
    <n v="160.1"/>
    <n v="168.8"/>
    <n v="174.2"/>
    <n v="184.4"/>
    <n v="170.9"/>
    <n v="177.4"/>
  </r>
  <r>
    <x v="0"/>
    <x v="10"/>
    <x v="4"/>
    <x v="4"/>
    <s v="Urban 2023 May"/>
    <n v="175.6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s v="175.6"/>
    <n v="183.4"/>
    <n v="170.1"/>
    <n v="182.2"/>
    <n v="160.4"/>
    <n v="169.2"/>
    <n v="174.8"/>
    <n v="185.6"/>
    <n v="171.6"/>
    <n v="178.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x v="0"/>
    <x v="0"/>
    <s v="Rural+Urban 2013 January"/>
    <n v="100.3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s v="100.3"/>
    <n v="105.5"/>
    <n v="104.8"/>
    <n v="104"/>
    <n v="103.2"/>
    <n v="103.1"/>
    <n v="103.6"/>
    <n v="104.5"/>
    <n v="103.9"/>
    <n v="104.6"/>
  </r>
  <r>
    <x v="0"/>
    <x v="0"/>
    <x v="1"/>
    <x v="1"/>
    <s v="Rural+Urban 2013 February"/>
    <n v="100.4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s v="100.4"/>
    <n v="106"/>
    <n v="105.2"/>
    <n v="104.5"/>
    <n v="104.2"/>
    <n v="103.6"/>
    <n v="103.9"/>
    <n v="104.5"/>
    <n v="104.4"/>
    <n v="105.3"/>
  </r>
  <r>
    <x v="0"/>
    <x v="0"/>
    <x v="2"/>
    <x v="2"/>
    <s v="Rural+Urban 2013 March"/>
    <n v="100.4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s v="100.4"/>
    <n v="106.1"/>
    <n v="105.6"/>
    <n v="104.9"/>
    <n v="105.1"/>
    <n v="103.7"/>
    <n v="104"/>
    <n v="104.3"/>
    <n v="104.7"/>
    <n v="105.5"/>
  </r>
  <r>
    <x v="0"/>
    <x v="0"/>
    <x v="3"/>
    <x v="3"/>
    <s v="Rural+Urban 2013 April"/>
    <n v="100.5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s v="100.5"/>
    <n v="106.5"/>
    <n v="106.3"/>
    <n v="105.3"/>
    <n v="104.7"/>
    <n v="104.2"/>
    <n v="105"/>
    <n v="102.9"/>
    <n v="104.8"/>
    <n v="106.1"/>
  </r>
  <r>
    <x v="0"/>
    <x v="0"/>
    <x v="4"/>
    <x v="4"/>
    <s v="Rural+Urban 2013 May"/>
    <n v="100.5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s v="100.5"/>
    <n v="107.4"/>
    <n v="106.9"/>
    <n v="105.9"/>
    <n v="104"/>
    <n v="104.8"/>
    <n v="105.6"/>
    <n v="102.3"/>
    <n v="104.8"/>
    <n v="106.9"/>
  </r>
  <r>
    <x v="0"/>
    <x v="0"/>
    <x v="5"/>
    <x v="5"/>
    <s v="Rural+Urban 2013 June"/>
    <n v="106.6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s v="106.6"/>
    <n v="108.3"/>
    <n v="107.6"/>
    <n v="106.4"/>
    <n v="105.1"/>
    <n v="105.4"/>
    <n v="107.4"/>
    <n v="102.8"/>
    <n v="105.8"/>
    <n v="109.3"/>
  </r>
  <r>
    <x v="0"/>
    <x v="0"/>
    <x v="6"/>
    <x v="6"/>
    <s v="Rural+Urban 2013 July"/>
    <n v="107.7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s v="107.7"/>
    <n v="109.2"/>
    <n v="108.2"/>
    <n v="107"/>
    <n v="107.1"/>
    <n v="106.1"/>
    <n v="109.1"/>
    <n v="102.8"/>
    <n v="106.9"/>
    <n v="111"/>
  </r>
  <r>
    <x v="0"/>
    <x v="0"/>
    <x v="7"/>
    <x v="7"/>
    <s v="Rural+Urban 2013 August"/>
    <n v="108.9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s v="108.9"/>
    <n v="109.7"/>
    <n v="108.7"/>
    <n v="107.5"/>
    <n v="108"/>
    <n v="106.6"/>
    <n v="109.9"/>
    <n v="105.4"/>
    <n v="107.9"/>
    <n v="112.4"/>
  </r>
  <r>
    <x v="0"/>
    <x v="0"/>
    <x v="8"/>
    <x v="8"/>
    <s v="Rural+Urban 2013 September"/>
    <n v="109.7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s v="109.7"/>
    <n v="110.5"/>
    <n v="109.6"/>
    <n v="108.1"/>
    <n v="109.9"/>
    <n v="107.5"/>
    <n v="110.6"/>
    <n v="106.8"/>
    <n v="109"/>
    <n v="113.7"/>
  </r>
  <r>
    <x v="0"/>
    <x v="0"/>
    <x v="9"/>
    <x v="9"/>
    <s v="Rural+Urban 2013 October"/>
    <n v="110.5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s v="110.5"/>
    <n v="110.9"/>
    <n v="110.3"/>
    <n v="108.6"/>
    <n v="109.5"/>
    <n v="108.1"/>
    <n v="110.8"/>
    <n v="107.4"/>
    <n v="109.2"/>
    <n v="114.8"/>
  </r>
  <r>
    <x v="0"/>
    <x v="0"/>
    <x v="10"/>
    <x v="10"/>
    <s v="Rural+Urban 2013 November"/>
    <n v="111.1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s v="111.1"/>
    <n v="111.6"/>
    <n v="111.1"/>
    <n v="109.3"/>
    <n v="109.5"/>
    <n v="108.6"/>
    <n v="111.2"/>
    <n v="108.1"/>
    <n v="109.7"/>
    <n v="116.3"/>
  </r>
  <r>
    <x v="0"/>
    <x v="0"/>
    <x v="11"/>
    <x v="11"/>
    <s v="Rural+Urban 2013 December"/>
    <n v="110.7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s v="110.7"/>
    <n v="111.9"/>
    <n v="111.7"/>
    <n v="109.7"/>
    <n v="109.8"/>
    <n v="109"/>
    <n v="111.5"/>
    <n v="107.9"/>
    <n v="110"/>
    <n v="114.5"/>
  </r>
  <r>
    <x v="0"/>
    <x v="1"/>
    <x v="0"/>
    <x v="0"/>
    <s v="Rural+Urban 2014 January"/>
    <n v="111.6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s v="111.6"/>
    <n v="112.2"/>
    <n v="112.3"/>
    <n v="110.3"/>
    <n v="110.7"/>
    <n v="109.7"/>
    <n v="111.6"/>
    <n v="108.2"/>
    <n v="110.6"/>
    <n v="113.6"/>
  </r>
  <r>
    <x v="0"/>
    <x v="1"/>
    <x v="1"/>
    <x v="1"/>
    <s v="Rural+Urban 2014 February"/>
    <n v="112.5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s v="112.5"/>
    <n v="112.4"/>
    <n v="112.8"/>
    <n v="110.7"/>
    <n v="111.1"/>
    <n v="110.1"/>
    <n v="111.8"/>
    <n v="108.7"/>
    <n v="110.9"/>
    <n v="113.6"/>
  </r>
  <r>
    <x v="0"/>
    <x v="1"/>
    <x v="2"/>
    <x v="2"/>
    <s v="Rural+Urban 2014 March"/>
    <n v="113.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s v="113.2"/>
    <n v="112.5"/>
    <n v="113.2"/>
    <n v="111.2"/>
    <n v="111.4"/>
    <n v="110.6"/>
    <n v="112"/>
    <n v="109"/>
    <n v="111.3"/>
    <n v="114.2"/>
  </r>
  <r>
    <x v="0"/>
    <x v="1"/>
    <x v="3"/>
    <x v="3"/>
    <s v="Rural+Urban 2014 April"/>
    <n v="113.9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s v="113.9"/>
    <n v="112.5"/>
    <n v="113.6"/>
    <n v="111.5"/>
    <n v="111.2"/>
    <n v="110.9"/>
    <n v="112.7"/>
    <n v="109"/>
    <n v="111.5"/>
    <n v="115.1"/>
  </r>
  <r>
    <x v="0"/>
    <x v="1"/>
    <x v="4"/>
    <x v="4"/>
    <s v="Rural+Urban 2014 May"/>
    <n v="114.3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s v="114.3"/>
    <n v="112.5"/>
    <n v="114.1"/>
    <n v="111.8"/>
    <n v="111.3"/>
    <n v="111.2"/>
    <n v="113"/>
    <n v="109.1"/>
    <n v="111.8"/>
    <n v="115.8"/>
  </r>
  <r>
    <x v="0"/>
    <x v="1"/>
    <x v="5"/>
    <x v="5"/>
    <s v="Rural+Urban 2014 June"/>
    <n v="113.9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s v="113.9"/>
    <n v="113.2"/>
    <n v="114.6"/>
    <n v="112.3"/>
    <n v="111.8"/>
    <n v="111.6"/>
    <n v="114.8"/>
    <n v="108.3"/>
    <n v="112.3"/>
    <n v="116.7"/>
  </r>
  <r>
    <x v="0"/>
    <x v="1"/>
    <x v="6"/>
    <x v="6"/>
    <s v="Rural+Urban 2014 July"/>
    <n v="114.8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s v="114.8"/>
    <n v="113.9"/>
    <n v="115.2"/>
    <n v="112.7"/>
    <n v="113.1"/>
    <n v="112.1"/>
    <n v="116.8"/>
    <n v="109.2"/>
    <n v="113.3"/>
    <n v="119.2"/>
  </r>
  <r>
    <x v="0"/>
    <x v="1"/>
    <x v="7"/>
    <x v="7"/>
    <s v="Rural+Urban 2014 August"/>
    <n v="115.5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s v="115.5"/>
    <n v="114"/>
    <n v="115.6"/>
    <n v="113.3"/>
    <n v="112.8"/>
    <n v="112.6"/>
    <n v="118"/>
    <n v="109.9"/>
    <n v="113.7"/>
    <n v="120.3"/>
  </r>
  <r>
    <x v="0"/>
    <x v="1"/>
    <x v="8"/>
    <x v="8"/>
    <s v="Rural+Urban 2014 September"/>
    <n v="116.1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s v="116.1"/>
    <n v="114.3"/>
    <n v="116.1"/>
    <n v="113.7"/>
    <n v="112"/>
    <n v="113.1"/>
    <n v="118.6"/>
    <n v="109.5"/>
    <n v="113.7"/>
    <n v="120.1"/>
  </r>
  <r>
    <x v="0"/>
    <x v="1"/>
    <x v="9"/>
    <x v="9"/>
    <s v="Rural+Urban 2014 October"/>
    <n v="116.7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s v="116.7"/>
    <n v="114.7"/>
    <n v="116.7"/>
    <n v="114.3"/>
    <n v="111.8"/>
    <n v="113.3"/>
    <n v="118.8"/>
    <n v="109.6"/>
    <n v="113.9"/>
    <n v="120.1"/>
  </r>
  <r>
    <x v="0"/>
    <x v="1"/>
    <x v="10"/>
    <x v="10"/>
    <s v="Rural+Urban 2014 November"/>
    <n v="117.1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s v="117.1"/>
    <n v="115.5"/>
    <n v="117.3"/>
    <n v="114.8"/>
    <n v="110.8"/>
    <n v="113.7"/>
    <n v="119"/>
    <n v="109.1"/>
    <n v="113.8"/>
    <n v="120.1"/>
  </r>
  <r>
    <x v="0"/>
    <x v="1"/>
    <x v="11"/>
    <x v="11"/>
    <s v="Rural+Urban 2014 December"/>
    <n v="116.5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s v="116.5"/>
    <n v="115.7"/>
    <n v="117.5"/>
    <n v="115.1"/>
    <n v="110.1"/>
    <n v="113.9"/>
    <n v="119.5"/>
    <n v="109.8"/>
    <n v="113.8"/>
    <n v="119.4"/>
  </r>
  <r>
    <x v="0"/>
    <x v="2"/>
    <x v="0"/>
    <x v="0"/>
    <s v="Rural+Urban 2015 January"/>
    <n v="117.3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s v="117.3"/>
    <n v="116.5"/>
    <n v="118.1"/>
    <n v="115.5"/>
    <n v="109.4"/>
    <n v="114.3"/>
    <n v="119.7"/>
    <n v="110.7"/>
    <n v="114"/>
    <n v="119.5"/>
  </r>
  <r>
    <x v="0"/>
    <x v="2"/>
    <x v="1"/>
    <x v="1"/>
    <s v="Rural+Urban 2015 February"/>
    <n v="118.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s v="118.1"/>
    <n v="117.7"/>
    <n v="118.7"/>
    <n v="116.3"/>
    <n v="108.7"/>
    <n v="114.9"/>
    <n v="119.7"/>
    <n v="111.2"/>
    <n v="114.1"/>
    <n v="119.7"/>
  </r>
  <r>
    <x v="0"/>
    <x v="2"/>
    <x v="2"/>
    <x v="2"/>
    <s v="Rural+Urban 2015 March"/>
    <n v="118.6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s v="118.6"/>
    <n v="118.3"/>
    <n v="119.2"/>
    <n v="116.7"/>
    <n v="109.9"/>
    <n v="115.4"/>
    <n v="120.1"/>
    <n v="111"/>
    <n v="114.7"/>
    <n v="120.2"/>
  </r>
  <r>
    <x v="0"/>
    <x v="2"/>
    <x v="3"/>
    <x v="3"/>
    <s v="Rural+Urban 2015 April"/>
    <n v="119.2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s v="119.2"/>
    <n v="118.7"/>
    <n v="119.7"/>
    <n v="117.1"/>
    <n v="110.1"/>
    <n v="115.9"/>
    <n v="121"/>
    <n v="111.7"/>
    <n v="115.1"/>
    <n v="120.7"/>
  </r>
  <r>
    <x v="0"/>
    <x v="2"/>
    <x v="4"/>
    <x v="4"/>
    <s v="Rural+Urban 2015 May"/>
    <n v="119.6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s v="119.6"/>
    <n v="119.2"/>
    <n v="120.2"/>
    <n v="117.7"/>
    <n v="112"/>
    <n v="116.3"/>
    <n v="121.4"/>
    <n v="112.3"/>
    <n v="116.1"/>
    <n v="121.6"/>
  </r>
  <r>
    <x v="0"/>
    <x v="2"/>
    <x v="5"/>
    <x v="5"/>
    <s v="Rural+Urban 2015 June"/>
    <n v="119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s v="119"/>
    <n v="119.8"/>
    <n v="121.1"/>
    <n v="118.5"/>
    <n v="112.9"/>
    <n v="116.9"/>
    <n v="123.1"/>
    <n v="112.8"/>
    <n v="117"/>
    <n v="123"/>
  </r>
  <r>
    <x v="0"/>
    <x v="2"/>
    <x v="6"/>
    <x v="6"/>
    <s v="Rural+Urban 2015 July"/>
    <n v="119.9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s v="119.9"/>
    <n v="120.1"/>
    <n v="121.3"/>
    <n v="119"/>
    <n v="112.7"/>
    <n v="117.2"/>
    <n v="124.4"/>
    <n v="112.3"/>
    <n v="117.2"/>
    <n v="123.6"/>
  </r>
  <r>
    <x v="0"/>
    <x v="2"/>
    <x v="7"/>
    <x v="7"/>
    <s v="Rural+Urban 2015 August"/>
    <n v="120.9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s v="120.9"/>
    <n v="120.6"/>
    <n v="122"/>
    <n v="119.4"/>
    <n v="111.7"/>
    <n v="117.8"/>
    <n v="125.1"/>
    <n v="112.3"/>
    <n v="117.2"/>
    <n v="124.8"/>
  </r>
  <r>
    <x v="0"/>
    <x v="2"/>
    <x v="8"/>
    <x v="8"/>
    <s v="Rural+Urban 2015 September"/>
    <n v="121.6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s v="121.6"/>
    <n v="120.4"/>
    <n v="122.6"/>
    <n v="119.8"/>
    <n v="111.3"/>
    <n v="118.3"/>
    <n v="125.7"/>
    <n v="113.4"/>
    <n v="117.5"/>
    <n v="125.4"/>
  </r>
  <r>
    <x v="0"/>
    <x v="2"/>
    <x v="9"/>
    <x v="9"/>
    <s v="Rural+Urban 2015 October"/>
    <n v="122.4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s v="122.4"/>
    <n v="120.8"/>
    <n v="123"/>
    <n v="120.4"/>
    <n v="111.4"/>
    <n v="118.7"/>
    <n v="125.9"/>
    <n v="113.9"/>
    <n v="117.9"/>
    <n v="126.1"/>
  </r>
  <r>
    <x v="0"/>
    <x v="2"/>
    <x v="10"/>
    <x v="10"/>
    <s v="Rural+Urban 2015 November"/>
    <n v="122.9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s v="122.9"/>
    <n v="121.6"/>
    <n v="123.4"/>
    <n v="120.9"/>
    <n v="111.5"/>
    <n v="119.2"/>
    <n v="126.3"/>
    <n v="113.8"/>
    <n v="118.1"/>
    <n v="126.6"/>
  </r>
  <r>
    <x v="0"/>
    <x v="2"/>
    <x v="11"/>
    <x v="11"/>
    <s v="Rural+Urban 2015 December"/>
    <n v="122.4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s v="122.4"/>
    <n v="122"/>
    <n v="123.6"/>
    <n v="121.4"/>
    <n v="111.5"/>
    <n v="119.6"/>
    <n v="126.2"/>
    <n v="113.7"/>
    <n v="118.3"/>
    <n v="126.1"/>
  </r>
  <r>
    <x v="0"/>
    <x v="3"/>
    <x v="0"/>
    <x v="0"/>
    <s v="Rural+Urban 2016 January"/>
    <n v="123.4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s v="123.4"/>
    <n v="122.7"/>
    <n v="124.2"/>
    <n v="122"/>
    <n v="111.1"/>
    <n v="119.8"/>
    <n v="126.3"/>
    <n v="114.5"/>
    <n v="118.5"/>
    <n v="126.3"/>
  </r>
  <r>
    <x v="0"/>
    <x v="3"/>
    <x v="1"/>
    <x v="1"/>
    <s v="Rural+Urban 2016 February"/>
    <n v="124.4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s v="124.4"/>
    <n v="123.1"/>
    <n v="124.6"/>
    <n v="122.5"/>
    <n v="111.4"/>
    <n v="120.3"/>
    <n v="126.6"/>
    <n v="116.6"/>
    <n v="119.1"/>
    <n v="126"/>
  </r>
  <r>
    <x v="0"/>
    <x v="3"/>
    <x v="2"/>
    <x v="2"/>
    <s v="Rural+Urban 2016 March"/>
    <n v="124.9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s v="124.9"/>
    <n v="122.4"/>
    <n v="125.1"/>
    <n v="122.9"/>
    <n v="110.9"/>
    <n v="120.6"/>
    <n v="126.9"/>
    <n v="117.3"/>
    <n v="119.3"/>
    <n v="126"/>
  </r>
  <r>
    <x v="0"/>
    <x v="3"/>
    <x v="3"/>
    <x v="3"/>
    <s v="Rural+Urban 2016 April"/>
    <n v="125.6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s v="125.6"/>
    <n v="122.3"/>
    <n v="125.5"/>
    <n v="123.2"/>
    <n v="112.1"/>
    <n v="121.1"/>
    <n v="127.7"/>
    <n v="118.1"/>
    <n v="120"/>
    <n v="127.3"/>
  </r>
  <r>
    <x v="0"/>
    <x v="3"/>
    <x v="4"/>
    <x v="4"/>
    <s v="Rural+Urban 2016 May"/>
    <n v="126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s v="126"/>
    <n v="122.7"/>
    <n v="126"/>
    <n v="123.7"/>
    <n v="112.8"/>
    <n v="121.5"/>
    <n v="128.5"/>
    <n v="119.2"/>
    <n v="120.7"/>
    <n v="128.6"/>
  </r>
  <r>
    <x v="0"/>
    <x v="3"/>
    <x v="5"/>
    <x v="5"/>
    <s v="Rural+Urban 2016 June"/>
    <n v="125.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s v="125.5"/>
    <n v="123.3"/>
    <n v="126.4"/>
    <n v="124.1"/>
    <n v="114.2"/>
    <n v="121.7"/>
    <n v="129.69999999999999"/>
    <n v="119.4"/>
    <n v="121.5"/>
    <n v="130.1"/>
  </r>
  <r>
    <x v="0"/>
    <x v="3"/>
    <x v="6"/>
    <x v="6"/>
    <s v="Rural+Urban 2016 July"/>
    <n v="126.4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s v="126.4"/>
    <n v="123.4"/>
    <n v="126.9"/>
    <n v="124.5"/>
    <n v="113.9"/>
    <n v="122.4"/>
    <n v="130.80000000000001"/>
    <n v="120.5"/>
    <n v="121.9"/>
    <n v="131.1"/>
  </r>
  <r>
    <x v="0"/>
    <x v="3"/>
    <x v="7"/>
    <x v="7"/>
    <s v="Rural+Urban 2016 August"/>
    <n v="127.3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s v="127.3"/>
    <n v="123.6"/>
    <n v="127.4"/>
    <n v="124.8"/>
    <n v="113.1"/>
    <n v="122.7"/>
    <n v="131.69999999999999"/>
    <n v="121.5"/>
    <n v="122.1"/>
    <n v="131.1"/>
  </r>
  <r>
    <x v="0"/>
    <x v="3"/>
    <x v="8"/>
    <x v="8"/>
    <s v="Rural+Urban 2016 September"/>
    <n v="127.9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s v="127.9"/>
    <n v="124.1"/>
    <n v="127.9"/>
    <n v="125.4"/>
    <n v="114.3"/>
    <n v="122.9"/>
    <n v="131.80000000000001"/>
    <n v="122.1"/>
    <n v="122.8"/>
    <n v="130.9"/>
  </r>
  <r>
    <x v="0"/>
    <x v="3"/>
    <x v="9"/>
    <x v="9"/>
    <s v="Rural+Urban 2016 October"/>
    <n v="128.6999999999999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s v="128.7"/>
    <n v="124.3"/>
    <n v="128.4"/>
    <n v="126.1"/>
    <n v="115.2"/>
    <n v="123.5"/>
    <n v="132.4"/>
    <n v="122.1"/>
    <n v="123.4"/>
    <n v="131.4"/>
  </r>
  <r>
    <x v="0"/>
    <x v="3"/>
    <x v="10"/>
    <x v="10"/>
    <s v="Rural+Urban 2016 November"/>
    <n v="129.1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s v="129.1"/>
    <n v="125"/>
    <n v="128.6"/>
    <n v="126.4"/>
    <n v="115.7"/>
    <n v="124"/>
    <n v="132.80000000000001"/>
    <n v="122.6"/>
    <n v="123.8"/>
    <n v="131.19999999999999"/>
  </r>
  <r>
    <x v="0"/>
    <x v="3"/>
    <x v="11"/>
    <x v="11"/>
    <s v="Rural+Urban 2016 December"/>
    <n v="128.5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s v="128.5"/>
    <n v="126.6"/>
    <n v="129.19999999999999"/>
    <n v="126.9"/>
    <n v="116"/>
    <n v="124.2"/>
    <n v="133.1"/>
    <n v="121.1"/>
    <n v="123.9"/>
    <n v="130.4"/>
  </r>
  <r>
    <x v="0"/>
    <x v="4"/>
    <x v="0"/>
    <x v="0"/>
    <s v="Rural+Urban 2017 January"/>
    <n v="129.6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s v="129.6"/>
    <n v="126.8"/>
    <n v="129.4"/>
    <n v="127.1"/>
    <n v="117"/>
    <n v="124.2"/>
    <n v="133.30000000000001"/>
    <n v="121.7"/>
    <n v="124.4"/>
    <n v="130.30000000000001"/>
  </r>
  <r>
    <x v="0"/>
    <x v="4"/>
    <x v="1"/>
    <x v="1"/>
    <s v="Rural+Urban 2017 February"/>
    <n v="130.5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s v="130.5"/>
    <n v="127.9"/>
    <n v="129.69999999999999"/>
    <n v="127.4"/>
    <n v="117.4"/>
    <n v="124.6"/>
    <n v="133.4"/>
    <n v="122.6"/>
    <n v="124.8"/>
    <n v="130.6"/>
  </r>
  <r>
    <x v="0"/>
    <x v="4"/>
    <x v="2"/>
    <x v="2"/>
    <s v="Rural+Urban 2017 March"/>
    <n v="131.1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s v="131.1"/>
    <n v="129.1"/>
    <n v="130.1"/>
    <n v="127.8"/>
    <n v="117.6"/>
    <n v="125"/>
    <n v="133.80000000000001"/>
    <n v="122.6"/>
    <n v="125.1"/>
    <n v="130.9"/>
  </r>
  <r>
    <x v="0"/>
    <x v="4"/>
    <x v="3"/>
    <x v="3"/>
    <s v="Rural+Urban 2017 April"/>
    <n v="131.69999999999999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s v="131.7"/>
    <n v="129.80000000000001"/>
    <n v="130.4"/>
    <n v="128.1"/>
    <n v="116.6"/>
    <n v="125.1"/>
    <n v="134.5"/>
    <n v="123.1"/>
    <n v="125.1"/>
    <n v="131.1"/>
  </r>
  <r>
    <x v="0"/>
    <x v="4"/>
    <x v="4"/>
    <x v="4"/>
    <s v="Rural+Urban 2017 May"/>
    <n v="132.1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s v="132.1"/>
    <n v="129.4"/>
    <n v="130.9"/>
    <n v="128.4"/>
    <n v="116.7"/>
    <n v="125.7"/>
    <n v="134.80000000000001"/>
    <n v="123"/>
    <n v="125.3"/>
    <n v="131.4"/>
  </r>
  <r>
    <x v="0"/>
    <x v="4"/>
    <x v="5"/>
    <x v="5"/>
    <s v="Rural+Urban 2017 June"/>
    <n v="131.4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s v="131.4"/>
    <n v="128.80000000000001"/>
    <n v="131.19999999999999"/>
    <n v="128.5"/>
    <n v="116.5"/>
    <n v="125.9"/>
    <n v="135.4"/>
    <n v="123.4"/>
    <n v="125.5"/>
    <n v="132"/>
  </r>
  <r>
    <x v="0"/>
    <x v="4"/>
    <x v="6"/>
    <x v="6"/>
    <s v="Rural+Urban 2017 July"/>
    <n v="132.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s v="132.6"/>
    <n v="129.4"/>
    <n v="131.9"/>
    <n v="129.4"/>
    <n v="116"/>
    <n v="126.6"/>
    <n v="136.80000000000001"/>
    <n v="123.6"/>
    <n v="125.9"/>
    <n v="134.19999999999999"/>
  </r>
  <r>
    <x v="0"/>
    <x v="4"/>
    <x v="7"/>
    <x v="7"/>
    <s v="Rural+Urban 2017 August"/>
    <n v="134.4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s v="134.4"/>
    <n v="129.80000000000001"/>
    <n v="132.80000000000001"/>
    <n v="130.19999999999999"/>
    <n v="117.3"/>
    <n v="127.3"/>
    <n v="137.6"/>
    <n v="124.5"/>
    <n v="126.8"/>
    <n v="135.4"/>
  </r>
  <r>
    <x v="0"/>
    <x v="4"/>
    <x v="8"/>
    <x v="8"/>
    <s v="Rural+Urban 2017 September"/>
    <n v="135.69999999999999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s v="135.7"/>
    <n v="131"/>
    <n v="133.30000000000001"/>
    <n v="130.6"/>
    <n v="118.3"/>
    <n v="127.9"/>
    <n v="137.4"/>
    <n v="125.7"/>
    <n v="127.5"/>
    <n v="135.19999999999999"/>
  </r>
  <r>
    <x v="0"/>
    <x v="4"/>
    <x v="9"/>
    <x v="9"/>
    <s v="Rural+Urban 2017 October"/>
    <n v="137.30000000000001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s v="137.3"/>
    <n v="132.19999999999999"/>
    <n v="133.6"/>
    <n v="131.30000000000001"/>
    <n v="117.8"/>
    <n v="128.4"/>
    <n v="137.9"/>
    <n v="126.2"/>
    <n v="127.7"/>
    <n v="136.1"/>
  </r>
  <r>
    <x v="0"/>
    <x v="4"/>
    <x v="10"/>
    <x v="10"/>
    <s v="Rural+Urban 2017 November"/>
    <n v="138.6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s v="138.6"/>
    <n v="135.30000000000001"/>
    <n v="134.4"/>
    <n v="132.6"/>
    <n v="118.3"/>
    <n v="128.9"/>
    <n v="138.6"/>
    <n v="126.8"/>
    <n v="128.4"/>
    <n v="137.6"/>
  </r>
  <r>
    <x v="0"/>
    <x v="4"/>
    <x v="11"/>
    <x v="11"/>
    <s v="Rural+Urban 2017 December"/>
    <n v="139.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s v="139.1"/>
    <n v="136.6"/>
    <n v="134.69999999999999"/>
    <n v="133.1"/>
    <n v="118.5"/>
    <n v="129"/>
    <n v="138.5"/>
    <n v="126.5"/>
    <n v="128.6"/>
    <n v="137.19999999999999"/>
  </r>
  <r>
    <x v="0"/>
    <x v="5"/>
    <x v="0"/>
    <x v="0"/>
    <s v="Rural+Urban 2018 January"/>
    <n v="140.4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s v="140.4"/>
    <n v="136.6"/>
    <n v="134.9"/>
    <n v="133.30000000000001"/>
    <n v="119.3"/>
    <n v="129.69999999999999"/>
    <n v="139"/>
    <n v="127.3"/>
    <n v="129.1"/>
    <n v="136.9"/>
  </r>
  <r>
    <x v="0"/>
    <x v="5"/>
    <x v="1"/>
    <x v="1"/>
    <s v="Rural+Urban 2018 February"/>
    <n v="141.3000000000000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s v="141.3"/>
    <n v="136.69999999999999"/>
    <n v="135.19999999999999"/>
    <n v="133.80000000000001"/>
    <n v="120.2"/>
    <n v="129.9"/>
    <n v="139"/>
    <n v="127.7"/>
    <n v="129.6"/>
    <n v="136.4"/>
  </r>
  <r>
    <x v="0"/>
    <x v="5"/>
    <x v="2"/>
    <x v="2"/>
    <s v="Rural+Urban 2018 March"/>
    <n v="14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s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x v="3"/>
    <x v="3"/>
    <s v="Rural+Urban 2018 April"/>
    <n v="142.9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s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x v="4"/>
    <x v="4"/>
    <s v="Rural+Urban 2018 May"/>
    <n v="143.19999999999999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s v="143.2"/>
    <n v="136.9"/>
    <n v="137.4"/>
    <n v="136"/>
    <n v="122.9"/>
    <n v="131.80000000000001"/>
    <n v="142.1"/>
    <n v="129.9"/>
    <n v="132.1"/>
    <n v="137.80000000000001"/>
  </r>
  <r>
    <x v="0"/>
    <x v="5"/>
    <x v="5"/>
    <x v="5"/>
    <s v="Rural+Urban 2018 June"/>
    <n v="142.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s v="142.5"/>
    <n v="138.1"/>
    <n v="137.9"/>
    <n v="136.19999999999999"/>
    <n v="123.7"/>
    <n v="132.6"/>
    <n v="142.80000000000001"/>
    <n v="130.1"/>
    <n v="132.6"/>
    <n v="138.5"/>
  </r>
  <r>
    <x v="0"/>
    <x v="5"/>
    <x v="6"/>
    <x v="6"/>
    <s v="Rural+Urban 2018 July"/>
    <n v="143.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s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x v="7"/>
    <x v="7"/>
    <s v="Rural+Urban 2018 August"/>
    <n v="144.6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s v="144.6"/>
    <n v="140.9"/>
    <n v="139.4"/>
    <n v="137.69999999999999"/>
    <n v="124.3"/>
    <n v="133.6"/>
    <n v="146"/>
    <n v="130.1"/>
    <n v="133.9"/>
    <n v="140.4"/>
  </r>
  <r>
    <x v="0"/>
    <x v="5"/>
    <x v="8"/>
    <x v="8"/>
    <s v="Rural+Urban 2018 September"/>
    <n v="145.30000000000001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s v="145.3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x v="9"/>
    <x v="9"/>
    <s v="Rural+Urban 2018 October"/>
    <n v="146.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s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x v="10"/>
    <x v="10"/>
    <s v="Rural+Urban 2018 November"/>
    <n v="146.9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s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x v="11"/>
    <x v="11"/>
    <s v="Rural+Urban 2018 December"/>
    <n v="146.5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s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x v="0"/>
    <x v="0"/>
    <s v="Rural+Urban 2019 January"/>
    <n v="147.69999999999999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s v="147.7"/>
    <n v="139.5"/>
    <n v="143.6"/>
    <n v="145.1"/>
    <n v="123.3"/>
    <n v="136.69999999999999"/>
    <n v="150.19999999999999"/>
    <n v="132.80000000000001"/>
    <n v="136.9"/>
    <n v="139.6"/>
  </r>
  <r>
    <x v="0"/>
    <x v="6"/>
    <x v="1"/>
    <x v="1"/>
    <s v="Rural+Urban 2019 February"/>
    <n v="148.5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s v="148.5"/>
    <n v="138.4"/>
    <n v="143.69999999999999"/>
    <n v="145.6"/>
    <n v="123.9"/>
    <n v="137.1"/>
    <n v="150.30000000000001"/>
    <n v="134.1"/>
    <n v="137.4"/>
    <n v="139.9"/>
  </r>
  <r>
    <x v="0"/>
    <x v="6"/>
    <x v="2"/>
    <x v="2"/>
    <s v="Rural+Urban 2019 March"/>
    <n v="149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s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x v="4"/>
    <x v="4"/>
    <s v="Rural+Urban 2019 May"/>
    <n v="150.1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s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x v="5"/>
    <x v="5"/>
    <s v="Rural+Urban 2019 June"/>
    <n v="149.4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s v="149.4"/>
    <n v="141.19999999999999"/>
    <n v="143.80000000000001"/>
    <n v="147.4"/>
    <n v="124.6"/>
    <n v="139.6"/>
    <n v="152.5"/>
    <n v="134.30000000000001"/>
    <n v="138.6"/>
    <n v="142.9"/>
  </r>
  <r>
    <x v="0"/>
    <x v="6"/>
    <x v="6"/>
    <x v="6"/>
    <s v="Rural+Urban 2019 July"/>
    <n v="150.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s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x v="7"/>
    <x v="7"/>
    <s v="Rural+Urban 2019 August"/>
    <n v="151.6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s v="151.6"/>
    <n v="138.5"/>
    <n v="144.5"/>
    <n v="148.5"/>
    <n v="125.8"/>
    <n v="140.9"/>
    <n v="154.9"/>
    <n v="138.4"/>
    <n v="140.19999999999999"/>
    <n v="145"/>
  </r>
  <r>
    <x v="0"/>
    <x v="6"/>
    <x v="8"/>
    <x v="8"/>
    <s v="Rural+Urban 2019 September"/>
    <n v="152.19999999999999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s v="152.2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x v="9"/>
    <x v="9"/>
    <s v="Rural+Urban 2019 October"/>
    <n v="153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s v="153"/>
    <n v="140.6"/>
    <n v="145"/>
    <n v="149.4"/>
    <n v="126.3"/>
    <n v="141.69999999999999"/>
    <n v="155.4"/>
    <n v="140"/>
    <n v="141"/>
    <n v="147.19999999999999"/>
  </r>
  <r>
    <x v="0"/>
    <x v="6"/>
    <x v="10"/>
    <x v="10"/>
    <s v="Rural+Urban 2019 November"/>
    <n v="153.5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s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x v="11"/>
    <x v="11"/>
    <s v="Rural+Urban 2019 December"/>
    <n v="152.8000000000000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s v="152.8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x v="0"/>
    <x v="0"/>
    <s v="Rural+Urban 2020 January"/>
    <n v="153.9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s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x v="1"/>
    <x v="1"/>
    <s v="Rural+Urban 2020 February"/>
    <n v="154.8000000000000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s v="154.8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x v="2"/>
    <x v="2"/>
    <s v="Rural+Urban 2020 March"/>
    <n v="154.5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s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x v="3"/>
    <x v="3"/>
    <s v="Rural+Urban 2020 April"/>
    <n v="155.6"/>
    <n v="148.69999999999999"/>
    <m/>
    <n v="148.80000000000001"/>
    <n v="155.6"/>
    <n v="135.1"/>
    <n v="149.9"/>
    <n v="168.6"/>
    <n v="150.4"/>
    <n v="120.3"/>
    <n v="157.1"/>
    <n v="136.80000000000001"/>
    <m/>
    <n v="151.4"/>
    <m/>
    <m/>
    <m/>
    <m/>
    <s v="155.6"/>
    <n v="144.1"/>
    <m/>
    <n v="150.69999999999999"/>
    <m/>
    <m/>
    <m/>
    <m/>
    <m/>
    <m/>
  </r>
  <r>
    <x v="0"/>
    <x v="7"/>
    <x v="4"/>
    <x v="4"/>
    <s v="Rural+Urban 2020 May"/>
    <e v="#VALUE!"/>
    <m/>
    <m/>
    <m/>
    <m/>
    <m/>
    <m/>
    <m/>
    <m/>
    <m/>
    <m/>
    <m/>
    <m/>
    <m/>
    <m/>
    <m/>
    <m/>
    <m/>
    <s v="NA"/>
    <m/>
    <m/>
    <m/>
    <m/>
    <m/>
    <m/>
    <m/>
    <m/>
    <m/>
  </r>
  <r>
    <x v="0"/>
    <x v="7"/>
    <x v="5"/>
    <x v="5"/>
    <s v="Rural+Urban 2020 June"/>
    <n v="154.69999999999999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s v="154.7"/>
    <n v="141.9"/>
    <n v="146.4"/>
    <n v="154.4"/>
    <n v="135"/>
    <n v="148.30000000000001"/>
    <n v="156.4"/>
    <n v="151.6"/>
    <n v="147"/>
    <n v="151.80000000000001"/>
  </r>
  <r>
    <x v="0"/>
    <x v="7"/>
    <x v="6"/>
    <x v="6"/>
    <s v="Rural+Urban 2020 July"/>
    <n v="154.69999999999999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s v="154.7"/>
    <n v="141.9"/>
    <n v="146.4"/>
    <n v="154.4"/>
    <n v="135"/>
    <n v="148.30000000000001"/>
    <n v="156.4"/>
    <n v="151.6"/>
    <n v="147"/>
    <n v="151.80000000000001"/>
  </r>
  <r>
    <x v="0"/>
    <x v="7"/>
    <x v="7"/>
    <x v="7"/>
    <s v="Rural+Urban 2020 August"/>
    <n v="155.5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s v="155.5"/>
    <n v="143"/>
    <n v="148.4"/>
    <n v="155"/>
    <n v="138.5"/>
    <n v="146"/>
    <n v="158.5"/>
    <n v="154.30000000000001"/>
    <n v="149"/>
    <n v="153.9"/>
  </r>
  <r>
    <x v="0"/>
    <x v="7"/>
    <x v="8"/>
    <x v="8"/>
    <s v="Rural+Urban 2020 September"/>
    <n v="156.30000000000001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s v="156.3"/>
    <n v="142.9"/>
    <n v="148.69999999999999"/>
    <n v="155.6"/>
    <n v="139.6"/>
    <n v="146.6"/>
    <n v="157.5"/>
    <n v="158.4"/>
    <n v="150"/>
    <n v="154.69999999999999"/>
  </r>
  <r>
    <x v="0"/>
    <x v="7"/>
    <x v="9"/>
    <x v="9"/>
    <s v="Rural+Urban 2020 October"/>
    <n v="156.5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s v="156.5"/>
    <n v="143.1"/>
    <n v="148.69999999999999"/>
    <n v="156.30000000000001"/>
    <n v="140.6"/>
    <n v="146.5"/>
    <n v="158.5"/>
    <n v="157"/>
    <n v="150.4"/>
    <n v="156.4"/>
  </r>
  <r>
    <x v="0"/>
    <x v="7"/>
    <x v="10"/>
    <x v="10"/>
    <s v="Rural+Urban 2020 November"/>
    <n v="158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s v="158"/>
    <n v="143.6"/>
    <n v="149.19999999999999"/>
    <n v="157.19999999999999"/>
    <n v="140.4"/>
    <n v="148.4"/>
    <n v="158.6"/>
    <n v="156.9"/>
    <n v="150.69999999999999"/>
    <n v="158.4"/>
  </r>
  <r>
    <x v="0"/>
    <x v="7"/>
    <x v="11"/>
    <x v="11"/>
    <s v="Rural+Urban 2020 December"/>
    <n v="158.4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s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x v="0"/>
    <x v="0"/>
    <s v="Rural+Urban 2021 January"/>
    <n v="157.69999999999999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s v="157.7"/>
    <n v="147.9"/>
    <n v="150"/>
    <n v="159.30000000000001"/>
    <n v="141.9"/>
    <n v="149.6"/>
    <n v="159.19999999999999"/>
    <n v="156.80000000000001"/>
    <n v="151.9"/>
    <n v="157.30000000000001"/>
  </r>
  <r>
    <x v="0"/>
    <x v="8"/>
    <x v="1"/>
    <x v="1"/>
    <s v="Rural+Urban 2021 February"/>
    <n v="159.8000000000000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s v="159.8"/>
    <n v="152.4"/>
    <n v="150.9"/>
    <n v="161.30000000000001"/>
    <n v="145.1"/>
    <n v="151.5"/>
    <n v="159.5"/>
    <n v="155.80000000000001"/>
    <n v="153.4"/>
    <n v="156.6"/>
  </r>
  <r>
    <x v="0"/>
    <x v="8"/>
    <x v="2"/>
    <x v="2"/>
    <s v="Rural+Urban 2021 March"/>
    <n v="159.9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s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x v="3"/>
    <x v="3"/>
    <s v="Rural+Urban 2021 April"/>
    <n v="161.4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s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x v="4"/>
    <x v="4"/>
    <s v="Rural+Urban 2021 May"/>
    <n v="161.6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s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x v="5"/>
    <x v="5"/>
    <s v="Rural+Urban 2021 June"/>
    <n v="160.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s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x v="6"/>
    <x v="6"/>
    <s v="Rural+Urban 2021 July"/>
    <n v="161.5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s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x v="7"/>
    <x v="7"/>
    <s v="Rural+Urban 2021 August"/>
    <n v="162.1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s v="162.1"/>
    <n v="162.6"/>
    <n v="157.5"/>
    <n v="168.4"/>
    <n v="154"/>
    <n v="157.6"/>
    <n v="163.80000000000001"/>
    <n v="160"/>
    <n v="160"/>
    <n v="163.19999999999999"/>
  </r>
  <r>
    <x v="0"/>
    <x v="8"/>
    <x v="8"/>
    <x v="8"/>
    <s v="Rural+Urban 2021 September"/>
    <n v="162.1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s v="162.1"/>
    <n v="162.6"/>
    <n v="157.5"/>
    <n v="168.4"/>
    <n v="154"/>
    <n v="157.69999999999999"/>
    <n v="163.69999999999999"/>
    <n v="160"/>
    <n v="160"/>
    <n v="163.19999999999999"/>
  </r>
  <r>
    <x v="0"/>
    <x v="8"/>
    <x v="9"/>
    <x v="9"/>
    <s v="Rural+Urban 2021 October"/>
    <n v="163.6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s v="163.6"/>
    <n v="164.2"/>
    <n v="158.4"/>
    <n v="169.1"/>
    <n v="155.69999999999999"/>
    <n v="158.6"/>
    <n v="163.9"/>
    <n v="160.80000000000001"/>
    <n v="161"/>
    <n v="165.5"/>
  </r>
  <r>
    <x v="0"/>
    <x v="8"/>
    <x v="10"/>
    <x v="10"/>
    <s v="Rural+Urban 2021 November"/>
    <n v="164.2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s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x v="11"/>
    <x v="11"/>
    <s v="Rural+Urban 2021 December"/>
    <n v="163.4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s v="163.4"/>
    <n v="164.1"/>
    <n v="160.19999999999999"/>
    <n v="170.6"/>
    <n v="155.69999999999999"/>
    <n v="160.6"/>
    <n v="164.4"/>
    <n v="162.6"/>
    <n v="162"/>
    <n v="166.2"/>
  </r>
  <r>
    <x v="0"/>
    <x v="9"/>
    <x v="0"/>
    <x v="0"/>
    <s v="Rural+Urban 2022 January"/>
    <n v="164.5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s v="164.5"/>
    <n v="164.2"/>
    <n v="161.1"/>
    <n v="171.4"/>
    <n v="156.5"/>
    <n v="161.19999999999999"/>
    <n v="164.7"/>
    <n v="163"/>
    <n v="162.69999999999999"/>
    <n v="165.7"/>
  </r>
  <r>
    <x v="0"/>
    <x v="9"/>
    <x v="1"/>
    <x v="1"/>
    <s v="Rural+Urban 2022 February"/>
    <n v="165.5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s v="165.5"/>
    <n v="165.7"/>
    <n v="161.80000000000001"/>
    <n v="172.2"/>
    <n v="156.9"/>
    <n v="162.1"/>
    <n v="165.4"/>
    <n v="164.4"/>
    <n v="163.5"/>
    <n v="166.1"/>
  </r>
  <r>
    <x v="0"/>
    <x v="9"/>
    <x v="2"/>
    <x v="2"/>
    <s v="Rural+Urban 2022 March"/>
    <n v="165.3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s v="165.3"/>
    <n v="167.2"/>
    <n v="162.80000000000001"/>
    <n v="173"/>
    <n v="157.9"/>
    <n v="163.30000000000001"/>
    <n v="166"/>
    <n v="167.2"/>
    <n v="164.6"/>
    <n v="167.7"/>
  </r>
  <r>
    <x v="0"/>
    <x v="9"/>
    <x v="3"/>
    <x v="3"/>
    <s v="Rural+Urban 2022 April"/>
    <n v="167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s v="167"/>
    <n v="172.2"/>
    <n v="164"/>
    <n v="174"/>
    <n v="162.6"/>
    <n v="164.4"/>
    <n v="166.9"/>
    <n v="168.8"/>
    <n v="166.8"/>
    <n v="170.1"/>
  </r>
  <r>
    <x v="0"/>
    <x v="9"/>
    <x v="4"/>
    <x v="4"/>
    <s v="Rural+Urban 2022 May"/>
    <n v="167.5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s v="167.5"/>
    <n v="174.6"/>
    <n v="165.2"/>
    <n v="174.8"/>
    <n v="163"/>
    <n v="165.1"/>
    <n v="167.9"/>
    <n v="168.4"/>
    <n v="167.5"/>
    <n v="171.7"/>
  </r>
  <r>
    <x v="0"/>
    <x v="9"/>
    <x v="5"/>
    <x v="5"/>
    <s v="Rural+Urban 2022 June"/>
    <n v="166.8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s v="166.8"/>
    <n v="176"/>
    <n v="166.4"/>
    <n v="175.4"/>
    <n v="161.1"/>
    <n v="165.8"/>
    <n v="169"/>
    <n v="169.4"/>
    <n v="167.5"/>
    <n v="172.6"/>
  </r>
  <r>
    <x v="0"/>
    <x v="9"/>
    <x v="6"/>
    <x v="6"/>
    <s v="Rural+Urban 2022 July"/>
    <n v="167.8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s v="167.8"/>
    <n v="179.6"/>
    <n v="167.4"/>
    <n v="176.1"/>
    <n v="161.6"/>
    <n v="166.3"/>
    <n v="171.4"/>
    <n v="169.7"/>
    <n v="168.4"/>
    <n v="173.4"/>
  </r>
  <r>
    <x v="0"/>
    <x v="9"/>
    <x v="7"/>
    <x v="7"/>
    <s v="Rural+Urban 2022 August"/>
    <n v="169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s v="169"/>
    <n v="178.8"/>
    <n v="168.5"/>
    <n v="176.8"/>
    <n v="161.9"/>
    <n v="166.9"/>
    <n v="172.3"/>
    <n v="171.2"/>
    <n v="169.1"/>
    <n v="174.3"/>
  </r>
  <r>
    <x v="0"/>
    <x v="9"/>
    <x v="8"/>
    <x v="8"/>
    <s v="Rural+Urban 2022 September"/>
    <n v="169.5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s v="169.5"/>
    <n v="179.5"/>
    <n v="169.5"/>
    <n v="177.8"/>
    <n v="162.30000000000001"/>
    <n v="167.6"/>
    <n v="173.1"/>
    <n v="170.9"/>
    <n v="169.7"/>
    <n v="175.3"/>
  </r>
  <r>
    <x v="0"/>
    <x v="9"/>
    <x v="9"/>
    <x v="9"/>
    <s v="Rural+Urban 2022 October"/>
    <n v="171.2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s v="171.2"/>
    <n v="180.5"/>
    <n v="170.4"/>
    <n v="178.7"/>
    <n v="162.9"/>
    <n v="168.2"/>
    <n v="173.4"/>
    <n v="172.1"/>
    <n v="170.5"/>
    <n v="176.7"/>
  </r>
  <r>
    <x v="0"/>
    <x v="9"/>
    <x v="10"/>
    <x v="10"/>
    <s v="Rural+Urban 2022 November"/>
    <n v="171.8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s v="171.8"/>
    <n v="181.3"/>
    <n v="171.4"/>
    <n v="179.8"/>
    <n v="163"/>
    <n v="168.5"/>
    <n v="173.7"/>
    <n v="173.6"/>
    <n v="171.1"/>
    <n v="176.5"/>
  </r>
  <r>
    <x v="0"/>
    <x v="9"/>
    <x v="11"/>
    <x v="11"/>
    <s v="Rural+Urban 2022 December"/>
    <n v="170.7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s v="170.7"/>
    <n v="182"/>
    <n v="172.1"/>
    <n v="181.1"/>
    <n v="163.4"/>
    <n v="168.9"/>
    <n v="174.1"/>
    <n v="175.8"/>
    <n v="172"/>
    <n v="175.7"/>
  </r>
  <r>
    <x v="0"/>
    <x v="10"/>
    <x v="0"/>
    <x v="0"/>
    <s v="Rural+Urban 2023 January"/>
    <n v="172.1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s v="172.1"/>
    <n v="182"/>
    <n v="172.9"/>
    <n v="182.3"/>
    <n v="163.6"/>
    <n v="169.5"/>
    <n v="174.3"/>
    <n v="178.6"/>
    <n v="172.8"/>
    <n v="176.5"/>
  </r>
  <r>
    <x v="0"/>
    <x v="10"/>
    <x v="1"/>
    <x v="1"/>
    <s v="Rural+Urban 2023 February"/>
    <n v="173.5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s v="173.5"/>
    <n v="182.1"/>
    <n v="174.2"/>
    <n v="184.4"/>
    <n v="164.2"/>
    <n v="170.3"/>
    <n v="175"/>
    <n v="181"/>
    <n v="174.1"/>
    <n v="177.2"/>
  </r>
  <r>
    <x v="0"/>
    <x v="10"/>
    <x v="2"/>
    <x v="2"/>
    <s v="Rural+Urban 2023 March"/>
    <n v="173.5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s v="173.5"/>
    <n v="181.9"/>
    <n v="174.2"/>
    <n v="184.4"/>
    <n v="164.2"/>
    <n v="170.3"/>
    <n v="175"/>
    <n v="181"/>
    <n v="174.1"/>
    <n v="177.2"/>
  </r>
  <r>
    <x v="0"/>
    <x v="10"/>
    <x v="3"/>
    <x v="3"/>
    <s v="Rural+Urban 2023 April"/>
    <n v="175.2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s v="175.2"/>
    <n v="181.7"/>
    <n v="174.6"/>
    <n v="185"/>
    <n v="164.5"/>
    <n v="170.7"/>
    <n v="176.4"/>
    <n v="184"/>
    <n v="175"/>
    <n v="178.1"/>
  </r>
  <r>
    <x v="0"/>
    <x v="10"/>
    <x v="4"/>
    <x v="4"/>
    <s v="Rural+Urban 2023 May"/>
    <n v="175.6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s v="175.6"/>
    <n v="182.8"/>
    <n v="175.2"/>
    <n v="185.7"/>
    <n v="164.8"/>
    <n v="171.2"/>
    <n v="177.1"/>
    <n v="185.2"/>
    <n v="175.7"/>
    <n v="179.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m/>
    <m/>
    <m/>
    <m/>
    <m/>
    <m/>
    <m/>
    <m/>
    <m/>
    <m/>
    <m/>
    <m/>
    <m/>
    <m/>
    <m/>
  </r>
  <r>
    <x v="1"/>
    <x v="1"/>
    <n v="3.9778258519850479E-2"/>
    <n v="9.8275785713372948E-2"/>
    <n v="0.36042872436845202"/>
    <n v="3.4010659078121612E-2"/>
    <n v="-6.641866223093798E-2"/>
    <n v="-8.7580533430993507E-2"/>
    <n v="0.27732528212213547"/>
    <n v="-1.6661144817081676E-2"/>
    <n v="8.2033703864534142E-3"/>
    <n v="0.10243458897651284"/>
    <n v="4.1281884878639603E-2"/>
    <n v="6.2498432015102134E-2"/>
    <n v="6.6431757715064321E-2"/>
    <n v="0"/>
    <n v="0.9200084032946918"/>
  </r>
  <r>
    <x v="2"/>
    <x v="2"/>
    <n v="6.1515200251112567E-2"/>
    <n v="-0.24869022400189877"/>
    <n v="0.19659889965731547"/>
    <n v="3.8076927417116803E-2"/>
    <n v="-0.21958870066051439"/>
    <n v="0.15328274082231133"/>
    <n v="5.0094742437959125E-2"/>
    <n v="-8.3508168129352422E-3"/>
    <n v="4.0947973927348853E-3"/>
    <n v="0.12758407595173427"/>
    <n v="1.2313471517188262E-2"/>
    <n v="4.9671064046081799E-2"/>
    <n v="4.1134513550363915E-3"/>
    <n v="1.2363138816254072E-2"/>
    <n v="0.23307876818949652"/>
  </r>
  <r>
    <x v="3"/>
    <x v="3"/>
    <n v="0.18723519207507161"/>
    <n v="-0.26825186905280873"/>
    <n v="-0.24420971459245303"/>
    <n v="6.7325970947188424E-2"/>
    <n v="-0.1570481276220532"/>
    <n v="-1.5773509451551451E-2"/>
    <n v="0.17206782938415013"/>
    <n v="0.11287317542593904"/>
    <n v="4.091362160022511E-2"/>
    <n v="0.16465139944567489"/>
    <n v="1.2292302225181633E-2"/>
    <n v="3.707108081591462E-2"/>
    <n v="5.755493443777647E-2"/>
    <n v="2.0573235659554403E-2"/>
    <n v="0.18727552129780986"/>
  </r>
  <r>
    <x v="4"/>
    <x v="4"/>
    <n v="0.14405521054774903"/>
    <n v="0.10751496149126688"/>
    <n v="2.9506860048945052E-2"/>
    <n v="6.6684389330062155E-2"/>
    <n v="-0.15638877337230125"/>
    <n v="-0.20158768816805164"/>
    <n v="0.14152438144917853"/>
    <n v="7.814585428119461E-2"/>
    <n v="2.4343945231681128E-2"/>
    <n v="0.14870638850484619"/>
    <n v="2.4542411193296261E-2"/>
    <n v="3.2809422174739512E-2"/>
    <n v="6.5247522816175893E-2"/>
    <n v="3.283220757398838E-2"/>
    <n v="0.53793709310277071"/>
  </r>
  <r>
    <x v="5"/>
    <x v="5"/>
    <n v="7.4672752948864857E-2"/>
    <n v="8.5746692800365648E-2"/>
    <n v="5.4571478530083255E-2"/>
    <n v="5.7798055147214332E-2"/>
    <n v="-9.9757264313024466E-2"/>
    <n v="-7.7435339513526547E-2"/>
    <n v="0.2879015447144338"/>
    <n v="2.8466896839835429E-2"/>
    <n v="1.2111515798212218E-2"/>
    <n v="0.10435161652991286"/>
    <n v="1.6305638451494825E-2"/>
    <n v="3.2668002251571369E-2"/>
    <n v="7.6775049906313467E-2"/>
    <n v="1.6348582537484696E-2"/>
    <n v="0.67052522262923575"/>
  </r>
  <r>
    <x v="6"/>
    <x v="6"/>
    <n v="9.0269247796716759E-2"/>
    <n v="-6.4673750782104134E-2"/>
    <n v="0.41241041026551012"/>
    <n v="5.7324577808384021E-2"/>
    <n v="9.7016542813318229E-2"/>
    <n v="-0.12782182998223734"/>
    <n v="-0.46048628625663091"/>
    <n v="2.0249623562304347E-2"/>
    <n v="1.6108682724184649E-2"/>
    <n v="0.131913694292735"/>
    <n v="2.4402807034062494E-2"/>
    <n v="5.2716262595367692E-2"/>
    <n v="-3.1980113353250253E-2"/>
    <n v="2.447254466552615E-2"/>
    <n v="0.24192241318388683"/>
  </r>
  <r>
    <x v="7"/>
    <x v="7"/>
    <n v="7.6932174173501927E-2"/>
    <n v="-1.2219967872196895E-2"/>
    <n v="0.35038402141679148"/>
    <n v="4.4674767358419756E-2"/>
    <n v="-3.9923474233313303E-3"/>
    <n v="-0.10088700954053154"/>
    <n v="-0.80397256038745046"/>
    <n v="1.2114081498906618E-2"/>
    <n v="-1.20417375178933E-2"/>
    <n v="0.109563083003877"/>
    <n v="1.6213202859366168E-2"/>
    <n v="3.2302510484238926E-2"/>
    <n v="-8.834370497951774E-2"/>
    <n v="1.6264958074377358E-2"/>
    <n v="-0.36300852885144197"/>
  </r>
  <r>
    <x v="8"/>
    <x v="8"/>
    <n v="0.20818126503398135"/>
    <n v="5.7109203808072995E-2"/>
    <n v="0.1425611337591802"/>
    <n v="3.6320206429014526E-2"/>
    <n v="-5.192728314410662E-2"/>
    <n v="-1.7072030650816441E-2"/>
    <n v="-0.31332688718660134"/>
    <n v="8.0618442663292714E-3"/>
    <n v="-3.6214631396635125E-2"/>
    <n v="0.12015271431964715"/>
    <n v="4.0441303512330166E-3"/>
    <n v="3.2165417601548334E-2"/>
    <n v="2.439767248652434E-2"/>
    <n v="4.057936834533854E-2"/>
    <n v="0.25503212402271025"/>
  </r>
  <r>
    <x v="9"/>
    <x v="9"/>
    <n v="7.7676829216918961E-3"/>
    <n v="-0.12560617320643322"/>
    <n v="-0.69876387749769031"/>
    <n v="0.10839799991034514"/>
    <n v="-0.36996581937498196"/>
    <n v="0.46640339911253359"/>
    <n v="-9.0228243633209568E-2"/>
    <n v="-1.2078597956143593E-2"/>
    <n v="-4.8647418401464783E-2"/>
    <n v="6.3168172848967086E-2"/>
    <n v="2.8292909681662995E-2"/>
    <n v="5.5874497795211434E-2"/>
    <n v="-8.1046744412374156E-3"/>
    <n v="5.6522587924797335E-2"/>
    <n v="-0.56696755431595158"/>
  </r>
  <r>
    <x v="10"/>
    <x v="10"/>
    <n v="3.8793824006164582E-3"/>
    <n v="0"/>
    <n v="0"/>
    <n v="0"/>
    <n v="-4.2230937847670558E-3"/>
    <n v="0"/>
    <n v="0"/>
    <n v="4.0332876977967743E-3"/>
    <n v="0"/>
    <n v="0"/>
    <n v="0"/>
    <n v="0"/>
    <n v="0"/>
    <n v="4.0088241345695259E-3"/>
    <n v="7.6984004482157026E-3"/>
  </r>
  <r>
    <x v="11"/>
    <x v="11"/>
    <n v="-3.8771567079015107E-2"/>
    <n v="6.9921401613107892E-2"/>
    <n v="-0.24477143906535115"/>
    <n v="4.7441987154734605E-2"/>
    <n v="-0.20281909004944648"/>
    <n v="0.25999875627078461"/>
    <n v="8.6933535943409523E-2"/>
    <n v="9.2711209062792344E-2"/>
    <n v="5.3232366105549447E-2"/>
    <n v="0.13321977047385072"/>
    <n v="2.4155481287095649E-2"/>
    <n v="2.3870792196424084E-2"/>
    <n v="2.83988163344286E-2"/>
    <n v="4.4074839136779023E-2"/>
    <n v="0.37759685938514376"/>
  </r>
  <r>
    <x v="0"/>
    <x v="0"/>
    <n v="-3.8995292220853255E-3"/>
    <n v="0.18764452679795315"/>
    <n v="0.13098454942003168"/>
    <n v="5.4976264576054042E-2"/>
    <n v="-0.22562913617125296"/>
    <n v="-0.18096401632153836"/>
    <n v="0.26635971459942237"/>
    <n v="8.352266607521272E-2"/>
    <n v="6.0758766961131638E-2"/>
    <n v="0.21210252933843354"/>
    <n v="2.0061791416892197E-2"/>
    <n v="2.3795844654206113E-2"/>
    <n v="5.2530297304320024E-2"/>
    <n v="1.5938843626770796E-2"/>
    <n v="0.69818311305555159"/>
  </r>
  <r>
    <x v="12"/>
    <x v="12"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7.2715206674251087"/>
    <n v="2.2821576763485556"/>
    <n v="8.4033613445378137"/>
    <n v="4.7270306258322385"/>
  </r>
  <r>
    <x v="0"/>
    <x v="1"/>
    <x v="1"/>
    <n v="7.0086948167363481"/>
    <n v="3.5326086956521854"/>
    <n v="11.358403683806587"/>
    <n v="5.0301810865191152"/>
  </r>
  <r>
    <x v="0"/>
    <x v="2"/>
    <x v="2"/>
    <n v="7.7857350237104468"/>
    <n v="4.4325050369375383"/>
    <n v="12.548113933795213"/>
    <n v="5.5181695827725559"/>
  </r>
  <r>
    <x v="0"/>
    <x v="3"/>
    <x v="3"/>
    <n v="6.2839081002028729"/>
    <n v="7.9805690492713399"/>
    <n v="12.769230769230766"/>
    <n v="5.9060402684563833"/>
  </r>
  <r>
    <x v="0"/>
    <x v="4"/>
    <x v="4"/>
    <n v="9.7754419493550095"/>
    <n v="8.435374149659868"/>
    <n v="14.538461538461542"/>
    <n v="7.6510067114093996"/>
  </r>
  <r>
    <x v="0"/>
    <x v="5"/>
    <x v="5"/>
    <n v="8.1104962098311901"/>
    <n v="12.614517265680059"/>
    <n v="11.629629629629621"/>
    <n v="6.2582345191040831"/>
  </r>
  <r>
    <x v="0"/>
    <x v="6"/>
    <x v="6"/>
    <n v="8.7383155838719997"/>
    <n v="13.248766737138817"/>
    <n v="13.407407407407405"/>
    <n v="7.0487483530961708"/>
  </r>
  <r>
    <x v="0"/>
    <x v="7"/>
    <x v="7"/>
    <n v="7.1769675819634591"/>
    <n v="13.706293706293701"/>
    <n v="11.191335740072201"/>
    <n v="6.0428849902534001"/>
  </r>
  <r>
    <x v="0"/>
    <x v="8"/>
    <x v="8"/>
    <n v="6.5118189285388244"/>
    <n v="13.785864240727774"/>
    <n v="10.315186246418342"/>
    <n v="5.4945054945054954"/>
  </r>
  <r>
    <x v="0"/>
    <x v="9"/>
    <x v="9"/>
    <n v="6.0593846567244052"/>
    <n v="14.744933612858139"/>
    <n v="10.739687055476525"/>
    <n v="5.8184143222506357"/>
  </r>
  <r>
    <x v="0"/>
    <x v="10"/>
    <x v="10"/>
    <n v="4.67461848798456"/>
    <n v="14.136490250696387"/>
    <n v="10.256410256410261"/>
    <n v="5.239898989898979"/>
  </r>
  <r>
    <x v="0"/>
    <x v="11"/>
    <x v="11"/>
    <n v="3.43429941163653"/>
    <n v="13.485477178423237"/>
    <n v="10.660980810234543"/>
    <n v="4.5940843297671385"/>
  </r>
  <r>
    <x v="1"/>
    <x v="0"/>
    <x v="0"/>
    <n v="4.1272646928855341"/>
    <n v="11.020960108181191"/>
    <n v="10.288935870331214"/>
    <n v="5.3401144310235074"/>
  </r>
  <r>
    <x v="1"/>
    <x v="1"/>
    <x v="1"/>
    <n v="5.6742682707847036"/>
    <n v="8.7270341207348974"/>
    <n v="8.1323225361819524"/>
    <n v="6.0664112388250322"/>
  </r>
  <r>
    <x v="1"/>
    <x v="2"/>
    <x v="2"/>
    <n v="6.7519640852974225"/>
    <n v="7.524115755627002"/>
    <n v="8.0027359781121863"/>
    <n v="6.9515306122448823"/>
  </r>
  <r>
    <x v="1"/>
    <x v="3"/>
    <x v="3"/>
    <n v="6.8933374761418698"/>
    <n v="10.668380462724933"/>
    <n v="10.914051841746248"/>
    <n v="7.7946768060836389"/>
  </r>
  <r>
    <x v="1"/>
    <x v="4"/>
    <x v="4"/>
    <n v="5.8931058495821764"/>
    <n v="9.5357590966122885"/>
    <n v="9.4694425789120178"/>
    <n v="7.044887780548617"/>
  </r>
  <r>
    <x v="1"/>
    <x v="5"/>
    <x v="5"/>
    <n v="5.6566438680259807"/>
    <n v="10.137672090112632"/>
    <n v="6.9011280690112846"/>
    <n v="7.0055796652200755"/>
  </r>
  <r>
    <x v="1"/>
    <x v="6"/>
    <x v="6"/>
    <n v="5.247626379266114"/>
    <n v="11.761045426260116"/>
    <n v="5.5519268451992163"/>
    <n v="6.7076923076923114"/>
  </r>
  <r>
    <x v="1"/>
    <x v="7"/>
    <x v="7"/>
    <n v="5.5738828670579821"/>
    <n v="9.9630996309963216"/>
    <n v="5.1298701298701337"/>
    <n v="6.8014705882353086"/>
  </r>
  <r>
    <x v="1"/>
    <x v="8"/>
    <x v="8"/>
    <n v="6.1137054967653608"/>
    <n v="10.393603936039364"/>
    <n v="5.3896103896103966"/>
    <n v="7.4142156862745239"/>
  </r>
  <r>
    <x v="1"/>
    <x v="9"/>
    <x v="9"/>
    <n v="5.2951608816823139"/>
    <n v="9.9269183922046373"/>
    <n v="4.6242774566474107"/>
    <n v="6.7673716012084526"/>
  </r>
  <r>
    <x v="1"/>
    <x v="10"/>
    <x v="10"/>
    <n v="4.4700460829493203"/>
    <n v="10.61622940817572"/>
    <n v="5.2971576227390109"/>
    <n v="5.8788242351529769"/>
  </r>
  <r>
    <x v="1"/>
    <x v="11"/>
    <x v="11"/>
    <n v="4.5253444570850752"/>
    <n v="10.907982937233399"/>
    <n v="4.945407835581257"/>
    <n v="5.7160048134777384"/>
  </r>
  <r>
    <x v="2"/>
    <x v="0"/>
    <x v="0"/>
    <n v="5.7078594466134795"/>
    <n v="10.840438489646779"/>
    <n v="4.5367412140575043"/>
    <n v="6.5178032589016377"/>
  </r>
  <r>
    <x v="2"/>
    <x v="1"/>
    <x v="1"/>
    <n v="5.2931180968563902"/>
    <n v="9.8974049487024782"/>
    <n v="4.6526449968132457"/>
    <n v="6.6827212522576733"/>
  </r>
  <r>
    <x v="2"/>
    <x v="2"/>
    <x v="2"/>
    <n v="4.2390344421548303"/>
    <n v="8.7918660287081458"/>
    <n v="3.9898670044331745"/>
    <n v="5.6648777579010146"/>
  </r>
  <r>
    <x v="2"/>
    <x v="3"/>
    <x v="3"/>
    <n v="3.4050328045843363"/>
    <n v="5.5168408826945416"/>
    <n v="1.1685116851168549"/>
    <n v="4.7031158142269254"/>
  </r>
  <r>
    <x v="2"/>
    <x v="4"/>
    <x v="4"/>
    <n v="3.0785039046444562"/>
    <n v="4.6964490263459435"/>
    <n v="1.1042944785276143"/>
    <n v="4.3098427489807838"/>
  </r>
  <r>
    <x v="3"/>
    <x v="12"/>
    <x v="12"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7.2715206674251087"/>
    <n v="2.2821576763485556"/>
    <n v="8.4033613445378137"/>
    <n v="4.7270306258322385"/>
  </r>
  <r>
    <x v="0"/>
    <x v="1"/>
    <x v="1"/>
    <n v="7.0086948167363481"/>
    <n v="3.5326086956521854"/>
    <n v="11.358403683806587"/>
    <n v="5.0301810865191152"/>
  </r>
  <r>
    <x v="0"/>
    <x v="2"/>
    <x v="2"/>
    <n v="7.7857350237104468"/>
    <n v="4.4325050369375383"/>
    <n v="12.548113933795213"/>
    <n v="5.5181695827725559"/>
  </r>
  <r>
    <x v="0"/>
    <x v="3"/>
    <x v="3"/>
    <n v="6.2839081002028729"/>
    <n v="7.9805690492713399"/>
    <n v="12.769230769230766"/>
    <n v="5.9060402684563833"/>
  </r>
  <r>
    <x v="0"/>
    <x v="4"/>
    <x v="4"/>
    <n v="9.7754419493550095"/>
    <n v="8.435374149659868"/>
    <n v="14.538461538461542"/>
    <n v="7.6510067114093996"/>
  </r>
  <r>
    <x v="0"/>
    <x v="5"/>
    <x v="5"/>
    <n v="8.1104962098311901"/>
    <n v="12.614517265680059"/>
    <n v="11.629629629629621"/>
    <n v="6.2582345191040831"/>
  </r>
  <r>
    <x v="0"/>
    <x v="6"/>
    <x v="6"/>
    <n v="8.7383155838719997"/>
    <n v="13.248766737138817"/>
    <n v="13.407407407407405"/>
    <n v="7.0487483530961708"/>
  </r>
  <r>
    <x v="0"/>
    <x v="7"/>
    <x v="7"/>
    <n v="7.1769675819634591"/>
    <n v="13.706293706293701"/>
    <n v="11.191335740072201"/>
    <n v="6.0428849902534001"/>
  </r>
  <r>
    <x v="0"/>
    <x v="8"/>
    <x v="8"/>
    <n v="6.5118189285388244"/>
    <n v="13.785864240727774"/>
    <n v="10.315186246418342"/>
    <n v="5.4945054945054954"/>
  </r>
  <r>
    <x v="0"/>
    <x v="9"/>
    <x v="9"/>
    <n v="6.0593846567244052"/>
    <n v="14.744933612858139"/>
    <n v="10.739687055476525"/>
    <n v="5.8184143222506357"/>
  </r>
  <r>
    <x v="0"/>
    <x v="10"/>
    <x v="10"/>
    <n v="4.67461848798456"/>
    <n v="14.136490250696387"/>
    <n v="10.256410256410261"/>
    <n v="5.239898989898979"/>
  </r>
  <r>
    <x v="0"/>
    <x v="11"/>
    <x v="11"/>
    <n v="3.43429941163653"/>
    <n v="13.485477178423237"/>
    <n v="10.660980810234543"/>
    <n v="4.5940843297671385"/>
  </r>
  <r>
    <x v="1"/>
    <x v="0"/>
    <x v="0"/>
    <n v="4.1272646928855341"/>
    <n v="11.020960108181191"/>
    <n v="10.288935870331214"/>
    <n v="5.3401144310235074"/>
  </r>
  <r>
    <x v="1"/>
    <x v="1"/>
    <x v="1"/>
    <n v="5.6742682707847036"/>
    <n v="8.7270341207348974"/>
    <n v="8.1323225361819524"/>
    <n v="6.0664112388250322"/>
  </r>
  <r>
    <x v="1"/>
    <x v="2"/>
    <x v="2"/>
    <n v="6.7519640852974225"/>
    <n v="7.524115755627002"/>
    <n v="8.0027359781121863"/>
    <n v="6.9515306122448823"/>
  </r>
  <r>
    <x v="1"/>
    <x v="3"/>
    <x v="3"/>
    <n v="6.8933374761418698"/>
    <n v="10.668380462724933"/>
    <n v="10.914051841746248"/>
    <n v="7.7946768060836389"/>
  </r>
  <r>
    <x v="1"/>
    <x v="4"/>
    <x v="4"/>
    <n v="5.8931058495821764"/>
    <n v="9.5357590966122885"/>
    <n v="9.4694425789120178"/>
    <n v="7.044887780548617"/>
  </r>
  <r>
    <x v="1"/>
    <x v="5"/>
    <x v="5"/>
    <n v="5.6566438680259807"/>
    <n v="10.137672090112632"/>
    <n v="6.9011280690112846"/>
    <n v="7.0055796652200755"/>
  </r>
  <r>
    <x v="1"/>
    <x v="6"/>
    <x v="6"/>
    <n v="5.247626379266114"/>
    <n v="11.761045426260116"/>
    <n v="5.5519268451992163"/>
    <n v="6.7076923076923114"/>
  </r>
  <r>
    <x v="1"/>
    <x v="7"/>
    <x v="7"/>
    <n v="5.5738828670579821"/>
    <n v="9.9630996309963216"/>
    <n v="5.1298701298701337"/>
    <n v="6.8014705882353086"/>
  </r>
  <r>
    <x v="1"/>
    <x v="8"/>
    <x v="8"/>
    <n v="6.1137054967653608"/>
    <n v="10.393603936039364"/>
    <n v="5.3896103896103966"/>
    <n v="7.4142156862745239"/>
  </r>
  <r>
    <x v="1"/>
    <x v="9"/>
    <x v="9"/>
    <n v="5.2951608816823139"/>
    <n v="9.9269183922046373"/>
    <n v="4.6242774566474107"/>
    <n v="6.7673716012084526"/>
  </r>
  <r>
    <x v="1"/>
    <x v="10"/>
    <x v="10"/>
    <n v="4.4700460829493203"/>
    <n v="10.61622940817572"/>
    <n v="5.2971576227390109"/>
    <n v="5.8788242351529769"/>
  </r>
  <r>
    <x v="1"/>
    <x v="11"/>
    <x v="11"/>
    <n v="4.5253444570850752"/>
    <n v="10.907982937233399"/>
    <n v="4.945407835581257"/>
    <n v="5.7160048134777384"/>
  </r>
  <r>
    <x v="2"/>
    <x v="0"/>
    <x v="0"/>
    <n v="5.7078594466134795"/>
    <n v="10.840438489646779"/>
    <n v="4.5367412140575043"/>
    <n v="6.5178032589016377"/>
  </r>
  <r>
    <x v="2"/>
    <x v="1"/>
    <x v="1"/>
    <n v="5.2931180968563902"/>
    <n v="9.8974049487024782"/>
    <n v="4.6526449968132457"/>
    <n v="6.6827212522576733"/>
  </r>
  <r>
    <x v="2"/>
    <x v="2"/>
    <x v="2"/>
    <n v="4.2390344421548303"/>
    <n v="8.7918660287081458"/>
    <n v="3.9898670044331745"/>
    <n v="5.6648777579010146"/>
  </r>
  <r>
    <x v="2"/>
    <x v="3"/>
    <x v="3"/>
    <n v="3.4050328045843363"/>
    <n v="5.5168408826945416"/>
    <n v="1.1685116851168549"/>
    <n v="4.7031158142269254"/>
  </r>
  <r>
    <x v="2"/>
    <x v="4"/>
    <x v="4"/>
    <n v="3.0785039046444562"/>
    <n v="4.6964490263459435"/>
    <n v="1.1042944785276143"/>
    <n v="4.309842748980783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-1.3728481150577467"/>
    <n v="2.2821576763485556"/>
    <n v="0.85287846481877549"/>
    <n v="-1.0069225928256729"/>
  </r>
  <r>
    <x v="0"/>
    <x v="1"/>
    <x v="1"/>
    <n v="-1.5642951833848711"/>
    <n v="3.0425963488843815"/>
    <n v="2.2551092318534098"/>
    <n v="-0.44500953591863762"/>
  </r>
  <r>
    <x v="0"/>
    <x v="2"/>
    <x v="2"/>
    <n v="-4.4891362901941E-3"/>
    <n v="2.0341207349081327"/>
    <n v="0.75809786354238073"/>
    <n v="0.12771392081737998"/>
  </r>
  <r>
    <x v="0"/>
    <x v="3"/>
    <x v="3"/>
    <n v="1.1402918069584778"/>
    <n v="6.4308681672022069E-2"/>
    <n v="0.27359781121751414"/>
    <n v="0.6377551020408162"/>
  </r>
  <r>
    <x v="0"/>
    <x v="4"/>
    <x v="4"/>
    <n v="1.9841093701451582"/>
    <n v="2.4421593830334265"/>
    <n v="1.5688949522510309"/>
    <n v="1.6476552598225565"/>
  </r>
  <r>
    <x v="0"/>
    <x v="5"/>
    <x v="5"/>
    <n v="1.1794916434540348"/>
    <n v="0.25094102885822184"/>
    <n v="1.2088650100738636"/>
    <n v="0.56109725685785894"/>
  </r>
  <r>
    <x v="0"/>
    <x v="6"/>
    <x v="6"/>
    <n v="0.58072009291519522"/>
    <n v="0.56320400500624357"/>
    <n v="1.5925680159256841"/>
    <n v="0.74395536267823226"/>
  </r>
  <r>
    <x v="0"/>
    <x v="7"/>
    <x v="7"/>
    <n v="-0.17534855872037933"/>
    <n v="1.1823273179838243"/>
    <n v="0.58785107772697953"/>
    <n v="0.4307692307692238"/>
  </r>
  <r>
    <x v="0"/>
    <x v="8"/>
    <x v="8"/>
    <n v="0"/>
    <n v="0"/>
    <n v="0"/>
    <n v="0"/>
  </r>
  <r>
    <x v="0"/>
    <x v="9"/>
    <x v="9"/>
    <n v="1.4609485454779105"/>
    <n v="0.98400984009839754"/>
    <n v="1.1038961038960964"/>
    <n v="1.4093137254902033"/>
  </r>
  <r>
    <x v="0"/>
    <x v="10"/>
    <x v="10"/>
    <n v="0.79385187061904328"/>
    <n v="-0.18270401948841836"/>
    <n v="-0.57803468208091024"/>
    <n v="0.72507552870089953"/>
  </r>
  <r>
    <x v="0"/>
    <x v="11"/>
    <x v="11"/>
    <n v="-0.5739421868454051"/>
    <n v="0.12202562538132314"/>
    <n v="0.58139534883719457"/>
    <n v="-0.29994001199760051"/>
  </r>
  <r>
    <x v="1"/>
    <x v="0"/>
    <x v="0"/>
    <n v="-0.71208865293054158"/>
    <n v="6.0938452163311584E-2"/>
    <n v="0.51380860629416281"/>
    <n v="-0.30084235860409148"/>
  </r>
  <r>
    <x v="1"/>
    <x v="1"/>
    <x v="1"/>
    <n v="-0.10185028008823552"/>
    <n v="0.91352009744214369"/>
    <n v="0.25559105431310269"/>
    <n v="0.24140012070006378"/>
  </r>
  <r>
    <x v="1"/>
    <x v="2"/>
    <x v="2"/>
    <n v="1.0152931180968408"/>
    <n v="0.9052504526252263"/>
    <n v="0.63734862970044615"/>
    <n v="0.96327513546056243"/>
  </r>
  <r>
    <x v="1"/>
    <x v="3"/>
    <x v="3"/>
    <n v="1.2742335674334573"/>
    <n v="2.9904306220095696"/>
    <n v="2.9765674477517345"/>
    <n v="1.4311270125223647"/>
  </r>
  <r>
    <x v="1"/>
    <x v="4"/>
    <x v="4"/>
    <n v="1.0298147994352702"/>
    <n v="1.3937282229965191"/>
    <n v="0.24600246002460377"/>
    <n v="0.94062316284538183"/>
  </r>
  <r>
    <x v="1"/>
    <x v="5"/>
    <x v="5"/>
    <n v="0.95355528154540958"/>
    <n v="0.80183276059565045"/>
    <n v="-1.1656441717791446"/>
    <n v="0.52417006406523348"/>
  </r>
  <r>
    <x v="1"/>
    <x v="6"/>
    <x v="6"/>
    <n v="0.19135249572509638"/>
    <n v="2.0454545454545423"/>
    <n v="0.31036623215394166"/>
    <n v="0.4634994206257308"/>
  </r>
  <r>
    <x v="1"/>
    <x v="7"/>
    <x v="7"/>
    <n v="0.13409728148239189"/>
    <n v="-0.44543429844097049"/>
    <n v="0.18564356435644269"/>
    <n v="0.5190311418685154"/>
  </r>
  <r>
    <x v="1"/>
    <x v="8"/>
    <x v="8"/>
    <n v="0.51132213294375084"/>
    <n v="0.39149888143176093"/>
    <n v="0.2470660901791264"/>
    <n v="0.57372346528973028"/>
  </r>
  <r>
    <x v="1"/>
    <x v="9"/>
    <x v="9"/>
    <n v="0.67829457364341816"/>
    <n v="0.55710306406685239"/>
    <n v="0.36968576709796319"/>
    <n v="0.79863091842554312"/>
  </r>
  <r>
    <x v="1"/>
    <x v="10"/>
    <x v="10"/>
    <n v="4.0102662816774558E-3"/>
    <n v="0.44321329639889823"/>
    <n v="6.1387354205030269E-2"/>
    <n v="-0.11318619128465683"/>
  </r>
  <r>
    <x v="1"/>
    <x v="11"/>
    <x v="11"/>
    <n v="-0.52131371055058739"/>
    <n v="0.38610038610037983"/>
    <n v="0.24539877300613847"/>
    <n v="-0.4532577903682784"/>
  </r>
  <r>
    <x v="2"/>
    <x v="0"/>
    <x v="0"/>
    <n v="0.41117426532830909"/>
    <n v="0"/>
    <n v="0.12239902080782657"/>
    <n v="0.45532157085942598"/>
  </r>
  <r>
    <x v="2"/>
    <x v="1"/>
    <x v="1"/>
    <n v="-0.49379742261831983"/>
    <n v="5.4945054945051822E-2"/>
    <n v="0.36674816625916523"/>
    <n v="0.39660056657223147"/>
  </r>
  <r>
    <x v="2"/>
    <x v="2"/>
    <x v="2"/>
    <n v="4.0345356249458994E-3"/>
    <n v="-0.10982976386600145"/>
    <n v="0"/>
    <n v="0"/>
  </r>
  <r>
    <x v="2"/>
    <x v="3"/>
    <x v="3"/>
    <n v="0.46395287852505168"/>
    <n v="-0.10995052226499014"/>
    <n v="0.18270401948843568"/>
    <n v="0.50790067720090615"/>
  </r>
  <r>
    <x v="2"/>
    <x v="4"/>
    <x v="4"/>
    <n v="0.71078628222631979"/>
    <n v="0.60539350577876871"/>
    <n v="0.18237082066869992"/>
    <n v="0.5614823133071308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-1.3728481150577467"/>
    <n v="2.2821576763485556"/>
    <n v="0.85287846481877549"/>
    <n v="-1.0069225928256729"/>
    <n v="9.8144000799647664"/>
  </r>
  <r>
    <x v="0"/>
    <x v="1"/>
    <x v="1"/>
    <n v="-1.5642951833848711"/>
    <n v="3.0425963488843815"/>
    <n v="2.2551092318534098"/>
    <n v="-0.44500953591863762"/>
    <n v="13.04378768905117"/>
  </r>
  <r>
    <x v="0"/>
    <x v="2"/>
    <x v="2"/>
    <n v="-4.4891362901941E-3"/>
    <n v="2.0341207349081327"/>
    <n v="0.75809786354238073"/>
    <n v="0.12771392081737998"/>
    <n v="5.5981158924091421"/>
  </r>
  <r>
    <x v="0"/>
    <x v="3"/>
    <x v="3"/>
    <n v="1.1402918069584778"/>
    <n v="6.4308681672022069E-2"/>
    <n v="0.27359781121751414"/>
    <n v="0.6377551020408162"/>
    <n v="1.3496562289013554"/>
  </r>
  <r>
    <x v="0"/>
    <x v="4"/>
    <x v="4"/>
    <n v="1.9841093701451582"/>
    <n v="2.4421593830334265"/>
    <n v="1.5688949522510309"/>
    <n v="1.6476552598225565"/>
    <n v="3.6903217118259142"/>
  </r>
  <r>
    <x v="0"/>
    <x v="5"/>
    <x v="5"/>
    <n v="1.1794916434540348"/>
    <n v="0.25094102885822184"/>
    <n v="1.2088650100738636"/>
    <n v="0.56109725685785894"/>
    <n v="10.133109641513636"/>
  </r>
  <r>
    <x v="0"/>
    <x v="6"/>
    <x v="6"/>
    <n v="0.58072009291519522"/>
    <n v="0.56320400500624357"/>
    <n v="1.5925680159256841"/>
    <n v="0.74395536267823226"/>
    <n v="2.8458536707012869"/>
  </r>
  <r>
    <x v="0"/>
    <x v="7"/>
    <x v="7"/>
    <n v="-0.17534855872037933"/>
    <n v="1.1823273179838243"/>
    <n v="0.58785107772697953"/>
    <n v="0.4307692307692238"/>
    <n v="-7.0675851248792974"/>
  </r>
  <r>
    <x v="0"/>
    <x v="8"/>
    <x v="8"/>
    <n v="0"/>
    <n v="0"/>
    <n v="0"/>
    <n v="0"/>
    <n v="5.0677977917478207"/>
  </r>
  <r>
    <x v="0"/>
    <x v="9"/>
    <x v="9"/>
    <n v="1.4609485454779105"/>
    <n v="0.98400984009839754"/>
    <n v="1.1038961038960964"/>
    <n v="1.4093137254902033"/>
    <n v="15.783024671175353"/>
  </r>
  <r>
    <x v="0"/>
    <x v="10"/>
    <x v="10"/>
    <n v="0.79385187061904328"/>
    <n v="-0.18270401948841836"/>
    <n v="-0.57803468208091024"/>
    <n v="0.72507552870089953"/>
    <n v="-3.4629662683703328"/>
  </r>
  <r>
    <x v="0"/>
    <x v="11"/>
    <x v="11"/>
    <n v="-0.5739421868454051"/>
    <n v="0.12202562538132314"/>
    <n v="0.58139534883719457"/>
    <n v="-0.29994001199760051"/>
    <n v="-8.3433327195840246"/>
  </r>
  <r>
    <x v="1"/>
    <x v="0"/>
    <x v="0"/>
    <n v="-0.71208865293054158"/>
    <n v="6.0938452163311584E-2"/>
    <n v="0.51380860629416281"/>
    <n v="-0.30084235860409148"/>
    <n v="14.615774344529475"/>
  </r>
  <r>
    <x v="1"/>
    <x v="1"/>
    <x v="1"/>
    <n v="-0.10185028008823552"/>
    <n v="0.91352009744214369"/>
    <n v="0.25559105431310269"/>
    <n v="0.24140012070006378"/>
    <n v="10.908567071232991"/>
  </r>
  <r>
    <x v="1"/>
    <x v="2"/>
    <x v="2"/>
    <n v="1.0152931180968408"/>
    <n v="0.9052504526252263"/>
    <n v="0.63734862970044615"/>
    <n v="0.96327513546056243"/>
    <n v="20.38667126887011"/>
  </r>
  <r>
    <x v="1"/>
    <x v="3"/>
    <x v="3"/>
    <n v="1.2742335674334573"/>
    <n v="2.9904306220095696"/>
    <n v="2.9765674477517345"/>
    <n v="1.4311270125223647"/>
    <n v="-6.2057717529560605"/>
  </r>
  <r>
    <x v="1"/>
    <x v="4"/>
    <x v="4"/>
    <n v="1.0298147994352702"/>
    <n v="1.3937282229965191"/>
    <n v="0.24600246002460377"/>
    <n v="0.94062316284538183"/>
    <n v="9.2016735076980591"/>
  </r>
  <r>
    <x v="1"/>
    <x v="5"/>
    <x v="5"/>
    <n v="0.95355528154540958"/>
    <n v="0.80183276059565045"/>
    <n v="-1.1656441717791446"/>
    <n v="0.52417006406523348"/>
    <n v="5.8708958461834877"/>
  </r>
  <r>
    <x v="1"/>
    <x v="6"/>
    <x v="6"/>
    <n v="0.19135249572509638"/>
    <n v="2.0454545454545423"/>
    <n v="0.31036623215394166"/>
    <n v="0.4634994206257308"/>
    <n v="-9.8478870347272007"/>
  </r>
  <r>
    <x v="1"/>
    <x v="7"/>
    <x v="7"/>
    <n v="0.13409728148239189"/>
    <n v="-0.44543429844097049"/>
    <n v="0.18564356435644269"/>
    <n v="0.5190311418685154"/>
    <n v="-7.8716237491110927"/>
  </r>
  <r>
    <x v="1"/>
    <x v="8"/>
    <x v="8"/>
    <n v="0.51132213294375084"/>
    <n v="0.39149888143176093"/>
    <n v="0.2470660901791264"/>
    <n v="0.57372346528973028"/>
    <n v="-9.2291487812250335"/>
  </r>
  <r>
    <x v="1"/>
    <x v="9"/>
    <x v="9"/>
    <n v="0.67829457364341816"/>
    <n v="0.55710306406685239"/>
    <n v="0.36968576709796319"/>
    <n v="0.79863091842554312"/>
    <n v="6.5670192438343546"/>
  </r>
  <r>
    <x v="1"/>
    <x v="10"/>
    <x v="10"/>
    <n v="4.0102662816774558E-3"/>
    <n v="0.44321329639889823"/>
    <n v="6.1387354205030269E-2"/>
    <n v="-0.11318619128465683"/>
    <n v="-4.4409859912589527"/>
  </r>
  <r>
    <x v="1"/>
    <x v="11"/>
    <x v="11"/>
    <n v="-0.52131371055058739"/>
    <n v="0.38610038610037983"/>
    <n v="0.24539877300613847"/>
    <n v="-0.4532577903682784"/>
    <n v="-8.4325224464002098"/>
  </r>
  <r>
    <x v="2"/>
    <x v="0"/>
    <x v="0"/>
    <n v="0.41117426532830909"/>
    <n v="0"/>
    <n v="0.12239902080782657"/>
    <n v="0.45532157085942598"/>
    <n v="1.3004102510966091"/>
  </r>
  <r>
    <x v="2"/>
    <x v="1"/>
    <x v="1"/>
    <n v="-0.49379742261831983"/>
    <n v="5.4945054945051822E-2"/>
    <n v="0.36674816625916523"/>
    <n v="0.39660056657223147"/>
    <n v="-0.62052375717132002"/>
  </r>
  <r>
    <x v="2"/>
    <x v="2"/>
    <x v="2"/>
    <n v="4.0345356249458994E-3"/>
    <n v="-0.10982976386600145"/>
    <n v="0"/>
    <n v="0"/>
    <n v="-5.0310484453581283"/>
  </r>
  <r>
    <x v="2"/>
    <x v="3"/>
    <x v="3"/>
    <n v="0.46395287852505168"/>
    <n v="-0.10995052226499014"/>
    <n v="0.18270401948843568"/>
    <n v="0.50790067720090615"/>
    <n v="8.0141310945327984"/>
  </r>
  <r>
    <x v="2"/>
    <x v="4"/>
    <x v="4"/>
    <n v="0.71078628222631979"/>
    <n v="0.60539350577876871"/>
    <n v="0.18237082066869992"/>
    <n v="0.56148231330713083"/>
    <n v="-9.51664214077116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7.2715206674251087"/>
    <n v="2.2821576763485556"/>
    <n v="8.4033613445378137"/>
    <n v="4.7270306258322385"/>
    <n v="-7.2559920884112561"/>
  </r>
  <r>
    <x v="0"/>
    <x v="1"/>
    <x v="1"/>
    <n v="7.0086948167363481"/>
    <n v="3.5326086956521854"/>
    <n v="11.358403683806587"/>
    <n v="5.0301810865191152"/>
    <n v="18.873325881120365"/>
  </r>
  <r>
    <x v="0"/>
    <x v="2"/>
    <x v="2"/>
    <n v="7.7857350237104468"/>
    <n v="4.4325050369375383"/>
    <n v="12.548113933795213"/>
    <n v="5.5181695827725559"/>
    <n v="108.36994137305467"/>
  </r>
  <r>
    <x v="0"/>
    <x v="3"/>
    <x v="3"/>
    <n v="6.2839081002028729"/>
    <n v="7.9805690492713399"/>
    <n v="12.769230769230766"/>
    <n v="5.9060402684563833"/>
    <n v="264.83270831137253"/>
  </r>
  <r>
    <x v="0"/>
    <x v="4"/>
    <x v="4"/>
    <n v="9.7754419493550095"/>
    <n v="8.435374149659868"/>
    <n v="14.538461538461542"/>
    <n v="7.6510067114093996"/>
    <n v="120.6741824899688"/>
  </r>
  <r>
    <x v="0"/>
    <x v="5"/>
    <x v="5"/>
    <n v="8.1104962098311901"/>
    <n v="12.614517265680059"/>
    <n v="11.629629629629621"/>
    <n v="6.2582345191040831"/>
    <n v="81.066889922802559"/>
  </r>
  <r>
    <x v="0"/>
    <x v="6"/>
    <x v="6"/>
    <n v="8.7383155838719997"/>
    <n v="13.248766737138817"/>
    <n v="13.407407407407405"/>
    <n v="7.0487483530961708"/>
    <n v="77.099177465230056"/>
  </r>
  <r>
    <x v="0"/>
    <x v="7"/>
    <x v="7"/>
    <n v="7.1769675819634591"/>
    <n v="13.706293706293701"/>
    <n v="11.191335740072201"/>
    <n v="6.0428849902534001"/>
    <n v="59.008443906270145"/>
  </r>
  <r>
    <x v="0"/>
    <x v="8"/>
    <x v="8"/>
    <n v="6.5118189285388244"/>
    <n v="13.785864240727774"/>
    <n v="10.315186246418342"/>
    <n v="5.4945054945054954"/>
    <n v="81.043968106853882"/>
  </r>
  <r>
    <x v="0"/>
    <x v="9"/>
    <x v="9"/>
    <n v="6.0593846567244052"/>
    <n v="14.744933612858139"/>
    <n v="10.739687055476525"/>
    <n v="5.8184143222506357"/>
    <n v="110.72653765784479"/>
  </r>
  <r>
    <x v="0"/>
    <x v="10"/>
    <x v="10"/>
    <n v="4.67461848798456"/>
    <n v="14.136490250696387"/>
    <n v="10.256410256410261"/>
    <n v="5.239898989898979"/>
    <n v="94.038527105510155"/>
  </r>
  <r>
    <x v="0"/>
    <x v="11"/>
    <x v="11"/>
    <n v="3.43429941163653"/>
    <n v="13.485477178423237"/>
    <n v="10.660980810234543"/>
    <n v="4.5940843297671385"/>
    <n v="56.087135158628563"/>
  </r>
  <r>
    <x v="1"/>
    <x v="0"/>
    <x v="0"/>
    <n v="4.1272646928855341"/>
    <n v="11.020960108181191"/>
    <n v="10.288935870331214"/>
    <n v="5.3401144310235074"/>
    <n v="62.911675048065199"/>
  </r>
  <r>
    <x v="1"/>
    <x v="1"/>
    <x v="1"/>
    <n v="5.6742682707847036"/>
    <n v="8.7270341207348974"/>
    <n v="8.1323225361819524"/>
    <n v="6.0664112388250322"/>
    <n v="59.834527912808554"/>
  </r>
  <r>
    <x v="1"/>
    <x v="2"/>
    <x v="2"/>
    <n v="6.7519640852974225"/>
    <n v="7.524115755627002"/>
    <n v="8.0027359781121863"/>
    <n v="6.9515306122448823"/>
    <n v="82.218656144011021"/>
  </r>
  <r>
    <x v="1"/>
    <x v="3"/>
    <x v="3"/>
    <n v="6.8933374761418698"/>
    <n v="10.668380462724933"/>
    <n v="10.914051841746248"/>
    <n v="7.7946768060836389"/>
    <n v="68.634594937749938"/>
  </r>
  <r>
    <x v="1"/>
    <x v="4"/>
    <x v="4"/>
    <n v="5.8931058495821764"/>
    <n v="9.5357590966122885"/>
    <n v="9.4694425789120178"/>
    <n v="7.044887780548617"/>
    <n v="77.597867134352072"/>
  </r>
  <r>
    <x v="1"/>
    <x v="5"/>
    <x v="5"/>
    <n v="5.6566438680259807"/>
    <n v="10.137672090112632"/>
    <n v="6.9011280690112846"/>
    <n v="7.0055796652200755"/>
    <n v="70.724728967408694"/>
  </r>
  <r>
    <x v="1"/>
    <x v="6"/>
    <x v="6"/>
    <n v="5.247626379266114"/>
    <n v="11.761045426260116"/>
    <n v="5.5519268451992163"/>
    <n v="6.7076923076923114"/>
    <n v="49.653043875895719"/>
  </r>
  <r>
    <x v="1"/>
    <x v="7"/>
    <x v="7"/>
    <n v="5.5738828670579821"/>
    <n v="9.9630996309963216"/>
    <n v="5.1298701298701337"/>
    <n v="6.8014705882353086"/>
    <n v="48.358266077731685"/>
  </r>
  <r>
    <x v="1"/>
    <x v="8"/>
    <x v="8"/>
    <n v="6.1137054967653608"/>
    <n v="10.393603936039364"/>
    <n v="5.3896103896103966"/>
    <n v="7.4142156862745239"/>
    <n v="28.170632489214491"/>
  </r>
  <r>
    <x v="1"/>
    <x v="9"/>
    <x v="9"/>
    <n v="5.2951608816823139"/>
    <n v="9.9269183922046373"/>
    <n v="4.6242774566474107"/>
    <n v="6.7673716012084526"/>
    <n v="17.968608073277817"/>
  </r>
  <r>
    <x v="1"/>
    <x v="10"/>
    <x v="10"/>
    <n v="4.4700460829493203"/>
    <n v="10.61622940817572"/>
    <n v="5.2971576227390109"/>
    <n v="5.8788242351529769"/>
    <n v="16.773464397140796"/>
  </r>
  <r>
    <x v="1"/>
    <x v="11"/>
    <x v="11"/>
    <n v="4.5253444570850752"/>
    <n v="10.907982937233399"/>
    <n v="4.945407835581257"/>
    <n v="5.7160048134777384"/>
    <n v="16.659833892148761"/>
  </r>
  <r>
    <x v="2"/>
    <x v="0"/>
    <x v="0"/>
    <n v="5.7078594466134795"/>
    <n v="10.840438489646779"/>
    <n v="4.5367412140575043"/>
    <n v="6.5178032589016377"/>
    <n v="3.1070033831124539"/>
  </r>
  <r>
    <x v="2"/>
    <x v="1"/>
    <x v="1"/>
    <n v="5.2931180968563902"/>
    <n v="9.8974049487024782"/>
    <n v="4.6526449968132457"/>
    <n v="6.6827212522576733"/>
    <n v="-7.6111046804874585"/>
  </r>
  <r>
    <x v="2"/>
    <x v="2"/>
    <x v="2"/>
    <n v="4.2390344421548303"/>
    <n v="8.7918660287081458"/>
    <n v="3.9898670044331745"/>
    <n v="5.6648777579010146"/>
    <n v="-27.117541906364771"/>
  </r>
  <r>
    <x v="2"/>
    <x v="3"/>
    <x v="3"/>
    <n v="3.4050328045843363"/>
    <n v="5.5168408826945416"/>
    <n v="1.1685116851168549"/>
    <n v="4.7031158142269254"/>
    <n v="-16.068019001309747"/>
  </r>
  <r>
    <x v="2"/>
    <x v="4"/>
    <x v="4"/>
    <n v="3.0785039046444562"/>
    <n v="4.6964490263459435"/>
    <n v="1.1042944785276143"/>
    <n v="4.3098427489807838"/>
    <n v="-30.45484351480087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x v="0"/>
    <x v="0"/>
    <n v="2.4193989818818413"/>
    <n v="4.6242192222446077"/>
    <n v="5.2008456659619497"/>
    <n v="4.3222828367603903"/>
    <n v="3.1670625494853639"/>
  </r>
  <r>
    <x v="0"/>
    <x v="0"/>
    <x v="1"/>
    <x v="1"/>
    <n v="2.9051819184123637"/>
    <n v="4.5035105315947703"/>
    <n v="4.5587620242576348"/>
    <n v="4.1771094402673352"/>
    <n v="3.6507936507936463"/>
  </r>
  <r>
    <x v="0"/>
    <x v="0"/>
    <x v="2"/>
    <x v="2"/>
    <n v="2.8867914113815725"/>
    <n v="4.7991183248171501"/>
    <n v="4.2464612822647751"/>
    <n v="4.2517715714881277"/>
    <n v="3.8888888888888933"/>
  </r>
  <r>
    <x v="0"/>
    <x v="0"/>
    <x v="3"/>
    <x v="3"/>
    <n v="1.3816362053960138"/>
    <n v="4.6588188347964818"/>
    <n v="4.1027766266058752"/>
    <n v="3.7743674823724573"/>
    <n v="2.9850746268656696"/>
  </r>
  <r>
    <x v="0"/>
    <x v="0"/>
    <x v="4"/>
    <x v="4"/>
    <n v="-0.12311974733686389"/>
    <n v="4.4018282988871071"/>
    <n v="3.499382461918485"/>
    <n v="3.63336085879439"/>
    <n v="2.1772939346811913"/>
  </r>
  <r>
    <x v="0"/>
    <x v="0"/>
    <x v="5"/>
    <x v="5"/>
    <n v="-0.95298267782866897"/>
    <n v="3.9359177215190062"/>
    <n v="3.4496919917864499"/>
    <n v="3.3717105263157965"/>
    <n v="1.4604150653343626"/>
  </r>
  <r>
    <x v="0"/>
    <x v="0"/>
    <x v="6"/>
    <x v="6"/>
    <n v="-0.2704389432078243"/>
    <n v="4.0583136327816991"/>
    <n v="3.2653061224489797"/>
    <n v="3.3565288579615182"/>
    <n v="2.3646071700991569"/>
  </r>
  <r>
    <x v="0"/>
    <x v="0"/>
    <x v="7"/>
    <x v="7"/>
    <n v="0.80809134038891461"/>
    <n v="4.5061849597486621"/>
    <n v="3.4104750304506606"/>
    <n v="3.79901960784313"/>
    <n v="3.2799389778794903"/>
  </r>
  <r>
    <x v="0"/>
    <x v="0"/>
    <x v="8"/>
    <x v="8"/>
    <n v="0.84527747151781962"/>
    <n v="4.6138807429130058"/>
    <n v="3.5555555555555602"/>
    <n v="3.947903947903955"/>
    <n v="3.2849503437738599"/>
  </r>
  <r>
    <x v="0"/>
    <x v="0"/>
    <x v="9"/>
    <x v="9"/>
    <n v="1.1893534527926375"/>
    <n v="4.6298998151930881"/>
    <n v="3.7469782433521401"/>
    <n v="3.726204941271777"/>
    <n v="3.5768645357686371"/>
  </r>
  <r>
    <x v="0"/>
    <x v="0"/>
    <x v="10"/>
    <x v="10"/>
    <n v="3.1338731727836864"/>
    <n v="5.18762726655675"/>
    <n v="4.1767068273092276"/>
    <n v="3.8337368845843418"/>
    <n v="4.8780487804878101"/>
  </r>
  <r>
    <x v="0"/>
    <x v="0"/>
    <x v="11"/>
    <x v="11"/>
    <n v="3.4717061259156954"/>
    <n v="5.0922794472895978"/>
    <n v="4.6774193548387188"/>
    <n v="3.8291011688835139"/>
    <n v="5.2147239263803549"/>
  </r>
  <r>
    <x v="0"/>
    <x v="1"/>
    <x v="0"/>
    <x v="0"/>
    <n v="3.3937256159478757"/>
    <n v="5.1035146846413095"/>
    <n v="4.7427652733119015"/>
    <n v="4.1029766693483234"/>
    <n v="5.0652340752110465"/>
  </r>
  <r>
    <x v="0"/>
    <x v="1"/>
    <x v="1"/>
    <x v="1"/>
    <n v="2.603524937054666"/>
    <n v="5.0388712928304287"/>
    <n v="4.5999999999999996"/>
    <n v="4.0497193263833298"/>
    <n v="4.4410413476263493"/>
  </r>
  <r>
    <x v="0"/>
    <x v="1"/>
    <x v="2"/>
    <x v="2"/>
    <n v="2.5912017167381949"/>
    <n v="5.0191204588910132"/>
    <n v="4.8322683706070384"/>
    <n v="4.2383046781287685"/>
    <n v="4.2780748663101562"/>
  </r>
  <r>
    <x v="0"/>
    <x v="1"/>
    <x v="3"/>
    <x v="3"/>
    <n v="2.6934220409915248"/>
    <n v="5.3569726432180227"/>
    <n v="5.2547770700636907"/>
    <n v="4.9560351718625242"/>
    <n v="4.5766590389016022"/>
  </r>
  <r>
    <x v="0"/>
    <x v="1"/>
    <x v="4"/>
    <x v="4"/>
    <n v="2.7816486225747594"/>
    <n v="5.700961263919301"/>
    <n v="5.7677008750994316"/>
    <n v="5.1394422310756882"/>
    <n v="4.8706240487062447"/>
  </r>
  <r>
    <x v="0"/>
    <x v="1"/>
    <x v="5"/>
    <x v="5"/>
    <n v="2.7216670210503957"/>
    <n v="6.0608943862987674"/>
    <n v="5.716554188169888"/>
    <n v="5.4892601431980843"/>
    <n v="4.9242424242424239"/>
  </r>
  <r>
    <x v="0"/>
    <x v="1"/>
    <x v="6"/>
    <x v="6"/>
    <n v="1.8356278681685465"/>
    <n v="6.1151079136690791"/>
    <n v="5.5731225296442775"/>
    <n v="5.4653465346534471"/>
    <n v="4.1728763040238617"/>
  </r>
  <r>
    <x v="0"/>
    <x v="1"/>
    <x v="7"/>
    <x v="7"/>
    <n v="1.1894911046752408"/>
    <n v="5.9088774072334527"/>
    <n v="5.143305850019618"/>
    <n v="5.2735143644234572"/>
    <n v="3.6927621861152145"/>
  </r>
  <r>
    <x v="0"/>
    <x v="1"/>
    <x v="8"/>
    <x v="8"/>
    <n v="0.93190337359435238"/>
    <n v="5.8493739487946304"/>
    <n v="5.0721810378462742"/>
    <n v="5.4032889584964696"/>
    <n v="3.6982248520710059"/>
  </r>
  <r>
    <x v="0"/>
    <x v="1"/>
    <x v="9"/>
    <x v="9"/>
    <n v="0.38833946046705475"/>
    <n v="6.1355396486009104"/>
    <n v="6.4466019417475815"/>
    <n v="6.5208902772354502"/>
    <n v="3.4533431300514459"/>
  </r>
  <r>
    <x v="0"/>
    <x v="1"/>
    <x v="10"/>
    <x v="10"/>
    <n v="-1.1777301927194814"/>
    <n v="5.2083333333333339"/>
    <n v="5.6669236700077281"/>
    <n v="6.024096385542169"/>
    <n v="2.3255813953488498"/>
  </r>
  <r>
    <x v="0"/>
    <x v="1"/>
    <x v="11"/>
    <x v="11"/>
    <n v="-1.2004925097475936"/>
    <n v="4.8547260022067107"/>
    <n v="6.7411402157164861"/>
    <n v="6.2111801242236018"/>
    <n v="2.1137026239067098"/>
  </r>
  <r>
    <x v="0"/>
    <x v="2"/>
    <x v="0"/>
    <x v="0"/>
    <n v="-0.93042489403495421"/>
    <n v="4.1960604672469035"/>
    <n v="6.6385264773599211"/>
    <n v="5.718701700154587"/>
    <n v="1.972242512783045"/>
  </r>
  <r>
    <x v="0"/>
    <x v="2"/>
    <x v="1"/>
    <x v="1"/>
    <n v="0.27149793765991093"/>
    <n v="4.0478801169590604"/>
    <n v="6.9598470363288669"/>
    <n v="5.7803468208092488"/>
    <n v="2.5659824046920821"/>
  </r>
  <r>
    <x v="0"/>
    <x v="2"/>
    <x v="2"/>
    <x v="2"/>
    <n v="0.7373320085760674"/>
    <n v="3.9508420573509415"/>
    <n v="6.5142857142857222"/>
    <n v="5.6386651323359915"/>
    <n v="2.8571428571428612"/>
  </r>
  <r>
    <x v="0"/>
    <x v="2"/>
    <x v="4"/>
    <x v="4"/>
    <n v="2.1943573667711593"/>
    <n v="3.7455894327331816"/>
    <n v="6.0136157337367759"/>
    <n v="5.6359482102056182"/>
    <n v="3.5740335521517181"/>
  </r>
  <r>
    <x v="0"/>
    <x v="2"/>
    <x v="5"/>
    <x v="5"/>
    <n v="3.1965375189028618"/>
    <n v="3.3585449306681241"/>
    <n v="5.9420834900338733"/>
    <n v="5.4187192118226646"/>
    <n v="3.7010159651669037"/>
  </r>
  <r>
    <x v="0"/>
    <x v="2"/>
    <x v="6"/>
    <x v="6"/>
    <n v="3.6379631546263691"/>
    <n v="3.2295684937651585"/>
    <n v="6.4964325948179011"/>
    <n v="5.5806938159879378"/>
    <n v="4.115523465703963"/>
  </r>
  <r>
    <x v="0"/>
    <x v="2"/>
    <x v="7"/>
    <x v="7"/>
    <n v="3.0469070053256861"/>
    <n v="2.845673505798382"/>
    <n v="7.4129539498315067"/>
    <n v="5.5576417574164738"/>
    <n v="3.7195994277539257"/>
  </r>
  <r>
    <x v="0"/>
    <x v="2"/>
    <x v="8"/>
    <x v="8"/>
    <n v="3.4549729121945947"/>
    <n v="2.4481106971793629"/>
    <n v="7.8043315907393715"/>
    <n v="5.4205607476635516"/>
    <n v="3.8461538461538498"/>
  </r>
  <r>
    <x v="0"/>
    <x v="2"/>
    <x v="9"/>
    <x v="9"/>
    <n v="5.8802290194460083"/>
    <n v="2.2863700564971627"/>
    <n v="7.4637950241366378"/>
    <n v="5.0148588410104011"/>
    <n v="4.9928673323823114"/>
  </r>
  <r>
    <x v="0"/>
    <x v="2"/>
    <x v="10"/>
    <x v="10"/>
    <n v="7.2209614194347145"/>
    <n v="1.8393623543837938"/>
    <n v="5.8737686975556445"/>
    <n v="3.885630498533712"/>
    <n v="5.5397727272727151"/>
  </r>
  <r>
    <x v="0"/>
    <x v="2"/>
    <x v="11"/>
    <x v="11"/>
    <n v="9.0955992364443148"/>
    <n v="2.374485236134245"/>
    <n v="6.0926669098868977"/>
    <n v="4.3988269794721404"/>
    <n v="6.8181818181818139"/>
  </r>
  <r>
    <x v="0"/>
    <x v="3"/>
    <x v="0"/>
    <x v="0"/>
    <n v="9.5440855748260578"/>
    <n v="2.8498772360575035"/>
    <n v="5.9184409960303057"/>
    <n v="4.6052631578947452"/>
    <n v="7.2091363311920027"/>
  </r>
  <r>
    <x v="0"/>
    <x v="3"/>
    <x v="1"/>
    <x v="1"/>
    <n v="8.6142126682667186"/>
    <n v="3.4819308889475193"/>
    <n v="6.1892767182439901"/>
    <n v="4.8245614035087465"/>
    <n v="6.8051575931232096"/>
  </r>
  <r>
    <x v="0"/>
    <x v="3"/>
    <x v="2"/>
    <x v="2"/>
    <n v="7.6073939078364958"/>
    <n v="3.5127777289891977"/>
    <n v="6.3639613872005754"/>
    <n v="4.7358834244080148"/>
    <n v="6.2187276626161463"/>
  </r>
  <r>
    <x v="0"/>
    <x v="3"/>
    <x v="3"/>
    <x v="3"/>
    <n v="10.034260797342178"/>
    <n v="2.8724056397232642"/>
    <n v="5.4005722460657957"/>
    <n v="4.2120551924473579"/>
    <n v="6.1253561253561211"/>
  </r>
  <r>
    <x v="0"/>
    <x v="3"/>
    <x v="4"/>
    <x v="4"/>
    <n v="7.0040899795500904"/>
    <n v="2.6423650475276843"/>
    <n v="5.9579022475918615"/>
    <n v="3.4607065609228633"/>
    <n v="4.929577464788732"/>
  </r>
  <r>
    <x v="0"/>
    <x v="3"/>
    <x v="5"/>
    <x v="5"/>
    <n v="8.6558868115209666"/>
    <n v="3.0316229636727896"/>
    <n v="8.6261980830670755"/>
    <n v="6.1466570812365289"/>
    <n v="6.2281315605318444"/>
  </r>
  <r>
    <x v="0"/>
    <x v="3"/>
    <x v="6"/>
    <x v="6"/>
    <n v="7.3700504319169191"/>
    <n v="2.7809159641956867"/>
    <n v="7.8984485190408948"/>
    <n v="5.464285714285718"/>
    <n v="5.27045769764218"/>
  </r>
  <r>
    <x v="0"/>
    <x v="3"/>
    <x v="7"/>
    <x v="7"/>
    <n v="8.2244198181185606"/>
    <n v="3.4001214329083229"/>
    <n v="7.8075984663645999"/>
    <n v="4.9448594806118731"/>
    <n v="6.1379310344827624"/>
  </r>
  <r>
    <x v="0"/>
    <x v="3"/>
    <x v="8"/>
    <x v="8"/>
    <n v="8.2600533544116335"/>
    <n v="3.4372294372294214"/>
    <n v="8.7634222376169078"/>
    <n v="5.1773049645390152"/>
    <n v="6.1042524005486802"/>
  </r>
  <r>
    <x v="0"/>
    <x v="3"/>
    <x v="9"/>
    <x v="9"/>
    <n v="8.7786817362498528"/>
    <n v="3.3917321135755349"/>
    <n v="8.2584657912923412"/>
    <n v="5.0229925716307005"/>
    <n v="6.2500000000000124"/>
  </r>
  <r>
    <x v="0"/>
    <x v="3"/>
    <x v="10"/>
    <x v="10"/>
    <n v="9.6979026361362273"/>
    <n v="3.3628623032596665"/>
    <n v="8.2356995175740764"/>
    <n v="5.5398729710656482"/>
    <n v="6.594885598923292"/>
  </r>
  <r>
    <x v="0"/>
    <x v="3"/>
    <x v="11"/>
    <x v="11"/>
    <n v="8.507519152558384"/>
    <n v="3.2865457035261976"/>
    <n v="8.4594222833562469"/>
    <n v="5.2317415730337"/>
    <n v="5.6515957446808507"/>
  </r>
  <r>
    <x v="0"/>
    <x v="4"/>
    <x v="0"/>
    <x v="0"/>
    <n v="7.2715206674251087"/>
    <n v="3.3762469093699496"/>
    <n v="7.7001703577512846"/>
    <n v="5.3459119496855179"/>
    <n v="4.7270306258322385"/>
  </r>
  <r>
    <x v="0"/>
    <x v="4"/>
    <x v="1"/>
    <x v="1"/>
    <n v="7.0086948167363481"/>
    <n v="4.3504120995836368"/>
    <n v="7.4550999661131812"/>
    <n v="6.3110181311018225"/>
    <n v="5.0301810865191152"/>
  </r>
  <r>
    <x v="0"/>
    <x v="4"/>
    <x v="2"/>
    <x v="2"/>
    <n v="7.7857350237104468"/>
    <n v="4.7849325528124282"/>
    <n v="6.0504201680672267"/>
    <n v="6.573913043478254"/>
    <n v="5.5181695827725559"/>
  </r>
  <r>
    <x v="0"/>
    <x v="4"/>
    <x v="3"/>
    <x v="3"/>
    <n v="6.2839081002028729"/>
    <n v="5.5844045288158597"/>
    <n v="7.8045469969460672"/>
    <n v="7.1777003484320634"/>
    <n v="5.9060402684563833"/>
  </r>
  <r>
    <x v="0"/>
    <x v="4"/>
    <x v="4"/>
    <x v="4"/>
    <n v="9.7754419493550095"/>
    <n v="7.0603228547153893"/>
    <n v="9.2255892255892178"/>
    <n v="8.9198606271777088"/>
    <n v="7.6510067114093996"/>
  </r>
  <r>
    <x v="0"/>
    <x v="4"/>
    <x v="5"/>
    <x v="5"/>
    <n v="8.1104962098311901"/>
    <n v="6.7219074997886192"/>
    <n v="6.2418300653594851"/>
    <n v="5.8245851676261386"/>
    <n v="6.2582345191040831"/>
  </r>
  <r>
    <x v="0"/>
    <x v="4"/>
    <x v="6"/>
    <x v="6"/>
    <n v="8.7383155838719997"/>
    <n v="7.5166990783799665"/>
    <n v="6.8954248366013147"/>
    <n v="6.4341347781916696"/>
    <n v="7.0487483530961708"/>
  </r>
  <r>
    <x v="0"/>
    <x v="4"/>
    <x v="7"/>
    <x v="7"/>
    <n v="7.1769675819634591"/>
    <n v="7.6251992282526713"/>
    <n v="6.1752344002586375"/>
    <n v="7.6610169491525504"/>
    <n v="6.0428849902534001"/>
  </r>
  <r>
    <x v="0"/>
    <x v="4"/>
    <x v="8"/>
    <x v="8"/>
    <n v="6.5118189285388244"/>
    <n v="7.3993471164309303"/>
    <n v="4.5859872611464896"/>
    <n v="7.1139581928523139"/>
    <n v="5.4945054945054954"/>
  </r>
  <r>
    <x v="0"/>
    <x v="4"/>
    <x v="9"/>
    <x v="9"/>
    <n v="6.0593846567244052"/>
    <n v="7.854757929883152"/>
    <n v="5.2984360038301839"/>
    <n v="7.6456719434153069"/>
    <n v="5.8184143222506357"/>
  </r>
  <r>
    <x v="0"/>
    <x v="4"/>
    <x v="10"/>
    <x v="10"/>
    <n v="4.67461848798456"/>
    <n v="7.913130304543178"/>
    <n v="5.7306590257879648"/>
    <n v="7.3888331661651696"/>
    <n v="5.239898989898979"/>
  </r>
  <r>
    <x v="0"/>
    <x v="4"/>
    <x v="11"/>
    <x v="11"/>
    <n v="3.43429941163653"/>
    <n v="7.8886310904872232"/>
    <n v="5.6436271401395093"/>
    <n v="7.6409743076409855"/>
    <n v="4.5940843297671385"/>
  </r>
  <r>
    <x v="0"/>
    <x v="5"/>
    <x v="0"/>
    <x v="0"/>
    <n v="4.1272646928855341"/>
    <n v="8.0494845360824847"/>
    <n v="5.7893071812717345"/>
    <n v="7.4295190713101089"/>
    <n v="5.3401144310235074"/>
  </r>
  <r>
    <x v="0"/>
    <x v="5"/>
    <x v="1"/>
    <x v="1"/>
    <n v="5.6742682707847036"/>
    <n v="7.3283934533018682"/>
    <n v="6.1494796594134336"/>
    <n v="6.7891111839947689"/>
    <n v="6.0664112388250322"/>
  </r>
  <r>
    <x v="0"/>
    <x v="5"/>
    <x v="2"/>
    <x v="2"/>
    <n v="6.7519640852974225"/>
    <n v="7.4406930612905722"/>
    <n v="7.8288431061806625"/>
    <n v="7.0169712793733687"/>
    <n v="6.9515306122448823"/>
  </r>
  <r>
    <x v="0"/>
    <x v="5"/>
    <x v="3"/>
    <x v="3"/>
    <n v="6.8933374761418698"/>
    <n v="8.5140691768120718"/>
    <n v="7.900535096002506"/>
    <n v="7.672301690507159"/>
    <n v="7.7946768060836389"/>
  </r>
  <r>
    <x v="0"/>
    <x v="5"/>
    <x v="4"/>
    <x v="4"/>
    <n v="5.8931058495821764"/>
    <n v="7.6739941274502055"/>
    <n v="5.7953144266338068"/>
    <n v="6.3979526551503518"/>
    <n v="7.044887780548617"/>
  </r>
  <r>
    <x v="0"/>
    <x v="5"/>
    <x v="5"/>
    <x v="5"/>
    <n v="5.6566438680259807"/>
    <n v="7.9305973696719931"/>
    <n v="6.0596739464780027"/>
    <n v="6.6560000000000032"/>
    <n v="7.0055796652200755"/>
  </r>
  <r>
    <x v="0"/>
    <x v="5"/>
    <x v="6"/>
    <x v="6"/>
    <n v="5.247626379266114"/>
    <n v="8.1078955646429804"/>
    <n v="5.7169061449097924"/>
    <n v="6.490614062997146"/>
    <n v="6.7076923076923114"/>
  </r>
  <r>
    <x v="0"/>
    <x v="5"/>
    <x v="7"/>
    <x v="7"/>
    <n v="5.5738828670579821"/>
    <n v="7.6539360872954045"/>
    <n v="5.9683313032886796"/>
    <n v="5.7934508816120829"/>
    <n v="6.8014705882353086"/>
  </r>
  <r>
    <x v="0"/>
    <x v="5"/>
    <x v="8"/>
    <x v="8"/>
    <n v="6.1137054967653608"/>
    <n v="8.2534486789805648"/>
    <n v="6.1814859926918606"/>
    <n v="6.1693421466792469"/>
    <n v="7.4142156862745239"/>
  </r>
  <r>
    <x v="0"/>
    <x v="5"/>
    <x v="9"/>
    <x v="9"/>
    <n v="5.2951608816823139"/>
    <n v="8.0876093181642634"/>
    <n v="6.3352531070021163"/>
    <n v="5.9762202753441693"/>
    <n v="6.7673716012084526"/>
  </r>
  <r>
    <x v="0"/>
    <x v="5"/>
    <x v="10"/>
    <x v="10"/>
    <n v="4.4700460829493203"/>
    <n v="8.1502043334104624"/>
    <n v="6.4137308039746914"/>
    <n v="5.7285180572851733"/>
    <n v="5.8788242351529769"/>
  </r>
  <r>
    <x v="0"/>
    <x v="5"/>
    <x v="11"/>
    <x v="11"/>
    <n v="4.5253444570850752"/>
    <n v="8.0107526881720386"/>
    <n v="7.112845138055218"/>
    <n v="5.6726596404215606"/>
    <n v="5.7160048134777384"/>
  </r>
  <r>
    <x v="0"/>
    <x v="6"/>
    <x v="0"/>
    <x v="0"/>
    <n v="5.7078594466134795"/>
    <n v="7.7169681703686672"/>
    <n v="7.9246411483253594"/>
    <n v="5.6807656684161882"/>
    <n v="6.5178032589016377"/>
  </r>
  <r>
    <x v="0"/>
    <x v="6"/>
    <x v="1"/>
    <x v="1"/>
    <n v="5.2931180968563902"/>
    <n v="7.6549578939382332"/>
    <n v="8.5561497326203071"/>
    <n v="5.773955773955759"/>
    <n v="6.6827212522576733"/>
  </r>
  <r>
    <x v="0"/>
    <x v="6"/>
    <x v="2"/>
    <x v="2"/>
    <n v="4.2390344421548303"/>
    <n v="6.9103240391861371"/>
    <n v="7.4074074074074039"/>
    <n v="5.0320219579139982"/>
    <n v="5.6648777579010146"/>
  </r>
  <r>
    <x v="0"/>
    <x v="6"/>
    <x v="3"/>
    <x v="3"/>
    <n v="3.4050328045843363"/>
    <n v="5.8176684746266405"/>
    <n v="7.642940490081676"/>
    <n v="4.3780193236714799"/>
    <n v="4.7031158142269254"/>
  </r>
  <r>
    <x v="0"/>
    <x v="6"/>
    <x v="4"/>
    <x v="4"/>
    <n v="3.0785039046444562"/>
    <n v="5.2992334905660101"/>
    <n v="8.071095571095551"/>
    <n v="4.2994588093806234"/>
    <n v="4.3098427489807838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x v="0"/>
    <x v="0"/>
    <x v="0"/>
    <n v="-0.67416923240261706"/>
    <n v="0.34785969658905563"/>
    <n v="0.32258064516129492"/>
    <n v="0.2015316404675534"/>
    <n v="-7.6687116564412808E-2"/>
  </r>
  <r>
    <x v="0"/>
    <x v="1"/>
    <x v="1"/>
    <x v="0"/>
    <x v="0"/>
    <n v="-0.2351557907113026"/>
    <n v="0.32739528165622184"/>
    <n v="0.48231511254018838"/>
    <n v="0.32180209171357782"/>
    <n v="0.23023791250958014"/>
  </r>
  <r>
    <x v="0"/>
    <x v="2"/>
    <x v="2"/>
    <x v="0"/>
    <x v="0"/>
    <n v="-0.14464027428083101"/>
    <n v="0.39351185334486388"/>
    <n v="0.1599999999999909"/>
    <n v="0.28067361668003893"/>
    <n v="0.22970903522206076"/>
  </r>
  <r>
    <x v="0"/>
    <x v="3"/>
    <x v="3"/>
    <x v="0"/>
    <x v="0"/>
    <n v="-1.0729613733895822E-2"/>
    <n v="0.29636711281069872"/>
    <n v="0.3194888178913784"/>
    <n v="3.9984006397438751E-2"/>
    <n v="0.15278838808249703"/>
  </r>
  <r>
    <x v="0"/>
    <x v="4"/>
    <x v="4"/>
    <x v="0"/>
    <x v="0"/>
    <n v="0.10730765103551883"/>
    <n v="0.1525116766752368"/>
    <n v="7.9617834394911255E-2"/>
    <n v="0.31974420463629549"/>
    <n v="0.22883295194508876"/>
  </r>
  <r>
    <x v="0"/>
    <x v="5"/>
    <x v="5"/>
    <x v="0"/>
    <x v="0"/>
    <n v="0.82538321363489453"/>
    <n v="2.8552393642351001E-2"/>
    <n v="0.19888623707239461"/>
    <n v="0.15936254980079909"/>
    <n v="0.45662100456620569"/>
  </r>
  <r>
    <x v="0"/>
    <x v="6"/>
    <x v="6"/>
    <x v="0"/>
    <x v="0"/>
    <n v="1.9349351477780066"/>
    <n v="0.51379638439580055"/>
    <n v="0.43668122270742132"/>
    <n v="0.4375497215592658"/>
    <n v="1.6666666666666581"/>
  </r>
  <r>
    <x v="0"/>
    <x v="7"/>
    <x v="7"/>
    <x v="0"/>
    <x v="0"/>
    <n v="0.83437630371297455"/>
    <n v="0.76675501703899185"/>
    <n v="0.6719367588932762"/>
    <n v="0.63366336633663145"/>
    <n v="0.89418777943369387"/>
  </r>
  <r>
    <x v="0"/>
    <x v="8"/>
    <x v="8"/>
    <x v="0"/>
    <x v="0"/>
    <n v="-0.66197765825404331"/>
    <n v="0.53546265852515484"/>
    <n v="0.62819002748332264"/>
    <n v="0.51160960251869791"/>
    <n v="-0.14771048744462115"/>
  </r>
  <r>
    <x v="0"/>
    <x v="9"/>
    <x v="9"/>
    <x v="0"/>
    <x v="0"/>
    <n v="0.54664723032069973"/>
    <n v="0.51392263128387217"/>
    <n v="0.46820132657042085"/>
    <n v="0.27407987470634965"/>
    <n v="0.66568047337278535"/>
  </r>
  <r>
    <x v="0"/>
    <x v="10"/>
    <x v="10"/>
    <x v="0"/>
    <x v="0"/>
    <n v="1.5585357013410845"/>
    <n v="0.84596076973132928"/>
    <n v="0.73786407766989415"/>
    <n v="0.46856696602889053"/>
    <n v="1.1021307861866276"/>
  </r>
  <r>
    <x v="0"/>
    <x v="11"/>
    <x v="11"/>
    <x v="0"/>
    <x v="0"/>
    <n v="-0.62200469052718832"/>
    <n v="0.25811209439527605"/>
    <n v="7.7101002313047604E-2"/>
    <n v="0.1165954139137238"/>
    <n v="-0.29069767441860883"/>
  </r>
  <r>
    <x v="1"/>
    <x v="0"/>
    <x v="0"/>
    <x v="0"/>
    <x v="0"/>
    <n v="-0.7490252411245476"/>
    <n v="0.35858771607209372"/>
    <n v="0.38520801232665636"/>
    <n v="0.46583850931674364"/>
    <n v="-0.2186588921282675"/>
  </r>
  <r>
    <x v="1"/>
    <x v="1"/>
    <x v="1"/>
    <x v="0"/>
    <x v="0"/>
    <n v="-0.99762224749304285"/>
    <n v="0.26568941823179942"/>
    <n v="0.3453568687643811"/>
    <n v="0.27047913446678734"/>
    <n v="-0.36523009495982467"/>
  </r>
  <r>
    <x v="1"/>
    <x v="2"/>
    <x v="2"/>
    <x v="0"/>
    <x v="0"/>
    <n v="-0.15663342557300541"/>
    <n v="0.37463450292396827"/>
    <n v="0.38240917782026768"/>
    <n v="0.46242774566475742"/>
    <n v="7.3313782991198173E-2"/>
  </r>
  <r>
    <x v="1"/>
    <x v="3"/>
    <x v="3"/>
    <x v="0"/>
    <x v="0"/>
    <n v="8.8898185431170465E-2"/>
    <n v="0.61902594446974801"/>
    <n v="0.72380952380951513"/>
    <n v="0.72880705792097311"/>
    <n v="0.43956043956043539"/>
  </r>
  <r>
    <x v="1"/>
    <x v="4"/>
    <x v="4"/>
    <x v="0"/>
    <x v="0"/>
    <n v="0.19331243469173551"/>
    <n v="0.47950782592958707"/>
    <n v="0.56732223903177015"/>
    <n v="0.49504950495047773"/>
    <n v="0.51057622173597161"/>
  </r>
  <r>
    <x v="1"/>
    <x v="5"/>
    <x v="5"/>
    <x v="0"/>
    <x v="0"/>
    <n v="0.76654325494081688"/>
    <n v="0.3691698181163458"/>
    <n v="0.15043249341856987"/>
    <n v="0.49261083743842798"/>
    <n v="0.50798258345427327"/>
  </r>
  <r>
    <x v="1"/>
    <x v="6"/>
    <x v="6"/>
    <x v="0"/>
    <x v="0"/>
    <n v="1.055682053405085"/>
    <n v="0.56517448640889512"/>
    <n v="0.30041306796848233"/>
    <n v="0.41478129713422546"/>
    <n v="0.93862815884477346"/>
  </r>
  <r>
    <x v="1"/>
    <x v="7"/>
    <x v="7"/>
    <x v="0"/>
    <x v="0"/>
    <n v="0.19459238017208158"/>
    <n v="0.57091882247991654"/>
    <n v="0.26207412953947273"/>
    <n v="0.45061960195270212"/>
    <n v="0.42918454935621908"/>
  </r>
  <r>
    <x v="1"/>
    <x v="8"/>
    <x v="8"/>
    <x v="0"/>
    <x v="0"/>
    <n v="-0.91485229479711316"/>
    <n v="0.47897817988294478"/>
    <n v="0.56011949215834844"/>
    <n v="0.63551401869158453"/>
    <n v="-0.14245014245015461"/>
  </r>
  <r>
    <x v="1"/>
    <x v="9"/>
    <x v="9"/>
    <x v="0"/>
    <x v="0"/>
    <n v="5.1580956310883098E-3"/>
    <n v="0.7856638418078975"/>
    <n v="1.7823988117341296"/>
    <n v="1.3372956909361153"/>
    <n v="0.4279600570613572"/>
  </r>
  <r>
    <x v="1"/>
    <x v="10"/>
    <x v="10"/>
    <x v="0"/>
    <x v="0"/>
    <n v="-2.578914792654078E-2"/>
    <n v="-3.5035473416842509E-2"/>
    <n v="0"/>
    <n v="0"/>
    <n v="0"/>
  </r>
  <r>
    <x v="1"/>
    <x v="11"/>
    <x v="11"/>
    <x v="0"/>
    <x v="0"/>
    <n v="-0.64489501109221758"/>
    <n v="-7.8857443266438593E-2"/>
    <n v="1.0944910616563297"/>
    <n v="0.29325513196481356"/>
    <n v="-0.49715909090910293"/>
  </r>
  <r>
    <x v="2"/>
    <x v="0"/>
    <x v="0"/>
    <x v="0"/>
    <x v="0"/>
    <n v="-0.47772354346244783"/>
    <n v="-0.27183444405472956"/>
    <n v="0.2887044388307306"/>
    <n v="0"/>
    <n v="-0.3568879371877231"/>
  </r>
  <r>
    <x v="2"/>
    <x v="1"/>
    <x v="1"/>
    <x v="0"/>
    <x v="0"/>
    <n v="0.20348533862047852"/>
    <n v="0.12309856678098048"/>
    <n v="0.64771500539762927"/>
    <n v="0.32894736842104427"/>
    <n v="0.21489971346705686"/>
  </r>
  <r>
    <x v="2"/>
    <x v="2"/>
    <x v="2"/>
    <x v="0"/>
    <x v="0"/>
    <n v="0.30721166362926794"/>
    <n v="0.28102221831913987"/>
    <n v="-3.5752592062912369E-2"/>
    <n v="0.3278688524590081"/>
    <n v="0.35739814152966404"/>
  </r>
  <r>
    <x v="2"/>
    <x v="4"/>
    <x v="4"/>
    <x v="0"/>
    <x v="0"/>
    <n v="1.5365448504983459"/>
    <n v="0.42035204483754746"/>
    <n v="0.25035765379112612"/>
    <n v="0.72621641249092228"/>
    <n v="1.1396011396011354"/>
  </r>
  <r>
    <x v="2"/>
    <x v="5"/>
    <x v="5"/>
    <x v="0"/>
    <x v="0"/>
    <n v="1.1758691206543965"/>
    <n v="0.10464812069416983"/>
    <n v="0.49946485907956978"/>
    <n v="0.28839221341024202"/>
    <n v="0.63380281690141249"/>
  </r>
  <r>
    <x v="2"/>
    <x v="6"/>
    <x v="6"/>
    <x v="0"/>
    <x v="0"/>
    <n v="1.1975745325922089"/>
    <n v="0.24392368673230957"/>
    <n v="0.67447639332622544"/>
    <n v="0.64701653486700628"/>
    <n v="0.9097270818754255"/>
  </r>
  <r>
    <x v="2"/>
    <x v="7"/>
    <x v="7"/>
    <x v="0"/>
    <x v="0"/>
    <n v="0.47935287362060763"/>
    <n v="0.19118797253841924"/>
    <n v="1.1636107193229739"/>
    <n v="0.39285714285715095"/>
    <n v="0.55478502080444614"/>
  </r>
  <r>
    <x v="2"/>
    <x v="8"/>
    <x v="8"/>
    <x v="0"/>
    <x v="0"/>
    <n v="0.59136311683147957"/>
    <n v="0.1821493624772432"/>
    <n v="0.62739630533287261"/>
    <n v="0.32017075773745185"/>
    <n v="0.55172413793104236"/>
  </r>
  <r>
    <x v="2"/>
    <x v="9"/>
    <x v="9"/>
    <x v="0"/>
    <x v="0"/>
    <n v="1.4079636399565263"/>
    <n v="0.32034632034632426"/>
    <n v="0.24246622791825032"/>
    <n v="0.2482269503546059"/>
    <n v="0.96021947873798152"/>
  </r>
  <r>
    <x v="2"/>
    <x v="10"/>
    <x v="10"/>
    <x v="0"/>
    <x v="0"/>
    <n v="1.2714960783358682"/>
    <n v="0.34521446448604232"/>
    <n v="0.27643400138219359"/>
    <n v="0.24761230986911517"/>
    <n v="0.95108695652174302"/>
  </r>
  <r>
    <x v="2"/>
    <x v="11"/>
    <x v="11"/>
    <x v="0"/>
    <x v="0"/>
    <n v="1.7221473927265818"/>
    <n v="0.49023823858263293"/>
    <n v="0.20675396278427494"/>
    <n v="0.49400141143261617"/>
    <n v="1.2113055181695904"/>
  </r>
  <r>
    <x v="3"/>
    <x v="0"/>
    <x v="0"/>
    <x v="0"/>
    <x v="0"/>
    <n v="-0.23645133831459633"/>
    <n v="0.38514207463195588"/>
    <n v="0.92847317744153657"/>
    <n v="0.49157303370787714"/>
    <n v="-0.13297872340426667"/>
  </r>
  <r>
    <x v="3"/>
    <x v="1"/>
    <x v="1"/>
    <x v="0"/>
    <x v="0"/>
    <n v="-1.322525597269629"/>
    <n v="0.34103504135051821"/>
    <n v="0.54514480408859378"/>
    <n v="0.20964360586998915"/>
    <n v="-0.73235685752329849"/>
  </r>
  <r>
    <x v="3"/>
    <x v="2"/>
    <x v="2"/>
    <x v="1"/>
    <x v="1"/>
    <n v="-0.72536868905221263"/>
    <n v="0.1529441753759839"/>
    <n v="0.81328363266688475"/>
    <n v="0.24407252440726834"/>
    <n v="-0.33534540576794097"/>
  </r>
  <r>
    <x v="3"/>
    <x v="3"/>
    <x v="3"/>
    <x v="1"/>
    <x v="1"/>
    <n v="2.5694377237975377"/>
    <n v="-0.33935691863917872"/>
    <n v="-0.94117647058823917"/>
    <n v="-0.17391304347826086"/>
    <n v="0.26917900403768891"/>
  </r>
  <r>
    <x v="3"/>
    <x v="4"/>
    <x v="4"/>
    <x v="1"/>
    <x v="1"/>
    <n v="-1.2596122092748889"/>
    <n v="0.19579467097982076"/>
    <n v="0.78045469969460857"/>
    <n v="0"/>
    <n v="0"/>
  </r>
  <r>
    <x v="3"/>
    <x v="5"/>
    <x v="5"/>
    <x v="1"/>
    <x v="1"/>
    <n v="2.7376970855231813"/>
    <n v="0.48428207306712368"/>
    <n v="3.0303030303030303"/>
    <n v="2.8919860627177738"/>
    <n v="1.8791946308724907"/>
  </r>
  <r>
    <x v="3"/>
    <x v="6"/>
    <x v="6"/>
    <x v="1"/>
    <x v="1"/>
    <n v="0"/>
    <n v="0"/>
    <n v="0"/>
    <n v="0"/>
    <n v="0"/>
  </r>
  <r>
    <x v="3"/>
    <x v="7"/>
    <x v="7"/>
    <x v="1"/>
    <x v="1"/>
    <n v="1.2788913174905614"/>
    <n v="0.79479157859134708"/>
    <n v="1.0784313725490233"/>
    <n v="-0.10159160176092495"/>
    <n v="1.3833992094861622"/>
  </r>
  <r>
    <x v="3"/>
    <x v="8"/>
    <x v="8"/>
    <x v="1"/>
    <x v="1"/>
    <n v="0.62448342363855103"/>
    <n v="0.21810250817883645"/>
    <n v="1.5195602974458418"/>
    <n v="0.54237288135593986"/>
    <n v="0.51981806367770167"/>
  </r>
  <r>
    <x v="3"/>
    <x v="9"/>
    <x v="9"/>
    <x v="1"/>
    <x v="1"/>
    <n v="1.8937665419366823"/>
    <n v="0.27621997154096889"/>
    <n v="-0.22292993630572888"/>
    <n v="0.10114632501684237"/>
    <n v="1.0989010989011101"/>
  </r>
  <r>
    <x v="3"/>
    <x v="10"/>
    <x v="10"/>
    <x v="1"/>
    <x v="1"/>
    <n v="2.1272784271574872"/>
    <n v="0.31719532554258617"/>
    <n v="0.25534631343760333"/>
    <n v="0.74099023240149731"/>
    <n v="1.2787723785166241"/>
  </r>
  <r>
    <x v="3"/>
    <x v="11"/>
    <x v="11"/>
    <x v="1"/>
    <x v="1"/>
    <n v="0.61831257674091855"/>
    <n v="0.41604260276254185"/>
    <n v="0.41388092964022744"/>
    <n v="0.20060180541623734"/>
    <n v="0.31565656565656564"/>
  </r>
  <r>
    <x v="4"/>
    <x v="0"/>
    <x v="0"/>
    <x v="1"/>
    <x v="1"/>
    <n v="-1.3728481150577467"/>
    <n v="0.4723235001657124"/>
    <n v="0.22194039315156802"/>
    <n v="0.60060060060060438"/>
    <n v="-1.0069225928256729"/>
  </r>
  <r>
    <x v="4"/>
    <x v="1"/>
    <x v="1"/>
    <x v="1"/>
    <x v="1"/>
    <n v="-1.5642951833848711"/>
    <n v="1.2865979381443224"/>
    <n v="0.31635558367605188"/>
    <n v="1.1276948590381353"/>
    <n v="-0.44500953591863762"/>
  </r>
  <r>
    <x v="4"/>
    <x v="2"/>
    <x v="2"/>
    <x v="1"/>
    <x v="1"/>
    <n v="-4.4891362901941E-3"/>
    <n v="0.56998615747905113"/>
    <n v="-0.50457269000316074"/>
    <n v="0.49196457855034437"/>
    <n v="0.12771392081737998"/>
  </r>
  <r>
    <x v="4"/>
    <x v="3"/>
    <x v="3"/>
    <x v="1"/>
    <x v="1"/>
    <n v="1.1402918069584778"/>
    <n v="0.42101854100881042"/>
    <n v="0.69730586370841374"/>
    <n v="0.39164490861620288"/>
    <n v="0.6377551020408162"/>
  </r>
  <r>
    <x v="4"/>
    <x v="4"/>
    <x v="4"/>
    <x v="1"/>
    <x v="1"/>
    <n v="1.9841093701451582"/>
    <n v="1.5963879706522763"/>
    <n v="2.1089077746301323"/>
    <n v="1.6254876462938879"/>
    <n v="1.6476552598225565"/>
  </r>
  <r>
    <x v="4"/>
    <x v="5"/>
    <x v="5"/>
    <x v="1"/>
    <x v="1"/>
    <n v="1.1794916434540348"/>
    <n v="0.16665344020315123"/>
    <n v="0.21578298397042095"/>
    <n v="-3.1989763275759031E-2"/>
    <n v="0.56109725685785894"/>
  </r>
  <r>
    <x v="4"/>
    <x v="6"/>
    <x v="6"/>
    <x v="1"/>
    <x v="1"/>
    <n v="0.58072009291519522"/>
    <n v="0.74473142132782943"/>
    <n v="0.6151953245155336"/>
    <n v="0.57600000000000373"/>
    <n v="0.74395536267823226"/>
  </r>
  <r>
    <x v="4"/>
    <x v="7"/>
    <x v="7"/>
    <x v="1"/>
    <x v="1"/>
    <n v="-0.17534855872037933"/>
    <n v="0.89650833595470991"/>
    <n v="0.39743197798836882"/>
    <n v="1.0499522748965993"/>
    <n v="0.4307692307692238"/>
  </r>
  <r>
    <x v="4"/>
    <x v="8"/>
    <x v="8"/>
    <x v="1"/>
    <x v="1"/>
    <n v="0"/>
    <n v="7.7942322681322238E-3"/>
    <n v="0"/>
    <n v="3.1486146095707143E-2"/>
    <n v="0"/>
  </r>
  <r>
    <x v="4"/>
    <x v="9"/>
    <x v="9"/>
    <x v="1"/>
    <x v="1"/>
    <n v="1.4609485454779105"/>
    <n v="0.70142623334110921"/>
    <n v="0.45676004872107184"/>
    <n v="0.59804847340259182"/>
    <n v="1.4093137254902033"/>
  </r>
  <r>
    <x v="4"/>
    <x v="10"/>
    <x v="10"/>
    <x v="1"/>
    <x v="1"/>
    <n v="0.79385187061904328"/>
    <n v="0.37148827490131991"/>
    <n v="0.66686874810550034"/>
    <n v="0.50062578222779175"/>
    <n v="0.72507552870089953"/>
  </r>
  <r>
    <x v="4"/>
    <x v="11"/>
    <x v="11"/>
    <x v="1"/>
    <x v="1"/>
    <n v="-0.5739421868454051"/>
    <n v="0.39324543141338092"/>
    <n v="0.3312255344775567"/>
    <n v="0.43586550435864796"/>
    <n v="-0.29994001199760051"/>
  </r>
  <r>
    <x v="5"/>
    <x v="0"/>
    <x v="0"/>
    <x v="1"/>
    <x v="1"/>
    <n v="-0.71208865293054158"/>
    <n v="0.62211981566821328"/>
    <n v="0.36014405762304585"/>
    <n v="0.40297582145069882"/>
    <n v="-0.30084235860409148"/>
  </r>
  <r>
    <x v="5"/>
    <x v="1"/>
    <x v="1"/>
    <x v="1"/>
    <x v="1"/>
    <n v="-0.10185028008823552"/>
    <n v="0.61064040912907402"/>
    <n v="0.65789473684211897"/>
    <n v="0.52485334979933485"/>
    <n v="0.24140012070006378"/>
  </r>
  <r>
    <x v="5"/>
    <x v="2"/>
    <x v="2"/>
    <x v="1"/>
    <x v="1"/>
    <n v="1.0152931180968408"/>
    <n v="0.67521432364766421"/>
    <n v="1.0695187165775299"/>
    <n v="0.70638820638819233"/>
    <n v="0.96327513546056243"/>
  </r>
  <r>
    <x v="5"/>
    <x v="3"/>
    <x v="3"/>
    <x v="1"/>
    <x v="1"/>
    <n v="1.2742335674334573"/>
    <n v="1.4242652599849353"/>
    <n v="0.76425631981188202"/>
    <n v="1.0064043915828205"/>
    <n v="1.4311270125223647"/>
  </r>
  <r>
    <x v="5"/>
    <x v="4"/>
    <x v="4"/>
    <x v="1"/>
    <x v="1"/>
    <n v="1.0298147994352702"/>
    <n v="0.80986700349209384"/>
    <n v="0.116686114352402"/>
    <n v="0.42270531400965494"/>
    <n v="0.94062316284538183"/>
  </r>
  <r>
    <x v="5"/>
    <x v="5"/>
    <x v="5"/>
    <x v="1"/>
    <x v="1"/>
    <n v="0.95355528154540958"/>
    <n v="0.40536556603771901"/>
    <n v="0.46620046620045624"/>
    <n v="0.2104630186410068"/>
    <n v="0.52417006406523348"/>
  </r>
  <r>
    <x v="5"/>
    <x v="6"/>
    <x v="6"/>
    <x v="1"/>
    <x v="1"/>
    <n v="0.19135249572509638"/>
    <n v="0.91022535418043682"/>
    <n v="0.29002320185613201"/>
    <n v="0.42004200420043025"/>
    <n v="0.4634994206257308"/>
  </r>
  <r>
    <x v="5"/>
    <x v="7"/>
    <x v="7"/>
    <x v="1"/>
    <x v="1"/>
    <n v="0.13409728148239189"/>
    <n v="0.4728304357314323"/>
    <n v="0.63620589936380734"/>
    <n v="0.38840752913055104"/>
    <n v="0.5190311418685154"/>
  </r>
  <r>
    <x v="5"/>
    <x v="8"/>
    <x v="8"/>
    <x v="1"/>
    <x v="1"/>
    <n v="0.51132213294375084"/>
    <n v="0.56472632493481956"/>
    <n v="0.20114942528736937"/>
    <n v="0.38690476190474837"/>
    <n v="0.57372346528973028"/>
  </r>
  <r>
    <x v="5"/>
    <x v="9"/>
    <x v="9"/>
    <x v="1"/>
    <x v="1"/>
    <n v="0.67829457364341816"/>
    <n v="0.54715622750184245"/>
    <n v="0.60223687983937735"/>
    <n v="0.41506077675660669"/>
    <n v="0.79863091842554312"/>
  </r>
  <r>
    <x v="5"/>
    <x v="10"/>
    <x v="10"/>
    <x v="1"/>
    <x v="1"/>
    <n v="4.0102662816774558E-3"/>
    <n v="0.42961477874837251"/>
    <n v="0.74116305587229847"/>
    <n v="0.26572187776794631"/>
    <n v="-0.11318619128465683"/>
  </r>
  <r>
    <x v="5"/>
    <x v="11"/>
    <x v="11"/>
    <x v="1"/>
    <x v="1"/>
    <n v="-0.52131371055058739"/>
    <n v="0.26379580778552814"/>
    <n v="0.99037917374080364"/>
    <n v="0.38280329799763085"/>
    <n v="-0.4532577903682784"/>
  </r>
  <r>
    <x v="6"/>
    <x v="0"/>
    <x v="0"/>
    <x v="1"/>
    <x v="1"/>
    <n v="0.41117426532830909"/>
    <n v="0.34843205574913538"/>
    <n v="1.1207621182404035"/>
    <n v="0.41067761806982517"/>
    <n v="0.45532157085942598"/>
  </r>
  <r>
    <x v="6"/>
    <x v="1"/>
    <x v="1"/>
    <x v="1"/>
    <x v="1"/>
    <n v="-0.49379742261831983"/>
    <n v="0.55272108843537093"/>
    <n v="1.2468827930174564"/>
    <n v="0.61349693251532744"/>
    <n v="0.39660056657223147"/>
  </r>
  <r>
    <x v="6"/>
    <x v="2"/>
    <x v="2"/>
    <x v="1"/>
    <x v="1"/>
    <n v="4.0345356249458994E-3"/>
    <n v="-2.1141649048622587E-2"/>
    <n v="0"/>
    <n v="0"/>
    <n v="0"/>
  </r>
  <r>
    <x v="6"/>
    <x v="3"/>
    <x v="3"/>
    <x v="1"/>
    <x v="1"/>
    <n v="0.46395287852505168"/>
    <n v="0.38767886092901949"/>
    <n v="0.98522167487685353"/>
    <n v="0.377468060394893"/>
    <n v="0.50790067720090615"/>
  </r>
  <r>
    <x v="6"/>
    <x v="4"/>
    <x v="4"/>
    <x v="1"/>
    <x v="1"/>
    <n v="0.71078628222631979"/>
    <n v="0.31596685858726109"/>
    <n v="0.51490514905148432"/>
    <n v="0.34712178189181042"/>
    <n v="0.5614823133071308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Rural+Urban"/>
    <x v="0"/>
    <x v="0"/>
    <n v="1"/>
    <x v="0"/>
    <x v="0"/>
    <n v="2.4193989818818413"/>
    <n v="4.6242192222446077"/>
    <n v="5.2008456659619497"/>
    <n v="4.3222828367603903"/>
    <n v="3.1670625494853639"/>
  </r>
  <r>
    <s v="Rural+Urban"/>
    <x v="0"/>
    <x v="1"/>
    <n v="2"/>
    <x v="0"/>
    <x v="0"/>
    <n v="2.9051819184123637"/>
    <n v="4.5035105315947819"/>
    <n v="4.5587620242576348"/>
    <n v="4.1771094402673352"/>
    <n v="3.6507936507936463"/>
  </r>
  <r>
    <s v="Rural+Urban"/>
    <x v="0"/>
    <x v="2"/>
    <n v="3"/>
    <x v="0"/>
    <x v="0"/>
    <n v="2.8867914113815725"/>
    <n v="4.7991183248171501"/>
    <n v="4.2464612822647751"/>
    <n v="4.2517715714881277"/>
    <n v="3.8888888888888933"/>
  </r>
  <r>
    <s v="Rural+Urban"/>
    <x v="0"/>
    <x v="3"/>
    <n v="4"/>
    <x v="0"/>
    <x v="0"/>
    <n v="1.3816362053960138"/>
    <n v="4.6588188347964818"/>
    <n v="4.1027766266058752"/>
    <n v="3.7743674823724573"/>
    <n v="2.9850746268656696"/>
  </r>
  <r>
    <s v="Rural+Urban"/>
    <x v="0"/>
    <x v="4"/>
    <n v="5"/>
    <x v="0"/>
    <x v="0"/>
    <n v="-0.12311974733686389"/>
    <n v="4.4018282988870947"/>
    <n v="3.499382461918485"/>
    <n v="3.63336085879439"/>
    <n v="2.1772939346811913"/>
  </r>
  <r>
    <s v="Rural+Urban"/>
    <x v="0"/>
    <x v="5"/>
    <n v="6"/>
    <x v="0"/>
    <x v="0"/>
    <n v="-0.95298267782866897"/>
    <n v="3.9359177215190062"/>
    <n v="3.4496919917864499"/>
    <n v="3.3717105263157965"/>
    <n v="1.4604150653343626"/>
  </r>
  <r>
    <s v="Rural+Urban"/>
    <x v="0"/>
    <x v="6"/>
    <n v="7"/>
    <x v="0"/>
    <x v="0"/>
    <n v="-0.2704389432078243"/>
    <n v="4.0583136327817231"/>
    <n v="3.2653061224489797"/>
    <n v="3.3565288579615182"/>
    <n v="2.3646071700991569"/>
  </r>
  <r>
    <s v="Rural+Urban"/>
    <x v="0"/>
    <x v="7"/>
    <n v="8"/>
    <x v="0"/>
    <x v="0"/>
    <n v="0.80809134038891461"/>
    <n v="4.5061849597486621"/>
    <n v="3.4104750304506606"/>
    <n v="3.79901960784313"/>
    <n v="3.2799389778794903"/>
  </r>
  <r>
    <s v="Rural+Urban"/>
    <x v="0"/>
    <x v="8"/>
    <n v="9"/>
    <x v="0"/>
    <x v="0"/>
    <n v="0.84527747151781962"/>
    <n v="4.6138807429130058"/>
    <n v="3.5555555555555602"/>
    <n v="3.947903947903955"/>
    <n v="3.2849503437738599"/>
  </r>
  <r>
    <s v="Rural+Urban"/>
    <x v="0"/>
    <x v="9"/>
    <n v="10"/>
    <x v="0"/>
    <x v="0"/>
    <n v="1.1893534527926375"/>
    <n v="4.6298998151930881"/>
    <n v="3.7469782433521401"/>
    <n v="3.726204941271777"/>
    <n v="3.5768645357686371"/>
  </r>
  <r>
    <s v="Rural+Urban"/>
    <x v="0"/>
    <x v="10"/>
    <n v="11"/>
    <x v="0"/>
    <x v="0"/>
    <n v="3.1338731727836864"/>
    <n v="5.18762726655675"/>
    <n v="4.1767068273092276"/>
    <n v="3.8337368845843418"/>
    <n v="4.8780487804878101"/>
  </r>
  <r>
    <s v="Rural+Urban"/>
    <x v="0"/>
    <x v="11"/>
    <n v="12"/>
    <x v="0"/>
    <x v="0"/>
    <n v="3.4717061259156954"/>
    <n v="5.09227944728962"/>
    <n v="4.6774193548387188"/>
    <n v="3.8291011688835139"/>
    <n v="5.2147239263803549"/>
  </r>
  <r>
    <s v="Rural+Urban"/>
    <x v="1"/>
    <x v="0"/>
    <n v="1"/>
    <x v="0"/>
    <x v="0"/>
    <n v="3.3937256159478757"/>
    <n v="5.1035146846413095"/>
    <n v="4.7427652733119015"/>
    <n v="4.1029766693483234"/>
    <n v="5.0652340752110465"/>
  </r>
  <r>
    <s v="Rural+Urban"/>
    <x v="1"/>
    <x v="1"/>
    <n v="2"/>
    <x v="0"/>
    <x v="0"/>
    <n v="2.603524937054666"/>
    <n v="5.0388712928304056"/>
    <n v="4.5999999999999996"/>
    <n v="4.0497193263833298"/>
    <n v="4.4410413476263493"/>
  </r>
  <r>
    <s v="Rural+Urban"/>
    <x v="1"/>
    <x v="2"/>
    <n v="3"/>
    <x v="0"/>
    <x v="0"/>
    <n v="2.5912017167381949"/>
    <n v="5.0191204588910132"/>
    <n v="4.8322683706070384"/>
    <n v="4.2383046781287685"/>
    <n v="4.2780748663101562"/>
  </r>
  <r>
    <s v="Rural+Urban"/>
    <x v="1"/>
    <x v="3"/>
    <n v="4"/>
    <x v="0"/>
    <x v="0"/>
    <n v="2.6934220409915248"/>
    <n v="5.3569726432180014"/>
    <n v="5.2547770700636907"/>
    <n v="4.9560351718625242"/>
    <n v="4.5766590389016022"/>
  </r>
  <r>
    <s v="Rural+Urban"/>
    <x v="1"/>
    <x v="4"/>
    <n v="5"/>
    <x v="0"/>
    <x v="0"/>
    <n v="2.7816486225747594"/>
    <n v="5.700961263919301"/>
    <n v="5.7677008750994316"/>
    <n v="5.1394422310756882"/>
    <n v="4.8706240487062447"/>
  </r>
  <r>
    <s v="Rural+Urban"/>
    <x v="1"/>
    <x v="5"/>
    <n v="6"/>
    <x v="0"/>
    <x v="0"/>
    <n v="2.7216670210503957"/>
    <n v="6.0608943862987674"/>
    <n v="5.716554188169888"/>
    <n v="5.4892601431980843"/>
    <n v="4.9242424242424239"/>
  </r>
  <r>
    <s v="Rural+Urban"/>
    <x v="1"/>
    <x v="6"/>
    <n v="7"/>
    <x v="0"/>
    <x v="0"/>
    <n v="1.8356278681685465"/>
    <n v="6.1151079136690791"/>
    <n v="5.5731225296442775"/>
    <n v="5.4653465346534471"/>
    <n v="4.1728763040238617"/>
  </r>
  <r>
    <s v="Rural+Urban"/>
    <x v="1"/>
    <x v="7"/>
    <n v="8"/>
    <x v="0"/>
    <x v="0"/>
    <n v="1.1894911046752408"/>
    <n v="5.908877407233474"/>
    <n v="5.143305850019618"/>
    <n v="5.2735143644234572"/>
    <n v="3.6927621861152145"/>
  </r>
  <r>
    <s v="Rural+Urban"/>
    <x v="1"/>
    <x v="8"/>
    <n v="9"/>
    <x v="0"/>
    <x v="0"/>
    <n v="0.93190337359435238"/>
    <n v="5.8493739487946304"/>
    <n v="5.0721810378462742"/>
    <n v="5.4032889584964696"/>
    <n v="3.6982248520710059"/>
  </r>
  <r>
    <s v="Rural+Urban"/>
    <x v="1"/>
    <x v="9"/>
    <n v="10"/>
    <x v="0"/>
    <x v="0"/>
    <n v="0.38833946046705475"/>
    <n v="6.13553964860089"/>
    <n v="6.4466019417475815"/>
    <n v="6.5208902772354502"/>
    <n v="3.4533431300514459"/>
  </r>
  <r>
    <s v="Rural+Urban"/>
    <x v="1"/>
    <x v="10"/>
    <n v="11"/>
    <x v="0"/>
    <x v="0"/>
    <n v="-1.1777301927194814"/>
    <n v="5.2083333333333339"/>
    <n v="5.6669236700077281"/>
    <n v="6.024096385542169"/>
    <n v="2.3255813953488498"/>
  </r>
  <r>
    <s v="Rural+Urban"/>
    <x v="1"/>
    <x v="11"/>
    <n v="12"/>
    <x v="0"/>
    <x v="0"/>
    <n v="-1.2004925097475936"/>
    <n v="4.8547260022066894"/>
    <n v="6.7411402157164861"/>
    <n v="6.2111801242236018"/>
    <n v="2.1137026239067098"/>
  </r>
  <r>
    <s v="Rural+Urban"/>
    <x v="2"/>
    <x v="0"/>
    <n v="1"/>
    <x v="0"/>
    <x v="0"/>
    <n v="-0.93042489403495421"/>
    <n v="4.1960604672469035"/>
    <n v="6.6385264773599211"/>
    <n v="5.718701700154587"/>
    <n v="1.972242512783045"/>
  </r>
  <r>
    <s v="Rural+Urban"/>
    <x v="2"/>
    <x v="1"/>
    <n v="2"/>
    <x v="0"/>
    <x v="0"/>
    <n v="0.27149793765991093"/>
    <n v="4.047880116959039"/>
    <n v="6.9598470363288669"/>
    <n v="5.7803468208092488"/>
    <n v="2.5659824046920821"/>
  </r>
  <r>
    <s v="Rural+Urban"/>
    <x v="2"/>
    <x v="2"/>
    <n v="3"/>
    <x v="0"/>
    <x v="0"/>
    <n v="0.7373320085760674"/>
    <n v="3.9508420573509206"/>
    <n v="6.5142857142857222"/>
    <n v="5.6386651323359915"/>
    <n v="2.8571428571428612"/>
  </r>
  <r>
    <s v="Rural+Urban"/>
    <x v="2"/>
    <x v="4"/>
    <n v="5"/>
    <x v="0"/>
    <x v="0"/>
    <n v="2.1943573667711593"/>
    <n v="3.7455894327331825"/>
    <n v="6.0136157337367759"/>
    <n v="5.6359482102056182"/>
    <n v="3.5740335521517181"/>
  </r>
  <r>
    <s v="Rural+Urban"/>
    <x v="2"/>
    <x v="5"/>
    <n v="6"/>
    <x v="0"/>
    <x v="0"/>
    <n v="3.1965375189028618"/>
    <n v="3.3585449306681037"/>
    <n v="5.9420834900338733"/>
    <n v="5.4187192118226646"/>
    <n v="3.7010159651669037"/>
  </r>
  <r>
    <s v="Rural+Urban"/>
    <x v="2"/>
    <x v="6"/>
    <n v="7"/>
    <x v="0"/>
    <x v="0"/>
    <n v="3.6379631546263691"/>
    <n v="3.2295684937651385"/>
    <n v="6.4964325948179011"/>
    <n v="5.5806938159879378"/>
    <n v="4.115523465703963"/>
  </r>
  <r>
    <s v="Rural+Urban"/>
    <x v="2"/>
    <x v="7"/>
    <n v="8"/>
    <x v="0"/>
    <x v="0"/>
    <n v="3.0469070053256861"/>
    <n v="2.8456735057984024"/>
    <n v="7.4129539498315067"/>
    <n v="5.5576417574164738"/>
    <n v="3.7195994277539257"/>
  </r>
  <r>
    <s v="Rural+Urban"/>
    <x v="2"/>
    <x v="8"/>
    <n v="9"/>
    <x v="0"/>
    <x v="0"/>
    <n v="3.4549729121945947"/>
    <n v="2.4481106971793221"/>
    <n v="7.8043315907393715"/>
    <n v="5.4205607476635516"/>
    <n v="3.8461538461538498"/>
  </r>
  <r>
    <s v="Rural+Urban"/>
    <x v="2"/>
    <x v="9"/>
    <n v="10"/>
    <x v="0"/>
    <x v="0"/>
    <n v="5.8802290194460083"/>
    <n v="2.2863700564971627"/>
    <n v="7.4637950241366378"/>
    <n v="5.0148588410104011"/>
    <n v="4.9928673323823114"/>
  </r>
  <r>
    <s v="Rural+Urban"/>
    <x v="2"/>
    <x v="10"/>
    <n v="11"/>
    <x v="0"/>
    <x v="0"/>
    <n v="7.2209614194347145"/>
    <n v="1.8393623543838338"/>
    <n v="5.8737686975556445"/>
    <n v="3.885630498533712"/>
    <n v="5.5397727272727151"/>
  </r>
  <r>
    <s v="Rural+Urban"/>
    <x v="2"/>
    <x v="11"/>
    <n v="12"/>
    <x v="0"/>
    <x v="0"/>
    <n v="9.0955992364443148"/>
    <n v="2.374485236134245"/>
    <n v="6.0926669098868977"/>
    <n v="4.3988269794721404"/>
    <n v="6.8181818181818139"/>
  </r>
  <r>
    <s v="Rural+Urban"/>
    <x v="3"/>
    <x v="0"/>
    <n v="1"/>
    <x v="0"/>
    <x v="0"/>
    <n v="9.5440855748260578"/>
    <n v="2.8498772360575035"/>
    <n v="5.9184409960303057"/>
    <n v="4.6052631578947452"/>
    <n v="7.2091363311920027"/>
  </r>
  <r>
    <s v="Rural+Urban"/>
    <x v="3"/>
    <x v="1"/>
    <n v="2"/>
    <x v="0"/>
    <x v="0"/>
    <n v="8.6142126682667186"/>
    <n v="3.4819308889474994"/>
    <n v="6.1892767182439901"/>
    <n v="4.8245614035087465"/>
    <n v="6.8051575931232096"/>
  </r>
  <r>
    <s v="Rural+Urban"/>
    <x v="3"/>
    <x v="2"/>
    <n v="3"/>
    <x v="1"/>
    <x v="1"/>
    <n v="7.6073939078364958"/>
    <n v="3.5127777289891986"/>
    <n v="6.3639613872005754"/>
    <n v="4.7358834244080148"/>
    <n v="6.2187276626161463"/>
  </r>
  <r>
    <s v="Rural+Urban"/>
    <x v="3"/>
    <x v="3"/>
    <n v="4"/>
    <x v="1"/>
    <x v="1"/>
    <n v="10.034260797342178"/>
    <n v="2.8724056397232847"/>
    <n v="5.4005722460657957"/>
    <n v="4.2120551924473579"/>
    <n v="6.1253561253561211"/>
  </r>
  <r>
    <s v="Rural+Urban"/>
    <x v="3"/>
    <x v="4"/>
    <n v="5"/>
    <x v="1"/>
    <x v="1"/>
    <n v="7.0040899795500904"/>
    <n v="2.6423650475277043"/>
    <n v="5.9579022475918615"/>
    <n v="3.4607065609228633"/>
    <n v="4.929577464788732"/>
  </r>
  <r>
    <s v="Rural+Urban"/>
    <x v="3"/>
    <x v="5"/>
    <n v="6"/>
    <x v="1"/>
    <x v="1"/>
    <n v="8.6558868115209666"/>
    <n v="3.03162296367281"/>
    <n v="8.6261980830670755"/>
    <n v="6.1466570812365289"/>
    <n v="6.2281315605318444"/>
  </r>
  <r>
    <s v="Rural+Urban"/>
    <x v="3"/>
    <x v="6"/>
    <n v="7"/>
    <x v="1"/>
    <x v="1"/>
    <n v="7.3700504319169191"/>
    <n v="2.7809159641957066"/>
    <n v="7.8984485190408948"/>
    <n v="5.464285714285718"/>
    <n v="5.27045769764218"/>
  </r>
  <r>
    <s v="Rural+Urban"/>
    <x v="3"/>
    <x v="7"/>
    <n v="8"/>
    <x v="1"/>
    <x v="1"/>
    <n v="8.2244198181185606"/>
    <n v="3.400121432908322"/>
    <n v="7.8075984663645999"/>
    <n v="4.9448594806118731"/>
    <n v="6.1379310344827624"/>
  </r>
  <r>
    <s v="Rural+Urban"/>
    <x v="3"/>
    <x v="8"/>
    <n v="9"/>
    <x v="1"/>
    <x v="1"/>
    <n v="8.2600533544116335"/>
    <n v="3.4372294372294414"/>
    <n v="8.7634222376169078"/>
    <n v="5.1773049645390152"/>
    <n v="6.1042524005486802"/>
  </r>
  <r>
    <s v="Rural+Urban"/>
    <x v="3"/>
    <x v="9"/>
    <n v="10"/>
    <x v="1"/>
    <x v="1"/>
    <n v="8.7786817362498528"/>
    <n v="3.3917321135755545"/>
    <n v="8.2584657912923412"/>
    <n v="5.0229925716307005"/>
    <n v="6.2500000000000124"/>
  </r>
  <r>
    <s v="Rural+Urban"/>
    <x v="3"/>
    <x v="10"/>
    <n v="11"/>
    <x v="1"/>
    <x v="1"/>
    <n v="9.6979026361362273"/>
    <n v="3.3628623032596465"/>
    <n v="8.2356995175740764"/>
    <n v="5.5398729710656482"/>
    <n v="6.594885598923292"/>
  </r>
  <r>
    <s v="Rural+Urban"/>
    <x v="3"/>
    <x v="11"/>
    <n v="12"/>
    <x v="1"/>
    <x v="1"/>
    <n v="8.507519152558384"/>
    <n v="3.2865457035261976"/>
    <n v="8.4594222833562469"/>
    <n v="5.2317415730337"/>
    <n v="5.6515957446808507"/>
  </r>
  <r>
    <s v="Rural+Urban"/>
    <x v="4"/>
    <x v="0"/>
    <n v="1"/>
    <x v="1"/>
    <x v="1"/>
    <n v="7.2715206674251087"/>
    <n v="3.3762469093699692"/>
    <n v="7.7001703577512846"/>
    <n v="5.3459119496855179"/>
    <n v="4.7270306258322385"/>
  </r>
  <r>
    <s v="Rural+Urban"/>
    <x v="4"/>
    <x v="1"/>
    <n v="2"/>
    <x v="1"/>
    <x v="1"/>
    <n v="7.0086948167363481"/>
    <n v="4.3504120995836564"/>
    <n v="7.4550999661131812"/>
    <n v="6.3110181311018225"/>
    <n v="5.0301810865191152"/>
  </r>
  <r>
    <s v="Rural+Urban"/>
    <x v="4"/>
    <x v="2"/>
    <n v="3"/>
    <x v="1"/>
    <x v="1"/>
    <n v="7.7857350237104468"/>
    <n v="4.7849325528124478"/>
    <n v="6.0504201680672267"/>
    <n v="6.573913043478254"/>
    <n v="5.5181695827725559"/>
  </r>
  <r>
    <s v="Rural+Urban"/>
    <x v="4"/>
    <x v="3"/>
    <n v="4"/>
    <x v="1"/>
    <x v="1"/>
    <n v="6.2839081002028729"/>
    <n v="5.5844045288158597"/>
    <n v="7.8045469969460672"/>
    <n v="7.1777003484320634"/>
    <n v="5.9060402684563833"/>
  </r>
  <r>
    <s v="Rural+Urban"/>
    <x v="4"/>
    <x v="4"/>
    <n v="5"/>
    <x v="1"/>
    <x v="1"/>
    <n v="9.7754419493550095"/>
    <n v="7.0603228547153698"/>
    <n v="9.2255892255892178"/>
    <n v="8.9198606271777088"/>
    <n v="7.6510067114093996"/>
  </r>
  <r>
    <s v="Rural+Urban"/>
    <x v="4"/>
    <x v="5"/>
    <n v="6"/>
    <x v="1"/>
    <x v="1"/>
    <n v="8.1104962098311901"/>
    <n v="6.7219074997886192"/>
    <n v="6.2418300653594851"/>
    <n v="5.8245851676261386"/>
    <n v="6.2582345191040831"/>
  </r>
  <r>
    <s v="Rural+Urban"/>
    <x v="4"/>
    <x v="6"/>
    <n v="7"/>
    <x v="1"/>
    <x v="1"/>
    <n v="8.7383155838719997"/>
    <n v="7.5166990783799665"/>
    <n v="6.8954248366013147"/>
    <n v="6.4341347781916696"/>
    <n v="7.0487483530961708"/>
  </r>
  <r>
    <s v="Rural+Urban"/>
    <x v="4"/>
    <x v="7"/>
    <n v="8"/>
    <x v="1"/>
    <x v="1"/>
    <n v="7.1769675819634591"/>
    <n v="7.6251992282526704"/>
    <n v="6.1752344002586375"/>
    <n v="7.6610169491525504"/>
    <n v="6.0428849902534001"/>
  </r>
  <r>
    <s v="Rural+Urban"/>
    <x v="4"/>
    <x v="8"/>
    <n v="9"/>
    <x v="1"/>
    <x v="1"/>
    <n v="6.5118189285388244"/>
    <n v="7.3993471164309303"/>
    <n v="4.5859872611464896"/>
    <n v="7.1139581928523139"/>
    <n v="5.4945054945054954"/>
  </r>
  <r>
    <s v="Rural+Urban"/>
    <x v="4"/>
    <x v="9"/>
    <n v="10"/>
    <x v="1"/>
    <x v="1"/>
    <n v="6.0593846567244052"/>
    <n v="7.8547579298831494"/>
    <n v="5.2984360038301839"/>
    <n v="7.6456719434153069"/>
    <n v="5.8184143222506357"/>
  </r>
  <r>
    <s v="Rural+Urban"/>
    <x v="4"/>
    <x v="10"/>
    <n v="11"/>
    <x v="1"/>
    <x v="1"/>
    <n v="4.67461848798456"/>
    <n v="7.9131303045431967"/>
    <n v="5.7306590257879648"/>
    <n v="7.3888331661651696"/>
    <n v="5.239898989898979"/>
  </r>
  <r>
    <s v="Rural+Urban"/>
    <x v="4"/>
    <x v="11"/>
    <n v="12"/>
    <x v="1"/>
    <x v="1"/>
    <n v="3.43429941163653"/>
    <n v="7.8886310904872232"/>
    <n v="5.6436271401395093"/>
    <n v="7.6409743076409855"/>
    <n v="4.5940843297671385"/>
  </r>
  <r>
    <s v="Rural+Urban"/>
    <x v="5"/>
    <x v="0"/>
    <n v="1"/>
    <x v="1"/>
    <x v="1"/>
    <n v="4.1272646928855341"/>
    <n v="8.0494845360824456"/>
    <n v="5.7893071812717345"/>
    <n v="7.4295190713101089"/>
    <n v="5.3401144310235074"/>
  </r>
  <r>
    <s v="Rural+Urban"/>
    <x v="5"/>
    <x v="1"/>
    <n v="2"/>
    <x v="1"/>
    <x v="1"/>
    <n v="5.6742682707847036"/>
    <n v="7.3283934533018682"/>
    <n v="6.1494796594134336"/>
    <n v="6.7891111839947689"/>
    <n v="6.0664112388250322"/>
  </r>
  <r>
    <s v="Rural+Urban"/>
    <x v="5"/>
    <x v="2"/>
    <n v="3"/>
    <x v="1"/>
    <x v="1"/>
    <n v="6.7519640852974225"/>
    <n v="7.4406930612905722"/>
    <n v="7.8288431061806625"/>
    <n v="7.0169712793733687"/>
    <n v="6.9515306122448823"/>
  </r>
  <r>
    <s v="Rural+Urban"/>
    <x v="5"/>
    <x v="3"/>
    <n v="4"/>
    <x v="1"/>
    <x v="1"/>
    <n v="6.8933374761418698"/>
    <n v="8.5140691768120718"/>
    <n v="7.900535096002506"/>
    <n v="7.672301690507159"/>
    <n v="7.7946768060836389"/>
  </r>
  <r>
    <s v="Rural+Urban"/>
    <x v="5"/>
    <x v="4"/>
    <n v="5"/>
    <x v="1"/>
    <x v="1"/>
    <n v="5.8931058495821764"/>
    <n v="7.673994127450225"/>
    <n v="5.7953144266338068"/>
    <n v="6.3979526551503518"/>
    <n v="7.044887780548617"/>
  </r>
  <r>
    <s v="Rural+Urban"/>
    <x v="5"/>
    <x v="5"/>
    <n v="6"/>
    <x v="1"/>
    <x v="1"/>
    <n v="5.6566438680259807"/>
    <n v="7.9305973696720118"/>
    <n v="6.0596739464780027"/>
    <n v="6.6560000000000032"/>
    <n v="7.0055796652200755"/>
  </r>
  <r>
    <s v="Rural+Urban"/>
    <x v="5"/>
    <x v="6"/>
    <n v="7"/>
    <x v="1"/>
    <x v="1"/>
    <n v="5.247626379266114"/>
    <n v="8.1078955646429804"/>
    <n v="5.7169061449097924"/>
    <n v="6.490614062997146"/>
    <n v="6.7076923076923114"/>
  </r>
  <r>
    <s v="Rural+Urban"/>
    <x v="5"/>
    <x v="7"/>
    <n v="8"/>
    <x v="1"/>
    <x v="1"/>
    <n v="5.5738828670579821"/>
    <n v="7.6539360872953681"/>
    <n v="5.9683313032886796"/>
    <n v="5.7934508816120829"/>
    <n v="6.8014705882353086"/>
  </r>
  <r>
    <s v="Rural+Urban"/>
    <x v="5"/>
    <x v="8"/>
    <n v="9"/>
    <x v="1"/>
    <x v="1"/>
    <n v="6.1137054967653608"/>
    <n v="8.2534486789805825"/>
    <n v="6.1814859926918606"/>
    <n v="6.1693421466792469"/>
    <n v="7.4142156862745239"/>
  </r>
  <r>
    <s v="Rural+Urban"/>
    <x v="5"/>
    <x v="9"/>
    <n v="10"/>
    <x v="1"/>
    <x v="1"/>
    <n v="5.2951608816823139"/>
    <n v="8.0876093181642279"/>
    <n v="6.3352531070021163"/>
    <n v="5.9762202753441693"/>
    <n v="6.7673716012084526"/>
  </r>
  <r>
    <s v="Rural+Urban"/>
    <x v="5"/>
    <x v="10"/>
    <n v="11"/>
    <x v="1"/>
    <x v="1"/>
    <n v="4.4700460829493203"/>
    <n v="8.1502043334104428"/>
    <n v="6.4137308039746914"/>
    <n v="5.7285180572851733"/>
    <n v="5.8788242351529769"/>
  </r>
  <r>
    <s v="Rural+Urban"/>
    <x v="5"/>
    <x v="11"/>
    <n v="12"/>
    <x v="1"/>
    <x v="1"/>
    <n v="4.5253444570850752"/>
    <n v="8.0107526881720226"/>
    <n v="7.112845138055218"/>
    <n v="5.6726596404215606"/>
    <n v="5.7160048134777384"/>
  </r>
  <r>
    <s v="Rural+Urban"/>
    <x v="6"/>
    <x v="0"/>
    <n v="1"/>
    <x v="1"/>
    <x v="1"/>
    <n v="5.7078594466134795"/>
    <n v="7.716968170368685"/>
    <n v="7.9246411483253594"/>
    <n v="5.6807656684161882"/>
    <n v="6.5178032589016377"/>
  </r>
  <r>
    <s v="Rural+Urban"/>
    <x v="6"/>
    <x v="1"/>
    <n v="2"/>
    <x v="1"/>
    <x v="1"/>
    <n v="5.2931180968563902"/>
    <n v="7.6549578939382332"/>
    <n v="8.5561497326203071"/>
    <n v="5.773955773955759"/>
    <n v="6.6827212522576733"/>
  </r>
  <r>
    <s v="Rural+Urban"/>
    <x v="6"/>
    <x v="2"/>
    <n v="3"/>
    <x v="1"/>
    <x v="1"/>
    <n v="4.2390344421548303"/>
    <n v="6.9103240391861371"/>
    <n v="7.4074074074074039"/>
    <n v="5.0320219579139982"/>
    <n v="5.6648777579010146"/>
  </r>
  <r>
    <s v="Rural+Urban"/>
    <x v="6"/>
    <x v="3"/>
    <n v="4"/>
    <x v="1"/>
    <x v="1"/>
    <n v="3.4050328045843363"/>
    <n v="5.8176684746266405"/>
    <n v="7.642940490081676"/>
    <n v="4.3780193236714799"/>
    <n v="4.7031158142269254"/>
  </r>
  <r>
    <s v="Rural+Urban"/>
    <x v="6"/>
    <x v="4"/>
    <n v="5"/>
    <x v="1"/>
    <x v="1"/>
    <n v="3.0785039046444562"/>
    <n v="5.299233490566027"/>
    <n v="8.071095571095551"/>
    <n v="4.2994588093806234"/>
    <n v="4.30984274898078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CB4FF-5F81-4927-A68E-3B29313D8874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F3:I79" firstHeaderRow="1" firstDataRow="1" firstDataCol="3"/>
  <pivotFields count="9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3">
    <field x="1"/>
    <field x="3"/>
    <field x="2"/>
  </rowFields>
  <rowItems count="76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Essential Inflamation" fld="5" subtotal="average" baseField="1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3AD25-4CC2-47C1-993E-003CF56100B8}" name="PivotTable1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D79" firstHeaderRow="1" firstDataRow="1" firstDataCol="3"/>
  <pivotFields count="9">
    <pivotField compact="0" outline="0" showAll="0" defaultSubtotal="0">
      <items count="1">
        <item x="0"/>
      </items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3">
    <field x="1"/>
    <field x="3"/>
    <field x="2"/>
  </rowFields>
  <rowItems count="76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d and Beverages Inflamation" fld="4" subtotal="average" baseField="1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43CD2-2EB1-4D68-A786-A0F36559823A}" name="PivotTable5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U3:X79" firstHeaderRow="1" firstDataRow="1" firstDataCol="3"/>
  <pivotFields count="9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3">
    <field x="1"/>
    <field x="3"/>
    <field x="2"/>
  </rowFields>
  <rowItems count="76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General CPI Inflamation" fld="8" subtotal="average" baseField="1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28631-2217-4BCC-AB01-5C4D45B84D5E}" name="PivotTable4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P3:S79" firstHeaderRow="1" firstDataRow="1" firstDataCol="3"/>
  <pivotFields count="9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</pivotFields>
  <rowFields count="3">
    <field x="1"/>
    <field x="3"/>
    <field x="2"/>
  </rowFields>
  <rowItems count="76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iscellaneous Inflamation" fld="7" subtotal="average" baseField="1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D6459-2D45-49F9-A444-64448FC52B34}" name="PivotTable3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K3:N79" firstHeaderRow="1" firstDataRow="1" firstDataCol="3"/>
  <pivotFields count="9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3">
    <field x="1"/>
    <field x="3"/>
    <field x="2"/>
  </rowFields>
  <rowItems count="76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ealthcare Inflamation" fld="6" subtotal="average" baseField="1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7E777-867B-48E4-A6ED-D3D3FB787766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B2:F78" firstHeaderRow="1" firstDataRow="1" firstDataCol="4"/>
  <pivotFields count="11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4">
    <field x="5"/>
    <field x="4"/>
    <field x="1"/>
    <field x="2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Food and Beverages Inflamation" fld="6" subtotal="average" baseField="5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2311B-D508-40E1-A19D-97BB3465F00B}" name="PivotTable4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T2:X78" firstHeaderRow="1" firstDataRow="1" firstDataCol="4"/>
  <pivotFields count="11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4">
    <field x="5"/>
    <field x="4"/>
    <field x="1"/>
    <field x="2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General index Inflamation" fld="10" subtotal="average" baseField="5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4089C-57D6-40B3-AA6C-5951152CAB8D}" name="PivotTable3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N2:R78" firstHeaderRow="1" firstDataRow="1" firstDataCol="4"/>
  <pivotFields count="11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4">
    <field x="5"/>
    <field x="4"/>
    <field x="1"/>
    <field x="2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Healthcare Inflamation" fld="8" subtotal="average" baseField="5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90C36-608C-4269-9940-2BC9CEC5BABC}" name="PivotTable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H2:L78" firstHeaderRow="1" firstDataRow="1" firstDataCol="4"/>
  <pivotFields count="11"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4">
    <field x="5"/>
    <field x="4"/>
    <field x="1"/>
    <field x="2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Essential Inflamation" fld="7" subtotal="average" baseField="5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7DB1B-2F2C-4FB8-9D54-38F79CB1EEC9}" name="PivotTable1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B2:F78" firstHeaderRow="1" firstDataRow="1" firstDataCol="4"/>
  <pivotFields count="10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4">
    <field x="4"/>
    <field x="3"/>
    <field x="0"/>
    <field x="1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Food and Beverages" fld="5" subtotal="average" baseField="4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E3446-8FE3-42DE-987C-08D1A13636AE}" name="PivotTable4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T2:X78" firstHeaderRow="1" firstDataRow="1" firstDataCol="4"/>
  <pivotFields count="10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4">
    <field x="4"/>
    <field x="3"/>
    <field x="0"/>
    <field x="1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General CPI" fld="9" subtotal="average" baseField="4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F3D24-1761-422F-8126-0A03BBB51BD2}" name="PivotTable3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N2:R78" firstHeaderRow="1" firstDataRow="1" firstDataCol="4"/>
  <pivotFields count="10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4">
    <field x="4"/>
    <field x="3"/>
    <field x="0"/>
    <field x="1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Healthcare" fld="7" subtotal="average" baseField="4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74B03-23F0-4666-A6A4-E259982E2FD8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H2:L78" firstHeaderRow="1" firstDataRow="1" firstDataCol="4"/>
  <pivotFields count="10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4">
    <field x="4"/>
    <field x="3"/>
    <field x="0"/>
    <field x="1"/>
  </rowFields>
  <rowItems count="76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"/>
      <x/>
    </i>
    <i r="3">
      <x v="1"/>
    </i>
    <i>
      <x v="1"/>
      <x/>
      <x v="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4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"/>
      <x/>
    </i>
    <i r="3">
      <x v="1"/>
    </i>
    <i r="3">
      <x v="2"/>
    </i>
    <i r="3">
      <x v="3"/>
    </i>
    <i r="3">
      <x v="4"/>
    </i>
  </rowItems>
  <colItems count="1">
    <i/>
  </colItems>
  <dataFields count="1">
    <dataField name="Average of Essential" fld="6" subtotal="average" baseField="4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B16EE-D6C9-4318-805B-E9F04F627B23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G38:I50" firstHeaderRow="1" firstDataRow="1" firstDataCol="2"/>
  <pivotFields count="17">
    <pivotField axis="axisRow" compact="0" outline="0" showAll="0" defaultSubtota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x="12"/>
      </items>
    </pivotField>
    <pivotField axis="axisRow" compact="0" outline="0" showAll="0" defaultSubtotal="0">
      <items count="13">
        <item x="8"/>
        <item x="9"/>
        <item x="10"/>
        <item x="11"/>
        <item x="0"/>
        <item x="1"/>
        <item x="2"/>
        <item x="3"/>
        <item x="4"/>
        <item x="5"/>
        <item x="7"/>
        <item x="6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1"/>
  </rowFields>
  <rowItems count="12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1"/>
    </i>
    <i>
      <x v="11"/>
      <x v="10"/>
    </i>
  </rowItems>
  <colItems count="1">
    <i/>
  </colItems>
  <dataFields count="1">
    <dataField name="Average of Overall contribution" fld="16" subtotal="average" baseField="1" baseItem="0" numFmtId="2"/>
  </dataFields>
  <formats count="1">
    <format dxfId="12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1616E-583E-4C69-A51F-34F73491E6AC}" name="PivotTable8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V1:Y30" firstHeaderRow="1" firstDataRow="1" firstDataCol="3"/>
  <pivotFields count="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Transport and communication" fld="5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2052E-8B3F-40C5-ABE3-E3544DCC71A0}" name="PivotTable7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P1:S30" firstHeaderRow="1" firstDataRow="1" firstDataCol="3"/>
  <pivotFields count="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uel and Light" fld="4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A2C67-ACD3-475B-9FC0-199AAB3B13FF}" name="PivotTable6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K1:N30" firstHeaderRow="1" firstDataRow="1" firstDataCol="3"/>
  <pivotFields count="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d and Beverages" fld="3" subtotal="average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461FB-43BA-473B-B745-B3A296A979DB}" name="PivotTable9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A1:AD30" firstHeaderRow="1" firstDataRow="1" firstDataCol="3"/>
  <pivotFields count="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General index" fld="6" subtotal="average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B102F-D08E-4DCB-8806-F7804B659DDB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F1:AI30" firstHeaderRow="1" firstDataRow="1" firstDataCol="3"/>
  <pivotFields count="8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rude Oil Inflamation" fld="7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AE1E9-E8BF-47ED-ACB3-A67F194F2C75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U1:X30" firstHeaderRow="1" firstDataRow="1" firstDataCol="3"/>
  <pivotFields count="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Transport and communication Inflamation" fld="5" subtotal="average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A3D8C-BAA4-4142-B0A1-961F7B6D16B5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P1:S30" firstHeaderRow="1" firstDataRow="1" firstDataCol="3"/>
  <pivotFields count="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uel and light Inflamation" fld="4" subtotal="average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C6374-B2A7-45A7-96DB-48C9E88C702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E1:AH31" firstHeaderRow="1" firstDataRow="1" firstDataCol="3"/>
  <pivotFields count="8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3">
    <field x="0"/>
    <field x="2"/>
    <field x="1"/>
  </rowFields>
  <rowItems count="30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t="grand">
      <x/>
    </i>
  </rowItems>
  <colItems count="1">
    <i/>
  </colItems>
  <dataFields count="1">
    <dataField name="Average of Crude Oil Inflamation" fld="7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02033-15AE-4D2C-B5BD-F79379E1914D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K1:N30" firstHeaderRow="1" firstDataRow="1" firstDataCol="3"/>
  <pivotFields count="7">
    <pivotField axis="axisRow" compact="0" outline="0" showAll="0" defaultSubtotal="0">
      <items count="4">
        <item x="0"/>
        <item x="1"/>
        <item x="2"/>
        <item h="1" x="3"/>
      </items>
    </pivotField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</items>
    </pivotField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d Inflamation" fld="3" subtotal="average" baseField="0" baseItem="0"/>
  </dataFields>
  <formats count="60">
    <format dxfId="181">
      <pivotArea collapsedLevelsAreSubtotals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80">
      <pivotArea collapsedLevelsAreSubtotals="1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79">
      <pivotArea collapsedLevelsAreSubtotals="1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178">
      <pivotArea collapsedLevelsAreSubtotals="1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177">
      <pivotArea collapsedLevelsAreSubtotals="1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176">
      <pivotArea collapsedLevelsAreSubtotals="1" fieldPosition="0">
        <references count="3">
          <reference field="0" count="1" selected="0">
            <x v="0"/>
          </reference>
          <reference field="1" count="1">
            <x v="2"/>
          </reference>
          <reference field="2" count="1" selected="0">
            <x v="2"/>
          </reference>
        </references>
      </pivotArea>
    </format>
    <format dxfId="175">
      <pivotArea collapsedLevelsAreSubtotals="1" fieldPosition="0">
        <references count="2">
          <reference field="0" count="1" selected="0">
            <x v="0"/>
          </reference>
          <reference field="2" count="1">
            <x v="3"/>
          </reference>
        </references>
      </pivotArea>
    </format>
    <format dxfId="174">
      <pivotArea collapsedLevelsAreSubtotals="1"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3"/>
          </reference>
        </references>
      </pivotArea>
    </format>
    <format dxfId="173">
      <pivotArea collapsedLevelsAreSubtotals="1" fieldPosition="0">
        <references count="2">
          <reference field="0" count="1" selected="0">
            <x v="0"/>
          </reference>
          <reference field="2" count="1">
            <x v="4"/>
          </reference>
        </references>
      </pivotArea>
    </format>
    <format dxfId="172">
      <pivotArea collapsedLevelsAreSubtotals="1" fieldPosition="0">
        <references count="3">
          <reference field="0" count="1" selected="0">
            <x v="0"/>
          </reference>
          <reference field="1" count="1">
            <x v="4"/>
          </reference>
          <reference field="2" count="1" selected="0">
            <x v="4"/>
          </reference>
        </references>
      </pivotArea>
    </format>
    <format dxfId="171">
      <pivotArea collapsedLevelsAreSubtotals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170">
      <pivotArea collapsedLevelsAreSubtotals="1" fieldPosition="0">
        <references count="3">
          <reference field="0" count="1" selected="0">
            <x v="0"/>
          </reference>
          <reference field="1" count="1">
            <x v="5"/>
          </reference>
          <reference field="2" count="1" selected="0">
            <x v="5"/>
          </reference>
        </references>
      </pivotArea>
    </format>
    <format dxfId="169">
      <pivotArea collapsedLevelsAreSubtotals="1" fieldPosition="0">
        <references count="2">
          <reference field="0" count="1" selected="0">
            <x v="0"/>
          </reference>
          <reference field="2" count="1">
            <x v="6"/>
          </reference>
        </references>
      </pivotArea>
    </format>
    <format dxfId="168">
      <pivotArea collapsedLevelsAreSubtotals="1" fieldPosition="0">
        <references count="3">
          <reference field="0" count="1" selected="0">
            <x v="0"/>
          </reference>
          <reference field="1" count="1">
            <x v="6"/>
          </reference>
          <reference field="2" count="1" selected="0">
            <x v="6"/>
          </reference>
        </references>
      </pivotArea>
    </format>
    <format dxfId="167">
      <pivotArea collapsedLevelsAreSubtotals="1" fieldPosition="0">
        <references count="2">
          <reference field="0" count="1" selected="0">
            <x v="0"/>
          </reference>
          <reference field="2" count="1">
            <x v="7"/>
          </reference>
        </references>
      </pivotArea>
    </format>
    <format dxfId="166">
      <pivotArea collapsedLevelsAreSubtotals="1" fieldPosition="0">
        <references count="3">
          <reference field="0" count="1" selected="0">
            <x v="0"/>
          </reference>
          <reference field="1" count="1">
            <x v="7"/>
          </reference>
          <reference field="2" count="1" selected="0">
            <x v="7"/>
          </reference>
        </references>
      </pivotArea>
    </format>
    <format dxfId="165">
      <pivotArea collapsedLevelsAreSubtotals="1" fieldPosition="0">
        <references count="2">
          <reference field="0" count="1" selected="0">
            <x v="0"/>
          </reference>
          <reference field="2" count="1">
            <x v="8"/>
          </reference>
        </references>
      </pivotArea>
    </format>
    <format dxfId="164">
      <pivotArea collapsedLevelsAreSubtotals="1" fieldPosition="0">
        <references count="3">
          <reference field="0" count="1" selected="0">
            <x v="0"/>
          </reference>
          <reference field="1" count="1">
            <x v="8"/>
          </reference>
          <reference field="2" count="1" selected="0">
            <x v="8"/>
          </reference>
        </references>
      </pivotArea>
    </format>
    <format dxfId="163">
      <pivotArea collapsedLevelsAreSubtotals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162">
      <pivotArea collapsedLevelsAreSubtotals="1" fieldPosition="0">
        <references count="3">
          <reference field="0" count="1" selected="0">
            <x v="0"/>
          </reference>
          <reference field="1" count="1">
            <x v="9"/>
          </reference>
          <reference field="2" count="1" selected="0">
            <x v="9"/>
          </reference>
        </references>
      </pivotArea>
    </format>
    <format dxfId="161">
      <pivotArea collapsedLevelsAreSubtotals="1" fieldPosition="0">
        <references count="2">
          <reference field="0" count="1" selected="0">
            <x v="0"/>
          </reference>
          <reference field="2" count="1">
            <x v="10"/>
          </reference>
        </references>
      </pivotArea>
    </format>
    <format dxfId="160">
      <pivotArea collapsedLevelsAreSubtotals="1" fieldPosition="0">
        <references count="3">
          <reference field="0" count="1" selected="0">
            <x v="0"/>
          </reference>
          <reference field="1" count="1">
            <x v="11"/>
          </reference>
          <reference field="2" count="1" selected="0">
            <x v="10"/>
          </reference>
        </references>
      </pivotArea>
    </format>
    <format dxfId="159">
      <pivotArea collapsedLevelsAreSubtotals="1" fieldPosition="0">
        <references count="2">
          <reference field="0" count="1" selected="0">
            <x v="0"/>
          </reference>
          <reference field="2" count="1">
            <x v="11"/>
          </reference>
        </references>
      </pivotArea>
    </format>
    <format dxfId="158">
      <pivotArea collapsedLevelsAreSubtotals="1" fieldPosition="0">
        <references count="3">
          <reference field="0" count="1" selected="0">
            <x v="0"/>
          </reference>
          <reference field="1" count="1">
            <x v="10"/>
          </reference>
          <reference field="2" count="1" selected="0">
            <x v="11"/>
          </reference>
        </references>
      </pivotArea>
    </format>
    <format dxfId="157">
      <pivotArea collapsedLevelsAreSubtotals="1" fieldPosition="0">
        <references count="1">
          <reference field="0" count="1">
            <x v="1"/>
          </reference>
        </references>
      </pivotArea>
    </format>
    <format dxfId="156">
      <pivotArea collapsedLevelsAreSubtotals="1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155">
      <pivotArea collapsedLevelsAreSubtotals="1" fieldPosition="0">
        <references count="3">
          <reference field="0" count="1" selected="0">
            <x v="1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54">
      <pivotArea collapsedLevelsAreSubtotals="1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53">
      <pivotArea collapsedLevelsAreSubtotals="1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152">
      <pivotArea collapsedLevelsAreSubtotals="1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151">
      <pivotArea collapsedLevelsAreSubtotals="1" fieldPosition="0">
        <references count="3">
          <reference field="0" count="1" selected="0">
            <x v="1"/>
          </reference>
          <reference field="1" count="1">
            <x v="2"/>
          </reference>
          <reference field="2" count="1" selected="0">
            <x v="2"/>
          </reference>
        </references>
      </pivotArea>
    </format>
    <format dxfId="150">
      <pivotArea collapsedLevelsAreSubtotals="1" fieldPosition="0">
        <references count="2">
          <reference field="0" count="1" selected="0">
            <x v="1"/>
          </reference>
          <reference field="2" count="1">
            <x v="3"/>
          </reference>
        </references>
      </pivotArea>
    </format>
    <format dxfId="149">
      <pivotArea collapsedLevelsAreSubtotals="1" fieldPosition="0">
        <references count="3">
          <reference field="0" count="1" selected="0">
            <x v="1"/>
          </reference>
          <reference field="1" count="1">
            <x v="3"/>
          </reference>
          <reference field="2" count="1" selected="0">
            <x v="3"/>
          </reference>
        </references>
      </pivotArea>
    </format>
    <format dxfId="148">
      <pivotArea collapsedLevelsAreSubtotals="1" fieldPosition="0">
        <references count="2">
          <reference field="0" count="1" selected="0">
            <x v="1"/>
          </reference>
          <reference field="2" count="1">
            <x v="4"/>
          </reference>
        </references>
      </pivotArea>
    </format>
    <format dxfId="147">
      <pivotArea collapsedLevelsAreSubtotals="1" fieldPosition="0">
        <references count="3">
          <reference field="0" count="1" selected="0">
            <x v="1"/>
          </reference>
          <reference field="1" count="1">
            <x v="4"/>
          </reference>
          <reference field="2" count="1" selected="0">
            <x v="4"/>
          </reference>
        </references>
      </pivotArea>
    </format>
    <format dxfId="146">
      <pivotArea collapsedLevelsAreSubtotals="1" fieldPosition="0">
        <references count="2">
          <reference field="0" count="1" selected="0">
            <x v="1"/>
          </reference>
          <reference field="2" count="1">
            <x v="5"/>
          </reference>
        </references>
      </pivotArea>
    </format>
    <format dxfId="145">
      <pivotArea collapsedLevelsAreSubtotals="1" fieldPosition="0">
        <references count="3">
          <reference field="0" count="1" selected="0">
            <x v="1"/>
          </reference>
          <reference field="1" count="1">
            <x v="5"/>
          </reference>
          <reference field="2" count="1" selected="0">
            <x v="5"/>
          </reference>
        </references>
      </pivotArea>
    </format>
    <format dxfId="144">
      <pivotArea collapsedLevelsAreSubtotals="1" fieldPosition="0">
        <references count="2">
          <reference field="0" count="1" selected="0">
            <x v="1"/>
          </reference>
          <reference field="2" count="1">
            <x v="6"/>
          </reference>
        </references>
      </pivotArea>
    </format>
    <format dxfId="143">
      <pivotArea collapsedLevelsAreSubtotals="1" fieldPosition="0">
        <references count="3">
          <reference field="0" count="1" selected="0">
            <x v="1"/>
          </reference>
          <reference field="1" count="1">
            <x v="6"/>
          </reference>
          <reference field="2" count="1" selected="0">
            <x v="6"/>
          </reference>
        </references>
      </pivotArea>
    </format>
    <format dxfId="142">
      <pivotArea collapsedLevelsAreSubtotals="1" fieldPosition="0">
        <references count="2">
          <reference field="0" count="1" selected="0">
            <x v="1"/>
          </reference>
          <reference field="2" count="1">
            <x v="7"/>
          </reference>
        </references>
      </pivotArea>
    </format>
    <format dxfId="141">
      <pivotArea collapsedLevelsAreSubtotals="1" fieldPosition="0">
        <references count="3">
          <reference field="0" count="1" selected="0">
            <x v="1"/>
          </reference>
          <reference field="1" count="1">
            <x v="7"/>
          </reference>
          <reference field="2" count="1" selected="0">
            <x v="7"/>
          </reference>
        </references>
      </pivotArea>
    </format>
    <format dxfId="140">
      <pivotArea collapsedLevelsAreSubtotals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139">
      <pivotArea collapsedLevelsAreSubtotals="1" fieldPosition="0">
        <references count="3">
          <reference field="0" count="1" selected="0">
            <x v="1"/>
          </reference>
          <reference field="1" count="1">
            <x v="8"/>
          </reference>
          <reference field="2" count="1" selected="0">
            <x v="8"/>
          </reference>
        </references>
      </pivotArea>
    </format>
    <format dxfId="138">
      <pivotArea collapsedLevelsAreSubtotals="1" fieldPosition="0">
        <references count="2">
          <reference field="0" count="1" selected="0">
            <x v="1"/>
          </reference>
          <reference field="2" count="1">
            <x v="9"/>
          </reference>
        </references>
      </pivotArea>
    </format>
    <format dxfId="137">
      <pivotArea collapsedLevelsAreSubtotals="1" fieldPosition="0">
        <references count="3">
          <reference field="0" count="1" selected="0">
            <x v="1"/>
          </reference>
          <reference field="1" count="1">
            <x v="9"/>
          </reference>
          <reference field="2" count="1" selected="0">
            <x v="9"/>
          </reference>
        </references>
      </pivotArea>
    </format>
    <format dxfId="136">
      <pivotArea collapsedLevelsAreSubtotals="1" fieldPosition="0">
        <references count="2">
          <reference field="0" count="1" selected="0">
            <x v="1"/>
          </reference>
          <reference field="2" count="1">
            <x v="10"/>
          </reference>
        </references>
      </pivotArea>
    </format>
    <format dxfId="135">
      <pivotArea collapsedLevelsAreSubtotals="1" fieldPosition="0">
        <references count="3">
          <reference field="0" count="1" selected="0">
            <x v="1"/>
          </reference>
          <reference field="1" count="1">
            <x v="11"/>
          </reference>
          <reference field="2" count="1" selected="0">
            <x v="10"/>
          </reference>
        </references>
      </pivotArea>
    </format>
    <format dxfId="134">
      <pivotArea collapsedLevelsAreSubtotals="1" fieldPosition="0">
        <references count="2">
          <reference field="0" count="1" selected="0">
            <x v="1"/>
          </reference>
          <reference field="2" count="1">
            <x v="11"/>
          </reference>
        </references>
      </pivotArea>
    </format>
    <format dxfId="133">
      <pivotArea collapsedLevelsAreSubtotals="1" fieldPosition="0">
        <references count="3">
          <reference field="0" count="1" selected="0">
            <x v="1"/>
          </reference>
          <reference field="1" count="1">
            <x v="10"/>
          </reference>
          <reference field="2" count="1" selected="0">
            <x v="11"/>
          </reference>
        </references>
      </pivotArea>
    </format>
    <format dxfId="132">
      <pivotArea collapsedLevelsAreSubtotals="1" fieldPosition="0">
        <references count="1">
          <reference field="0" count="1">
            <x v="2"/>
          </reference>
        </references>
      </pivotArea>
    </format>
    <format dxfId="131">
      <pivotArea collapsedLevelsAreSubtotals="1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130">
      <pivotArea collapsedLevelsAreSubtotals="1" fieldPosition="0">
        <references count="3">
          <reference field="0" count="1" selected="0">
            <x v="2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29">
      <pivotArea collapsedLevelsAreSubtotals="1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28">
      <pivotArea collapsedLevelsAreSubtotals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127">
      <pivotArea collapsedLevelsAreSubtotals="1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26">
      <pivotArea collapsedLevelsAreSubtotals="1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2"/>
          </reference>
        </references>
      </pivotArea>
    </format>
    <format dxfId="125">
      <pivotArea collapsedLevelsAreSubtotals="1" fieldPosition="0">
        <references count="2">
          <reference field="0" count="1" selected="0">
            <x v="2"/>
          </reference>
          <reference field="2" count="1">
            <x v="3"/>
          </reference>
        </references>
      </pivotArea>
    </format>
    <format dxfId="124">
      <pivotArea collapsedLevelsAreSubtotals="1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3"/>
          </reference>
        </references>
      </pivotArea>
    </format>
    <format dxfId="123">
      <pivotArea collapsedLevelsAreSubtotals="1" fieldPosition="0">
        <references count="2">
          <reference field="0" count="1" selected="0">
            <x v="2"/>
          </reference>
          <reference field="2" count="1">
            <x v="4"/>
          </reference>
        </references>
      </pivotArea>
    </format>
    <format dxfId="122">
      <pivotArea collapsedLevelsAreSubtotals="1" fieldPosition="0">
        <references count="3">
          <reference field="0" count="1" selected="0">
            <x v="2"/>
          </reference>
          <reference field="1" count="1">
            <x v="4"/>
          </reference>
          <reference field="2" count="1" selected="0">
            <x v="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E8172-DB7A-494C-B9A1-B05B7E6B1A21}" name="PivotTable5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Z1:AC30" firstHeaderRow="1" firstDataRow="1" firstDataCol="3"/>
  <pivotFields count="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3">
    <field x="0"/>
    <field x="2"/>
    <field x="1"/>
  </rowFields>
  <rowItems count="2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General CPI Inflamation" fld="6" subtotal="average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747D1-C8C9-432F-8F8F-F57D4D76C452}" name="PivotTable37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2:E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ousing Clean" fld="5" subtotal="average" baseField="1" baseItem="0" numFmtId="1"/>
  </dataFields>
  <formats count="1">
    <format dxfId="9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832A0-DC8F-4D27-9C94-9685B4D9E3F8}" name="PivotTable20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O2:CR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Sugar and Confectionery" fld="14" subtotal="average" baseField="1" baseItem="0" numFmtId="1"/>
  </dataFields>
  <formats count="1">
    <format dxfId="9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6BCDD-2467-46A9-9961-7EC253382442}" name="PivotTable4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U2:GX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ealth" fld="26" subtotal="average" baseField="1" baseItem="0" numFmtId="1"/>
  </dataFields>
  <formats count="1">
    <format dxfId="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71E69-0C44-45EB-BD4C-2C2F2532D3F2}" name="PivotTable1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K2:BN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ruits" fld="11" subtotal="average" baseField="1" baseItem="0" numFmtId="1"/>
  </dataFields>
  <formats count="1">
    <format dxfId="9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8E586-7E9E-4D91-B1FC-1427DD92B3FB}" name="PivotTable3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W2:EZ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lothing" fld="20" subtotal="average" baseField="1" baseItem="0" numFmtId="1"/>
  </dataFields>
  <formats count="1">
    <format dxfId="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F8F19-5DD3-4C41-A780-AC876068C21A}" name="PivotTable4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K2:GN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ousehold goods and services" fld="25" subtotal="average" baseField="1" baseItem="0" numFmtId="1"/>
  </dataFields>
  <formats count="1">
    <format dxfId="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BCDED-D5DE-48B5-8FC2-234A4B24A6B6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M2:P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ereals and products" fld="6" subtotal="average" baseField="1" baseItem="0" numFmtId="1"/>
  </dataFields>
  <formats count="1">
    <format dxfId="1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5E1B3-9891-4C8D-B613-DCEC40B55469}" name="PivotTable5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I2:IL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ersonal care and effects" fld="30" subtotal="average" baseField="1" baseItem="0" numFmtId="1"/>
  </dataFields>
  <formats count="1">
    <format dxfId="10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155EF-2DB8-45DF-A120-0DA9B73AC0EC}" name="PivotTable1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A2:BD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Oils and fats" fld="10" subtotal="average" baseField="1" baseItem="0" numFmtId="1"/>
  </dataFields>
  <formats count="1">
    <format dxfId="1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62998-7C8F-4B2B-9228-D7AF372D6742}" name="PivotTable2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Y2:DB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Spices" fld="15" subtotal="average" baseField="1" baseItem="0" numFmtId="1"/>
  </dataFields>
  <formats count="1">
    <format dxfId="1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139D7-90AD-4134-A456-76C80CB2EF04}" name="PivotTable2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I2:DL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Non-alcoholic beverages" fld="16" subtotal="average" baseField="1" baseItem="0" numFmtId="1"/>
  </dataFields>
  <formats count="1">
    <format dxfId="1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85E17-94B6-4DFC-93FA-170B3E08E5A3}" name="PivotTable39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A2:GD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uel and light" fld="24" subtotal="average" baseField="1" baseItem="0" numFmtId="1"/>
  </dataFields>
  <formats count="1">
    <format dxfId="10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6397-9721-4D5D-A010-7926F1EBF9D1}" name="PivotTable5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S2:IV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iscellaneous" fld="31" subtotal="average" baseField="1" baseItem="0" numFmtId="1"/>
  </dataFields>
  <formats count="1">
    <format dxfId="10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91B32-A00F-4B08-B9B5-881F0F7A4126}" name="PivotTable5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JC2:JF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General index" fld="32" subtotal="average" baseField="1" baseItem="0" numFmtId="1"/>
  </dataFields>
  <formats count="1">
    <format dxfId="1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4E573-B00A-4895-9193-6A6320CD0F6B}" name="PivotTable3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Q2:FT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lothing and footwear" fld="22" subtotal="average" baseField="1" baseItem="0" numFmtId="1"/>
  </dataFields>
  <formats count="1">
    <format dxfId="10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AAD8D-22C6-48DD-A4A7-810FB34C2ED8}" name="PivotTable4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E2:HH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Transport and communication" fld="27" subtotal="average" baseField="1" baseItem="0" numFmtId="1"/>
  </dataFields>
  <formats count="1">
    <format dxfId="10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C53DA-8472-4B40-BB74-4B98E0D5E2CF}" name="PivotTable30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M2:EP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an, tobacco and intoxicants" fld="19" subtotal="average" baseField="1" baseItem="0" numFmtId="1"/>
  </dataFields>
  <formats count="1">
    <format dxfId="1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07066-49EA-48FD-8F41-C3FA318459FE}" name="PivotTable28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C2:EF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d and beverages" fld="18" subtotal="average" baseField="1" baseItem="0" numFmtId="1"/>
  </dataFields>
  <formats count="1">
    <format dxfId="1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CAEBB-40AE-4186-BFB8-6907FDCA33FC}" name="PivotTable10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Q2:AT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ilk and products" fld="9" subtotal="average" baseField="1" baseItem="0" numFmtId="1"/>
  </dataFields>
  <formats count="1">
    <format dxfId="1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A1704-7BF5-4A3D-99DC-43481CFA61E6}" name="PivotTable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W2:Z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eat and fish" fld="7" subtotal="average" baseField="1" baseItem="0" numFmtId="1"/>
  </dataFields>
  <formats count="1">
    <format dxfId="1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234AF-18D3-40A2-82A5-DDEEC416578B}" name="PivotTable2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S2:DV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repared meals, snacks, sweets etc." fld="17" subtotal="average" baseField="1" baseItem="0" numFmtId="1"/>
  </dataFields>
  <formats count="1">
    <format dxfId="1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EADB8-AAD4-4F76-AD22-038A4E0C0819}" name="PivotTable47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O2:HR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Recreation and amusement" fld="28" subtotal="average" baseField="1" baseItem="0" numFmtId="1"/>
  </dataFields>
  <formats count="1">
    <format dxfId="1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E791F-24A5-46EA-92F3-5C4A753D457D}" name="PivotTable18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E2:CH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ulses and products" fld="13" subtotal="average" baseField="1" baseItem="0" numFmtId="1"/>
  </dataFields>
  <formats count="1">
    <format dxfId="1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DEB8E-71E1-4376-8125-3EED5133FF9D}" name="PivotTable1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U2:BX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Vegetables" fld="12" subtotal="average" baseField="1" baseItem="0" numFmtId="1"/>
  </dataFields>
  <formats count="1">
    <format dxfId="1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2AC7B-ED91-4E40-AEA5-F8894C13754E}" name="PivotTable49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Y2:IB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Education" fld="29" subtotal="average" baseField="1" baseItem="0" numFmtId="1"/>
  </dataFields>
  <formats count="1">
    <format dxfId="1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8E63D-FC75-453E-9A94-022108F674D4}" name="PivotTable8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G2:AJ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Egg" fld="8" subtotal="average" baseField="1" baseItem="0" numFmtId="1"/>
  </dataFields>
  <formats count="1">
    <format dxfId="1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57CBD-A1A7-4309-9640-A9D44871A95D}" name="PivotTable3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G2:FJ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twear" fld="21" subtotal="average" baseField="1" baseItem="0" numFmtId="1"/>
  </dataFields>
  <formats count="1">
    <format dxfId="1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F5648-9138-4837-AE9C-27721F43A1C4}" name="PivotTable3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R2:IU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iscellaneous" fld="31" subtotal="average" baseField="1" baseItem="0" numFmtId="1"/>
  </dataFields>
  <formats count="1">
    <format dxfId="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54A23-2DCD-4328-89B9-4D29B689EFFA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Z2:GC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uel and light" fld="24" subtotal="average" baseField="1" baseItem="0" numFmtId="1"/>
  </dataFields>
  <formats count="1"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9CCF6-1B53-4090-A3BA-4E7E9324DC78}" name="PivotTable1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T2:BW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Vegetables" fld="12" subtotal="average" baseField="1" baseItem="0" numFmtId="1"/>
  </dataFields>
  <formats count="1">
    <format dxfId="6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D2CFE-928B-4579-8AB7-FAFAE438DD06}" name="PivotTable2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X2:DA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Spices" fld="15" subtotal="average" baseField="1" baseItem="0" numFmtId="1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80457-55DA-4A61-B219-75C3D9A98170}" name="PivotTable2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H2:IK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ersonal care and effects" fld="30" subtotal="average" baseField="1" baseItem="0" numFmtId="1"/>
  </dataFields>
  <formats count="1"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BD260-87AA-4FA4-9494-D2DF40E79F1E}" name="PivotTable3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P2:FS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lothing and footwear" fld="22" subtotal="average" baseField="1" baseItem="0" numFmtId="1"/>
  </dataFields>
  <formats count="1"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FBEBD-4D5C-444C-AD79-32FD91DDEB31}" name="PivotTable2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R2:DU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repared meals, snacks, sweets etc." fld="17" subtotal="average" baseField="1" baseItem="0" numFmtId="1"/>
  </dataFields>
  <formats count="1">
    <format dxfId="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A9F63-10D7-4743-8ED1-3C9DBCBED76B}" name="PivotTable1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J2:BM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ruits" fld="11" subtotal="average" baseField="1" baseItem="0" numFmtId="1"/>
  </dataFields>
  <formats count="1">
    <format dxfId="7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9D404-A825-4F92-AE33-40D8FBC9A9FE}" name="PivotTable7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F2:AI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Egg" fld="8" subtotal="average" baseField="1" baseItem="0" numFmtId="1"/>
  </dataFields>
  <formats count="1">
    <format dxfId="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E1B7A-ECC3-4BDF-B0AF-AED4C75537F4}" name="PivotTable9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P2:AS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ilk and products" fld="9" subtotal="average" baseField="1" baseItem="0" numFmtId="1"/>
  </dataFields>
  <formats count="1">
    <format dxfId="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2F4E0-B7D1-47CF-B96B-56BD84422656}" name="PivotTable3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JB2:JE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General index" fld="32" subtotal="average" baseField="1" baseItem="0" numFmtId="1"/>
  </dataFields>
  <formats count="1"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B8D9F-5013-4CD8-ABFB-0444037125B6}" name="PivotTable17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D2:CG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ulses and products" fld="13" subtotal="average" baseField="1" baseItem="0" numFmtId="1"/>
  </dataFields>
  <formats count="1"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E1F13-5510-42AE-BF8F-B5C947C088AA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V2:Y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eat and fish" fld="7" subtotal="average" baseField="1" baseItem="0" numFmtId="1"/>
  </dataFields>
  <formats count="1">
    <format dxfId="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E0A2E-92B3-4832-A5AD-15494E350EDE}" name="PivotTable19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N2:CQ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Sugar and Confectionery" fld="14" subtotal="average" baseField="1" baseItem="0" numFmtId="1"/>
  </dataFields>
  <formats count="1">
    <format dxfId="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F7D09-5A70-4112-8C83-97E01BD691E2}" name="PivotTable2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X2:IA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Education" fld="29" subtotal="average" baseField="1" baseItem="0" numFmtId="1"/>
  </dataFields>
  <formats count="1">
    <format dxfId="8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DA1AD-318A-4B68-8323-3447E2B4D7FE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T2:GW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ealth" fld="26" subtotal="average" baseField="1" baseItem="0" numFmtId="1"/>
  </dataFields>
  <formats count="1"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0A678-2BA6-4647-89D5-18A45C9D991B}" name="PivotTable2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H2:DK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Non-alcoholic beverages" fld="16" subtotal="average" baseField="1" baseItem="0" numFmtId="1"/>
  </dataFields>
  <formats count="1">
    <format dxfId="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29B14-EFF5-4201-A660-20974DB2C302}" name="PivotTable3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V2:EY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lothing" fld="20" subtotal="average" baseField="1" baseItem="0" numFmtId="1"/>
  </dataFields>
  <formats count="1">
    <format dxfId="8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404C0-3418-4908-B8F2-A13A1B7B46AF}" name="PivotTable3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F2:FI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twear" fld="21" subtotal="average" baseField="1" baseItem="0" numFmtId="1"/>
  </dataFields>
  <formats count="1">
    <format dxfId="8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C0361-50C6-4925-9B05-FABF58E06652}" name="PivotTable29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L2:EO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an, tobacco and intoxicants" fld="19" subtotal="average" baseField="1" baseItem="0" numFmtId="1"/>
  </dataFields>
  <formats count="1">
    <format dxfId="8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2300E-EC46-45AE-B847-318B3B1A5F99}" name="PivotTable27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B2:EE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d and beverages" fld="18" subtotal="average" baseField="1" baseItem="0" numFmtId="1"/>
  </dataFields>
  <formats count="1"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787FE-6AF9-4D14-B39F-68701D23CC4F}" name="PivotTable18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N2:HQ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Recreation and amusement" fld="28" subtotal="average" baseField="1" baseItem="0" numFmtId="1"/>
  </dataFields>
  <formats count="1">
    <format dxfId="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B9D26-A83C-4094-ACD5-E3C5C0ABE45C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2:E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ousing Clean" fld="5" subtotal="average" baseField="1" baseItem="0" numFmtId="1"/>
  </dataFields>
  <formats count="1">
    <format dxfId="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873F2-E90D-4128-BB44-D210FF154B11}" name="PivotTable1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D2:HG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Transport and communication" fld="27" subtotal="average" baseField="1" baseItem="0" numFmtId="1"/>
  </dataFields>
  <formats count="1">
    <format dxfId="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7205E-6C1B-4FEA-B52D-DB65E0C1C851}" name="PivotTable1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Z2:BC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Oils and fats" fld="10" subtotal="average" baseField="1" baseItem="0" numFmtId="1"/>
  </dataFields>
  <formats count="1"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05D6-7FCE-4075-8B0A-DCAD7020D61F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L2:O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ereals and products" fld="6" subtotal="average" baseField="1" baseItem="0" numFmtId="1"/>
  </dataFields>
  <formats count="1"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FEDB-322C-4B63-B65C-5E6A860BB51E}" name="PivotTable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J2:GM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ousehold goods and services" fld="25" subtotal="average" baseField="1" baseItem="0" numFmtId="1"/>
  </dataFields>
  <formats count="1"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D0780-B88D-4682-A8E6-FD49631A2442}" name="PivotTable2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U2:DX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twear" fld="21" subtotal="average" baseField="1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C5F02-E92A-48ED-A477-E9335E4B01C9}" name="PivotTable1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U2:CX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ood and beverages" fld="18" subtotal="average" baseField="1" baseItem="0" numFmtId="1"/>
  </dataFields>
  <formats count="5">
    <format dxfId="5">
      <pivotArea outline="0" collapsedLevelsAreSubtotals="1" fieldPosition="0"/>
    </format>
    <format dxfId="4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3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1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5A272-D2A0-489C-B536-9D755081CF8A}" name="PivotTable4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Q2:HT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General index" fld="32" subtotal="average" baseField="1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44D14-55E3-4C61-AB98-4A5288AEF4A3}" name="PivotTable1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K2:DN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lothing" fld="20" subtotal="average" baseField="1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3B5F6-3730-42BB-BB4F-F0703EAC4DD4}" name="PivotTable1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L2:BO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ulses and products" fld="13" subtotal="average" baseField="1" baseItem="0" numFmtId="1"/>
  </dataFields>
  <formats count="5">
    <format dxfId="12">
      <pivotArea outline="0" collapsedLevelsAreSubtotals="1" fieldPosition="0"/>
    </format>
    <format dxfId="11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10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9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8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BD826-4DA4-4417-854A-3B713E5D4CF5}" name="PivotTable1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A2:DD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an, tobacco and intoxicants" fld="19" subtotal="average" baseField="1" baseItem="0" numFmtId="1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6ED41-9833-4121-BF62-E0AE381CA3C0}" name="PivotTable3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M2:GP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Education" fld="29" subtotal="average" baseField="1" baseItem="0" numFmtId="1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BFF92-55A7-4477-9F6F-74AF077E8575}" name="PivotTable2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Y2:FB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ousehold goods and services" fld="25" subtotal="average" baseField="1" baseItem="0" numFmtId="1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6BE1C-32F7-4278-949F-CF702250860D}" name="PivotTable1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X2:CA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Spices" fld="15" subtotal="average" baseField="1" baseItem="0" numFmtId="1"/>
  </dataFields>
  <formats count="5">
    <format dxfId="20">
      <pivotArea outline="0" collapsedLevelsAreSubtotals="1" fieldPosition="0"/>
    </format>
    <format dxfId="19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18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16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32D30-0E4D-4E86-B061-04E7C72B641F}" name="PivotTable2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I2:FL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Health" fld="26" subtotal="average" baseField="1" baseItem="0" numFmtId="1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F3267-462A-40B7-80E1-D7AC21E86B42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Z2:BC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ruits" fld="11" subtotal="average" baseField="1" baseItem="0" numFmtId="1"/>
  </dataFields>
  <formats count="5">
    <format dxfId="26">
      <pivotArea outline="0" collapsedLevelsAreSubtotals="1" fieldPosition="0"/>
    </format>
    <format dxfId="25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24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23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22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C5D86-180E-4697-AE5A-CF53916CDC12}" name="PivotTable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T2:AW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Oils and fats" fld="10" subtotal="average" baseField="1" baseItem="0" numFmtId="1"/>
  </dataFields>
  <formats count="5">
    <format dxfId="31">
      <pivotArea outline="0" collapsedLevelsAreSubtotals="1" fieldPosition="0"/>
    </format>
    <format dxfId="30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29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27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DF96A-C3AD-4874-92CA-037AF765533B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F2:BI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Vegetables" fld="12" subtotal="average" baseField="1" baseItem="0" numFmtId="1"/>
  </dataFields>
  <formats count="5">
    <format dxfId="36">
      <pivotArea outline="0" collapsedLevelsAreSubtotals="1" fieldPosition="0"/>
    </format>
    <format dxfId="35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34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32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2728A-5D4C-434B-931C-BC051A0D8C63}" name="PivotTable2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E2:EH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lothing and footwear" fld="22" subtotal="average" baseField="1" baseItem="0" numFmtId="1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289AA-9CB6-4D19-998A-DB9662EC6CEB}" name="PivotTable2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O2:ER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Fuel and light" fld="24" subtotal="average" baseField="1" baseItem="0" numFmtId="1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F29A9-9BB4-4F13-831A-8331D053D9C3}" name="PivotTable3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C2:GF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Recreation and amusement" fld="28" subtotal="average" baseField="1" baseItem="0" numFmtId="1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88D80-F858-4ABE-A9C0-DCC27779B1FD}" name="PivotTable3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G2:HJ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iscellaneous" fld="31" subtotal="average" baseField="1" baseItem="0" numFmtId="1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A9CCB-52BA-47BF-B084-EA3F2964C67F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M2:P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Cereals and products" fld="6" subtotal="average" baseField="2" baseItem="0"/>
  </dataFields>
  <formats count="5">
    <format dxfId="45">
      <pivotArea outline="0" collapsedLevelsAreSubtotals="1" fieldPosition="0"/>
    </format>
    <format dxfId="44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43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41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E17C3-15AF-4B2B-9736-A98CC868770B}" name="PivotTable3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W2:GZ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ersonal care and effects" fld="30" subtotal="average" baseField="1" baseItem="0" numFmtId="1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2A251-90D2-4028-90F3-5527F5C29A82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S2:V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eat and fish" fld="7" subtotal="average" baseField="1" baseItem="0" numFmtId="1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4A327-0D24-49EF-AF73-1597ADCC0403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2:E126" firstHeaderRow="1" firstDataRow="1" firstDataCol="3"/>
  <pivotFields count="32"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3"/>
        <item x="4"/>
        <item x="5"/>
        <item x="6"/>
        <item x="7"/>
        <item x="8"/>
        <item x="9"/>
        <item x="11"/>
        <item x="10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1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2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3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4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5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6"/>
      <x/>
      <x/>
    </i>
    <i r="1">
      <x v="1"/>
      <x v="1"/>
    </i>
    <i r="1">
      <x v="2"/>
      <x v="11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7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8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9"/>
      <x/>
      <x/>
    </i>
    <i r="1">
      <x v="1"/>
      <x v="1"/>
    </i>
    <i r="1">
      <x v="2"/>
      <x v="11"/>
    </i>
    <i r="1">
      <x v="3"/>
      <x v="2"/>
    </i>
    <i r="1">
      <x v="4"/>
      <x v="3"/>
    </i>
    <i r="1">
      <x v="5"/>
      <x v="4"/>
    </i>
    <i r="1">
      <x v="6"/>
      <x v="5"/>
    </i>
    <i r="1">
      <x v="7"/>
      <x v="6"/>
    </i>
    <i r="1">
      <x v="8"/>
      <x v="7"/>
    </i>
    <i r="1">
      <x v="9"/>
      <x v="8"/>
    </i>
    <i r="1">
      <x v="10"/>
      <x v="10"/>
    </i>
    <i r="1">
      <x v="11"/>
      <x v="9"/>
    </i>
    <i>
      <x v="10"/>
      <x/>
      <x/>
    </i>
    <i r="1">
      <x v="1"/>
      <x v="1"/>
    </i>
    <i r="1">
      <x v="2"/>
      <x v="11"/>
    </i>
    <i r="1">
      <x v="3"/>
      <x v="2"/>
    </i>
    <i r="1">
      <x v="4"/>
      <x v="3"/>
    </i>
  </rowItems>
  <colItems count="1">
    <i/>
  </colItems>
  <dataFields count="1">
    <dataField name="Average of Housing Clean" fld="5" subtotal="average" baseField="3" baseItem="3" numFmtId="1"/>
  </dataFields>
  <formats count="1"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A4576-4821-4F6F-B2BD-4382E0849F43}" name="PivotTable1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R2:BU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Sugar and Confectionery" fld="14" subtotal="average" baseField="1" baseItem="0" numFmtId="1"/>
  </dataFields>
  <formats count="5">
    <format dxfId="53">
      <pivotArea outline="0" collapsedLevelsAreSubtotals="1" fieldPosition="0"/>
    </format>
    <format dxfId="52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51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50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49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ABAC6-D770-4194-8600-24AFFD83602B}" name="PivotTable1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J2:CM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Prepared meals, snacks, sweets etc." fld="17" subtotal="average" baseField="1" baseItem="0" numFmtId="1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AB014-6EDC-4BE1-96CA-3BD25B498047}" name="PivotTable3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S2:FV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Transport and communication" fld="27" subtotal="average" baseField="1" baseItem="0" numFmtId="1"/>
  </dataFields>
  <formats count="1"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BAAEB-B32D-4E6A-9DA3-1EB00E9A3276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I2:AL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Milk and products" fld="9" subtotal="average" baseField="1" baseItem="0" numFmtId="1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82508-C836-4F64-B3C9-2CB9F9FDE3BC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D2:CG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Non-alcoholic beverages" fld="16" subtotal="average" baseField="1" baseItem="0" numFmtId="1"/>
  </dataFields>
  <formats count="5">
    <format dxfId="61">
      <pivotArea outline="0" collapsedLevelsAreSubtotals="1" fieldPosition="0"/>
    </format>
    <format dxfId="60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59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58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57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7BF07-8F05-42C7-B38B-0A1DAC92F46A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C2:AF126" firstHeaderRow="1" firstDataRow="1" firstDataCol="3"/>
  <pivotFields count="33">
    <pivotField compact="0" outline="0" showAll="0" defaultSubtotal="0">
      <items count="1">
        <item x="0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1"/>
        <item x="1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2"/>
  </rowFields>
  <rowItems count="12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6"/>
      <x/>
      <x/>
    </i>
    <i r="1">
      <x v="1"/>
      <x v="1"/>
    </i>
    <i r="1">
      <x v="2"/>
      <x v="2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9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1"/>
    </i>
    <i r="1">
      <x v="11"/>
      <x v="10"/>
    </i>
    <i>
      <x v="10"/>
      <x/>
      <x/>
    </i>
    <i r="1">
      <x v="1"/>
      <x v="1"/>
    </i>
    <i r="1">
      <x v="2"/>
      <x v="2"/>
    </i>
    <i r="1">
      <x v="3"/>
      <x v="3"/>
    </i>
    <i r="1">
      <x v="4"/>
      <x v="4"/>
    </i>
  </rowItems>
  <colItems count="1">
    <i/>
  </colItems>
  <dataFields count="1">
    <dataField name="Average of Egg" fld="8" subtotal="average" baseField="1" baseItem="0" numFmtId="1"/>
  </dataFields>
  <formats count="5">
    <format dxfId="66">
      <pivotArea outline="0" collapsedLevelsAreSubtotals="1" fieldPosition="0"/>
    </format>
    <format dxfId="65">
      <pivotArea outline="0" fieldPosition="0">
        <references count="3">
          <reference field="1" count="1" selected="0">
            <x v="7"/>
          </reference>
          <reference field="2" count="1" selected="0">
            <x v="4"/>
          </reference>
          <reference field="3" count="1" selected="0">
            <x v="4"/>
          </reference>
        </references>
      </pivotArea>
    </format>
    <format dxfId="64">
      <pivotArea dataOnly="0" labelOnly="1" outline="0" offset="IV5" fieldPosition="0">
        <references count="1">
          <reference field="1" count="1">
            <x v="7"/>
          </reference>
        </references>
      </pivotArea>
    </format>
    <format dxfId="63">
      <pivotArea dataOnly="0" labelOnly="1" outline="0" fieldPosition="0">
        <references count="2">
          <reference field="1" count="1" selected="0">
            <x v="7"/>
          </reference>
          <reference field="3" count="1">
            <x v="4"/>
          </reference>
        </references>
      </pivotArea>
    </format>
    <format dxfId="62">
      <pivotArea dataOnly="0" labelOnly="1" outline="0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D23E4-323A-4789-9A60-1A74A391E8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14" firstHeaderRow="1" firstDataRow="1" firstDataCol="1"/>
  <pivotFields count="33"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ec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D792F-F735-463D-BEF0-1A82147E85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6" firstHeaderRow="1" firstDataRow="1" firstDataCol="1"/>
  <pivotFields count="33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c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3B374-C337-48B8-9B9B-2149F1A005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15" firstHeaderRow="1" firstDataRow="1" firstDataCol="1"/>
  <pivotFields count="33"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m="1" x="12"/>
        <item x="11"/>
        <item m="1" x="13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3"/>
    </i>
    <i t="grand">
      <x/>
    </i>
  </rowItems>
  <colItems count="1">
    <i/>
  </colItems>
  <dataFields count="1">
    <dataField name="Count of Sec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3488F8-53F3-4812-9A32-D2C897139A52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2D2105D-9D20-4C81-AD59-1A177E14B068}" autoFormatId="16" applyNumberFormats="0" applyBorderFormats="0" applyFontFormats="0" applyPatternFormats="0" applyAlignmentFormats="0" applyWidthHeightFormats="0">
  <queryTableRefresh nextId="47">
    <queryTableFields count="33">
      <queryTableField id="1" name="Sector" tableColumnId="1"/>
      <queryTableField id="2" name="Year" tableColumnId="2"/>
      <queryTableField id="32" dataBound="0" tableColumnId="32"/>
      <queryTableField id="33" dataBound="0" tableColumnId="33"/>
      <queryTableField id="38" dataBound="0" tableColumnId="37"/>
      <queryTableField id="42" dataBound="0" tableColumnId="41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  <queryTableDeletedFields count="4">
      <deletedField name="Month"/>
      <deletedField name="Month"/>
      <deletedField name="Month"/>
      <deletedField name="Mo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C5559-C706-4DC6-B73B-097019405FE8}" name="All_India_Index_Upto_April23__1___1" displayName="All_India_Index_Upto_April23__1___1" ref="A1:AD373" tableType="queryTable" totalsRowShown="0">
  <autoFilter ref="A1:AD373" xr:uid="{B7AC5559-C706-4DC6-B73B-097019405FE8}"/>
  <tableColumns count="30">
    <tableColumn id="1" xr3:uid="{B9D1869A-F051-4760-AE3A-F0D58DBEDF13}" uniqueName="1" name="Sector" queryTableFieldId="1" dataDxfId="184"/>
    <tableColumn id="2" xr3:uid="{1371DD75-1904-4DE9-A84A-403907F961C7}" uniqueName="2" name="Year" queryTableFieldId="2"/>
    <tableColumn id="3" xr3:uid="{BE6332FB-E2EC-4196-9CDE-65D125D5C814}" uniqueName="3" name="Month" queryTableFieldId="3" dataDxfId="183"/>
    <tableColumn id="4" xr3:uid="{F2249D70-603D-4A6F-BE2F-A1B89829C9D4}" uniqueName="4" name="Cereals and products" queryTableFieldId="4"/>
    <tableColumn id="5" xr3:uid="{57181CCD-F46D-4536-946F-27A26AA96B65}" uniqueName="5" name="Meat and fish" queryTableFieldId="5"/>
    <tableColumn id="6" xr3:uid="{3A4D008A-B90A-4E87-BABE-8D6B1193C918}" uniqueName="6" name="Egg" queryTableFieldId="6"/>
    <tableColumn id="7" xr3:uid="{359845E8-9B20-4BC5-9304-40EAE1BDB4C1}" uniqueName="7" name="Milk and products" queryTableFieldId="7"/>
    <tableColumn id="8" xr3:uid="{2FA8DDC9-1A77-43A7-84E5-E6E9A57B6EA5}" uniqueName="8" name="Oils and fats" queryTableFieldId="8"/>
    <tableColumn id="9" xr3:uid="{EDE61EE1-0903-4126-9D4C-BD037E407C72}" uniqueName="9" name="Fruits" queryTableFieldId="9"/>
    <tableColumn id="10" xr3:uid="{3648E28C-A44C-4800-B095-FF9E5B1ED140}" uniqueName="10" name="Vegetables" queryTableFieldId="10"/>
    <tableColumn id="11" xr3:uid="{F5B373A7-F219-4FBB-92D0-69B36DFCCB8A}" uniqueName="11" name="Pulses and products" queryTableFieldId="11"/>
    <tableColumn id="12" xr3:uid="{C4A64833-BC2E-4A10-8366-5F1DA01BBAE7}" uniqueName="12" name="Sugar and Confectionery" queryTableFieldId="12"/>
    <tableColumn id="13" xr3:uid="{F381DCC4-9448-4897-AF6C-E4D01D6BEC58}" uniqueName="13" name="Spices" queryTableFieldId="13"/>
    <tableColumn id="14" xr3:uid="{C79C1383-1168-48C1-A53D-9C6D45ABD5E0}" uniqueName="14" name="Non-alcoholic beverages" queryTableFieldId="14"/>
    <tableColumn id="15" xr3:uid="{5FB558A5-0161-4D6C-BD3C-D785D92B9AC3}" uniqueName="15" name="Prepared meals, snacks, sweets etc." queryTableFieldId="15"/>
    <tableColumn id="16" xr3:uid="{B8FEE65F-93C9-40F7-BCB2-5B4FDCCD8B75}" uniqueName="16" name="Food and beverages" queryTableFieldId="16"/>
    <tableColumn id="17" xr3:uid="{6D916640-C199-4DBE-A456-7076B88A7CAB}" uniqueName="17" name="Pan, tobacco and intoxicants" queryTableFieldId="17"/>
    <tableColumn id="18" xr3:uid="{FE066620-1E6A-4072-8954-A83A41735D5D}" uniqueName="18" name="Clothing" queryTableFieldId="18"/>
    <tableColumn id="19" xr3:uid="{B83A3325-227D-4559-A175-D20AD2FF93C6}" uniqueName="19" name="Footwear" queryTableFieldId="19"/>
    <tableColumn id="20" xr3:uid="{2C672AF6-B17C-4858-8F93-B4108C2365B2}" uniqueName="20" name="Clothing and footwear" queryTableFieldId="20"/>
    <tableColumn id="21" xr3:uid="{D56AC8D2-E16E-4958-AB59-E6B2A261CA6A}" uniqueName="21" name="Housing" queryTableFieldId="21" dataDxfId="182"/>
    <tableColumn id="22" xr3:uid="{F2587517-D95A-4E5C-82D8-869278C230C3}" uniqueName="22" name="Fuel and light" queryTableFieldId="22"/>
    <tableColumn id="23" xr3:uid="{6662D8C3-734D-4F47-87CB-A16EFD00AA6D}" uniqueName="23" name="Household goods and services" queryTableFieldId="23"/>
    <tableColumn id="24" xr3:uid="{E5D8E2C1-A485-4A3E-B6F8-FD1A8595CC00}" uniqueName="24" name="Health" queryTableFieldId="24"/>
    <tableColumn id="25" xr3:uid="{3F5738E5-CDE2-4BBD-83A4-072068228243}" uniqueName="25" name="Transport and communication" queryTableFieldId="25"/>
    <tableColumn id="26" xr3:uid="{D6490781-F409-4AED-8CCC-0E8980522E96}" uniqueName="26" name="Recreation and amusement" queryTableFieldId="26"/>
    <tableColumn id="27" xr3:uid="{E775D1F2-5996-443D-A7AB-017379689064}" uniqueName="27" name="Education" queryTableFieldId="27"/>
    <tableColumn id="28" xr3:uid="{8ED32AEA-3B08-47AD-9FFF-E1283E0CDB21}" uniqueName="28" name="Personal care and effects" queryTableFieldId="28"/>
    <tableColumn id="29" xr3:uid="{6AB33C24-A8D5-48F3-9024-9D9F472AFF6F}" uniqueName="29" name="Miscellaneous" queryTableFieldId="29"/>
    <tableColumn id="30" xr3:uid="{948B7CAC-27B9-4C80-9C6D-6DE137F8AC9D}" uniqueName="30" name="General index" queryTableField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A148BE-BC7E-4384-A46F-6720F25DE367}" name="All_India_Index_Upto_April23__1___13" displayName="All_India_Index_Upto_April23__1___13" ref="A1:AG373" tableType="queryTable" totalsRowShown="0">
  <autoFilter ref="A1:AG373" xr:uid="{DAA148BE-BC7E-4384-A46F-6720F25DE367}"/>
  <tableColumns count="33">
    <tableColumn id="1" xr3:uid="{17BBE1FB-DD83-4FDF-A040-5CDB30B977C5}" uniqueName="1" name="Sector" queryTableFieldId="1" dataDxfId="190"/>
    <tableColumn id="2" xr3:uid="{6EBFA9EF-B0F7-4501-A4D3-057711B1B490}" uniqueName="2" name="Year" queryTableFieldId="2"/>
    <tableColumn id="32" xr3:uid="{A295A4F8-AF3D-4B2E-A980-5393AB5268E0}" uniqueName="32" name="Month" queryTableFieldId="32" dataDxfId="189"/>
    <tableColumn id="33" xr3:uid="{313917A5-49A2-4616-B095-D855F7074974}" uniqueName="33" name="Index" queryTableFieldId="33" dataDxfId="188">
      <calculatedColumnFormula>VLOOKUP(All_India_Index_Upto_April23__1___13[[#This Row],[Month]],Lookups!$E$1:$F$13,2,0)</calculatedColumnFormula>
    </tableColumn>
    <tableColumn id="37" xr3:uid="{B1FDA189-BCD8-45D6-BA67-7CE37B9C0886}" uniqueName="37" name="Sector and Year" queryTableFieldId="38" dataDxfId="187"/>
    <tableColumn id="41" xr3:uid="{9FD18B5F-2059-486E-952C-2C5CD7ED3F25}" uniqueName="41" name="Housing Clean" queryTableFieldId="42" dataDxfId="186"/>
    <tableColumn id="4" xr3:uid="{8A00B61D-3F4B-4B0B-B133-1D40C97FD60D}" uniqueName="4" name="Cereals and products" queryTableFieldId="4"/>
    <tableColumn id="5" xr3:uid="{AC55D117-894D-4858-9069-EEC3EE0EDC02}" uniqueName="5" name="Meat and fish" queryTableFieldId="5"/>
    <tableColumn id="6" xr3:uid="{3061066C-ABE5-4770-BDEB-AD257B426BF6}" uniqueName="6" name="Egg" queryTableFieldId="6"/>
    <tableColumn id="7" xr3:uid="{47240CD4-02BB-4397-841C-96E2FD9921F0}" uniqueName="7" name="Milk and products" queryTableFieldId="7"/>
    <tableColumn id="8" xr3:uid="{1E5E8386-19B8-4F36-97CD-960DC332231C}" uniqueName="8" name="Oils and fats" queryTableFieldId="8"/>
    <tableColumn id="9" xr3:uid="{B5265D76-C039-42B1-B71D-A33CF48E8448}" uniqueName="9" name="Fruits" queryTableFieldId="9"/>
    <tableColumn id="10" xr3:uid="{922D2357-696D-40E3-929C-7493DAAB8A8D}" uniqueName="10" name="Vegetables" queryTableFieldId="10"/>
    <tableColumn id="11" xr3:uid="{70F83252-B03D-4B95-800B-A722142C1C74}" uniqueName="11" name="Pulses and products" queryTableFieldId="11"/>
    <tableColumn id="12" xr3:uid="{A4A18C12-E6EF-4805-AF85-DE13A1CF5148}" uniqueName="12" name="Sugar and Confectionery" queryTableFieldId="12"/>
    <tableColumn id="13" xr3:uid="{9F10F5C2-FBB8-448D-A8E2-0563AB173726}" uniqueName="13" name="Spices" queryTableFieldId="13"/>
    <tableColumn id="14" xr3:uid="{80533C88-74DF-47FF-8299-5DFD3E44697B}" uniqueName="14" name="Non-alcoholic beverages" queryTableFieldId="14"/>
    <tableColumn id="15" xr3:uid="{99C0E58D-8D08-41FE-A85A-0811EEA55696}" uniqueName="15" name="Prepared meals, snacks, sweets etc." queryTableFieldId="15"/>
    <tableColumn id="16" xr3:uid="{7FFDFDA2-23BC-4466-A5E6-5F86C1D0A3A1}" uniqueName="16" name="Food and beverages" queryTableFieldId="16"/>
    <tableColumn id="17" xr3:uid="{06806EB0-67DB-45B4-8D41-29927E17029E}" uniqueName="17" name="Pan, tobacco and intoxicants" queryTableFieldId="17"/>
    <tableColumn id="18" xr3:uid="{1A5ED43C-C6D1-4638-9299-DD48883A7527}" uniqueName="18" name="Clothing" queryTableFieldId="18"/>
    <tableColumn id="19" xr3:uid="{A9E4240D-7221-4C7E-8A7A-D1B8F4F09860}" uniqueName="19" name="Footwear" queryTableFieldId="19"/>
    <tableColumn id="20" xr3:uid="{7250093E-6A29-4A13-93DA-23E03F805404}" uniqueName="20" name="Clothing and footwear" queryTableFieldId="20"/>
    <tableColumn id="21" xr3:uid="{C0AB4964-C49C-435B-9616-F7F20A2443AD}" uniqueName="21" name="Housing" queryTableFieldId="21" dataDxfId="185"/>
    <tableColumn id="22" xr3:uid="{C5CD79D5-6CA6-4537-9F4B-7F90ABDD55FE}" uniqueName="22" name="Fuel and light" queryTableFieldId="22"/>
    <tableColumn id="23" xr3:uid="{8E02BE1B-98B7-4764-BCEB-3DA0417B4B05}" uniqueName="23" name="Household goods and services" queryTableFieldId="23"/>
    <tableColumn id="24" xr3:uid="{6054DEA1-ECEC-49BB-A35E-B2497099A4A3}" uniqueName="24" name="Health" queryTableFieldId="24"/>
    <tableColumn id="25" xr3:uid="{1971C9B9-52E2-4669-8AC9-20064F567235}" uniqueName="25" name="Transport and communication" queryTableFieldId="25"/>
    <tableColumn id="26" xr3:uid="{57699933-1023-43EB-8BFC-E45D8BA5C3E7}" uniqueName="26" name="Recreation and amusement" queryTableFieldId="26"/>
    <tableColumn id="27" xr3:uid="{C3AF3C03-1DBB-4133-A7B6-53CE07C25D03}" uniqueName="27" name="Education" queryTableFieldId="27"/>
    <tableColumn id="28" xr3:uid="{1AD8CC24-D4AD-47FB-9CE9-4754EBFC8ABC}" uniqueName="28" name="Personal care and effects" queryTableFieldId="28"/>
    <tableColumn id="29" xr3:uid="{2E12C6AD-FBE1-465E-A2EB-BF45BBC13549}" uniqueName="29" name="Miscellaneous" queryTableFieldId="29"/>
    <tableColumn id="30" xr3:uid="{3F0AE7A9-7602-45E0-A49D-862A2213BB4E}" uniqueName="30" name="General index" queryTableField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drawing" Target="../drawings/drawing14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drawing" Target="../drawings/drawing15.xml"/><Relationship Id="rId5" Type="http://schemas.openxmlformats.org/officeDocument/2006/relationships/pivotTable" Target="../pivotTables/pivotTable24.xml"/><Relationship Id="rId4" Type="http://schemas.openxmlformats.org/officeDocument/2006/relationships/pivotTable" Target="../pivotTables/pivotTable23.xm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13" Type="http://schemas.openxmlformats.org/officeDocument/2006/relationships/pivotTable" Target="../pivotTables/pivotTable37.xml"/><Relationship Id="rId18" Type="http://schemas.openxmlformats.org/officeDocument/2006/relationships/pivotTable" Target="../pivotTables/pivotTable42.xml"/><Relationship Id="rId26" Type="http://schemas.openxmlformats.org/officeDocument/2006/relationships/pivotTable" Target="../pivotTables/pivotTable50.xml"/><Relationship Id="rId3" Type="http://schemas.openxmlformats.org/officeDocument/2006/relationships/pivotTable" Target="../pivotTables/pivotTable27.xml"/><Relationship Id="rId21" Type="http://schemas.openxmlformats.org/officeDocument/2006/relationships/pivotTable" Target="../pivotTables/pivotTable45.xml"/><Relationship Id="rId7" Type="http://schemas.openxmlformats.org/officeDocument/2006/relationships/pivotTable" Target="../pivotTables/pivotTable31.xml"/><Relationship Id="rId12" Type="http://schemas.openxmlformats.org/officeDocument/2006/relationships/pivotTable" Target="../pivotTables/pivotTable36.xml"/><Relationship Id="rId17" Type="http://schemas.openxmlformats.org/officeDocument/2006/relationships/pivotTable" Target="../pivotTables/pivotTable41.xml"/><Relationship Id="rId25" Type="http://schemas.openxmlformats.org/officeDocument/2006/relationships/pivotTable" Target="../pivotTables/pivotTable49.xml"/><Relationship Id="rId2" Type="http://schemas.openxmlformats.org/officeDocument/2006/relationships/pivotTable" Target="../pivotTables/pivotTable26.xml"/><Relationship Id="rId16" Type="http://schemas.openxmlformats.org/officeDocument/2006/relationships/pivotTable" Target="../pivotTables/pivotTable40.xml"/><Relationship Id="rId20" Type="http://schemas.openxmlformats.org/officeDocument/2006/relationships/pivotTable" Target="../pivotTables/pivotTable44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11" Type="http://schemas.openxmlformats.org/officeDocument/2006/relationships/pivotTable" Target="../pivotTables/pivotTable35.xml"/><Relationship Id="rId24" Type="http://schemas.openxmlformats.org/officeDocument/2006/relationships/pivotTable" Target="../pivotTables/pivotTable48.xml"/><Relationship Id="rId5" Type="http://schemas.openxmlformats.org/officeDocument/2006/relationships/pivotTable" Target="../pivotTables/pivotTable29.xml"/><Relationship Id="rId15" Type="http://schemas.openxmlformats.org/officeDocument/2006/relationships/pivotTable" Target="../pivotTables/pivotTable39.xml"/><Relationship Id="rId23" Type="http://schemas.openxmlformats.org/officeDocument/2006/relationships/pivotTable" Target="../pivotTables/pivotTable47.xml"/><Relationship Id="rId10" Type="http://schemas.openxmlformats.org/officeDocument/2006/relationships/pivotTable" Target="../pivotTables/pivotTable34.xml"/><Relationship Id="rId19" Type="http://schemas.openxmlformats.org/officeDocument/2006/relationships/pivotTable" Target="../pivotTables/pivotTable43.xml"/><Relationship Id="rId4" Type="http://schemas.openxmlformats.org/officeDocument/2006/relationships/pivotTable" Target="../pivotTables/pivotTable28.xml"/><Relationship Id="rId9" Type="http://schemas.openxmlformats.org/officeDocument/2006/relationships/pivotTable" Target="../pivotTables/pivotTable33.xml"/><Relationship Id="rId14" Type="http://schemas.openxmlformats.org/officeDocument/2006/relationships/pivotTable" Target="../pivotTables/pivotTable38.xml"/><Relationship Id="rId22" Type="http://schemas.openxmlformats.org/officeDocument/2006/relationships/pivotTable" Target="../pivotTables/pivotTable46.xml"/><Relationship Id="rId27" Type="http://schemas.openxmlformats.org/officeDocument/2006/relationships/pivotTable" Target="../pivotTables/pivotTable51.xm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9.xml"/><Relationship Id="rId13" Type="http://schemas.openxmlformats.org/officeDocument/2006/relationships/pivotTable" Target="../pivotTables/pivotTable64.xml"/><Relationship Id="rId18" Type="http://schemas.openxmlformats.org/officeDocument/2006/relationships/pivotTable" Target="../pivotTables/pivotTable69.xml"/><Relationship Id="rId26" Type="http://schemas.openxmlformats.org/officeDocument/2006/relationships/pivotTable" Target="../pivotTables/pivotTable77.xml"/><Relationship Id="rId3" Type="http://schemas.openxmlformats.org/officeDocument/2006/relationships/pivotTable" Target="../pivotTables/pivotTable54.xml"/><Relationship Id="rId21" Type="http://schemas.openxmlformats.org/officeDocument/2006/relationships/pivotTable" Target="../pivotTables/pivotTable72.xml"/><Relationship Id="rId7" Type="http://schemas.openxmlformats.org/officeDocument/2006/relationships/pivotTable" Target="../pivotTables/pivotTable58.xml"/><Relationship Id="rId12" Type="http://schemas.openxmlformats.org/officeDocument/2006/relationships/pivotTable" Target="../pivotTables/pivotTable63.xml"/><Relationship Id="rId17" Type="http://schemas.openxmlformats.org/officeDocument/2006/relationships/pivotTable" Target="../pivotTables/pivotTable68.xml"/><Relationship Id="rId25" Type="http://schemas.openxmlformats.org/officeDocument/2006/relationships/pivotTable" Target="../pivotTables/pivotTable76.xml"/><Relationship Id="rId2" Type="http://schemas.openxmlformats.org/officeDocument/2006/relationships/pivotTable" Target="../pivotTables/pivotTable53.xml"/><Relationship Id="rId16" Type="http://schemas.openxmlformats.org/officeDocument/2006/relationships/pivotTable" Target="../pivotTables/pivotTable67.xml"/><Relationship Id="rId20" Type="http://schemas.openxmlformats.org/officeDocument/2006/relationships/pivotTable" Target="../pivotTables/pivotTable71.xml"/><Relationship Id="rId1" Type="http://schemas.openxmlformats.org/officeDocument/2006/relationships/pivotTable" Target="../pivotTables/pivotTable52.xml"/><Relationship Id="rId6" Type="http://schemas.openxmlformats.org/officeDocument/2006/relationships/pivotTable" Target="../pivotTables/pivotTable57.xml"/><Relationship Id="rId11" Type="http://schemas.openxmlformats.org/officeDocument/2006/relationships/pivotTable" Target="../pivotTables/pivotTable62.xml"/><Relationship Id="rId24" Type="http://schemas.openxmlformats.org/officeDocument/2006/relationships/pivotTable" Target="../pivotTables/pivotTable75.xml"/><Relationship Id="rId5" Type="http://schemas.openxmlformats.org/officeDocument/2006/relationships/pivotTable" Target="../pivotTables/pivotTable56.xml"/><Relationship Id="rId15" Type="http://schemas.openxmlformats.org/officeDocument/2006/relationships/pivotTable" Target="../pivotTables/pivotTable66.xml"/><Relationship Id="rId23" Type="http://schemas.openxmlformats.org/officeDocument/2006/relationships/pivotTable" Target="../pivotTables/pivotTable74.xml"/><Relationship Id="rId10" Type="http://schemas.openxmlformats.org/officeDocument/2006/relationships/pivotTable" Target="../pivotTables/pivotTable61.xml"/><Relationship Id="rId19" Type="http://schemas.openxmlformats.org/officeDocument/2006/relationships/pivotTable" Target="../pivotTables/pivotTable70.xml"/><Relationship Id="rId4" Type="http://schemas.openxmlformats.org/officeDocument/2006/relationships/pivotTable" Target="../pivotTables/pivotTable55.xml"/><Relationship Id="rId9" Type="http://schemas.openxmlformats.org/officeDocument/2006/relationships/pivotTable" Target="../pivotTables/pivotTable60.xml"/><Relationship Id="rId14" Type="http://schemas.openxmlformats.org/officeDocument/2006/relationships/pivotTable" Target="../pivotTables/pivotTable65.xml"/><Relationship Id="rId22" Type="http://schemas.openxmlformats.org/officeDocument/2006/relationships/pivotTable" Target="../pivotTables/pivotTable73.xml"/><Relationship Id="rId27" Type="http://schemas.openxmlformats.org/officeDocument/2006/relationships/pivotTable" Target="../pivotTables/pivotTable78.xm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6.xml"/><Relationship Id="rId13" Type="http://schemas.openxmlformats.org/officeDocument/2006/relationships/pivotTable" Target="../pivotTables/pivotTable91.xml"/><Relationship Id="rId18" Type="http://schemas.openxmlformats.org/officeDocument/2006/relationships/pivotTable" Target="../pivotTables/pivotTable96.xml"/><Relationship Id="rId26" Type="http://schemas.openxmlformats.org/officeDocument/2006/relationships/pivotTable" Target="../pivotTables/pivotTable104.xml"/><Relationship Id="rId3" Type="http://schemas.openxmlformats.org/officeDocument/2006/relationships/pivotTable" Target="../pivotTables/pivotTable81.xml"/><Relationship Id="rId21" Type="http://schemas.openxmlformats.org/officeDocument/2006/relationships/pivotTable" Target="../pivotTables/pivotTable99.xml"/><Relationship Id="rId7" Type="http://schemas.openxmlformats.org/officeDocument/2006/relationships/pivotTable" Target="../pivotTables/pivotTable85.xml"/><Relationship Id="rId12" Type="http://schemas.openxmlformats.org/officeDocument/2006/relationships/pivotTable" Target="../pivotTables/pivotTable90.xml"/><Relationship Id="rId17" Type="http://schemas.openxmlformats.org/officeDocument/2006/relationships/pivotTable" Target="../pivotTables/pivotTable95.xml"/><Relationship Id="rId25" Type="http://schemas.openxmlformats.org/officeDocument/2006/relationships/pivotTable" Target="../pivotTables/pivotTable103.xml"/><Relationship Id="rId2" Type="http://schemas.openxmlformats.org/officeDocument/2006/relationships/pivotTable" Target="../pivotTables/pivotTable80.xml"/><Relationship Id="rId16" Type="http://schemas.openxmlformats.org/officeDocument/2006/relationships/pivotTable" Target="../pivotTables/pivotTable94.xml"/><Relationship Id="rId20" Type="http://schemas.openxmlformats.org/officeDocument/2006/relationships/pivotTable" Target="../pivotTables/pivotTable98.xml"/><Relationship Id="rId1" Type="http://schemas.openxmlformats.org/officeDocument/2006/relationships/pivotTable" Target="../pivotTables/pivotTable79.xml"/><Relationship Id="rId6" Type="http://schemas.openxmlformats.org/officeDocument/2006/relationships/pivotTable" Target="../pivotTables/pivotTable84.xml"/><Relationship Id="rId11" Type="http://schemas.openxmlformats.org/officeDocument/2006/relationships/pivotTable" Target="../pivotTables/pivotTable89.xml"/><Relationship Id="rId24" Type="http://schemas.openxmlformats.org/officeDocument/2006/relationships/pivotTable" Target="../pivotTables/pivotTable102.xml"/><Relationship Id="rId5" Type="http://schemas.openxmlformats.org/officeDocument/2006/relationships/pivotTable" Target="../pivotTables/pivotTable83.xml"/><Relationship Id="rId15" Type="http://schemas.openxmlformats.org/officeDocument/2006/relationships/pivotTable" Target="../pivotTables/pivotTable93.xml"/><Relationship Id="rId23" Type="http://schemas.openxmlformats.org/officeDocument/2006/relationships/pivotTable" Target="../pivotTables/pivotTable101.xml"/><Relationship Id="rId10" Type="http://schemas.openxmlformats.org/officeDocument/2006/relationships/pivotTable" Target="../pivotTables/pivotTable88.xml"/><Relationship Id="rId19" Type="http://schemas.openxmlformats.org/officeDocument/2006/relationships/pivotTable" Target="../pivotTables/pivotTable97.xml"/><Relationship Id="rId4" Type="http://schemas.openxmlformats.org/officeDocument/2006/relationships/pivotTable" Target="../pivotTables/pivotTable82.xml"/><Relationship Id="rId9" Type="http://schemas.openxmlformats.org/officeDocument/2006/relationships/pivotTable" Target="../pivotTables/pivotTable87.xml"/><Relationship Id="rId14" Type="http://schemas.openxmlformats.org/officeDocument/2006/relationships/pivotTable" Target="../pivotTables/pivotTable92.xml"/><Relationship Id="rId22" Type="http://schemas.openxmlformats.org/officeDocument/2006/relationships/pivotTable" Target="../pivotTables/pivotTable100.xml"/><Relationship Id="rId27" Type="http://schemas.openxmlformats.org/officeDocument/2006/relationships/pivotTable" Target="../pivotTables/pivotTable10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8.xml"/><Relationship Id="rId2" Type="http://schemas.openxmlformats.org/officeDocument/2006/relationships/pivotTable" Target="../pivotTables/pivotTable107.xml"/><Relationship Id="rId1" Type="http://schemas.openxmlformats.org/officeDocument/2006/relationships/pivotTable" Target="../pivotTables/pivotTable10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A103-2BA2-4CB2-B448-D582D570EAE6}">
  <dimension ref="A1:AD373"/>
  <sheetViews>
    <sheetView topLeftCell="W356" workbookViewId="0">
      <selection activeCell="Y372" sqref="Y372"/>
    </sheetView>
  </sheetViews>
  <sheetFormatPr defaultRowHeight="14.5" x14ac:dyDescent="0.35"/>
  <cols>
    <col min="1" max="1" width="10.90625" bestFit="1" customWidth="1"/>
    <col min="2" max="2" width="6.81640625" bestFit="1" customWidth="1"/>
    <col min="3" max="3" width="9.6328125" bestFit="1" customWidth="1"/>
    <col min="4" max="4" width="21" bestFit="1" customWidth="1"/>
    <col min="5" max="5" width="14.26953125" bestFit="1" customWidth="1"/>
    <col min="6" max="6" width="5.90625" bestFit="1" customWidth="1"/>
    <col min="7" max="7" width="18.08984375" bestFit="1" customWidth="1"/>
    <col min="8" max="8" width="13.453125" bestFit="1" customWidth="1"/>
    <col min="9" max="9" width="7.90625" bestFit="1" customWidth="1"/>
    <col min="10" max="10" width="12.26953125" bestFit="1" customWidth="1"/>
    <col min="11" max="11" width="20.1796875" bestFit="1" customWidth="1"/>
    <col min="12" max="12" width="23.81640625" bestFit="1" customWidth="1"/>
    <col min="14" max="14" width="23.90625" bestFit="1" customWidth="1"/>
    <col min="15" max="15" width="33.6328125" bestFit="1" customWidth="1"/>
    <col min="16" max="16" width="19.7265625" bestFit="1" customWidth="1"/>
    <col min="17" max="17" width="27.54296875" bestFit="1" customWidth="1"/>
    <col min="18" max="18" width="10.1796875" bestFit="1" customWidth="1"/>
    <col min="19" max="19" width="10.7265625" bestFit="1" customWidth="1"/>
    <col min="20" max="20" width="21.54296875" bestFit="1" customWidth="1"/>
    <col min="21" max="21" width="9.90625" bestFit="1" customWidth="1"/>
    <col min="22" max="22" width="14.36328125" bestFit="1" customWidth="1"/>
    <col min="23" max="23" width="28.54296875" bestFit="1" customWidth="1"/>
    <col min="24" max="24" width="8.6328125" bestFit="1" customWidth="1"/>
    <col min="25" max="25" width="28.54296875" bestFit="1" customWidth="1"/>
    <col min="26" max="26" width="26.36328125" bestFit="1" customWidth="1"/>
    <col min="27" max="27" width="11.54296875" bestFit="1" customWidth="1"/>
    <col min="28" max="28" width="24.36328125" bestFit="1" customWidth="1"/>
    <col min="29" max="29" width="15.26953125" bestFit="1" customWidth="1"/>
    <col min="30" max="30" width="14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3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35">
      <c r="A263" t="s">
        <v>30</v>
      </c>
      <c r="B263">
        <v>2020</v>
      </c>
      <c r="C263" t="s">
        <v>41</v>
      </c>
      <c r="U263" t="s">
        <v>32</v>
      </c>
    </row>
    <row r="264" spans="1:30" x14ac:dyDescent="0.35">
      <c r="A264" t="s">
        <v>33</v>
      </c>
      <c r="B264">
        <v>2020</v>
      </c>
      <c r="C264" t="s">
        <v>41</v>
      </c>
      <c r="U264" t="s">
        <v>32</v>
      </c>
    </row>
    <row r="265" spans="1:30" x14ac:dyDescent="0.35">
      <c r="A265" t="s">
        <v>35</v>
      </c>
      <c r="B265">
        <v>2020</v>
      </c>
      <c r="C265" t="s">
        <v>41</v>
      </c>
      <c r="U265" t="s">
        <v>32</v>
      </c>
    </row>
    <row r="266" spans="1:30" x14ac:dyDescent="0.3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9E15-5594-4F8C-B062-3E06C68B49CB}">
  <dimension ref="B3:W85"/>
  <sheetViews>
    <sheetView showGridLines="0" showRowColHeaders="0" topLeftCell="A51" workbookViewId="0"/>
  </sheetViews>
  <sheetFormatPr defaultRowHeight="14.5" x14ac:dyDescent="0.35"/>
  <cols>
    <col min="1" max="1" width="3.08984375" customWidth="1"/>
  </cols>
  <sheetData>
    <row r="3" spans="4:23" ht="28.5" x14ac:dyDescent="0.65">
      <c r="D3" s="51" t="s">
        <v>678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28" spans="3:20" ht="16" x14ac:dyDescent="0.4">
      <c r="C28" s="46" t="s">
        <v>664</v>
      </c>
      <c r="P28" s="46" t="s">
        <v>664</v>
      </c>
    </row>
    <row r="29" spans="3:20" x14ac:dyDescent="0.35">
      <c r="C29" s="55" t="s">
        <v>665</v>
      </c>
      <c r="D29" s="55"/>
      <c r="E29" s="55"/>
      <c r="F29" s="55"/>
      <c r="G29" s="55"/>
      <c r="H29" s="55"/>
      <c r="P29" s="55" t="s">
        <v>668</v>
      </c>
      <c r="Q29" s="55"/>
      <c r="R29" s="55"/>
      <c r="S29" s="55"/>
      <c r="T29" s="55"/>
    </row>
    <row r="30" spans="3:20" x14ac:dyDescent="0.35">
      <c r="C30" s="55" t="s">
        <v>666</v>
      </c>
      <c r="D30" s="55"/>
      <c r="E30" s="55"/>
      <c r="F30" s="55"/>
      <c r="G30" s="55"/>
      <c r="H30" s="55"/>
      <c r="P30" s="55" t="s">
        <v>669</v>
      </c>
      <c r="Q30" s="55"/>
      <c r="R30" s="55"/>
      <c r="S30" s="55"/>
      <c r="T30" s="55"/>
    </row>
    <row r="31" spans="3:20" x14ac:dyDescent="0.35">
      <c r="C31" s="55" t="s">
        <v>667</v>
      </c>
      <c r="D31" s="55"/>
      <c r="E31" s="55"/>
      <c r="F31" s="55"/>
      <c r="G31" s="55"/>
      <c r="H31" s="55"/>
    </row>
    <row r="55" spans="2:20" ht="16" x14ac:dyDescent="0.4">
      <c r="B55" s="46" t="s">
        <v>664</v>
      </c>
      <c r="P55" s="46" t="s">
        <v>664</v>
      </c>
    </row>
    <row r="56" spans="2:20" x14ac:dyDescent="0.35">
      <c r="B56" s="55" t="s">
        <v>670</v>
      </c>
      <c r="C56" s="55"/>
      <c r="D56" s="55"/>
      <c r="E56" s="55"/>
      <c r="F56" s="55"/>
      <c r="G56" s="55"/>
      <c r="P56" s="55" t="s">
        <v>673</v>
      </c>
      <c r="Q56" s="55"/>
      <c r="R56" s="55"/>
      <c r="S56" s="55"/>
      <c r="T56" s="55"/>
    </row>
    <row r="57" spans="2:20" x14ac:dyDescent="0.35">
      <c r="B57" s="55" t="s">
        <v>671</v>
      </c>
      <c r="C57" s="55"/>
      <c r="D57" s="55"/>
      <c r="E57" s="55"/>
      <c r="F57" s="55"/>
      <c r="G57" s="55"/>
      <c r="P57" s="55" t="s">
        <v>674</v>
      </c>
      <c r="Q57" s="55"/>
      <c r="R57" s="55"/>
      <c r="S57" s="55"/>
      <c r="T57" s="55"/>
    </row>
    <row r="82" spans="2:7" ht="16" x14ac:dyDescent="0.4">
      <c r="B82" s="46" t="s">
        <v>664</v>
      </c>
    </row>
    <row r="83" spans="2:7" x14ac:dyDescent="0.35">
      <c r="B83" s="55" t="s">
        <v>675</v>
      </c>
      <c r="C83" s="55"/>
      <c r="D83" s="55"/>
      <c r="E83" s="55"/>
      <c r="F83" s="55"/>
      <c r="G83" s="55"/>
    </row>
    <row r="84" spans="2:7" x14ac:dyDescent="0.35">
      <c r="B84" s="55" t="s">
        <v>676</v>
      </c>
      <c r="C84" s="55"/>
      <c r="D84" s="55"/>
      <c r="E84" s="55"/>
      <c r="F84" s="55"/>
      <c r="G84" s="55"/>
    </row>
    <row r="85" spans="2:7" x14ac:dyDescent="0.35">
      <c r="B85" s="55" t="s">
        <v>677</v>
      </c>
      <c r="C85" s="55"/>
      <c r="D85" s="55"/>
      <c r="E85" s="55"/>
      <c r="F85" s="55"/>
      <c r="G85" s="55"/>
    </row>
  </sheetData>
  <mergeCells count="13">
    <mergeCell ref="B83:G83"/>
    <mergeCell ref="B84:G84"/>
    <mergeCell ref="B85:G85"/>
    <mergeCell ref="D3:W3"/>
    <mergeCell ref="B56:G56"/>
    <mergeCell ref="B57:G57"/>
    <mergeCell ref="P56:T56"/>
    <mergeCell ref="P57:T57"/>
    <mergeCell ref="C29:H29"/>
    <mergeCell ref="C30:H30"/>
    <mergeCell ref="C31:H31"/>
    <mergeCell ref="P29:T29"/>
    <mergeCell ref="P30:T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C412-8BA4-42C4-A41F-8AC9EB302BAE}">
  <dimension ref="C2:AC60"/>
  <sheetViews>
    <sheetView showGridLines="0" showRowColHeaders="0" topLeftCell="A42" workbookViewId="0">
      <selection activeCell="N75" sqref="N75"/>
    </sheetView>
  </sheetViews>
  <sheetFormatPr defaultRowHeight="14.5" x14ac:dyDescent="0.35"/>
  <cols>
    <col min="1" max="1" width="2.90625" customWidth="1"/>
  </cols>
  <sheetData>
    <row r="2" spans="4:22" ht="23.5" x14ac:dyDescent="0.55000000000000004">
      <c r="D2" s="54" t="s">
        <v>704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26" spans="3:29" ht="16" x14ac:dyDescent="0.4">
      <c r="C26" s="46" t="s">
        <v>664</v>
      </c>
      <c r="P26" s="46" t="s">
        <v>664</v>
      </c>
    </row>
    <row r="27" spans="3:29" x14ac:dyDescent="0.35">
      <c r="C27" s="55" t="s">
        <v>692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P27" s="55" t="s">
        <v>696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</row>
    <row r="28" spans="3:29" x14ac:dyDescent="0.35">
      <c r="C28" s="55" t="s">
        <v>693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P28" s="55" t="s">
        <v>697</v>
      </c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</row>
    <row r="29" spans="3:29" x14ac:dyDescent="0.35">
      <c r="C29" s="55" t="s">
        <v>694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P29" s="55" t="s">
        <v>698</v>
      </c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</row>
    <row r="30" spans="3:29" x14ac:dyDescent="0.35">
      <c r="C30" s="55" t="s">
        <v>695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</row>
    <row r="57" spans="3:25" ht="16" x14ac:dyDescent="0.4">
      <c r="C57" s="46" t="s">
        <v>664</v>
      </c>
      <c r="P57" s="46" t="s">
        <v>664</v>
      </c>
    </row>
    <row r="58" spans="3:25" x14ac:dyDescent="0.35">
      <c r="C58" s="55" t="s">
        <v>699</v>
      </c>
      <c r="D58" s="55"/>
      <c r="E58" s="55"/>
      <c r="F58" s="55"/>
      <c r="G58" s="55"/>
      <c r="H58" s="55"/>
      <c r="I58" s="55"/>
      <c r="P58" s="55" t="s">
        <v>702</v>
      </c>
      <c r="Q58" s="55"/>
      <c r="R58" s="55"/>
      <c r="S58" s="55"/>
      <c r="T58" s="55"/>
      <c r="U58" s="55"/>
      <c r="V58" s="55"/>
      <c r="W58" s="55"/>
      <c r="X58" s="55"/>
      <c r="Y58" s="55"/>
    </row>
    <row r="59" spans="3:25" x14ac:dyDescent="0.35">
      <c r="C59" s="55" t="s">
        <v>700</v>
      </c>
      <c r="D59" s="55"/>
      <c r="E59" s="55"/>
      <c r="F59" s="55"/>
      <c r="G59" s="55"/>
      <c r="H59" s="55"/>
      <c r="I59" s="55"/>
      <c r="P59" s="55" t="s">
        <v>703</v>
      </c>
      <c r="Q59" s="55"/>
      <c r="R59" s="55"/>
      <c r="S59" s="55"/>
      <c r="T59" s="55"/>
      <c r="U59" s="55"/>
      <c r="V59" s="55"/>
      <c r="W59" s="55"/>
      <c r="X59" s="55"/>
      <c r="Y59" s="55"/>
    </row>
    <row r="60" spans="3:25" x14ac:dyDescent="0.35">
      <c r="C60" s="55" t="s">
        <v>701</v>
      </c>
      <c r="D60" s="55"/>
      <c r="E60" s="55"/>
      <c r="F60" s="55"/>
      <c r="G60" s="55"/>
      <c r="H60" s="55"/>
      <c r="I60" s="55"/>
    </row>
  </sheetData>
  <mergeCells count="13">
    <mergeCell ref="C58:I58"/>
    <mergeCell ref="C59:I59"/>
    <mergeCell ref="C60:I60"/>
    <mergeCell ref="P58:Y58"/>
    <mergeCell ref="P59:Y59"/>
    <mergeCell ref="D2:V2"/>
    <mergeCell ref="C27:M27"/>
    <mergeCell ref="C28:M28"/>
    <mergeCell ref="C29:M29"/>
    <mergeCell ref="C30:M30"/>
    <mergeCell ref="P27:AC27"/>
    <mergeCell ref="P28:AC28"/>
    <mergeCell ref="P29:AC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A0FD-6E97-4D70-B19C-698D7D1B993E}">
  <dimension ref="B1:AA61"/>
  <sheetViews>
    <sheetView showGridLines="0" showRowColHeaders="0" topLeftCell="D55" workbookViewId="0">
      <selection activeCell="P58" sqref="P58:AA61"/>
    </sheetView>
  </sheetViews>
  <sheetFormatPr defaultRowHeight="14.5" x14ac:dyDescent="0.35"/>
  <cols>
    <col min="1" max="1" width="2.90625" customWidth="1"/>
  </cols>
  <sheetData>
    <row r="1" spans="3:25" ht="11" customHeight="1" x14ac:dyDescent="0.35"/>
    <row r="3" spans="3:25" ht="21" x14ac:dyDescent="0.5">
      <c r="C3" s="52" t="s">
        <v>724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27" spans="2:25" ht="16" x14ac:dyDescent="0.4">
      <c r="P27" s="46" t="s">
        <v>664</v>
      </c>
    </row>
    <row r="28" spans="2:25" ht="16" x14ac:dyDescent="0.4">
      <c r="B28" s="46" t="s">
        <v>664</v>
      </c>
      <c r="P28" s="62" t="s">
        <v>711</v>
      </c>
      <c r="Q28" s="62"/>
      <c r="R28" s="62"/>
      <c r="S28" s="62"/>
      <c r="T28" s="62"/>
      <c r="U28" s="62"/>
      <c r="V28" s="62"/>
      <c r="W28" s="62"/>
      <c r="X28" s="62"/>
      <c r="Y28" s="62"/>
    </row>
    <row r="29" spans="2:25" x14ac:dyDescent="0.35">
      <c r="B29" s="55" t="s">
        <v>708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P29" s="62" t="s">
        <v>712</v>
      </c>
      <c r="Q29" s="62"/>
      <c r="R29" s="62"/>
      <c r="S29" s="62"/>
      <c r="T29" s="62"/>
      <c r="U29" s="62"/>
      <c r="V29" s="62"/>
      <c r="W29" s="62"/>
      <c r="X29" s="62"/>
      <c r="Y29" s="62"/>
    </row>
    <row r="30" spans="2:25" x14ac:dyDescent="0.35">
      <c r="B30" s="55" t="s">
        <v>709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P30" s="62" t="s">
        <v>713</v>
      </c>
      <c r="Q30" s="62"/>
      <c r="R30" s="62"/>
      <c r="S30" s="62"/>
      <c r="T30" s="62"/>
      <c r="U30" s="62"/>
      <c r="V30" s="62"/>
      <c r="W30" s="62"/>
      <c r="X30" s="62"/>
      <c r="Y30" s="62"/>
    </row>
    <row r="31" spans="2:25" x14ac:dyDescent="0.35">
      <c r="B31" s="55" t="s">
        <v>710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P31" s="62" t="s">
        <v>714</v>
      </c>
      <c r="Q31" s="62"/>
      <c r="R31" s="62"/>
      <c r="S31" s="62"/>
      <c r="T31" s="62"/>
      <c r="U31" s="62"/>
      <c r="V31" s="62"/>
      <c r="W31" s="62"/>
      <c r="X31" s="62"/>
      <c r="Y31" s="62"/>
    </row>
    <row r="32" spans="2:25" x14ac:dyDescent="0.35">
      <c r="B32" s="55" t="s">
        <v>715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57" spans="2:27" ht="16" x14ac:dyDescent="0.4">
      <c r="B57" s="46" t="s">
        <v>664</v>
      </c>
      <c r="P57" s="46" t="s">
        <v>664</v>
      </c>
    </row>
    <row r="58" spans="2:27" x14ac:dyDescent="0.35">
      <c r="B58" s="55" t="s">
        <v>717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P58" s="55" t="s">
        <v>720</v>
      </c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spans="2:27" x14ac:dyDescent="0.35">
      <c r="B59" s="55" t="s">
        <v>718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P59" s="55" t="s">
        <v>721</v>
      </c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spans="2:27" x14ac:dyDescent="0.35">
      <c r="B60" s="55" t="s">
        <v>719</v>
      </c>
      <c r="C60" s="55"/>
      <c r="D60" s="55"/>
      <c r="E60" s="55"/>
      <c r="F60" s="55"/>
      <c r="G60" s="55"/>
      <c r="H60" s="55"/>
      <c r="I60" s="55"/>
      <c r="J60" s="55"/>
      <c r="K60" s="55"/>
      <c r="L60" s="55"/>
      <c r="P60" s="55" t="s">
        <v>722</v>
      </c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spans="2:27" x14ac:dyDescent="0.35">
      <c r="P61" s="55" t="s">
        <v>723</v>
      </c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</sheetData>
  <mergeCells count="16">
    <mergeCell ref="P61:AA61"/>
    <mergeCell ref="B58:L58"/>
    <mergeCell ref="B59:L59"/>
    <mergeCell ref="B60:L60"/>
    <mergeCell ref="P58:AA58"/>
    <mergeCell ref="P59:AA59"/>
    <mergeCell ref="P60:AA60"/>
    <mergeCell ref="C3:Y3"/>
    <mergeCell ref="B29:M29"/>
    <mergeCell ref="B30:M30"/>
    <mergeCell ref="B31:M31"/>
    <mergeCell ref="B32:M32"/>
    <mergeCell ref="P28:Y28"/>
    <mergeCell ref="P29:Y29"/>
    <mergeCell ref="P30:Y30"/>
    <mergeCell ref="P31:Y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1468-2548-4C12-B19B-01BE2D86083A}">
  <dimension ref="C1:Y113"/>
  <sheetViews>
    <sheetView showGridLines="0" showRowColHeaders="0" topLeftCell="A121" workbookViewId="0">
      <selection activeCell="Q112" sqref="Q112:X113"/>
    </sheetView>
  </sheetViews>
  <sheetFormatPr defaultRowHeight="14.5" x14ac:dyDescent="0.35"/>
  <cols>
    <col min="1" max="1" width="4.1796875" customWidth="1"/>
  </cols>
  <sheetData>
    <row r="1" spans="6:22" ht="10" customHeight="1" x14ac:dyDescent="0.35"/>
    <row r="2" spans="6:22" ht="26" x14ac:dyDescent="0.6">
      <c r="F2" s="50" t="s">
        <v>655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24" spans="3:25" ht="16" x14ac:dyDescent="0.4">
      <c r="C24" s="46" t="s">
        <v>664</v>
      </c>
    </row>
    <row r="25" spans="3:25" ht="16" x14ac:dyDescent="0.4">
      <c r="C25" s="55" t="s">
        <v>729</v>
      </c>
      <c r="D25" s="55"/>
      <c r="E25" s="55"/>
      <c r="F25" s="55"/>
      <c r="G25" s="55"/>
      <c r="H25" s="55"/>
      <c r="I25" s="55"/>
      <c r="J25" s="47"/>
      <c r="P25" s="46" t="s">
        <v>664</v>
      </c>
    </row>
    <row r="26" spans="3:25" x14ac:dyDescent="0.35">
      <c r="C26" s="55" t="s">
        <v>730</v>
      </c>
      <c r="D26" s="55"/>
      <c r="E26" s="55"/>
      <c r="F26" s="55"/>
      <c r="G26" s="55"/>
      <c r="H26" s="55"/>
      <c r="I26" s="55"/>
      <c r="J26" s="47"/>
      <c r="P26" s="55" t="s">
        <v>732</v>
      </c>
      <c r="Q26" s="55"/>
      <c r="R26" s="55"/>
      <c r="S26" s="55"/>
      <c r="T26" s="55"/>
      <c r="U26" s="55"/>
      <c r="V26" s="55"/>
      <c r="W26" s="55"/>
      <c r="X26" s="55"/>
      <c r="Y26" s="55"/>
    </row>
    <row r="27" spans="3:25" x14ac:dyDescent="0.35">
      <c r="P27" s="55" t="s">
        <v>731</v>
      </c>
      <c r="Q27" s="55"/>
      <c r="R27" s="55"/>
      <c r="S27" s="55"/>
      <c r="T27" s="55"/>
      <c r="U27" s="55"/>
      <c r="V27" s="55"/>
      <c r="W27" s="55"/>
      <c r="X27" s="55"/>
      <c r="Y27" s="55"/>
    </row>
    <row r="28" spans="3:25" x14ac:dyDescent="0.35">
      <c r="P28" s="55" t="s">
        <v>733</v>
      </c>
      <c r="Q28" s="55"/>
      <c r="R28" s="55"/>
      <c r="S28" s="55"/>
      <c r="T28" s="55"/>
      <c r="U28" s="55"/>
      <c r="V28" s="55"/>
      <c r="W28" s="55"/>
      <c r="X28" s="55"/>
      <c r="Y28" s="55"/>
    </row>
    <row r="54" spans="3:23" ht="16" x14ac:dyDescent="0.4">
      <c r="C54" s="46" t="s">
        <v>664</v>
      </c>
      <c r="P54" s="46" t="s">
        <v>664</v>
      </c>
    </row>
    <row r="55" spans="3:23" x14ac:dyDescent="0.35">
      <c r="C55" s="55" t="s">
        <v>734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P55" s="55" t="s">
        <v>736</v>
      </c>
      <c r="Q55" s="55"/>
      <c r="R55" s="55"/>
      <c r="S55" s="55"/>
      <c r="T55" s="55"/>
      <c r="U55" s="55"/>
      <c r="V55" s="55"/>
      <c r="W55" s="55"/>
    </row>
    <row r="56" spans="3:23" x14ac:dyDescent="0.35">
      <c r="C56" s="55" t="s">
        <v>735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P56" s="55" t="s">
        <v>737</v>
      </c>
      <c r="Q56" s="55"/>
      <c r="R56" s="55"/>
      <c r="S56" s="55"/>
      <c r="T56" s="55"/>
      <c r="U56" s="55"/>
      <c r="V56" s="55"/>
      <c r="W56" s="55"/>
    </row>
    <row r="57" spans="3:23" ht="16" x14ac:dyDescent="0.4">
      <c r="C57" s="49"/>
      <c r="D57" s="47"/>
      <c r="E57" s="47"/>
      <c r="F57" s="47"/>
      <c r="G57" s="47"/>
      <c r="H57" s="47"/>
      <c r="I57" s="47"/>
      <c r="J57" s="47"/>
      <c r="K57" s="47"/>
      <c r="L57" s="47"/>
      <c r="M57" s="47"/>
      <c r="P57" s="55" t="s">
        <v>738</v>
      </c>
      <c r="Q57" s="55"/>
      <c r="R57" s="55"/>
      <c r="S57" s="55"/>
      <c r="T57" s="55"/>
      <c r="U57" s="55"/>
      <c r="V57" s="55"/>
      <c r="W57" s="55"/>
    </row>
    <row r="58" spans="3:23" ht="16" x14ac:dyDescent="0.4">
      <c r="C58" s="46"/>
      <c r="P58" s="47"/>
      <c r="Q58" s="47"/>
      <c r="R58" s="47"/>
      <c r="S58" s="47"/>
      <c r="T58" s="47"/>
      <c r="U58" s="47"/>
      <c r="V58" s="47"/>
      <c r="W58" s="47"/>
    </row>
    <row r="59" spans="3:23" ht="16" x14ac:dyDescent="0.4">
      <c r="C59" s="46"/>
    </row>
    <row r="60" spans="3:23" ht="16" x14ac:dyDescent="0.4">
      <c r="C60" s="46"/>
    </row>
    <row r="61" spans="3:23" ht="16" x14ac:dyDescent="0.4">
      <c r="C61" s="46"/>
    </row>
    <row r="83" spans="3:8" ht="16" x14ac:dyDescent="0.4">
      <c r="C83" s="46" t="s">
        <v>664</v>
      </c>
    </row>
    <row r="84" spans="3:8" x14ac:dyDescent="0.35">
      <c r="C84" s="55" t="s">
        <v>739</v>
      </c>
      <c r="D84" s="55"/>
      <c r="E84" s="55"/>
      <c r="F84" s="55"/>
      <c r="G84" s="55"/>
      <c r="H84" s="47"/>
    </row>
    <row r="85" spans="3:8" x14ac:dyDescent="0.35">
      <c r="C85" s="55" t="s">
        <v>740</v>
      </c>
      <c r="D85" s="55"/>
      <c r="E85" s="55"/>
      <c r="F85" s="55"/>
      <c r="G85" s="55"/>
      <c r="H85" s="47"/>
    </row>
    <row r="111" spans="3:24" ht="16" x14ac:dyDescent="0.4">
      <c r="C111" s="46" t="s">
        <v>664</v>
      </c>
      <c r="Q111" s="46" t="s">
        <v>664</v>
      </c>
    </row>
    <row r="112" spans="3:24" x14ac:dyDescent="0.35">
      <c r="C112" s="55" t="s">
        <v>741</v>
      </c>
      <c r="D112" s="55"/>
      <c r="E112" s="55"/>
      <c r="F112" s="55"/>
      <c r="G112" s="55"/>
      <c r="H112" s="55"/>
      <c r="I112" s="55"/>
      <c r="Q112" s="55" t="s">
        <v>743</v>
      </c>
      <c r="R112" s="55"/>
      <c r="S112" s="55"/>
      <c r="T112" s="55"/>
      <c r="U112" s="55"/>
      <c r="V112" s="55"/>
      <c r="W112" s="55"/>
      <c r="X112" s="55"/>
    </row>
    <row r="113" spans="3:24" x14ac:dyDescent="0.35">
      <c r="C113" s="55" t="s">
        <v>742</v>
      </c>
      <c r="D113" s="55"/>
      <c r="E113" s="55"/>
      <c r="F113" s="55"/>
      <c r="G113" s="55"/>
      <c r="H113" s="55"/>
      <c r="I113" s="55"/>
      <c r="Q113" s="55" t="s">
        <v>744</v>
      </c>
      <c r="R113" s="55"/>
      <c r="S113" s="55"/>
      <c r="T113" s="55"/>
      <c r="U113" s="55"/>
      <c r="V113" s="55"/>
      <c r="W113" s="55"/>
      <c r="X113" s="55"/>
    </row>
  </sheetData>
  <mergeCells count="17">
    <mergeCell ref="P57:W57"/>
    <mergeCell ref="C84:G84"/>
    <mergeCell ref="C85:G85"/>
    <mergeCell ref="C112:I112"/>
    <mergeCell ref="C113:I113"/>
    <mergeCell ref="Q112:X112"/>
    <mergeCell ref="Q113:X113"/>
    <mergeCell ref="P28:Y28"/>
    <mergeCell ref="C55:M55"/>
    <mergeCell ref="C56:M56"/>
    <mergeCell ref="P55:W55"/>
    <mergeCell ref="P56:W56"/>
    <mergeCell ref="F2:V2"/>
    <mergeCell ref="C25:I25"/>
    <mergeCell ref="C26:I26"/>
    <mergeCell ref="P26:Y26"/>
    <mergeCell ref="P27:Y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D194-6350-4318-AA16-23AEDE4DA4B4}">
  <dimension ref="B2:Y114"/>
  <sheetViews>
    <sheetView showGridLines="0" showRowColHeaders="0" tabSelected="1" workbookViewId="0">
      <selection activeCell="N106" sqref="N106"/>
    </sheetView>
  </sheetViews>
  <sheetFormatPr defaultRowHeight="14.5" x14ac:dyDescent="0.35"/>
  <cols>
    <col min="1" max="1" width="3.81640625" customWidth="1"/>
  </cols>
  <sheetData>
    <row r="2" spans="7:20" ht="26" x14ac:dyDescent="0.6">
      <c r="G2" s="50" t="s">
        <v>656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23" spans="2:25" ht="16" x14ac:dyDescent="0.4">
      <c r="B23" s="46" t="s">
        <v>664</v>
      </c>
      <c r="O23" s="46" t="s">
        <v>664</v>
      </c>
    </row>
    <row r="24" spans="2:25" x14ac:dyDescent="0.35">
      <c r="B24" s="61" t="s">
        <v>748</v>
      </c>
      <c r="C24" s="61"/>
      <c r="D24" s="61"/>
      <c r="E24" s="61"/>
      <c r="F24" s="61"/>
      <c r="G24" s="61"/>
      <c r="H24" s="61"/>
      <c r="I24" s="61"/>
      <c r="J24" s="61"/>
      <c r="O24" s="55" t="s">
        <v>750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x14ac:dyDescent="0.35">
      <c r="B25" s="61" t="s">
        <v>749</v>
      </c>
      <c r="C25" s="61"/>
      <c r="D25" s="61"/>
      <c r="E25" s="61"/>
      <c r="F25" s="61"/>
      <c r="G25" s="61"/>
      <c r="H25" s="61"/>
      <c r="I25" s="61"/>
      <c r="J25" s="61"/>
      <c r="O25" s="55" t="s">
        <v>751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x14ac:dyDescent="0.35">
      <c r="O26" s="55" t="s">
        <v>752</v>
      </c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53" spans="2:22" ht="16" x14ac:dyDescent="0.4">
      <c r="B53" s="46" t="s">
        <v>664</v>
      </c>
      <c r="O53" s="46" t="s">
        <v>664</v>
      </c>
    </row>
    <row r="54" spans="2:22" x14ac:dyDescent="0.35">
      <c r="B54" s="55" t="s">
        <v>753</v>
      </c>
      <c r="C54" s="55"/>
      <c r="D54" s="55"/>
      <c r="E54" s="55"/>
      <c r="F54" s="55"/>
      <c r="G54" s="55"/>
      <c r="H54" s="55"/>
      <c r="I54" s="55"/>
      <c r="J54" s="55"/>
      <c r="K54" s="55"/>
      <c r="O54" s="55" t="s">
        <v>756</v>
      </c>
      <c r="P54" s="55"/>
      <c r="Q54" s="55"/>
      <c r="R54" s="55"/>
      <c r="S54" s="55"/>
      <c r="T54" s="55"/>
      <c r="U54" s="55"/>
      <c r="V54" s="55"/>
    </row>
    <row r="55" spans="2:22" x14ac:dyDescent="0.35">
      <c r="B55" s="55" t="s">
        <v>754</v>
      </c>
      <c r="C55" s="55"/>
      <c r="D55" s="55"/>
      <c r="E55" s="55"/>
      <c r="F55" s="55"/>
      <c r="G55" s="55"/>
      <c r="H55" s="55"/>
      <c r="I55" s="55"/>
      <c r="J55" s="55"/>
      <c r="K55" s="55"/>
      <c r="O55" s="55" t="s">
        <v>757</v>
      </c>
      <c r="P55" s="55"/>
      <c r="Q55" s="55"/>
      <c r="R55" s="55"/>
      <c r="S55" s="55"/>
      <c r="T55" s="55"/>
      <c r="U55" s="55"/>
      <c r="V55" s="55"/>
    </row>
    <row r="56" spans="2:22" x14ac:dyDescent="0.35">
      <c r="B56" s="55" t="s">
        <v>755</v>
      </c>
      <c r="C56" s="55"/>
      <c r="D56" s="55"/>
      <c r="E56" s="55"/>
      <c r="F56" s="55"/>
      <c r="G56" s="55"/>
      <c r="H56" s="55"/>
      <c r="I56" s="55"/>
      <c r="J56" s="55"/>
      <c r="K56" s="55"/>
      <c r="O56" s="55" t="s">
        <v>758</v>
      </c>
      <c r="P56" s="55"/>
      <c r="Q56" s="55"/>
      <c r="R56" s="55"/>
      <c r="S56" s="55"/>
      <c r="T56" s="55"/>
      <c r="U56" s="55"/>
      <c r="V56" s="55"/>
    </row>
    <row r="57" spans="2:22" x14ac:dyDescent="0.35">
      <c r="B57" s="47"/>
      <c r="C57" s="47"/>
      <c r="D57" s="47"/>
      <c r="E57" s="47"/>
      <c r="F57" s="47"/>
      <c r="G57" s="47"/>
      <c r="H57" s="47"/>
      <c r="I57" s="47"/>
      <c r="J57" s="47"/>
      <c r="K57" s="47"/>
    </row>
    <row r="82" spans="2:25" ht="16" x14ac:dyDescent="0.4">
      <c r="B82" s="46" t="s">
        <v>664</v>
      </c>
      <c r="O82" s="46" t="s">
        <v>664</v>
      </c>
    </row>
    <row r="83" spans="2:25" x14ac:dyDescent="0.35">
      <c r="B83" s="55" t="s">
        <v>759</v>
      </c>
      <c r="C83" s="55"/>
      <c r="D83" s="55"/>
      <c r="E83" s="55"/>
      <c r="F83" s="55"/>
      <c r="G83" s="55"/>
      <c r="H83" s="55"/>
      <c r="O83" s="55" t="s">
        <v>761</v>
      </c>
      <c r="P83" s="55"/>
      <c r="Q83" s="55"/>
      <c r="R83" s="55"/>
      <c r="S83" s="55"/>
      <c r="T83" s="55"/>
      <c r="U83" s="55"/>
      <c r="V83" s="55"/>
      <c r="W83" s="55"/>
      <c r="X83" s="55"/>
      <c r="Y83" s="47"/>
    </row>
    <row r="84" spans="2:25" x14ac:dyDescent="0.35">
      <c r="B84" s="55" t="s">
        <v>760</v>
      </c>
      <c r="C84" s="55"/>
      <c r="D84" s="55"/>
      <c r="E84" s="55"/>
      <c r="F84" s="55"/>
      <c r="G84" s="55"/>
      <c r="H84" s="55"/>
      <c r="O84" s="55" t="s">
        <v>762</v>
      </c>
      <c r="P84" s="55"/>
      <c r="Q84" s="55"/>
      <c r="R84" s="55"/>
      <c r="S84" s="55"/>
      <c r="T84" s="55"/>
      <c r="U84" s="55"/>
      <c r="V84" s="55"/>
      <c r="W84" s="55"/>
      <c r="X84" s="55"/>
      <c r="Y84" s="47"/>
    </row>
    <row r="112" spans="2:15" ht="16" x14ac:dyDescent="0.4">
      <c r="B112" s="46" t="s">
        <v>664</v>
      </c>
      <c r="O112" s="46" t="s">
        <v>664</v>
      </c>
    </row>
    <row r="113" spans="2:24" x14ac:dyDescent="0.35">
      <c r="B113" s="55" t="s">
        <v>763</v>
      </c>
      <c r="C113" s="55"/>
      <c r="D113" s="55"/>
      <c r="E113" s="55"/>
      <c r="F113" s="55"/>
      <c r="G113" s="55"/>
      <c r="H113" s="55"/>
      <c r="I113" s="55"/>
      <c r="J113" s="55"/>
      <c r="O113" s="55" t="s">
        <v>765</v>
      </c>
      <c r="P113" s="55"/>
      <c r="Q113" s="55"/>
      <c r="R113" s="55"/>
      <c r="S113" s="55"/>
      <c r="T113" s="55"/>
      <c r="U113" s="55"/>
      <c r="V113" s="55"/>
      <c r="W113" s="55"/>
      <c r="X113" s="55"/>
    </row>
    <row r="114" spans="2:24" x14ac:dyDescent="0.35">
      <c r="B114" s="55" t="s">
        <v>764</v>
      </c>
      <c r="C114" s="55"/>
      <c r="D114" s="55"/>
      <c r="E114" s="55"/>
      <c r="F114" s="55"/>
      <c r="G114" s="55"/>
      <c r="H114" s="55"/>
      <c r="I114" s="55"/>
      <c r="J114" s="55"/>
      <c r="O114" s="55" t="s">
        <v>766</v>
      </c>
      <c r="P114" s="55"/>
      <c r="Q114" s="55"/>
      <c r="R114" s="55"/>
      <c r="S114" s="55"/>
      <c r="T114" s="55"/>
      <c r="U114" s="55"/>
      <c r="V114" s="55"/>
      <c r="W114" s="55"/>
      <c r="X114" s="55"/>
    </row>
  </sheetData>
  <mergeCells count="18">
    <mergeCell ref="B114:J114"/>
    <mergeCell ref="O113:X113"/>
    <mergeCell ref="O114:X114"/>
    <mergeCell ref="B83:H83"/>
    <mergeCell ref="B84:H84"/>
    <mergeCell ref="O83:X83"/>
    <mergeCell ref="O84:X84"/>
    <mergeCell ref="B113:J113"/>
    <mergeCell ref="B55:K55"/>
    <mergeCell ref="B56:K56"/>
    <mergeCell ref="O54:V54"/>
    <mergeCell ref="O55:V55"/>
    <mergeCell ref="O56:V56"/>
    <mergeCell ref="G2:T2"/>
    <mergeCell ref="O24:Y24"/>
    <mergeCell ref="O25:Y25"/>
    <mergeCell ref="O26:Y26"/>
    <mergeCell ref="B54:K5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9B25-2F71-43F3-A347-EFC68EBFFA1B}">
  <dimension ref="A1:AG373"/>
  <sheetViews>
    <sheetView workbookViewId="0">
      <selection activeCell="E375" sqref="E375"/>
    </sheetView>
  </sheetViews>
  <sheetFormatPr defaultRowHeight="14.5" x14ac:dyDescent="0.35"/>
  <cols>
    <col min="1" max="1" width="10.90625" bestFit="1" customWidth="1"/>
    <col min="2" max="2" width="6.81640625" bestFit="1" customWidth="1"/>
    <col min="3" max="3" width="9.6328125" bestFit="1" customWidth="1"/>
    <col min="4" max="4" width="7.7265625" bestFit="1" customWidth="1"/>
    <col min="5" max="5" width="24.7265625" customWidth="1"/>
    <col min="6" max="6" width="15.26953125" bestFit="1" customWidth="1"/>
    <col min="7" max="7" width="21" bestFit="1" customWidth="1"/>
    <col min="8" max="8" width="14.26953125" bestFit="1" customWidth="1"/>
    <col min="9" max="9" width="5.90625" bestFit="1" customWidth="1"/>
    <col min="10" max="10" width="18.08984375" bestFit="1" customWidth="1"/>
    <col min="11" max="11" width="13.453125" bestFit="1" customWidth="1"/>
    <col min="12" max="12" width="7.90625" bestFit="1" customWidth="1"/>
    <col min="13" max="13" width="12.26953125" bestFit="1" customWidth="1"/>
    <col min="14" max="14" width="20.1796875" bestFit="1" customWidth="1"/>
    <col min="15" max="15" width="23.81640625" bestFit="1" customWidth="1"/>
    <col min="16" max="16" width="8.7265625" bestFit="1" customWidth="1"/>
    <col min="17" max="17" width="23.90625" bestFit="1" customWidth="1"/>
    <col min="18" max="18" width="33.6328125" bestFit="1" customWidth="1"/>
    <col min="19" max="19" width="19.7265625" bestFit="1" customWidth="1"/>
    <col min="20" max="20" width="27.54296875" bestFit="1" customWidth="1"/>
    <col min="21" max="21" width="10.1796875" bestFit="1" customWidth="1"/>
    <col min="22" max="22" width="10.7265625" bestFit="1" customWidth="1"/>
    <col min="23" max="23" width="21.54296875" bestFit="1" customWidth="1"/>
    <col min="24" max="24" width="9.90625" bestFit="1" customWidth="1"/>
    <col min="25" max="25" width="14.36328125" bestFit="1" customWidth="1"/>
    <col min="26" max="26" width="28.54296875" bestFit="1" customWidth="1"/>
    <col min="27" max="27" width="8.6328125" bestFit="1" customWidth="1"/>
    <col min="28" max="28" width="28.54296875" bestFit="1" customWidth="1"/>
    <col min="29" max="29" width="26.36328125" bestFit="1" customWidth="1"/>
    <col min="30" max="30" width="11.54296875" bestFit="1" customWidth="1"/>
    <col min="31" max="31" width="24.36328125" bestFit="1" customWidth="1"/>
    <col min="32" max="32" width="15.26953125" bestFit="1" customWidth="1"/>
    <col min="33" max="33" width="14.632812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168</v>
      </c>
      <c r="E1" t="s">
        <v>541</v>
      </c>
      <c r="F1" t="s">
        <v>542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 x14ac:dyDescent="0.35">
      <c r="A2" t="s">
        <v>30</v>
      </c>
      <c r="B2">
        <v>2013</v>
      </c>
      <c r="C2" t="s">
        <v>31</v>
      </c>
      <c r="D2">
        <f>VLOOKUP(All_India_Index_Upto_April23__1___13[[#This Row],[Month]],Lookups!$E$1:$F$13,2,0)</f>
        <v>1</v>
      </c>
      <c r="E2" t="s">
        <v>169</v>
      </c>
      <c r="F2">
        <v>100.3</v>
      </c>
      <c r="G2">
        <v>107.5</v>
      </c>
      <c r="H2">
        <v>106.3</v>
      </c>
      <c r="I2">
        <v>108.1</v>
      </c>
      <c r="J2">
        <v>104.9</v>
      </c>
      <c r="K2">
        <v>106.1</v>
      </c>
      <c r="L2">
        <v>103.9</v>
      </c>
      <c r="M2">
        <v>101.9</v>
      </c>
      <c r="N2">
        <v>106.1</v>
      </c>
      <c r="O2">
        <v>106.8</v>
      </c>
      <c r="P2">
        <v>103.1</v>
      </c>
      <c r="Q2">
        <v>104.8</v>
      </c>
      <c r="R2">
        <v>106.7</v>
      </c>
      <c r="S2">
        <v>105.5</v>
      </c>
      <c r="T2">
        <v>105.1</v>
      </c>
      <c r="U2">
        <v>106.5</v>
      </c>
      <c r="V2">
        <v>105.8</v>
      </c>
      <c r="W2">
        <v>106.4</v>
      </c>
      <c r="X2" t="s">
        <v>32</v>
      </c>
      <c r="Y2">
        <v>105.5</v>
      </c>
      <c r="Z2">
        <v>104.8</v>
      </c>
      <c r="AA2">
        <v>104</v>
      </c>
      <c r="AB2">
        <v>103.3</v>
      </c>
      <c r="AC2">
        <v>103.4</v>
      </c>
      <c r="AD2">
        <v>103.8</v>
      </c>
      <c r="AE2">
        <v>104.7</v>
      </c>
      <c r="AF2">
        <v>104</v>
      </c>
      <c r="AG2">
        <v>105.1</v>
      </c>
    </row>
    <row r="3" spans="1:33" x14ac:dyDescent="0.35">
      <c r="A3" t="s">
        <v>33</v>
      </c>
      <c r="B3">
        <v>2013</v>
      </c>
      <c r="C3" t="s">
        <v>31</v>
      </c>
      <c r="D3">
        <f>VLOOKUP(All_India_Index_Upto_April23__1___13[[#This Row],[Month]],Lookups!$E$1:$F$13,2,0)</f>
        <v>1</v>
      </c>
      <c r="E3" t="s">
        <v>170</v>
      </c>
      <c r="F3">
        <v>100.3</v>
      </c>
      <c r="G3">
        <v>110.5</v>
      </c>
      <c r="H3">
        <v>109.1</v>
      </c>
      <c r="I3">
        <v>113</v>
      </c>
      <c r="J3">
        <v>103.6</v>
      </c>
      <c r="K3">
        <v>103.4</v>
      </c>
      <c r="L3">
        <v>102.3</v>
      </c>
      <c r="M3">
        <v>102.9</v>
      </c>
      <c r="N3">
        <v>105.8</v>
      </c>
      <c r="O3">
        <v>105.1</v>
      </c>
      <c r="P3">
        <v>101.8</v>
      </c>
      <c r="Q3">
        <v>105.1</v>
      </c>
      <c r="R3">
        <v>107.9</v>
      </c>
      <c r="S3">
        <v>105.9</v>
      </c>
      <c r="T3">
        <v>105.2</v>
      </c>
      <c r="U3">
        <v>105.9</v>
      </c>
      <c r="V3">
        <v>105</v>
      </c>
      <c r="W3">
        <v>105.8</v>
      </c>
      <c r="X3" t="s">
        <v>34</v>
      </c>
      <c r="Y3">
        <v>105.4</v>
      </c>
      <c r="Z3">
        <v>104.8</v>
      </c>
      <c r="AA3">
        <v>104.1</v>
      </c>
      <c r="AB3">
        <v>103.2</v>
      </c>
      <c r="AC3">
        <v>102.9</v>
      </c>
      <c r="AD3">
        <v>103.5</v>
      </c>
      <c r="AE3">
        <v>104.3</v>
      </c>
      <c r="AF3">
        <v>103.7</v>
      </c>
      <c r="AG3">
        <v>104</v>
      </c>
    </row>
    <row r="4" spans="1:33" x14ac:dyDescent="0.35">
      <c r="A4" t="s">
        <v>35</v>
      </c>
      <c r="B4">
        <v>2013</v>
      </c>
      <c r="C4" t="s">
        <v>31</v>
      </c>
      <c r="D4">
        <f>VLOOKUP(All_India_Index_Upto_April23__1___13[[#This Row],[Month]],Lookups!$E$1:$F$13,2,0)</f>
        <v>1</v>
      </c>
      <c r="E4" t="s">
        <v>171</v>
      </c>
      <c r="F4">
        <v>100.3</v>
      </c>
      <c r="G4">
        <v>108.4</v>
      </c>
      <c r="H4">
        <v>107.3</v>
      </c>
      <c r="I4">
        <v>110</v>
      </c>
      <c r="J4">
        <v>104.4</v>
      </c>
      <c r="K4">
        <v>105.1</v>
      </c>
      <c r="L4">
        <v>103.2</v>
      </c>
      <c r="M4">
        <v>102.2</v>
      </c>
      <c r="N4">
        <v>106</v>
      </c>
      <c r="O4">
        <v>106.2</v>
      </c>
      <c r="P4">
        <v>102.7</v>
      </c>
      <c r="Q4">
        <v>104.9</v>
      </c>
      <c r="R4">
        <v>107.3</v>
      </c>
      <c r="S4">
        <v>105.6</v>
      </c>
      <c r="T4">
        <v>105.1</v>
      </c>
      <c r="U4">
        <v>106.3</v>
      </c>
      <c r="V4">
        <v>105.5</v>
      </c>
      <c r="W4">
        <v>106.2</v>
      </c>
      <c r="X4" t="s">
        <v>34</v>
      </c>
      <c r="Y4">
        <v>105.5</v>
      </c>
      <c r="Z4">
        <v>104.8</v>
      </c>
      <c r="AA4">
        <v>104</v>
      </c>
      <c r="AB4">
        <v>103.2</v>
      </c>
      <c r="AC4">
        <v>103.1</v>
      </c>
      <c r="AD4">
        <v>103.6</v>
      </c>
      <c r="AE4">
        <v>104.5</v>
      </c>
      <c r="AF4">
        <v>103.9</v>
      </c>
      <c r="AG4">
        <v>104.6</v>
      </c>
    </row>
    <row r="5" spans="1:33" x14ac:dyDescent="0.35">
      <c r="A5" t="s">
        <v>30</v>
      </c>
      <c r="B5">
        <v>2013</v>
      </c>
      <c r="C5" t="s">
        <v>36</v>
      </c>
      <c r="D5">
        <f>VLOOKUP(All_India_Index_Upto_April23__1___13[[#This Row],[Month]],Lookups!$E$1:$F$13,2,0)</f>
        <v>2</v>
      </c>
      <c r="E5" t="s">
        <v>172</v>
      </c>
      <c r="F5">
        <v>100.4</v>
      </c>
      <c r="G5">
        <v>109.2</v>
      </c>
      <c r="H5">
        <v>108.7</v>
      </c>
      <c r="I5">
        <v>110.2</v>
      </c>
      <c r="J5">
        <v>105.4</v>
      </c>
      <c r="K5">
        <v>106.7</v>
      </c>
      <c r="L5">
        <v>104</v>
      </c>
      <c r="M5">
        <v>102.4</v>
      </c>
      <c r="N5">
        <v>105.9</v>
      </c>
      <c r="O5">
        <v>105.7</v>
      </c>
      <c r="P5">
        <v>103.1</v>
      </c>
      <c r="Q5">
        <v>105.1</v>
      </c>
      <c r="R5">
        <v>107.7</v>
      </c>
      <c r="S5">
        <v>106.3</v>
      </c>
      <c r="T5">
        <v>105.6</v>
      </c>
      <c r="U5">
        <v>107.1</v>
      </c>
      <c r="V5">
        <v>106.3</v>
      </c>
      <c r="W5">
        <v>107</v>
      </c>
      <c r="X5" t="s">
        <v>32</v>
      </c>
      <c r="Y5">
        <v>106.2</v>
      </c>
      <c r="Z5">
        <v>105.2</v>
      </c>
      <c r="AA5">
        <v>104.4</v>
      </c>
      <c r="AB5">
        <v>103.9</v>
      </c>
      <c r="AC5">
        <v>104</v>
      </c>
      <c r="AD5">
        <v>104.1</v>
      </c>
      <c r="AE5">
        <v>104.6</v>
      </c>
      <c r="AF5">
        <v>104.4</v>
      </c>
      <c r="AG5">
        <v>105.8</v>
      </c>
    </row>
    <row r="6" spans="1:33" x14ac:dyDescent="0.35">
      <c r="A6" t="s">
        <v>33</v>
      </c>
      <c r="B6">
        <v>2013</v>
      </c>
      <c r="C6" t="s">
        <v>36</v>
      </c>
      <c r="D6">
        <f>VLOOKUP(All_India_Index_Upto_April23__1___13[[#This Row],[Month]],Lookups!$E$1:$F$13,2,0)</f>
        <v>2</v>
      </c>
      <c r="E6" t="s">
        <v>173</v>
      </c>
      <c r="F6">
        <v>100.4</v>
      </c>
      <c r="G6">
        <v>112.9</v>
      </c>
      <c r="H6">
        <v>112.9</v>
      </c>
      <c r="I6">
        <v>116.9</v>
      </c>
      <c r="J6">
        <v>104</v>
      </c>
      <c r="K6">
        <v>103.5</v>
      </c>
      <c r="L6">
        <v>103.1</v>
      </c>
      <c r="M6">
        <v>104.9</v>
      </c>
      <c r="N6">
        <v>104.1</v>
      </c>
      <c r="O6">
        <v>103.8</v>
      </c>
      <c r="P6">
        <v>102.3</v>
      </c>
      <c r="Q6">
        <v>106</v>
      </c>
      <c r="R6">
        <v>109</v>
      </c>
      <c r="S6">
        <v>107.2</v>
      </c>
      <c r="T6">
        <v>106</v>
      </c>
      <c r="U6">
        <v>106.6</v>
      </c>
      <c r="V6">
        <v>105.5</v>
      </c>
      <c r="W6">
        <v>106.4</v>
      </c>
      <c r="X6" t="s">
        <v>37</v>
      </c>
      <c r="Y6">
        <v>105.7</v>
      </c>
      <c r="Z6">
        <v>105.2</v>
      </c>
      <c r="AA6">
        <v>104.7</v>
      </c>
      <c r="AB6">
        <v>104.4</v>
      </c>
      <c r="AC6">
        <v>103.3</v>
      </c>
      <c r="AD6">
        <v>103.7</v>
      </c>
      <c r="AE6">
        <v>104.3</v>
      </c>
      <c r="AF6">
        <v>104.3</v>
      </c>
      <c r="AG6">
        <v>104.7</v>
      </c>
    </row>
    <row r="7" spans="1:33" x14ac:dyDescent="0.35">
      <c r="A7" t="s">
        <v>35</v>
      </c>
      <c r="B7">
        <v>2013</v>
      </c>
      <c r="C7" t="s">
        <v>36</v>
      </c>
      <c r="D7">
        <f>VLOOKUP(All_India_Index_Upto_April23__1___13[[#This Row],[Month]],Lookups!$E$1:$F$13,2,0)</f>
        <v>2</v>
      </c>
      <c r="E7" t="s">
        <v>174</v>
      </c>
      <c r="F7">
        <v>100.4</v>
      </c>
      <c r="G7">
        <v>110.4</v>
      </c>
      <c r="H7">
        <v>110.2</v>
      </c>
      <c r="I7">
        <v>112.8</v>
      </c>
      <c r="J7">
        <v>104.9</v>
      </c>
      <c r="K7">
        <v>105.5</v>
      </c>
      <c r="L7">
        <v>103.6</v>
      </c>
      <c r="M7">
        <v>103.2</v>
      </c>
      <c r="N7">
        <v>105.3</v>
      </c>
      <c r="O7">
        <v>105.1</v>
      </c>
      <c r="P7">
        <v>102.8</v>
      </c>
      <c r="Q7">
        <v>105.5</v>
      </c>
      <c r="R7">
        <v>108.3</v>
      </c>
      <c r="S7">
        <v>106.6</v>
      </c>
      <c r="T7">
        <v>105.7</v>
      </c>
      <c r="U7">
        <v>106.9</v>
      </c>
      <c r="V7">
        <v>106</v>
      </c>
      <c r="W7">
        <v>106.8</v>
      </c>
      <c r="X7" t="s">
        <v>37</v>
      </c>
      <c r="Y7">
        <v>106</v>
      </c>
      <c r="Z7">
        <v>105.2</v>
      </c>
      <c r="AA7">
        <v>104.5</v>
      </c>
      <c r="AB7">
        <v>104.2</v>
      </c>
      <c r="AC7">
        <v>103.6</v>
      </c>
      <c r="AD7">
        <v>103.9</v>
      </c>
      <c r="AE7">
        <v>104.5</v>
      </c>
      <c r="AF7">
        <v>104.4</v>
      </c>
      <c r="AG7">
        <v>105.3</v>
      </c>
    </row>
    <row r="8" spans="1:33" x14ac:dyDescent="0.35">
      <c r="A8" t="s">
        <v>30</v>
      </c>
      <c r="B8">
        <v>2013</v>
      </c>
      <c r="C8" t="s">
        <v>38</v>
      </c>
      <c r="D8">
        <f>VLOOKUP(All_India_Index_Upto_April23__1___13[[#This Row],[Month]],Lookups!$E$1:$F$13,2,0)</f>
        <v>3</v>
      </c>
      <c r="E8" t="s">
        <v>175</v>
      </c>
      <c r="F8">
        <v>100.4</v>
      </c>
      <c r="G8">
        <v>110.2</v>
      </c>
      <c r="H8">
        <v>108.8</v>
      </c>
      <c r="I8">
        <v>109.9</v>
      </c>
      <c r="J8">
        <v>105.6</v>
      </c>
      <c r="K8">
        <v>106.2</v>
      </c>
      <c r="L8">
        <v>105.7</v>
      </c>
      <c r="M8">
        <v>101.4</v>
      </c>
      <c r="N8">
        <v>105.7</v>
      </c>
      <c r="O8">
        <v>105</v>
      </c>
      <c r="P8">
        <v>103.3</v>
      </c>
      <c r="Q8">
        <v>105.6</v>
      </c>
      <c r="R8">
        <v>108.2</v>
      </c>
      <c r="S8">
        <v>106.6</v>
      </c>
      <c r="T8">
        <v>106.5</v>
      </c>
      <c r="U8">
        <v>107.6</v>
      </c>
      <c r="V8">
        <v>106.8</v>
      </c>
      <c r="W8">
        <v>107.5</v>
      </c>
      <c r="X8" t="s">
        <v>32</v>
      </c>
      <c r="Y8">
        <v>106.1</v>
      </c>
      <c r="Z8">
        <v>105.6</v>
      </c>
      <c r="AA8">
        <v>104.7</v>
      </c>
      <c r="AB8">
        <v>104.6</v>
      </c>
      <c r="AC8">
        <v>104</v>
      </c>
      <c r="AD8">
        <v>104.3</v>
      </c>
      <c r="AE8">
        <v>104.3</v>
      </c>
      <c r="AF8">
        <v>104.6</v>
      </c>
      <c r="AG8">
        <v>106</v>
      </c>
    </row>
    <row r="9" spans="1:33" x14ac:dyDescent="0.35">
      <c r="A9" t="s">
        <v>33</v>
      </c>
      <c r="B9">
        <v>2013</v>
      </c>
      <c r="C9" t="s">
        <v>38</v>
      </c>
      <c r="D9">
        <f>VLOOKUP(All_India_Index_Upto_April23__1___13[[#This Row],[Month]],Lookups!$E$1:$F$13,2,0)</f>
        <v>3</v>
      </c>
      <c r="E9" t="s">
        <v>176</v>
      </c>
      <c r="F9">
        <v>100.4</v>
      </c>
      <c r="G9">
        <v>113.9</v>
      </c>
      <c r="H9">
        <v>111.4</v>
      </c>
      <c r="I9">
        <v>113.2</v>
      </c>
      <c r="J9">
        <v>104.3</v>
      </c>
      <c r="K9">
        <v>102.7</v>
      </c>
      <c r="L9">
        <v>104.9</v>
      </c>
      <c r="M9">
        <v>103.8</v>
      </c>
      <c r="N9">
        <v>103.5</v>
      </c>
      <c r="O9">
        <v>102.6</v>
      </c>
      <c r="P9">
        <v>102.4</v>
      </c>
      <c r="Q9">
        <v>107</v>
      </c>
      <c r="R9">
        <v>109.8</v>
      </c>
      <c r="S9">
        <v>107.3</v>
      </c>
      <c r="T9">
        <v>106.8</v>
      </c>
      <c r="U9">
        <v>107.2</v>
      </c>
      <c r="V9">
        <v>106</v>
      </c>
      <c r="W9">
        <v>107</v>
      </c>
      <c r="X9" t="s">
        <v>37</v>
      </c>
      <c r="Y9">
        <v>106</v>
      </c>
      <c r="Z9">
        <v>105.7</v>
      </c>
      <c r="AA9">
        <v>105.2</v>
      </c>
      <c r="AB9">
        <v>105.5</v>
      </c>
      <c r="AC9">
        <v>103.5</v>
      </c>
      <c r="AD9">
        <v>103.8</v>
      </c>
      <c r="AE9">
        <v>104.2</v>
      </c>
      <c r="AF9">
        <v>104.9</v>
      </c>
      <c r="AG9">
        <v>105</v>
      </c>
    </row>
    <row r="10" spans="1:33" x14ac:dyDescent="0.35">
      <c r="A10" t="s">
        <v>35</v>
      </c>
      <c r="B10">
        <v>2013</v>
      </c>
      <c r="C10" t="s">
        <v>38</v>
      </c>
      <c r="D10">
        <f>VLOOKUP(All_India_Index_Upto_April23__1___13[[#This Row],[Month]],Lookups!$E$1:$F$13,2,0)</f>
        <v>3</v>
      </c>
      <c r="E10" t="s">
        <v>177</v>
      </c>
      <c r="F10">
        <v>100.4</v>
      </c>
      <c r="G10">
        <v>111.4</v>
      </c>
      <c r="H10">
        <v>109.7</v>
      </c>
      <c r="I10">
        <v>111.2</v>
      </c>
      <c r="J10">
        <v>105.1</v>
      </c>
      <c r="K10">
        <v>104.9</v>
      </c>
      <c r="L10">
        <v>105.3</v>
      </c>
      <c r="M10">
        <v>102.2</v>
      </c>
      <c r="N10">
        <v>105</v>
      </c>
      <c r="O10">
        <v>104.2</v>
      </c>
      <c r="P10">
        <v>103</v>
      </c>
      <c r="Q10">
        <v>106.2</v>
      </c>
      <c r="R10">
        <v>108.9</v>
      </c>
      <c r="S10">
        <v>106.9</v>
      </c>
      <c r="T10">
        <v>106.6</v>
      </c>
      <c r="U10">
        <v>107.4</v>
      </c>
      <c r="V10">
        <v>106.5</v>
      </c>
      <c r="W10">
        <v>107.3</v>
      </c>
      <c r="X10" t="s">
        <v>37</v>
      </c>
      <c r="Y10">
        <v>106.1</v>
      </c>
      <c r="Z10">
        <v>105.6</v>
      </c>
      <c r="AA10">
        <v>104.9</v>
      </c>
      <c r="AB10">
        <v>105.1</v>
      </c>
      <c r="AC10">
        <v>103.7</v>
      </c>
      <c r="AD10">
        <v>104</v>
      </c>
      <c r="AE10">
        <v>104.3</v>
      </c>
      <c r="AF10">
        <v>104.7</v>
      </c>
      <c r="AG10">
        <v>105.5</v>
      </c>
    </row>
    <row r="11" spans="1:33" x14ac:dyDescent="0.35">
      <c r="A11" t="s">
        <v>30</v>
      </c>
      <c r="B11">
        <v>2013</v>
      </c>
      <c r="C11" t="s">
        <v>39</v>
      </c>
      <c r="D11">
        <f>VLOOKUP(All_India_Index_Upto_April23__1___13[[#This Row],[Month]],Lookups!$E$1:$F$13,2,0)</f>
        <v>4</v>
      </c>
      <c r="E11" t="s">
        <v>178</v>
      </c>
      <c r="F11">
        <v>100.5</v>
      </c>
      <c r="G11">
        <v>110.2</v>
      </c>
      <c r="H11">
        <v>109.5</v>
      </c>
      <c r="I11">
        <v>106.9</v>
      </c>
      <c r="J11">
        <v>106.3</v>
      </c>
      <c r="K11">
        <v>105.7</v>
      </c>
      <c r="L11">
        <v>108.3</v>
      </c>
      <c r="M11">
        <v>103.4</v>
      </c>
      <c r="N11">
        <v>105.7</v>
      </c>
      <c r="O11">
        <v>104.2</v>
      </c>
      <c r="P11">
        <v>103.2</v>
      </c>
      <c r="Q11">
        <v>106.5</v>
      </c>
      <c r="R11">
        <v>108.8</v>
      </c>
      <c r="S11">
        <v>107.1</v>
      </c>
      <c r="T11">
        <v>107.1</v>
      </c>
      <c r="U11">
        <v>108.1</v>
      </c>
      <c r="V11">
        <v>107.4</v>
      </c>
      <c r="W11">
        <v>108</v>
      </c>
      <c r="X11" t="s">
        <v>32</v>
      </c>
      <c r="Y11">
        <v>106.5</v>
      </c>
      <c r="Z11">
        <v>106.1</v>
      </c>
      <c r="AA11">
        <v>105.1</v>
      </c>
      <c r="AB11">
        <v>104.4</v>
      </c>
      <c r="AC11">
        <v>104.5</v>
      </c>
      <c r="AD11">
        <v>104.8</v>
      </c>
      <c r="AE11">
        <v>102.7</v>
      </c>
      <c r="AF11">
        <v>104.6</v>
      </c>
      <c r="AG11">
        <v>106.4</v>
      </c>
    </row>
    <row r="12" spans="1:33" x14ac:dyDescent="0.35">
      <c r="A12" t="s">
        <v>33</v>
      </c>
      <c r="B12">
        <v>2013</v>
      </c>
      <c r="C12" t="s">
        <v>39</v>
      </c>
      <c r="D12">
        <f>VLOOKUP(All_India_Index_Upto_April23__1___13[[#This Row],[Month]],Lookups!$E$1:$F$13,2,0)</f>
        <v>4</v>
      </c>
      <c r="E12" t="s">
        <v>179</v>
      </c>
      <c r="F12">
        <v>100.5</v>
      </c>
      <c r="G12">
        <v>114.6</v>
      </c>
      <c r="H12">
        <v>113.4</v>
      </c>
      <c r="I12">
        <v>106</v>
      </c>
      <c r="J12">
        <v>104.7</v>
      </c>
      <c r="K12">
        <v>102.1</v>
      </c>
      <c r="L12">
        <v>109.5</v>
      </c>
      <c r="M12">
        <v>109.7</v>
      </c>
      <c r="N12">
        <v>104.6</v>
      </c>
      <c r="O12">
        <v>102</v>
      </c>
      <c r="P12">
        <v>103.5</v>
      </c>
      <c r="Q12">
        <v>108.2</v>
      </c>
      <c r="R12">
        <v>110.6</v>
      </c>
      <c r="S12">
        <v>108.8</v>
      </c>
      <c r="T12">
        <v>108.5</v>
      </c>
      <c r="U12">
        <v>107.9</v>
      </c>
      <c r="V12">
        <v>106.4</v>
      </c>
      <c r="W12">
        <v>107.7</v>
      </c>
      <c r="X12" t="s">
        <v>40</v>
      </c>
      <c r="Y12">
        <v>106.4</v>
      </c>
      <c r="Z12">
        <v>106.5</v>
      </c>
      <c r="AA12">
        <v>105.7</v>
      </c>
      <c r="AB12">
        <v>105</v>
      </c>
      <c r="AC12">
        <v>104</v>
      </c>
      <c r="AD12">
        <v>105.2</v>
      </c>
      <c r="AE12">
        <v>103.2</v>
      </c>
      <c r="AF12">
        <v>105.1</v>
      </c>
      <c r="AG12">
        <v>105.7</v>
      </c>
    </row>
    <row r="13" spans="1:33" x14ac:dyDescent="0.35">
      <c r="A13" t="s">
        <v>35</v>
      </c>
      <c r="B13">
        <v>2013</v>
      </c>
      <c r="C13" t="s">
        <v>39</v>
      </c>
      <c r="D13">
        <f>VLOOKUP(All_India_Index_Upto_April23__1___13[[#This Row],[Month]],Lookups!$E$1:$F$13,2,0)</f>
        <v>4</v>
      </c>
      <c r="E13" t="s">
        <v>180</v>
      </c>
      <c r="F13">
        <v>100.5</v>
      </c>
      <c r="G13">
        <v>111.6</v>
      </c>
      <c r="H13">
        <v>110.9</v>
      </c>
      <c r="I13">
        <v>106.6</v>
      </c>
      <c r="J13">
        <v>105.7</v>
      </c>
      <c r="K13">
        <v>104.4</v>
      </c>
      <c r="L13">
        <v>108.9</v>
      </c>
      <c r="M13">
        <v>105.5</v>
      </c>
      <c r="N13">
        <v>105.3</v>
      </c>
      <c r="O13">
        <v>103.5</v>
      </c>
      <c r="P13">
        <v>103.3</v>
      </c>
      <c r="Q13">
        <v>107.2</v>
      </c>
      <c r="R13">
        <v>109.6</v>
      </c>
      <c r="S13">
        <v>107.7</v>
      </c>
      <c r="T13">
        <v>107.5</v>
      </c>
      <c r="U13">
        <v>108</v>
      </c>
      <c r="V13">
        <v>107</v>
      </c>
      <c r="W13">
        <v>107.9</v>
      </c>
      <c r="X13" t="s">
        <v>40</v>
      </c>
      <c r="Y13">
        <v>106.5</v>
      </c>
      <c r="Z13">
        <v>106.3</v>
      </c>
      <c r="AA13">
        <v>105.3</v>
      </c>
      <c r="AB13">
        <v>104.7</v>
      </c>
      <c r="AC13">
        <v>104.2</v>
      </c>
      <c r="AD13">
        <v>105</v>
      </c>
      <c r="AE13">
        <v>102.9</v>
      </c>
      <c r="AF13">
        <v>104.8</v>
      </c>
      <c r="AG13">
        <v>106.1</v>
      </c>
    </row>
    <row r="14" spans="1:33" x14ac:dyDescent="0.35">
      <c r="A14" t="s">
        <v>30</v>
      </c>
      <c r="B14">
        <v>2013</v>
      </c>
      <c r="C14" t="s">
        <v>41</v>
      </c>
      <c r="D14">
        <f>VLOOKUP(All_India_Index_Upto_April23__1___13[[#This Row],[Month]],Lookups!$E$1:$F$13,2,0)</f>
        <v>5</v>
      </c>
      <c r="E14" t="s">
        <v>181</v>
      </c>
      <c r="F14">
        <v>100.5</v>
      </c>
      <c r="G14">
        <v>110.9</v>
      </c>
      <c r="H14">
        <v>109.8</v>
      </c>
      <c r="I14">
        <v>105.9</v>
      </c>
      <c r="J14">
        <v>107.5</v>
      </c>
      <c r="K14">
        <v>105.3</v>
      </c>
      <c r="L14">
        <v>108.1</v>
      </c>
      <c r="M14">
        <v>107.3</v>
      </c>
      <c r="N14">
        <v>106.1</v>
      </c>
      <c r="O14">
        <v>103.7</v>
      </c>
      <c r="P14">
        <v>104</v>
      </c>
      <c r="Q14">
        <v>107.4</v>
      </c>
      <c r="R14">
        <v>109.9</v>
      </c>
      <c r="S14">
        <v>108.1</v>
      </c>
      <c r="T14">
        <v>108.1</v>
      </c>
      <c r="U14">
        <v>108.8</v>
      </c>
      <c r="V14">
        <v>107.9</v>
      </c>
      <c r="W14">
        <v>108.6</v>
      </c>
      <c r="X14" t="s">
        <v>32</v>
      </c>
      <c r="Y14">
        <v>107.5</v>
      </c>
      <c r="Z14">
        <v>106.8</v>
      </c>
      <c r="AA14">
        <v>105.7</v>
      </c>
      <c r="AB14">
        <v>104.1</v>
      </c>
      <c r="AC14">
        <v>105</v>
      </c>
      <c r="AD14">
        <v>105.5</v>
      </c>
      <c r="AE14">
        <v>102.1</v>
      </c>
      <c r="AF14">
        <v>104.8</v>
      </c>
      <c r="AG14">
        <v>107.2</v>
      </c>
    </row>
    <row r="15" spans="1:33" x14ac:dyDescent="0.35">
      <c r="A15" t="s">
        <v>33</v>
      </c>
      <c r="B15">
        <v>2013</v>
      </c>
      <c r="C15" t="s">
        <v>41</v>
      </c>
      <c r="D15">
        <f>VLOOKUP(All_India_Index_Upto_April23__1___13[[#This Row],[Month]],Lookups!$E$1:$F$13,2,0)</f>
        <v>5</v>
      </c>
      <c r="E15" t="s">
        <v>182</v>
      </c>
      <c r="F15">
        <v>100.5</v>
      </c>
      <c r="G15">
        <v>115.4</v>
      </c>
      <c r="H15">
        <v>114.2</v>
      </c>
      <c r="I15">
        <v>102.7</v>
      </c>
      <c r="J15">
        <v>105.5</v>
      </c>
      <c r="K15">
        <v>101.5</v>
      </c>
      <c r="L15">
        <v>110.6</v>
      </c>
      <c r="M15">
        <v>123.7</v>
      </c>
      <c r="N15">
        <v>105.2</v>
      </c>
      <c r="O15">
        <v>101.9</v>
      </c>
      <c r="P15">
        <v>105</v>
      </c>
      <c r="Q15">
        <v>109.1</v>
      </c>
      <c r="R15">
        <v>111.3</v>
      </c>
      <c r="S15">
        <v>111.1</v>
      </c>
      <c r="T15">
        <v>109.8</v>
      </c>
      <c r="U15">
        <v>108.5</v>
      </c>
      <c r="V15">
        <v>106.7</v>
      </c>
      <c r="W15">
        <v>108.3</v>
      </c>
      <c r="X15" t="s">
        <v>40</v>
      </c>
      <c r="Y15">
        <v>107.2</v>
      </c>
      <c r="Z15">
        <v>107.1</v>
      </c>
      <c r="AA15">
        <v>106.2</v>
      </c>
      <c r="AB15">
        <v>103.9</v>
      </c>
      <c r="AC15">
        <v>104.6</v>
      </c>
      <c r="AD15">
        <v>105.7</v>
      </c>
      <c r="AE15">
        <v>102.6</v>
      </c>
      <c r="AF15">
        <v>104.9</v>
      </c>
      <c r="AG15">
        <v>106.6</v>
      </c>
    </row>
    <row r="16" spans="1:33" x14ac:dyDescent="0.35">
      <c r="A16" t="s">
        <v>35</v>
      </c>
      <c r="B16">
        <v>2013</v>
      </c>
      <c r="C16" t="s">
        <v>41</v>
      </c>
      <c r="D16">
        <f>VLOOKUP(All_India_Index_Upto_April23__1___13[[#This Row],[Month]],Lookups!$E$1:$F$13,2,0)</f>
        <v>5</v>
      </c>
      <c r="E16" t="s">
        <v>183</v>
      </c>
      <c r="F16">
        <v>100.5</v>
      </c>
      <c r="G16">
        <v>112.3</v>
      </c>
      <c r="H16">
        <v>111.3</v>
      </c>
      <c r="I16">
        <v>104.7</v>
      </c>
      <c r="J16">
        <v>106.8</v>
      </c>
      <c r="K16">
        <v>103.9</v>
      </c>
      <c r="L16">
        <v>109.3</v>
      </c>
      <c r="M16">
        <v>112.9</v>
      </c>
      <c r="N16">
        <v>105.8</v>
      </c>
      <c r="O16">
        <v>103.1</v>
      </c>
      <c r="P16">
        <v>104.3</v>
      </c>
      <c r="Q16">
        <v>108.1</v>
      </c>
      <c r="R16">
        <v>110.5</v>
      </c>
      <c r="S16">
        <v>109.2</v>
      </c>
      <c r="T16">
        <v>108.6</v>
      </c>
      <c r="U16">
        <v>108.7</v>
      </c>
      <c r="V16">
        <v>107.4</v>
      </c>
      <c r="W16">
        <v>108.5</v>
      </c>
      <c r="X16" t="s">
        <v>40</v>
      </c>
      <c r="Y16">
        <v>107.4</v>
      </c>
      <c r="Z16">
        <v>106.9</v>
      </c>
      <c r="AA16">
        <v>105.9</v>
      </c>
      <c r="AB16">
        <v>104</v>
      </c>
      <c r="AC16">
        <v>104.8</v>
      </c>
      <c r="AD16">
        <v>105.6</v>
      </c>
      <c r="AE16">
        <v>102.3</v>
      </c>
      <c r="AF16">
        <v>104.8</v>
      </c>
      <c r="AG16">
        <v>106.9</v>
      </c>
    </row>
    <row r="17" spans="1:33" x14ac:dyDescent="0.35">
      <c r="A17" t="s">
        <v>30</v>
      </c>
      <c r="B17">
        <v>2013</v>
      </c>
      <c r="C17" t="s">
        <v>42</v>
      </c>
      <c r="D17">
        <f>VLOOKUP(All_India_Index_Upto_April23__1___13[[#This Row],[Month]],Lookups!$E$1:$F$13,2,0)</f>
        <v>6</v>
      </c>
      <c r="E17" t="s">
        <v>184</v>
      </c>
      <c r="F17">
        <v>106.6</v>
      </c>
      <c r="G17">
        <v>112.3</v>
      </c>
      <c r="H17">
        <v>112.1</v>
      </c>
      <c r="I17">
        <v>108.1</v>
      </c>
      <c r="J17">
        <v>108.3</v>
      </c>
      <c r="K17">
        <v>105.9</v>
      </c>
      <c r="L17">
        <v>109.2</v>
      </c>
      <c r="M17">
        <v>118</v>
      </c>
      <c r="N17">
        <v>106.8</v>
      </c>
      <c r="O17">
        <v>104.1</v>
      </c>
      <c r="P17">
        <v>105.4</v>
      </c>
      <c r="Q17">
        <v>108.2</v>
      </c>
      <c r="R17">
        <v>111</v>
      </c>
      <c r="S17">
        <v>110.6</v>
      </c>
      <c r="T17">
        <v>109</v>
      </c>
      <c r="U17">
        <v>109.7</v>
      </c>
      <c r="V17">
        <v>108.8</v>
      </c>
      <c r="W17">
        <v>109.5</v>
      </c>
      <c r="X17" t="s">
        <v>32</v>
      </c>
      <c r="Y17">
        <v>108.5</v>
      </c>
      <c r="Z17">
        <v>107.5</v>
      </c>
      <c r="AA17">
        <v>106.3</v>
      </c>
      <c r="AB17">
        <v>105</v>
      </c>
      <c r="AC17">
        <v>105.6</v>
      </c>
      <c r="AD17">
        <v>106.5</v>
      </c>
      <c r="AE17">
        <v>102.5</v>
      </c>
      <c r="AF17">
        <v>105.5</v>
      </c>
      <c r="AG17">
        <v>108.9</v>
      </c>
    </row>
    <row r="18" spans="1:33" x14ac:dyDescent="0.35">
      <c r="A18" t="s">
        <v>33</v>
      </c>
      <c r="B18">
        <v>2013</v>
      </c>
      <c r="C18" t="s">
        <v>42</v>
      </c>
      <c r="D18">
        <f>VLOOKUP(All_India_Index_Upto_April23__1___13[[#This Row],[Month]],Lookups!$E$1:$F$13,2,0)</f>
        <v>6</v>
      </c>
      <c r="E18" t="s">
        <v>185</v>
      </c>
      <c r="F18">
        <v>106.6</v>
      </c>
      <c r="G18">
        <v>117</v>
      </c>
      <c r="H18">
        <v>120.1</v>
      </c>
      <c r="I18">
        <v>112.5</v>
      </c>
      <c r="J18">
        <v>107.3</v>
      </c>
      <c r="K18">
        <v>101.3</v>
      </c>
      <c r="L18">
        <v>112.4</v>
      </c>
      <c r="M18">
        <v>143.6</v>
      </c>
      <c r="N18">
        <v>105.4</v>
      </c>
      <c r="O18">
        <v>101.4</v>
      </c>
      <c r="P18">
        <v>106.4</v>
      </c>
      <c r="Q18">
        <v>110</v>
      </c>
      <c r="R18">
        <v>112.2</v>
      </c>
      <c r="S18">
        <v>115</v>
      </c>
      <c r="T18">
        <v>110.9</v>
      </c>
      <c r="U18">
        <v>109.2</v>
      </c>
      <c r="V18">
        <v>107.2</v>
      </c>
      <c r="W18">
        <v>108.9</v>
      </c>
      <c r="X18" t="s">
        <v>43</v>
      </c>
      <c r="Y18">
        <v>108</v>
      </c>
      <c r="Z18">
        <v>107.7</v>
      </c>
      <c r="AA18">
        <v>106.5</v>
      </c>
      <c r="AB18">
        <v>105.2</v>
      </c>
      <c r="AC18">
        <v>105.2</v>
      </c>
      <c r="AD18">
        <v>108.1</v>
      </c>
      <c r="AE18">
        <v>103.3</v>
      </c>
      <c r="AF18">
        <v>106.1</v>
      </c>
      <c r="AG18">
        <v>109.7</v>
      </c>
    </row>
    <row r="19" spans="1:33" x14ac:dyDescent="0.35">
      <c r="A19" t="s">
        <v>35</v>
      </c>
      <c r="B19">
        <v>2013</v>
      </c>
      <c r="C19" t="s">
        <v>42</v>
      </c>
      <c r="D19">
        <f>VLOOKUP(All_India_Index_Upto_April23__1___13[[#This Row],[Month]],Lookups!$E$1:$F$13,2,0)</f>
        <v>6</v>
      </c>
      <c r="E19" t="s">
        <v>186</v>
      </c>
      <c r="F19">
        <v>106.6</v>
      </c>
      <c r="G19">
        <v>113.8</v>
      </c>
      <c r="H19">
        <v>114.9</v>
      </c>
      <c r="I19">
        <v>109.8</v>
      </c>
      <c r="J19">
        <v>107.9</v>
      </c>
      <c r="K19">
        <v>104.2</v>
      </c>
      <c r="L19">
        <v>110.7</v>
      </c>
      <c r="M19">
        <v>126.7</v>
      </c>
      <c r="N19">
        <v>106.3</v>
      </c>
      <c r="O19">
        <v>103.2</v>
      </c>
      <c r="P19">
        <v>105.7</v>
      </c>
      <c r="Q19">
        <v>109</v>
      </c>
      <c r="R19">
        <v>111.6</v>
      </c>
      <c r="S19">
        <v>112.2</v>
      </c>
      <c r="T19">
        <v>109.5</v>
      </c>
      <c r="U19">
        <v>109.5</v>
      </c>
      <c r="V19">
        <v>108.1</v>
      </c>
      <c r="W19">
        <v>109.3</v>
      </c>
      <c r="X19" t="s">
        <v>43</v>
      </c>
      <c r="Y19">
        <v>108.3</v>
      </c>
      <c r="Z19">
        <v>107.6</v>
      </c>
      <c r="AA19">
        <v>106.4</v>
      </c>
      <c r="AB19">
        <v>105.1</v>
      </c>
      <c r="AC19">
        <v>105.4</v>
      </c>
      <c r="AD19">
        <v>107.4</v>
      </c>
      <c r="AE19">
        <v>102.8</v>
      </c>
      <c r="AF19">
        <v>105.8</v>
      </c>
      <c r="AG19">
        <v>109.3</v>
      </c>
    </row>
    <row r="20" spans="1:33" x14ac:dyDescent="0.35">
      <c r="A20" t="s">
        <v>30</v>
      </c>
      <c r="B20">
        <v>2013</v>
      </c>
      <c r="C20" t="s">
        <v>44</v>
      </c>
      <c r="D20">
        <f>VLOOKUP(All_India_Index_Upto_April23__1___13[[#This Row],[Month]],Lookups!$E$1:$F$13,2,0)</f>
        <v>7</v>
      </c>
      <c r="E20" t="s">
        <v>187</v>
      </c>
      <c r="F20">
        <v>107.7</v>
      </c>
      <c r="G20">
        <v>113.4</v>
      </c>
      <c r="H20">
        <v>114.9</v>
      </c>
      <c r="I20">
        <v>110.5</v>
      </c>
      <c r="J20">
        <v>109.3</v>
      </c>
      <c r="K20">
        <v>106.2</v>
      </c>
      <c r="L20">
        <v>110.3</v>
      </c>
      <c r="M20">
        <v>129.19999999999999</v>
      </c>
      <c r="N20">
        <v>107.1</v>
      </c>
      <c r="O20">
        <v>104.3</v>
      </c>
      <c r="P20">
        <v>106.4</v>
      </c>
      <c r="Q20">
        <v>109.1</v>
      </c>
      <c r="R20">
        <v>112.1</v>
      </c>
      <c r="S20">
        <v>113.1</v>
      </c>
      <c r="T20">
        <v>109.8</v>
      </c>
      <c r="U20">
        <v>110.5</v>
      </c>
      <c r="V20">
        <v>109.5</v>
      </c>
      <c r="W20">
        <v>110.3</v>
      </c>
      <c r="X20" t="s">
        <v>32</v>
      </c>
      <c r="Y20">
        <v>109.5</v>
      </c>
      <c r="Z20">
        <v>108.3</v>
      </c>
      <c r="AA20">
        <v>106.9</v>
      </c>
      <c r="AB20">
        <v>106.8</v>
      </c>
      <c r="AC20">
        <v>106.4</v>
      </c>
      <c r="AD20">
        <v>107.8</v>
      </c>
      <c r="AE20">
        <v>102.5</v>
      </c>
      <c r="AF20">
        <v>106.5</v>
      </c>
      <c r="AG20">
        <v>110.7</v>
      </c>
    </row>
    <row r="21" spans="1:33" x14ac:dyDescent="0.35">
      <c r="A21" t="s">
        <v>33</v>
      </c>
      <c r="B21">
        <v>2013</v>
      </c>
      <c r="C21" t="s">
        <v>44</v>
      </c>
      <c r="D21">
        <f>VLOOKUP(All_India_Index_Upto_April23__1___13[[#This Row],[Month]],Lookups!$E$1:$F$13,2,0)</f>
        <v>7</v>
      </c>
      <c r="E21" t="s">
        <v>188</v>
      </c>
      <c r="F21">
        <v>107.7</v>
      </c>
      <c r="G21">
        <v>117.8</v>
      </c>
      <c r="H21">
        <v>119.2</v>
      </c>
      <c r="I21">
        <v>114</v>
      </c>
      <c r="J21">
        <v>108.3</v>
      </c>
      <c r="K21">
        <v>101.1</v>
      </c>
      <c r="L21">
        <v>113.2</v>
      </c>
      <c r="M21">
        <v>160.9</v>
      </c>
      <c r="N21">
        <v>105.1</v>
      </c>
      <c r="O21">
        <v>101.3</v>
      </c>
      <c r="P21">
        <v>107.5</v>
      </c>
      <c r="Q21">
        <v>110.4</v>
      </c>
      <c r="R21">
        <v>113.1</v>
      </c>
      <c r="S21">
        <v>117.5</v>
      </c>
      <c r="T21">
        <v>111.7</v>
      </c>
      <c r="U21">
        <v>109.8</v>
      </c>
      <c r="V21">
        <v>107.8</v>
      </c>
      <c r="W21">
        <v>109.5</v>
      </c>
      <c r="X21" t="s">
        <v>45</v>
      </c>
      <c r="Y21">
        <v>108.6</v>
      </c>
      <c r="Z21">
        <v>108.1</v>
      </c>
      <c r="AA21">
        <v>107.1</v>
      </c>
      <c r="AB21">
        <v>107.3</v>
      </c>
      <c r="AC21">
        <v>105.9</v>
      </c>
      <c r="AD21">
        <v>110.1</v>
      </c>
      <c r="AE21">
        <v>103.2</v>
      </c>
      <c r="AF21">
        <v>107.3</v>
      </c>
      <c r="AG21">
        <v>111.4</v>
      </c>
    </row>
    <row r="22" spans="1:33" x14ac:dyDescent="0.35">
      <c r="A22" t="s">
        <v>35</v>
      </c>
      <c r="B22">
        <v>2013</v>
      </c>
      <c r="C22" t="s">
        <v>44</v>
      </c>
      <c r="D22">
        <f>VLOOKUP(All_India_Index_Upto_April23__1___13[[#This Row],[Month]],Lookups!$E$1:$F$13,2,0)</f>
        <v>7</v>
      </c>
      <c r="E22" t="s">
        <v>189</v>
      </c>
      <c r="F22">
        <v>107.7</v>
      </c>
      <c r="G22">
        <v>114.8</v>
      </c>
      <c r="H22">
        <v>116.4</v>
      </c>
      <c r="I22">
        <v>111.9</v>
      </c>
      <c r="J22">
        <v>108.9</v>
      </c>
      <c r="K22">
        <v>104.3</v>
      </c>
      <c r="L22">
        <v>111.7</v>
      </c>
      <c r="M22">
        <v>140</v>
      </c>
      <c r="N22">
        <v>106.4</v>
      </c>
      <c r="O22">
        <v>103.3</v>
      </c>
      <c r="P22">
        <v>106.8</v>
      </c>
      <c r="Q22">
        <v>109.6</v>
      </c>
      <c r="R22">
        <v>112.6</v>
      </c>
      <c r="S22">
        <v>114.7</v>
      </c>
      <c r="T22">
        <v>110.3</v>
      </c>
      <c r="U22">
        <v>110.2</v>
      </c>
      <c r="V22">
        <v>108.8</v>
      </c>
      <c r="W22">
        <v>110</v>
      </c>
      <c r="X22" t="s">
        <v>45</v>
      </c>
      <c r="Y22">
        <v>109.2</v>
      </c>
      <c r="Z22">
        <v>108.2</v>
      </c>
      <c r="AA22">
        <v>107</v>
      </c>
      <c r="AB22">
        <v>107.1</v>
      </c>
      <c r="AC22">
        <v>106.1</v>
      </c>
      <c r="AD22">
        <v>109.1</v>
      </c>
      <c r="AE22">
        <v>102.8</v>
      </c>
      <c r="AF22">
        <v>106.9</v>
      </c>
      <c r="AG22">
        <v>111</v>
      </c>
    </row>
    <row r="23" spans="1:33" x14ac:dyDescent="0.35">
      <c r="A23" t="s">
        <v>30</v>
      </c>
      <c r="B23">
        <v>2013</v>
      </c>
      <c r="C23" t="s">
        <v>46</v>
      </c>
      <c r="D23">
        <f>VLOOKUP(All_India_Index_Upto_April23__1___13[[#This Row],[Month]],Lookups!$E$1:$F$13,2,0)</f>
        <v>8</v>
      </c>
      <c r="E23" t="s">
        <v>190</v>
      </c>
      <c r="F23">
        <v>108.9</v>
      </c>
      <c r="G23">
        <v>114.3</v>
      </c>
      <c r="H23">
        <v>115.4</v>
      </c>
      <c r="I23">
        <v>111.1</v>
      </c>
      <c r="J23">
        <v>110</v>
      </c>
      <c r="K23">
        <v>106.4</v>
      </c>
      <c r="L23">
        <v>110.8</v>
      </c>
      <c r="M23">
        <v>138.9</v>
      </c>
      <c r="N23">
        <v>107.4</v>
      </c>
      <c r="O23">
        <v>104.1</v>
      </c>
      <c r="P23">
        <v>106.9</v>
      </c>
      <c r="Q23">
        <v>109.7</v>
      </c>
      <c r="R23">
        <v>112.6</v>
      </c>
      <c r="S23">
        <v>114.9</v>
      </c>
      <c r="T23">
        <v>110.7</v>
      </c>
      <c r="U23">
        <v>111.3</v>
      </c>
      <c r="V23">
        <v>110.2</v>
      </c>
      <c r="W23">
        <v>111.1</v>
      </c>
      <c r="X23" t="s">
        <v>32</v>
      </c>
      <c r="Y23">
        <v>109.9</v>
      </c>
      <c r="Z23">
        <v>108.7</v>
      </c>
      <c r="AA23">
        <v>107.5</v>
      </c>
      <c r="AB23">
        <v>107.8</v>
      </c>
      <c r="AC23">
        <v>106.8</v>
      </c>
      <c r="AD23">
        <v>108.7</v>
      </c>
      <c r="AE23">
        <v>105</v>
      </c>
      <c r="AF23">
        <v>107.5</v>
      </c>
      <c r="AG23">
        <v>112.1</v>
      </c>
    </row>
    <row r="24" spans="1:33" x14ac:dyDescent="0.35">
      <c r="A24" t="s">
        <v>33</v>
      </c>
      <c r="B24">
        <v>2013</v>
      </c>
      <c r="C24" t="s">
        <v>46</v>
      </c>
      <c r="D24">
        <f>VLOOKUP(All_India_Index_Upto_April23__1___13[[#This Row],[Month]],Lookups!$E$1:$F$13,2,0)</f>
        <v>8</v>
      </c>
      <c r="E24" t="s">
        <v>191</v>
      </c>
      <c r="F24">
        <v>108.9</v>
      </c>
      <c r="G24">
        <v>118.3</v>
      </c>
      <c r="H24">
        <v>120.4</v>
      </c>
      <c r="I24">
        <v>112.7</v>
      </c>
      <c r="J24">
        <v>108.9</v>
      </c>
      <c r="K24">
        <v>101.1</v>
      </c>
      <c r="L24">
        <v>108.7</v>
      </c>
      <c r="M24">
        <v>177</v>
      </c>
      <c r="N24">
        <v>104.7</v>
      </c>
      <c r="O24">
        <v>101</v>
      </c>
      <c r="P24">
        <v>108.5</v>
      </c>
      <c r="Q24">
        <v>110.9</v>
      </c>
      <c r="R24">
        <v>114.3</v>
      </c>
      <c r="S24">
        <v>119.6</v>
      </c>
      <c r="T24">
        <v>112.4</v>
      </c>
      <c r="U24">
        <v>110.6</v>
      </c>
      <c r="V24">
        <v>108.3</v>
      </c>
      <c r="W24">
        <v>110.2</v>
      </c>
      <c r="X24" t="s">
        <v>47</v>
      </c>
      <c r="Y24">
        <v>109.3</v>
      </c>
      <c r="Z24">
        <v>108.7</v>
      </c>
      <c r="AA24">
        <v>107.6</v>
      </c>
      <c r="AB24">
        <v>108.1</v>
      </c>
      <c r="AC24">
        <v>106.5</v>
      </c>
      <c r="AD24">
        <v>110.8</v>
      </c>
      <c r="AE24">
        <v>106</v>
      </c>
      <c r="AF24">
        <v>108.3</v>
      </c>
      <c r="AG24">
        <v>112.7</v>
      </c>
    </row>
    <row r="25" spans="1:33" x14ac:dyDescent="0.35">
      <c r="A25" t="s">
        <v>35</v>
      </c>
      <c r="B25">
        <v>2013</v>
      </c>
      <c r="C25" t="s">
        <v>46</v>
      </c>
      <c r="D25">
        <f>VLOOKUP(All_India_Index_Upto_April23__1___13[[#This Row],[Month]],Lookups!$E$1:$F$13,2,0)</f>
        <v>8</v>
      </c>
      <c r="E25" t="s">
        <v>192</v>
      </c>
      <c r="F25">
        <v>108.9</v>
      </c>
      <c r="G25">
        <v>115.6</v>
      </c>
      <c r="H25">
        <v>117.2</v>
      </c>
      <c r="I25">
        <v>111.7</v>
      </c>
      <c r="J25">
        <v>109.6</v>
      </c>
      <c r="K25">
        <v>104.5</v>
      </c>
      <c r="L25">
        <v>109.8</v>
      </c>
      <c r="M25">
        <v>151.80000000000001</v>
      </c>
      <c r="N25">
        <v>106.5</v>
      </c>
      <c r="O25">
        <v>103.1</v>
      </c>
      <c r="P25">
        <v>107.4</v>
      </c>
      <c r="Q25">
        <v>110.2</v>
      </c>
      <c r="R25">
        <v>113.4</v>
      </c>
      <c r="S25">
        <v>116.6</v>
      </c>
      <c r="T25">
        <v>111.2</v>
      </c>
      <c r="U25">
        <v>111</v>
      </c>
      <c r="V25">
        <v>109.4</v>
      </c>
      <c r="W25">
        <v>110.7</v>
      </c>
      <c r="X25" t="s">
        <v>47</v>
      </c>
      <c r="Y25">
        <v>109.7</v>
      </c>
      <c r="Z25">
        <v>108.7</v>
      </c>
      <c r="AA25">
        <v>107.5</v>
      </c>
      <c r="AB25">
        <v>108</v>
      </c>
      <c r="AC25">
        <v>106.6</v>
      </c>
      <c r="AD25">
        <v>109.9</v>
      </c>
      <c r="AE25">
        <v>105.4</v>
      </c>
      <c r="AF25">
        <v>107.9</v>
      </c>
      <c r="AG25">
        <v>112.4</v>
      </c>
    </row>
    <row r="26" spans="1:33" x14ac:dyDescent="0.35">
      <c r="A26" t="s">
        <v>30</v>
      </c>
      <c r="B26">
        <v>2013</v>
      </c>
      <c r="C26" t="s">
        <v>48</v>
      </c>
      <c r="D26">
        <f>VLOOKUP(All_India_Index_Upto_April23__1___13[[#This Row],[Month]],Lookups!$E$1:$F$13,2,0)</f>
        <v>9</v>
      </c>
      <c r="E26" t="s">
        <v>193</v>
      </c>
      <c r="F26">
        <v>109.7</v>
      </c>
      <c r="G26">
        <v>115.4</v>
      </c>
      <c r="H26">
        <v>115.7</v>
      </c>
      <c r="I26">
        <v>111.7</v>
      </c>
      <c r="J26">
        <v>111</v>
      </c>
      <c r="K26">
        <v>107.4</v>
      </c>
      <c r="L26">
        <v>110.9</v>
      </c>
      <c r="M26">
        <v>154</v>
      </c>
      <c r="N26">
        <v>108.1</v>
      </c>
      <c r="O26">
        <v>104.2</v>
      </c>
      <c r="P26">
        <v>107.9</v>
      </c>
      <c r="Q26">
        <v>110.4</v>
      </c>
      <c r="R26">
        <v>114</v>
      </c>
      <c r="S26">
        <v>117.8</v>
      </c>
      <c r="T26">
        <v>111.7</v>
      </c>
      <c r="U26">
        <v>112.7</v>
      </c>
      <c r="V26">
        <v>111.4</v>
      </c>
      <c r="W26">
        <v>112.5</v>
      </c>
      <c r="X26" t="s">
        <v>32</v>
      </c>
      <c r="Y26">
        <v>111.1</v>
      </c>
      <c r="Z26">
        <v>109.6</v>
      </c>
      <c r="AA26">
        <v>108.3</v>
      </c>
      <c r="AB26">
        <v>109.3</v>
      </c>
      <c r="AC26">
        <v>107.7</v>
      </c>
      <c r="AD26">
        <v>109.8</v>
      </c>
      <c r="AE26">
        <v>106.7</v>
      </c>
      <c r="AF26">
        <v>108.7</v>
      </c>
      <c r="AG26">
        <v>114.2</v>
      </c>
    </row>
    <row r="27" spans="1:33" x14ac:dyDescent="0.35">
      <c r="A27" t="s">
        <v>33</v>
      </c>
      <c r="B27">
        <v>2013</v>
      </c>
      <c r="C27" t="s">
        <v>48</v>
      </c>
      <c r="D27">
        <f>VLOOKUP(All_India_Index_Upto_April23__1___13[[#This Row],[Month]],Lookups!$E$1:$F$13,2,0)</f>
        <v>9</v>
      </c>
      <c r="E27" t="s">
        <v>194</v>
      </c>
      <c r="F27">
        <v>109.7</v>
      </c>
      <c r="G27">
        <v>118.6</v>
      </c>
      <c r="H27">
        <v>119.1</v>
      </c>
      <c r="I27">
        <v>113.2</v>
      </c>
      <c r="J27">
        <v>109.6</v>
      </c>
      <c r="K27">
        <v>101.7</v>
      </c>
      <c r="L27">
        <v>103.2</v>
      </c>
      <c r="M27">
        <v>174.3</v>
      </c>
      <c r="N27">
        <v>105.1</v>
      </c>
      <c r="O27">
        <v>100.8</v>
      </c>
      <c r="P27">
        <v>109.1</v>
      </c>
      <c r="Q27">
        <v>111.1</v>
      </c>
      <c r="R27">
        <v>115.4</v>
      </c>
      <c r="S27">
        <v>119.2</v>
      </c>
      <c r="T27">
        <v>112.9</v>
      </c>
      <c r="U27">
        <v>111.4</v>
      </c>
      <c r="V27">
        <v>109</v>
      </c>
      <c r="W27">
        <v>111.1</v>
      </c>
      <c r="X27" t="s">
        <v>49</v>
      </c>
      <c r="Y27">
        <v>109.5</v>
      </c>
      <c r="Z27">
        <v>109.6</v>
      </c>
      <c r="AA27">
        <v>107.9</v>
      </c>
      <c r="AB27">
        <v>110.4</v>
      </c>
      <c r="AC27">
        <v>107.4</v>
      </c>
      <c r="AD27">
        <v>111.2</v>
      </c>
      <c r="AE27">
        <v>106.9</v>
      </c>
      <c r="AF27">
        <v>109.4</v>
      </c>
      <c r="AG27">
        <v>113.2</v>
      </c>
    </row>
    <row r="28" spans="1:33" x14ac:dyDescent="0.35">
      <c r="A28" t="s">
        <v>35</v>
      </c>
      <c r="B28">
        <v>2013</v>
      </c>
      <c r="C28" t="s">
        <v>48</v>
      </c>
      <c r="D28">
        <f>VLOOKUP(All_India_Index_Upto_April23__1___13[[#This Row],[Month]],Lookups!$E$1:$F$13,2,0)</f>
        <v>9</v>
      </c>
      <c r="E28" t="s">
        <v>195</v>
      </c>
      <c r="F28">
        <v>109.7</v>
      </c>
      <c r="G28">
        <v>116.4</v>
      </c>
      <c r="H28">
        <v>116.9</v>
      </c>
      <c r="I28">
        <v>112.3</v>
      </c>
      <c r="J28">
        <v>110.5</v>
      </c>
      <c r="K28">
        <v>105.3</v>
      </c>
      <c r="L28">
        <v>107.3</v>
      </c>
      <c r="M28">
        <v>160.9</v>
      </c>
      <c r="N28">
        <v>107.1</v>
      </c>
      <c r="O28">
        <v>103.1</v>
      </c>
      <c r="P28">
        <v>108.3</v>
      </c>
      <c r="Q28">
        <v>110.7</v>
      </c>
      <c r="R28">
        <v>114.6</v>
      </c>
      <c r="S28">
        <v>118.3</v>
      </c>
      <c r="T28">
        <v>112</v>
      </c>
      <c r="U28">
        <v>112.2</v>
      </c>
      <c r="V28">
        <v>110.4</v>
      </c>
      <c r="W28">
        <v>111.9</v>
      </c>
      <c r="X28" t="s">
        <v>49</v>
      </c>
      <c r="Y28">
        <v>110.5</v>
      </c>
      <c r="Z28">
        <v>109.6</v>
      </c>
      <c r="AA28">
        <v>108.1</v>
      </c>
      <c r="AB28">
        <v>109.9</v>
      </c>
      <c r="AC28">
        <v>107.5</v>
      </c>
      <c r="AD28">
        <v>110.6</v>
      </c>
      <c r="AE28">
        <v>106.8</v>
      </c>
      <c r="AF28">
        <v>109</v>
      </c>
      <c r="AG28">
        <v>113.7</v>
      </c>
    </row>
    <row r="29" spans="1:33" x14ac:dyDescent="0.35">
      <c r="A29" t="s">
        <v>30</v>
      </c>
      <c r="B29">
        <v>2013</v>
      </c>
      <c r="C29" t="s">
        <v>50</v>
      </c>
      <c r="D29">
        <f>VLOOKUP(All_India_Index_Upto_April23__1___13[[#This Row],[Month]],Lookups!$E$1:$F$13,2,0)</f>
        <v>10</v>
      </c>
      <c r="E29" t="s">
        <v>196</v>
      </c>
      <c r="F29">
        <v>110.5</v>
      </c>
      <c r="G29">
        <v>116.3</v>
      </c>
      <c r="H29">
        <v>115.4</v>
      </c>
      <c r="I29">
        <v>112.6</v>
      </c>
      <c r="J29">
        <v>111.7</v>
      </c>
      <c r="K29">
        <v>107.7</v>
      </c>
      <c r="L29">
        <v>113.2</v>
      </c>
      <c r="M29">
        <v>164.9</v>
      </c>
      <c r="N29">
        <v>108.3</v>
      </c>
      <c r="O29">
        <v>103.9</v>
      </c>
      <c r="P29">
        <v>108.2</v>
      </c>
      <c r="Q29">
        <v>111.1</v>
      </c>
      <c r="R29">
        <v>114.9</v>
      </c>
      <c r="S29">
        <v>119.8</v>
      </c>
      <c r="T29">
        <v>112.2</v>
      </c>
      <c r="U29">
        <v>113.6</v>
      </c>
      <c r="V29">
        <v>112.3</v>
      </c>
      <c r="W29">
        <v>113.4</v>
      </c>
      <c r="X29" t="s">
        <v>32</v>
      </c>
      <c r="Y29">
        <v>111.6</v>
      </c>
      <c r="Z29">
        <v>110.4</v>
      </c>
      <c r="AA29">
        <v>108.9</v>
      </c>
      <c r="AB29">
        <v>109.3</v>
      </c>
      <c r="AC29">
        <v>108.3</v>
      </c>
      <c r="AD29">
        <v>110.2</v>
      </c>
      <c r="AE29">
        <v>107.5</v>
      </c>
      <c r="AF29">
        <v>109.1</v>
      </c>
      <c r="AG29">
        <v>115.5</v>
      </c>
    </row>
    <row r="30" spans="1:33" x14ac:dyDescent="0.35">
      <c r="A30" t="s">
        <v>33</v>
      </c>
      <c r="B30">
        <v>2013</v>
      </c>
      <c r="C30" t="s">
        <v>50</v>
      </c>
      <c r="D30">
        <f>VLOOKUP(All_India_Index_Upto_April23__1___13[[#This Row],[Month]],Lookups!$E$1:$F$13,2,0)</f>
        <v>10</v>
      </c>
      <c r="E30" t="s">
        <v>197</v>
      </c>
      <c r="F30">
        <v>110.5</v>
      </c>
      <c r="G30">
        <v>118.9</v>
      </c>
      <c r="H30">
        <v>118.1</v>
      </c>
      <c r="I30">
        <v>114.5</v>
      </c>
      <c r="J30">
        <v>110.4</v>
      </c>
      <c r="K30">
        <v>102.3</v>
      </c>
      <c r="L30">
        <v>106.2</v>
      </c>
      <c r="M30">
        <v>183.5</v>
      </c>
      <c r="N30">
        <v>105.3</v>
      </c>
      <c r="O30">
        <v>100.2</v>
      </c>
      <c r="P30">
        <v>109.6</v>
      </c>
      <c r="Q30">
        <v>111.4</v>
      </c>
      <c r="R30">
        <v>116</v>
      </c>
      <c r="S30">
        <v>120.8</v>
      </c>
      <c r="T30">
        <v>113.5</v>
      </c>
      <c r="U30">
        <v>112.5</v>
      </c>
      <c r="V30">
        <v>109.7</v>
      </c>
      <c r="W30">
        <v>112</v>
      </c>
      <c r="X30" t="s">
        <v>51</v>
      </c>
      <c r="Y30">
        <v>109.7</v>
      </c>
      <c r="Z30">
        <v>110.2</v>
      </c>
      <c r="AA30">
        <v>108.2</v>
      </c>
      <c r="AB30">
        <v>109.7</v>
      </c>
      <c r="AC30">
        <v>108</v>
      </c>
      <c r="AD30">
        <v>111.3</v>
      </c>
      <c r="AE30">
        <v>107.3</v>
      </c>
      <c r="AF30">
        <v>109.4</v>
      </c>
      <c r="AG30">
        <v>114</v>
      </c>
    </row>
    <row r="31" spans="1:33" x14ac:dyDescent="0.35">
      <c r="A31" t="s">
        <v>35</v>
      </c>
      <c r="B31">
        <v>2013</v>
      </c>
      <c r="C31" t="s">
        <v>50</v>
      </c>
      <c r="D31">
        <f>VLOOKUP(All_India_Index_Upto_April23__1___13[[#This Row],[Month]],Lookups!$E$1:$F$13,2,0)</f>
        <v>10</v>
      </c>
      <c r="E31" t="s">
        <v>198</v>
      </c>
      <c r="F31">
        <v>110.5</v>
      </c>
      <c r="G31">
        <v>117.1</v>
      </c>
      <c r="H31">
        <v>116.3</v>
      </c>
      <c r="I31">
        <v>113.3</v>
      </c>
      <c r="J31">
        <v>111.2</v>
      </c>
      <c r="K31">
        <v>105.7</v>
      </c>
      <c r="L31">
        <v>109.9</v>
      </c>
      <c r="M31">
        <v>171.2</v>
      </c>
      <c r="N31">
        <v>107.3</v>
      </c>
      <c r="O31">
        <v>102.7</v>
      </c>
      <c r="P31">
        <v>108.7</v>
      </c>
      <c r="Q31">
        <v>111.2</v>
      </c>
      <c r="R31">
        <v>115.4</v>
      </c>
      <c r="S31">
        <v>120.2</v>
      </c>
      <c r="T31">
        <v>112.5</v>
      </c>
      <c r="U31">
        <v>113.2</v>
      </c>
      <c r="V31">
        <v>111.2</v>
      </c>
      <c r="W31">
        <v>112.8</v>
      </c>
      <c r="X31" t="s">
        <v>51</v>
      </c>
      <c r="Y31">
        <v>110.9</v>
      </c>
      <c r="Z31">
        <v>110.3</v>
      </c>
      <c r="AA31">
        <v>108.6</v>
      </c>
      <c r="AB31">
        <v>109.5</v>
      </c>
      <c r="AC31">
        <v>108.1</v>
      </c>
      <c r="AD31">
        <v>110.8</v>
      </c>
      <c r="AE31">
        <v>107.4</v>
      </c>
      <c r="AF31">
        <v>109.2</v>
      </c>
      <c r="AG31">
        <v>114.8</v>
      </c>
    </row>
    <row r="32" spans="1:33" x14ac:dyDescent="0.35">
      <c r="A32" t="s">
        <v>30</v>
      </c>
      <c r="B32">
        <v>2013</v>
      </c>
      <c r="C32" t="s">
        <v>52</v>
      </c>
      <c r="D32">
        <f>VLOOKUP(All_India_Index_Upto_April23__1___13[[#This Row],[Month]],Lookups!$E$1:$F$13,2,0)</f>
        <v>11</v>
      </c>
      <c r="E32" t="s">
        <v>199</v>
      </c>
      <c r="F32">
        <v>111.1</v>
      </c>
      <c r="G32">
        <v>117.3</v>
      </c>
      <c r="H32">
        <v>114.9</v>
      </c>
      <c r="I32">
        <v>116.2</v>
      </c>
      <c r="J32">
        <v>112.8</v>
      </c>
      <c r="K32">
        <v>108.9</v>
      </c>
      <c r="L32">
        <v>116.6</v>
      </c>
      <c r="M32">
        <v>178.1</v>
      </c>
      <c r="N32">
        <v>109.1</v>
      </c>
      <c r="O32">
        <v>103.6</v>
      </c>
      <c r="P32">
        <v>109</v>
      </c>
      <c r="Q32">
        <v>111.8</v>
      </c>
      <c r="R32">
        <v>116</v>
      </c>
      <c r="S32">
        <v>122.5</v>
      </c>
      <c r="T32">
        <v>112.8</v>
      </c>
      <c r="U32">
        <v>114.6</v>
      </c>
      <c r="V32">
        <v>113.1</v>
      </c>
      <c r="W32">
        <v>114.4</v>
      </c>
      <c r="X32" t="s">
        <v>32</v>
      </c>
      <c r="Y32">
        <v>112.6</v>
      </c>
      <c r="Z32">
        <v>111.3</v>
      </c>
      <c r="AA32">
        <v>109.7</v>
      </c>
      <c r="AB32">
        <v>109.6</v>
      </c>
      <c r="AC32">
        <v>108.7</v>
      </c>
      <c r="AD32">
        <v>111</v>
      </c>
      <c r="AE32">
        <v>108.2</v>
      </c>
      <c r="AF32">
        <v>109.8</v>
      </c>
      <c r="AG32">
        <v>117.4</v>
      </c>
    </row>
    <row r="33" spans="1:33" x14ac:dyDescent="0.35">
      <c r="A33" t="s">
        <v>33</v>
      </c>
      <c r="B33">
        <v>2013</v>
      </c>
      <c r="C33" t="s">
        <v>52</v>
      </c>
      <c r="D33">
        <f>VLOOKUP(All_India_Index_Upto_April23__1___13[[#This Row],[Month]],Lookups!$E$1:$F$13,2,0)</f>
        <v>11</v>
      </c>
      <c r="E33" t="s">
        <v>200</v>
      </c>
      <c r="F33">
        <v>111.1</v>
      </c>
      <c r="G33">
        <v>119.8</v>
      </c>
      <c r="H33">
        <v>116.3</v>
      </c>
      <c r="I33">
        <v>122.6</v>
      </c>
      <c r="J33">
        <v>112</v>
      </c>
      <c r="K33">
        <v>103.2</v>
      </c>
      <c r="L33">
        <v>110</v>
      </c>
      <c r="M33">
        <v>192.8</v>
      </c>
      <c r="N33">
        <v>106.3</v>
      </c>
      <c r="O33">
        <v>99.5</v>
      </c>
      <c r="P33">
        <v>110.3</v>
      </c>
      <c r="Q33">
        <v>111.8</v>
      </c>
      <c r="R33">
        <v>117.1</v>
      </c>
      <c r="S33">
        <v>122.9</v>
      </c>
      <c r="T33">
        <v>114.1</v>
      </c>
      <c r="U33">
        <v>113.5</v>
      </c>
      <c r="V33">
        <v>110.3</v>
      </c>
      <c r="W33">
        <v>113</v>
      </c>
      <c r="X33" t="s">
        <v>54</v>
      </c>
      <c r="Y33">
        <v>110</v>
      </c>
      <c r="Z33">
        <v>110.9</v>
      </c>
      <c r="AA33">
        <v>108.6</v>
      </c>
      <c r="AB33">
        <v>109.5</v>
      </c>
      <c r="AC33">
        <v>108.5</v>
      </c>
      <c r="AD33">
        <v>111.3</v>
      </c>
      <c r="AE33">
        <v>107.9</v>
      </c>
      <c r="AF33">
        <v>109.6</v>
      </c>
      <c r="AG33">
        <v>115</v>
      </c>
    </row>
    <row r="34" spans="1:33" x14ac:dyDescent="0.35">
      <c r="A34" t="s">
        <v>35</v>
      </c>
      <c r="B34">
        <v>2013</v>
      </c>
      <c r="C34" t="s">
        <v>52</v>
      </c>
      <c r="D34">
        <f>VLOOKUP(All_India_Index_Upto_April23__1___13[[#This Row],[Month]],Lookups!$E$1:$F$13,2,0)</f>
        <v>11</v>
      </c>
      <c r="E34" t="s">
        <v>201</v>
      </c>
      <c r="F34">
        <v>111.1</v>
      </c>
      <c r="G34">
        <v>118.1</v>
      </c>
      <c r="H34">
        <v>115.4</v>
      </c>
      <c r="I34">
        <v>118.7</v>
      </c>
      <c r="J34">
        <v>112.5</v>
      </c>
      <c r="K34">
        <v>106.8</v>
      </c>
      <c r="L34">
        <v>113.5</v>
      </c>
      <c r="M34">
        <v>183.1</v>
      </c>
      <c r="N34">
        <v>108.2</v>
      </c>
      <c r="O34">
        <v>102.2</v>
      </c>
      <c r="P34">
        <v>109.4</v>
      </c>
      <c r="Q34">
        <v>111.8</v>
      </c>
      <c r="R34">
        <v>116.5</v>
      </c>
      <c r="S34">
        <v>122.6</v>
      </c>
      <c r="T34">
        <v>113.1</v>
      </c>
      <c r="U34">
        <v>114.2</v>
      </c>
      <c r="V34">
        <v>111.9</v>
      </c>
      <c r="W34">
        <v>113.8</v>
      </c>
      <c r="X34" t="s">
        <v>54</v>
      </c>
      <c r="Y34">
        <v>111.6</v>
      </c>
      <c r="Z34">
        <v>111.1</v>
      </c>
      <c r="AA34">
        <v>109.3</v>
      </c>
      <c r="AB34">
        <v>109.5</v>
      </c>
      <c r="AC34">
        <v>108.6</v>
      </c>
      <c r="AD34">
        <v>111.2</v>
      </c>
      <c r="AE34">
        <v>108.1</v>
      </c>
      <c r="AF34">
        <v>109.7</v>
      </c>
      <c r="AG34">
        <v>116.3</v>
      </c>
    </row>
    <row r="35" spans="1:33" x14ac:dyDescent="0.35">
      <c r="A35" t="s">
        <v>30</v>
      </c>
      <c r="B35">
        <v>2013</v>
      </c>
      <c r="C35" t="s">
        <v>55</v>
      </c>
      <c r="D35">
        <f>VLOOKUP(All_India_Index_Upto_April23__1___13[[#This Row],[Month]],Lookups!$E$1:$F$13,2,0)</f>
        <v>12</v>
      </c>
      <c r="E35" t="s">
        <v>202</v>
      </c>
      <c r="F35">
        <v>110.7</v>
      </c>
      <c r="G35">
        <v>118.4</v>
      </c>
      <c r="H35">
        <v>115.9</v>
      </c>
      <c r="I35">
        <v>120.4</v>
      </c>
      <c r="J35">
        <v>113.8</v>
      </c>
      <c r="K35">
        <v>109.5</v>
      </c>
      <c r="L35">
        <v>115.5</v>
      </c>
      <c r="M35">
        <v>145.69999999999999</v>
      </c>
      <c r="N35">
        <v>109.5</v>
      </c>
      <c r="O35">
        <v>102.9</v>
      </c>
      <c r="P35">
        <v>109.8</v>
      </c>
      <c r="Q35">
        <v>112.1</v>
      </c>
      <c r="R35">
        <v>116.8</v>
      </c>
      <c r="S35">
        <v>118.7</v>
      </c>
      <c r="T35">
        <v>113.6</v>
      </c>
      <c r="U35">
        <v>115.8</v>
      </c>
      <c r="V35">
        <v>114</v>
      </c>
      <c r="W35">
        <v>115.5</v>
      </c>
      <c r="X35" t="s">
        <v>32</v>
      </c>
      <c r="Y35">
        <v>112.8</v>
      </c>
      <c r="Z35">
        <v>112.1</v>
      </c>
      <c r="AA35">
        <v>110.1</v>
      </c>
      <c r="AB35">
        <v>109.9</v>
      </c>
      <c r="AC35">
        <v>109.2</v>
      </c>
      <c r="AD35">
        <v>111.6</v>
      </c>
      <c r="AE35">
        <v>108.1</v>
      </c>
      <c r="AF35">
        <v>110.1</v>
      </c>
      <c r="AG35">
        <v>115.5</v>
      </c>
    </row>
    <row r="36" spans="1:33" x14ac:dyDescent="0.35">
      <c r="A36" t="s">
        <v>33</v>
      </c>
      <c r="B36">
        <v>2013</v>
      </c>
      <c r="C36" t="s">
        <v>55</v>
      </c>
      <c r="D36">
        <f>VLOOKUP(All_India_Index_Upto_April23__1___13[[#This Row],[Month]],Lookups!$E$1:$F$13,2,0)</f>
        <v>12</v>
      </c>
      <c r="E36" t="s">
        <v>203</v>
      </c>
      <c r="F36">
        <v>110.7</v>
      </c>
      <c r="G36">
        <v>120.5</v>
      </c>
      <c r="H36">
        <v>118.1</v>
      </c>
      <c r="I36">
        <v>128.5</v>
      </c>
      <c r="J36">
        <v>112.8</v>
      </c>
      <c r="K36">
        <v>103.4</v>
      </c>
      <c r="L36">
        <v>110.7</v>
      </c>
      <c r="M36">
        <v>144.80000000000001</v>
      </c>
      <c r="N36">
        <v>107.1</v>
      </c>
      <c r="O36">
        <v>98.6</v>
      </c>
      <c r="P36">
        <v>111.9</v>
      </c>
      <c r="Q36">
        <v>112.1</v>
      </c>
      <c r="R36">
        <v>118.1</v>
      </c>
      <c r="S36">
        <v>117.8</v>
      </c>
      <c r="T36">
        <v>115</v>
      </c>
      <c r="U36">
        <v>114.2</v>
      </c>
      <c r="V36">
        <v>110.9</v>
      </c>
      <c r="W36">
        <v>113.7</v>
      </c>
      <c r="X36" t="s">
        <v>56</v>
      </c>
      <c r="Y36">
        <v>110.4</v>
      </c>
      <c r="Z36">
        <v>111.3</v>
      </c>
      <c r="AA36">
        <v>109</v>
      </c>
      <c r="AB36">
        <v>109.7</v>
      </c>
      <c r="AC36">
        <v>108.9</v>
      </c>
      <c r="AD36">
        <v>111.4</v>
      </c>
      <c r="AE36">
        <v>107.7</v>
      </c>
      <c r="AF36">
        <v>109.8</v>
      </c>
      <c r="AG36">
        <v>113.3</v>
      </c>
    </row>
    <row r="37" spans="1:33" x14ac:dyDescent="0.35">
      <c r="A37" t="s">
        <v>35</v>
      </c>
      <c r="B37">
        <v>2013</v>
      </c>
      <c r="C37" t="s">
        <v>55</v>
      </c>
      <c r="D37">
        <f>VLOOKUP(All_India_Index_Upto_April23__1___13[[#This Row],[Month]],Lookups!$E$1:$F$13,2,0)</f>
        <v>12</v>
      </c>
      <c r="E37" t="s">
        <v>204</v>
      </c>
      <c r="F37">
        <v>110.7</v>
      </c>
      <c r="G37">
        <v>119.1</v>
      </c>
      <c r="H37">
        <v>116.7</v>
      </c>
      <c r="I37">
        <v>123.5</v>
      </c>
      <c r="J37">
        <v>113.4</v>
      </c>
      <c r="K37">
        <v>107.3</v>
      </c>
      <c r="L37">
        <v>113.3</v>
      </c>
      <c r="M37">
        <v>145.4</v>
      </c>
      <c r="N37">
        <v>108.7</v>
      </c>
      <c r="O37">
        <v>101.5</v>
      </c>
      <c r="P37">
        <v>110.5</v>
      </c>
      <c r="Q37">
        <v>112.1</v>
      </c>
      <c r="R37">
        <v>117.4</v>
      </c>
      <c r="S37">
        <v>118.4</v>
      </c>
      <c r="T37">
        <v>114</v>
      </c>
      <c r="U37">
        <v>115.2</v>
      </c>
      <c r="V37">
        <v>112.7</v>
      </c>
      <c r="W37">
        <v>114.8</v>
      </c>
      <c r="X37" t="s">
        <v>56</v>
      </c>
      <c r="Y37">
        <v>111.9</v>
      </c>
      <c r="Z37">
        <v>111.7</v>
      </c>
      <c r="AA37">
        <v>109.7</v>
      </c>
      <c r="AB37">
        <v>109.8</v>
      </c>
      <c r="AC37">
        <v>109</v>
      </c>
      <c r="AD37">
        <v>111.5</v>
      </c>
      <c r="AE37">
        <v>107.9</v>
      </c>
      <c r="AF37">
        <v>110</v>
      </c>
      <c r="AG37">
        <v>114.5</v>
      </c>
    </row>
    <row r="38" spans="1:33" x14ac:dyDescent="0.35">
      <c r="A38" t="s">
        <v>30</v>
      </c>
      <c r="B38">
        <v>2014</v>
      </c>
      <c r="C38" t="s">
        <v>31</v>
      </c>
      <c r="D38">
        <f>VLOOKUP(All_India_Index_Upto_April23__1___13[[#This Row],[Month]],Lookups!$E$1:$F$13,2,0)</f>
        <v>1</v>
      </c>
      <c r="E38" t="s">
        <v>205</v>
      </c>
      <c r="F38">
        <v>111.6</v>
      </c>
      <c r="G38">
        <v>118.9</v>
      </c>
      <c r="H38">
        <v>117.1</v>
      </c>
      <c r="I38">
        <v>120.5</v>
      </c>
      <c r="J38">
        <v>114.4</v>
      </c>
      <c r="K38">
        <v>109</v>
      </c>
      <c r="L38">
        <v>115.5</v>
      </c>
      <c r="M38">
        <v>123.9</v>
      </c>
      <c r="N38">
        <v>109.6</v>
      </c>
      <c r="O38">
        <v>101.8</v>
      </c>
      <c r="P38">
        <v>110.2</v>
      </c>
      <c r="Q38">
        <v>112.4</v>
      </c>
      <c r="R38">
        <v>117.3</v>
      </c>
      <c r="S38">
        <v>116</v>
      </c>
      <c r="T38">
        <v>114</v>
      </c>
      <c r="U38">
        <v>116.5</v>
      </c>
      <c r="V38">
        <v>114.5</v>
      </c>
      <c r="W38">
        <v>116.2</v>
      </c>
      <c r="X38" t="s">
        <v>32</v>
      </c>
      <c r="Y38">
        <v>113</v>
      </c>
      <c r="Z38">
        <v>112.6</v>
      </c>
      <c r="AA38">
        <v>110.6</v>
      </c>
      <c r="AB38">
        <v>110.5</v>
      </c>
      <c r="AC38">
        <v>109.6</v>
      </c>
      <c r="AD38">
        <v>111.8</v>
      </c>
      <c r="AE38">
        <v>108.3</v>
      </c>
      <c r="AF38">
        <v>110.6</v>
      </c>
      <c r="AG38">
        <v>114.2</v>
      </c>
    </row>
    <row r="39" spans="1:33" x14ac:dyDescent="0.35">
      <c r="A39" t="s">
        <v>33</v>
      </c>
      <c r="B39">
        <v>2014</v>
      </c>
      <c r="C39" t="s">
        <v>31</v>
      </c>
      <c r="D39">
        <f>VLOOKUP(All_India_Index_Upto_April23__1___13[[#This Row],[Month]],Lookups!$E$1:$F$13,2,0)</f>
        <v>1</v>
      </c>
      <c r="E39" t="s">
        <v>206</v>
      </c>
      <c r="F39">
        <v>111.6</v>
      </c>
      <c r="G39">
        <v>121.2</v>
      </c>
      <c r="H39">
        <v>122</v>
      </c>
      <c r="I39">
        <v>129.9</v>
      </c>
      <c r="J39">
        <v>113.6</v>
      </c>
      <c r="K39">
        <v>102.9</v>
      </c>
      <c r="L39">
        <v>112.1</v>
      </c>
      <c r="M39">
        <v>118.9</v>
      </c>
      <c r="N39">
        <v>107.5</v>
      </c>
      <c r="O39">
        <v>96.9</v>
      </c>
      <c r="P39">
        <v>112.7</v>
      </c>
      <c r="Q39">
        <v>112.1</v>
      </c>
      <c r="R39">
        <v>119</v>
      </c>
      <c r="S39">
        <v>115.5</v>
      </c>
      <c r="T39">
        <v>115.7</v>
      </c>
      <c r="U39">
        <v>114.8</v>
      </c>
      <c r="V39">
        <v>111.3</v>
      </c>
      <c r="W39">
        <v>114.3</v>
      </c>
      <c r="X39" t="s">
        <v>57</v>
      </c>
      <c r="Y39">
        <v>111</v>
      </c>
      <c r="Z39">
        <v>111.9</v>
      </c>
      <c r="AA39">
        <v>109.7</v>
      </c>
      <c r="AB39">
        <v>110.8</v>
      </c>
      <c r="AC39">
        <v>109.8</v>
      </c>
      <c r="AD39">
        <v>111.5</v>
      </c>
      <c r="AE39">
        <v>108</v>
      </c>
      <c r="AF39">
        <v>110.5</v>
      </c>
      <c r="AG39">
        <v>112.9</v>
      </c>
    </row>
    <row r="40" spans="1:33" x14ac:dyDescent="0.35">
      <c r="A40" t="s">
        <v>35</v>
      </c>
      <c r="B40">
        <v>2014</v>
      </c>
      <c r="C40" t="s">
        <v>31</v>
      </c>
      <c r="D40">
        <f>VLOOKUP(All_India_Index_Upto_April23__1___13[[#This Row],[Month]],Lookups!$E$1:$F$13,2,0)</f>
        <v>1</v>
      </c>
      <c r="E40" t="s">
        <v>207</v>
      </c>
      <c r="F40">
        <v>111.6</v>
      </c>
      <c r="G40">
        <v>119.6</v>
      </c>
      <c r="H40">
        <v>118.8</v>
      </c>
      <c r="I40">
        <v>124.1</v>
      </c>
      <c r="J40">
        <v>114.1</v>
      </c>
      <c r="K40">
        <v>106.8</v>
      </c>
      <c r="L40">
        <v>113.9</v>
      </c>
      <c r="M40">
        <v>122.2</v>
      </c>
      <c r="N40">
        <v>108.9</v>
      </c>
      <c r="O40">
        <v>100.2</v>
      </c>
      <c r="P40">
        <v>111</v>
      </c>
      <c r="Q40">
        <v>112.3</v>
      </c>
      <c r="R40">
        <v>118.1</v>
      </c>
      <c r="S40">
        <v>115.8</v>
      </c>
      <c r="T40">
        <v>114.5</v>
      </c>
      <c r="U40">
        <v>115.8</v>
      </c>
      <c r="V40">
        <v>113.2</v>
      </c>
      <c r="W40">
        <v>115.4</v>
      </c>
      <c r="X40" t="s">
        <v>57</v>
      </c>
      <c r="Y40">
        <v>112.2</v>
      </c>
      <c r="Z40">
        <v>112.3</v>
      </c>
      <c r="AA40">
        <v>110.3</v>
      </c>
      <c r="AB40">
        <v>110.7</v>
      </c>
      <c r="AC40">
        <v>109.7</v>
      </c>
      <c r="AD40">
        <v>111.6</v>
      </c>
      <c r="AE40">
        <v>108.2</v>
      </c>
      <c r="AF40">
        <v>110.6</v>
      </c>
      <c r="AG40">
        <v>113.6</v>
      </c>
    </row>
    <row r="41" spans="1:33" x14ac:dyDescent="0.35">
      <c r="A41" t="s">
        <v>30</v>
      </c>
      <c r="B41">
        <v>2014</v>
      </c>
      <c r="C41" t="s">
        <v>36</v>
      </c>
      <c r="D41">
        <f>VLOOKUP(All_India_Index_Upto_April23__1___13[[#This Row],[Month]],Lookups!$E$1:$F$13,2,0)</f>
        <v>2</v>
      </c>
      <c r="E41" t="s">
        <v>208</v>
      </c>
      <c r="F41">
        <v>112.5</v>
      </c>
      <c r="G41">
        <v>119.4</v>
      </c>
      <c r="H41">
        <v>117.7</v>
      </c>
      <c r="I41">
        <v>121.2</v>
      </c>
      <c r="J41">
        <v>115</v>
      </c>
      <c r="K41">
        <v>109</v>
      </c>
      <c r="L41">
        <v>116.6</v>
      </c>
      <c r="M41">
        <v>116</v>
      </c>
      <c r="N41">
        <v>109.8</v>
      </c>
      <c r="O41">
        <v>101.1</v>
      </c>
      <c r="P41">
        <v>110.4</v>
      </c>
      <c r="Q41">
        <v>112.9</v>
      </c>
      <c r="R41">
        <v>117.8</v>
      </c>
      <c r="S41">
        <v>115.3</v>
      </c>
      <c r="T41">
        <v>114.2</v>
      </c>
      <c r="U41">
        <v>117.1</v>
      </c>
      <c r="V41">
        <v>114.5</v>
      </c>
      <c r="W41">
        <v>116.7</v>
      </c>
      <c r="X41" t="s">
        <v>32</v>
      </c>
      <c r="Y41">
        <v>113.2</v>
      </c>
      <c r="Z41">
        <v>112.9</v>
      </c>
      <c r="AA41">
        <v>110.9</v>
      </c>
      <c r="AB41">
        <v>110.8</v>
      </c>
      <c r="AC41">
        <v>109.9</v>
      </c>
      <c r="AD41">
        <v>112</v>
      </c>
      <c r="AE41">
        <v>108.7</v>
      </c>
      <c r="AF41">
        <v>110.9</v>
      </c>
      <c r="AG41">
        <v>114</v>
      </c>
    </row>
    <row r="42" spans="1:33" x14ac:dyDescent="0.35">
      <c r="A42" t="s">
        <v>33</v>
      </c>
      <c r="B42">
        <v>2014</v>
      </c>
      <c r="C42" t="s">
        <v>36</v>
      </c>
      <c r="D42">
        <f>VLOOKUP(All_India_Index_Upto_April23__1___13[[#This Row],[Month]],Lookups!$E$1:$F$13,2,0)</f>
        <v>2</v>
      </c>
      <c r="E42" t="s">
        <v>209</v>
      </c>
      <c r="F42">
        <v>112.5</v>
      </c>
      <c r="G42">
        <v>121.9</v>
      </c>
      <c r="H42">
        <v>122</v>
      </c>
      <c r="I42">
        <v>124.5</v>
      </c>
      <c r="J42">
        <v>115.2</v>
      </c>
      <c r="K42">
        <v>102.5</v>
      </c>
      <c r="L42">
        <v>114.1</v>
      </c>
      <c r="M42">
        <v>111.5</v>
      </c>
      <c r="N42">
        <v>108.2</v>
      </c>
      <c r="O42">
        <v>95.4</v>
      </c>
      <c r="P42">
        <v>113.5</v>
      </c>
      <c r="Q42">
        <v>112.1</v>
      </c>
      <c r="R42">
        <v>119.9</v>
      </c>
      <c r="S42">
        <v>115.2</v>
      </c>
      <c r="T42">
        <v>116.2</v>
      </c>
      <c r="U42">
        <v>115.3</v>
      </c>
      <c r="V42">
        <v>111.7</v>
      </c>
      <c r="W42">
        <v>114.7</v>
      </c>
      <c r="X42" t="s">
        <v>58</v>
      </c>
      <c r="Y42">
        <v>111.1</v>
      </c>
      <c r="Z42">
        <v>112.6</v>
      </c>
      <c r="AA42">
        <v>110.4</v>
      </c>
      <c r="AB42">
        <v>111.3</v>
      </c>
      <c r="AC42">
        <v>110.3</v>
      </c>
      <c r="AD42">
        <v>111.6</v>
      </c>
      <c r="AE42">
        <v>108.7</v>
      </c>
      <c r="AF42">
        <v>111</v>
      </c>
      <c r="AG42">
        <v>113.1</v>
      </c>
    </row>
    <row r="43" spans="1:33" x14ac:dyDescent="0.35">
      <c r="A43" t="s">
        <v>35</v>
      </c>
      <c r="B43">
        <v>2014</v>
      </c>
      <c r="C43" t="s">
        <v>36</v>
      </c>
      <c r="D43">
        <f>VLOOKUP(All_India_Index_Upto_April23__1___13[[#This Row],[Month]],Lookups!$E$1:$F$13,2,0)</f>
        <v>2</v>
      </c>
      <c r="E43" t="s">
        <v>210</v>
      </c>
      <c r="F43">
        <v>112.5</v>
      </c>
      <c r="G43">
        <v>120.2</v>
      </c>
      <c r="H43">
        <v>119.2</v>
      </c>
      <c r="I43">
        <v>122.5</v>
      </c>
      <c r="J43">
        <v>115.1</v>
      </c>
      <c r="K43">
        <v>106.6</v>
      </c>
      <c r="L43">
        <v>115.4</v>
      </c>
      <c r="M43">
        <v>114.5</v>
      </c>
      <c r="N43">
        <v>109.3</v>
      </c>
      <c r="O43">
        <v>99.2</v>
      </c>
      <c r="P43">
        <v>111.4</v>
      </c>
      <c r="Q43">
        <v>112.6</v>
      </c>
      <c r="R43">
        <v>118.8</v>
      </c>
      <c r="S43">
        <v>115.3</v>
      </c>
      <c r="T43">
        <v>114.7</v>
      </c>
      <c r="U43">
        <v>116.4</v>
      </c>
      <c r="V43">
        <v>113.3</v>
      </c>
      <c r="W43">
        <v>115.9</v>
      </c>
      <c r="X43" t="s">
        <v>58</v>
      </c>
      <c r="Y43">
        <v>112.4</v>
      </c>
      <c r="Z43">
        <v>112.8</v>
      </c>
      <c r="AA43">
        <v>110.7</v>
      </c>
      <c r="AB43">
        <v>111.1</v>
      </c>
      <c r="AC43">
        <v>110.1</v>
      </c>
      <c r="AD43">
        <v>111.8</v>
      </c>
      <c r="AE43">
        <v>108.7</v>
      </c>
      <c r="AF43">
        <v>110.9</v>
      </c>
      <c r="AG43">
        <v>113.6</v>
      </c>
    </row>
    <row r="44" spans="1:33" x14ac:dyDescent="0.35">
      <c r="A44" t="s">
        <v>30</v>
      </c>
      <c r="B44">
        <v>2014</v>
      </c>
      <c r="C44" t="s">
        <v>38</v>
      </c>
      <c r="D44">
        <f>VLOOKUP(All_India_Index_Upto_April23__1___13[[#This Row],[Month]],Lookups!$E$1:$F$13,2,0)</f>
        <v>3</v>
      </c>
      <c r="E44" t="s">
        <v>211</v>
      </c>
      <c r="F44">
        <v>113.2</v>
      </c>
      <c r="G44">
        <v>120.1</v>
      </c>
      <c r="H44">
        <v>118.1</v>
      </c>
      <c r="I44">
        <v>120.7</v>
      </c>
      <c r="J44">
        <v>116.1</v>
      </c>
      <c r="K44">
        <v>109.3</v>
      </c>
      <c r="L44">
        <v>119.6</v>
      </c>
      <c r="M44">
        <v>117.9</v>
      </c>
      <c r="N44">
        <v>110.2</v>
      </c>
      <c r="O44">
        <v>101.2</v>
      </c>
      <c r="P44">
        <v>110.7</v>
      </c>
      <c r="Q44">
        <v>113</v>
      </c>
      <c r="R44">
        <v>118.3</v>
      </c>
      <c r="S44">
        <v>116.2</v>
      </c>
      <c r="T44">
        <v>114.6</v>
      </c>
      <c r="U44">
        <v>117.5</v>
      </c>
      <c r="V44">
        <v>114.9</v>
      </c>
      <c r="W44">
        <v>117.2</v>
      </c>
      <c r="X44" t="s">
        <v>32</v>
      </c>
      <c r="Y44">
        <v>113.4</v>
      </c>
      <c r="Z44">
        <v>113.4</v>
      </c>
      <c r="AA44">
        <v>111.4</v>
      </c>
      <c r="AB44">
        <v>111.2</v>
      </c>
      <c r="AC44">
        <v>110.2</v>
      </c>
      <c r="AD44">
        <v>112.4</v>
      </c>
      <c r="AE44">
        <v>108.9</v>
      </c>
      <c r="AF44">
        <v>111.3</v>
      </c>
      <c r="AG44">
        <v>114.6</v>
      </c>
    </row>
    <row r="45" spans="1:33" x14ac:dyDescent="0.35">
      <c r="A45" t="s">
        <v>33</v>
      </c>
      <c r="B45">
        <v>2014</v>
      </c>
      <c r="C45" t="s">
        <v>38</v>
      </c>
      <c r="D45">
        <f>VLOOKUP(All_India_Index_Upto_April23__1___13[[#This Row],[Month]],Lookups!$E$1:$F$13,2,0)</f>
        <v>3</v>
      </c>
      <c r="E45" t="s">
        <v>212</v>
      </c>
      <c r="F45">
        <v>113.2</v>
      </c>
      <c r="G45">
        <v>122.1</v>
      </c>
      <c r="H45">
        <v>121.4</v>
      </c>
      <c r="I45">
        <v>121.5</v>
      </c>
      <c r="J45">
        <v>116.2</v>
      </c>
      <c r="K45">
        <v>102.8</v>
      </c>
      <c r="L45">
        <v>117.7</v>
      </c>
      <c r="M45">
        <v>113.3</v>
      </c>
      <c r="N45">
        <v>108.9</v>
      </c>
      <c r="O45">
        <v>96.3</v>
      </c>
      <c r="P45">
        <v>114.1</v>
      </c>
      <c r="Q45">
        <v>112.2</v>
      </c>
      <c r="R45">
        <v>120.5</v>
      </c>
      <c r="S45">
        <v>116</v>
      </c>
      <c r="T45">
        <v>116.7</v>
      </c>
      <c r="U45">
        <v>115.8</v>
      </c>
      <c r="V45">
        <v>112.1</v>
      </c>
      <c r="W45">
        <v>115.2</v>
      </c>
      <c r="X45" t="s">
        <v>59</v>
      </c>
      <c r="Y45">
        <v>110.9</v>
      </c>
      <c r="Z45">
        <v>113</v>
      </c>
      <c r="AA45">
        <v>110.8</v>
      </c>
      <c r="AB45">
        <v>111.6</v>
      </c>
      <c r="AC45">
        <v>110.9</v>
      </c>
      <c r="AD45">
        <v>111.8</v>
      </c>
      <c r="AE45">
        <v>109.2</v>
      </c>
      <c r="AF45">
        <v>111.4</v>
      </c>
      <c r="AG45">
        <v>113.7</v>
      </c>
    </row>
    <row r="46" spans="1:33" x14ac:dyDescent="0.35">
      <c r="A46" t="s">
        <v>35</v>
      </c>
      <c r="B46">
        <v>2014</v>
      </c>
      <c r="C46" t="s">
        <v>38</v>
      </c>
      <c r="D46">
        <f>VLOOKUP(All_India_Index_Upto_April23__1___13[[#This Row],[Month]],Lookups!$E$1:$F$13,2,0)</f>
        <v>3</v>
      </c>
      <c r="E46" t="s">
        <v>213</v>
      </c>
      <c r="F46">
        <v>113.2</v>
      </c>
      <c r="G46">
        <v>120.7</v>
      </c>
      <c r="H46">
        <v>119.3</v>
      </c>
      <c r="I46">
        <v>121</v>
      </c>
      <c r="J46">
        <v>116.1</v>
      </c>
      <c r="K46">
        <v>106.9</v>
      </c>
      <c r="L46">
        <v>118.7</v>
      </c>
      <c r="M46">
        <v>116.3</v>
      </c>
      <c r="N46">
        <v>109.8</v>
      </c>
      <c r="O46">
        <v>99.6</v>
      </c>
      <c r="P46">
        <v>111.8</v>
      </c>
      <c r="Q46">
        <v>112.7</v>
      </c>
      <c r="R46">
        <v>119.3</v>
      </c>
      <c r="S46">
        <v>116.1</v>
      </c>
      <c r="T46">
        <v>115.2</v>
      </c>
      <c r="U46">
        <v>116.8</v>
      </c>
      <c r="V46">
        <v>113.7</v>
      </c>
      <c r="W46">
        <v>116.4</v>
      </c>
      <c r="X46" t="s">
        <v>59</v>
      </c>
      <c r="Y46">
        <v>112.5</v>
      </c>
      <c r="Z46">
        <v>113.2</v>
      </c>
      <c r="AA46">
        <v>111.2</v>
      </c>
      <c r="AB46">
        <v>111.4</v>
      </c>
      <c r="AC46">
        <v>110.6</v>
      </c>
      <c r="AD46">
        <v>112</v>
      </c>
      <c r="AE46">
        <v>109</v>
      </c>
      <c r="AF46">
        <v>111.3</v>
      </c>
      <c r="AG46">
        <v>114.2</v>
      </c>
    </row>
    <row r="47" spans="1:33" x14ac:dyDescent="0.35">
      <c r="A47" t="s">
        <v>30</v>
      </c>
      <c r="B47">
        <v>2014</v>
      </c>
      <c r="C47" t="s">
        <v>39</v>
      </c>
      <c r="D47">
        <f>VLOOKUP(All_India_Index_Upto_April23__1___13[[#This Row],[Month]],Lookups!$E$1:$F$13,2,0)</f>
        <v>4</v>
      </c>
      <c r="E47" t="s">
        <v>214</v>
      </c>
      <c r="F47">
        <v>113.9</v>
      </c>
      <c r="G47">
        <v>120.2</v>
      </c>
      <c r="H47">
        <v>118.9</v>
      </c>
      <c r="I47">
        <v>118.1</v>
      </c>
      <c r="J47">
        <v>117</v>
      </c>
      <c r="K47">
        <v>109.7</v>
      </c>
      <c r="L47">
        <v>125.5</v>
      </c>
      <c r="M47">
        <v>120.5</v>
      </c>
      <c r="N47">
        <v>111</v>
      </c>
      <c r="O47">
        <v>102.6</v>
      </c>
      <c r="P47">
        <v>111.2</v>
      </c>
      <c r="Q47">
        <v>113.5</v>
      </c>
      <c r="R47">
        <v>118.7</v>
      </c>
      <c r="S47">
        <v>117.2</v>
      </c>
      <c r="T47">
        <v>115.4</v>
      </c>
      <c r="U47">
        <v>118.1</v>
      </c>
      <c r="V47">
        <v>116.1</v>
      </c>
      <c r="W47">
        <v>117.8</v>
      </c>
      <c r="X47" t="s">
        <v>32</v>
      </c>
      <c r="Y47">
        <v>113.4</v>
      </c>
      <c r="Z47">
        <v>113.7</v>
      </c>
      <c r="AA47">
        <v>111.8</v>
      </c>
      <c r="AB47">
        <v>111.2</v>
      </c>
      <c r="AC47">
        <v>110.5</v>
      </c>
      <c r="AD47">
        <v>113</v>
      </c>
      <c r="AE47">
        <v>108.9</v>
      </c>
      <c r="AF47">
        <v>111.5</v>
      </c>
      <c r="AG47">
        <v>115.4</v>
      </c>
    </row>
    <row r="48" spans="1:33" x14ac:dyDescent="0.35">
      <c r="A48" t="s">
        <v>33</v>
      </c>
      <c r="B48">
        <v>2014</v>
      </c>
      <c r="C48" t="s">
        <v>39</v>
      </c>
      <c r="D48">
        <f>VLOOKUP(All_India_Index_Upto_April23__1___13[[#This Row],[Month]],Lookups!$E$1:$F$13,2,0)</f>
        <v>4</v>
      </c>
      <c r="E48" t="s">
        <v>215</v>
      </c>
      <c r="F48">
        <v>113.9</v>
      </c>
      <c r="G48">
        <v>122.5</v>
      </c>
      <c r="H48">
        <v>121.7</v>
      </c>
      <c r="I48">
        <v>113.3</v>
      </c>
      <c r="J48">
        <v>117</v>
      </c>
      <c r="K48">
        <v>103.1</v>
      </c>
      <c r="L48">
        <v>126.7</v>
      </c>
      <c r="M48">
        <v>121.2</v>
      </c>
      <c r="N48">
        <v>111</v>
      </c>
      <c r="O48">
        <v>100.3</v>
      </c>
      <c r="P48">
        <v>115.3</v>
      </c>
      <c r="Q48">
        <v>112.7</v>
      </c>
      <c r="R48">
        <v>121</v>
      </c>
      <c r="S48">
        <v>118.2</v>
      </c>
      <c r="T48">
        <v>117.6</v>
      </c>
      <c r="U48">
        <v>116.3</v>
      </c>
      <c r="V48">
        <v>112.5</v>
      </c>
      <c r="W48">
        <v>115.7</v>
      </c>
      <c r="X48" t="s">
        <v>61</v>
      </c>
      <c r="Y48">
        <v>110.9</v>
      </c>
      <c r="Z48">
        <v>113.4</v>
      </c>
      <c r="AA48">
        <v>111</v>
      </c>
      <c r="AB48">
        <v>111.2</v>
      </c>
      <c r="AC48">
        <v>111.2</v>
      </c>
      <c r="AD48">
        <v>112.5</v>
      </c>
      <c r="AE48">
        <v>109.1</v>
      </c>
      <c r="AF48">
        <v>111.4</v>
      </c>
      <c r="AG48">
        <v>114.7</v>
      </c>
    </row>
    <row r="49" spans="1:33" x14ac:dyDescent="0.35">
      <c r="A49" t="s">
        <v>35</v>
      </c>
      <c r="B49">
        <v>2014</v>
      </c>
      <c r="C49" t="s">
        <v>39</v>
      </c>
      <c r="D49">
        <f>VLOOKUP(All_India_Index_Upto_April23__1___13[[#This Row],[Month]],Lookups!$E$1:$F$13,2,0)</f>
        <v>4</v>
      </c>
      <c r="E49" t="s">
        <v>216</v>
      </c>
      <c r="F49">
        <v>113.9</v>
      </c>
      <c r="G49">
        <v>120.9</v>
      </c>
      <c r="H49">
        <v>119.9</v>
      </c>
      <c r="I49">
        <v>116.2</v>
      </c>
      <c r="J49">
        <v>117</v>
      </c>
      <c r="K49">
        <v>107.3</v>
      </c>
      <c r="L49">
        <v>126.1</v>
      </c>
      <c r="M49">
        <v>120.7</v>
      </c>
      <c r="N49">
        <v>111</v>
      </c>
      <c r="O49">
        <v>101.8</v>
      </c>
      <c r="P49">
        <v>112.6</v>
      </c>
      <c r="Q49">
        <v>113.2</v>
      </c>
      <c r="R49">
        <v>119.8</v>
      </c>
      <c r="S49">
        <v>117.6</v>
      </c>
      <c r="T49">
        <v>116</v>
      </c>
      <c r="U49">
        <v>117.4</v>
      </c>
      <c r="V49">
        <v>114.6</v>
      </c>
      <c r="W49">
        <v>117</v>
      </c>
      <c r="X49" t="s">
        <v>61</v>
      </c>
      <c r="Y49">
        <v>112.5</v>
      </c>
      <c r="Z49">
        <v>113.6</v>
      </c>
      <c r="AA49">
        <v>111.5</v>
      </c>
      <c r="AB49">
        <v>111.2</v>
      </c>
      <c r="AC49">
        <v>110.9</v>
      </c>
      <c r="AD49">
        <v>112.7</v>
      </c>
      <c r="AE49">
        <v>109</v>
      </c>
      <c r="AF49">
        <v>111.5</v>
      </c>
      <c r="AG49">
        <v>115.1</v>
      </c>
    </row>
    <row r="50" spans="1:33" x14ac:dyDescent="0.35">
      <c r="A50" t="s">
        <v>30</v>
      </c>
      <c r="B50">
        <v>2014</v>
      </c>
      <c r="C50" t="s">
        <v>41</v>
      </c>
      <c r="D50">
        <f>VLOOKUP(All_India_Index_Upto_April23__1___13[[#This Row],[Month]],Lookups!$E$1:$F$13,2,0)</f>
        <v>5</v>
      </c>
      <c r="E50" t="s">
        <v>217</v>
      </c>
      <c r="F50">
        <v>114.3</v>
      </c>
      <c r="G50">
        <v>120.3</v>
      </c>
      <c r="H50">
        <v>120.2</v>
      </c>
      <c r="I50">
        <v>116.9</v>
      </c>
      <c r="J50">
        <v>118</v>
      </c>
      <c r="K50">
        <v>110.1</v>
      </c>
      <c r="L50">
        <v>126.3</v>
      </c>
      <c r="M50">
        <v>123.9</v>
      </c>
      <c r="N50">
        <v>111.5</v>
      </c>
      <c r="O50">
        <v>103.5</v>
      </c>
      <c r="P50">
        <v>111.6</v>
      </c>
      <c r="Q50">
        <v>114.2</v>
      </c>
      <c r="R50">
        <v>119.2</v>
      </c>
      <c r="S50">
        <v>118.2</v>
      </c>
      <c r="T50">
        <v>116.3</v>
      </c>
      <c r="U50">
        <v>118.7</v>
      </c>
      <c r="V50">
        <v>116.8</v>
      </c>
      <c r="W50">
        <v>118.5</v>
      </c>
      <c r="X50" t="s">
        <v>32</v>
      </c>
      <c r="Y50">
        <v>113.4</v>
      </c>
      <c r="Z50">
        <v>114.1</v>
      </c>
      <c r="AA50">
        <v>112.1</v>
      </c>
      <c r="AB50">
        <v>111.4</v>
      </c>
      <c r="AC50">
        <v>110.9</v>
      </c>
      <c r="AD50">
        <v>113.1</v>
      </c>
      <c r="AE50">
        <v>108.9</v>
      </c>
      <c r="AF50">
        <v>111.8</v>
      </c>
      <c r="AG50">
        <v>116</v>
      </c>
    </row>
    <row r="51" spans="1:33" x14ac:dyDescent="0.35">
      <c r="A51" t="s">
        <v>33</v>
      </c>
      <c r="B51">
        <v>2014</v>
      </c>
      <c r="C51" t="s">
        <v>41</v>
      </c>
      <c r="D51">
        <f>VLOOKUP(All_India_Index_Upto_April23__1___13[[#This Row],[Month]],Lookups!$E$1:$F$13,2,0)</f>
        <v>5</v>
      </c>
      <c r="E51" t="s">
        <v>218</v>
      </c>
      <c r="F51">
        <v>114.3</v>
      </c>
      <c r="G51">
        <v>122.7</v>
      </c>
      <c r="H51">
        <v>124.1</v>
      </c>
      <c r="I51">
        <v>114.2</v>
      </c>
      <c r="J51">
        <v>119.1</v>
      </c>
      <c r="K51">
        <v>103.5</v>
      </c>
      <c r="L51">
        <v>129.19999999999999</v>
      </c>
      <c r="M51">
        <v>127</v>
      </c>
      <c r="N51">
        <v>112.6</v>
      </c>
      <c r="O51">
        <v>101.3</v>
      </c>
      <c r="P51">
        <v>117</v>
      </c>
      <c r="Q51">
        <v>112.9</v>
      </c>
      <c r="R51">
        <v>121.7</v>
      </c>
      <c r="S51">
        <v>120</v>
      </c>
      <c r="T51">
        <v>118.3</v>
      </c>
      <c r="U51">
        <v>116.8</v>
      </c>
      <c r="V51">
        <v>112.9</v>
      </c>
      <c r="W51">
        <v>116.2</v>
      </c>
      <c r="X51" t="s">
        <v>62</v>
      </c>
      <c r="Y51">
        <v>111.1</v>
      </c>
      <c r="Z51">
        <v>114.1</v>
      </c>
      <c r="AA51">
        <v>111.2</v>
      </c>
      <c r="AB51">
        <v>111.3</v>
      </c>
      <c r="AC51">
        <v>111.5</v>
      </c>
      <c r="AD51">
        <v>112.9</v>
      </c>
      <c r="AE51">
        <v>109.3</v>
      </c>
      <c r="AF51">
        <v>111.7</v>
      </c>
      <c r="AG51">
        <v>115.6</v>
      </c>
    </row>
    <row r="52" spans="1:33" x14ac:dyDescent="0.35">
      <c r="A52" t="s">
        <v>35</v>
      </c>
      <c r="B52">
        <v>2014</v>
      </c>
      <c r="C52" t="s">
        <v>41</v>
      </c>
      <c r="D52">
        <f>VLOOKUP(All_India_Index_Upto_April23__1___13[[#This Row],[Month]],Lookups!$E$1:$F$13,2,0)</f>
        <v>5</v>
      </c>
      <c r="E52" t="s">
        <v>219</v>
      </c>
      <c r="F52">
        <v>114.3</v>
      </c>
      <c r="G52">
        <v>121.1</v>
      </c>
      <c r="H52">
        <v>121.6</v>
      </c>
      <c r="I52">
        <v>115.9</v>
      </c>
      <c r="J52">
        <v>118.4</v>
      </c>
      <c r="K52">
        <v>107.7</v>
      </c>
      <c r="L52">
        <v>127.7</v>
      </c>
      <c r="M52">
        <v>125</v>
      </c>
      <c r="N52">
        <v>111.9</v>
      </c>
      <c r="O52">
        <v>102.8</v>
      </c>
      <c r="P52">
        <v>113.4</v>
      </c>
      <c r="Q52">
        <v>113.7</v>
      </c>
      <c r="R52">
        <v>120.4</v>
      </c>
      <c r="S52">
        <v>118.9</v>
      </c>
      <c r="T52">
        <v>116.8</v>
      </c>
      <c r="U52">
        <v>118</v>
      </c>
      <c r="V52">
        <v>115.2</v>
      </c>
      <c r="W52">
        <v>117.6</v>
      </c>
      <c r="X52" t="s">
        <v>62</v>
      </c>
      <c r="Y52">
        <v>112.5</v>
      </c>
      <c r="Z52">
        <v>114.1</v>
      </c>
      <c r="AA52">
        <v>111.8</v>
      </c>
      <c r="AB52">
        <v>111.3</v>
      </c>
      <c r="AC52">
        <v>111.2</v>
      </c>
      <c r="AD52">
        <v>113</v>
      </c>
      <c r="AE52">
        <v>109.1</v>
      </c>
      <c r="AF52">
        <v>111.8</v>
      </c>
      <c r="AG52">
        <v>115.8</v>
      </c>
    </row>
    <row r="53" spans="1:33" x14ac:dyDescent="0.35">
      <c r="A53" t="s">
        <v>30</v>
      </c>
      <c r="B53">
        <v>2014</v>
      </c>
      <c r="C53" t="s">
        <v>42</v>
      </c>
      <c r="D53">
        <f>VLOOKUP(All_India_Index_Upto_April23__1___13[[#This Row],[Month]],Lookups!$E$1:$F$13,2,0)</f>
        <v>6</v>
      </c>
      <c r="E53" t="s">
        <v>220</v>
      </c>
      <c r="F53">
        <v>113.9</v>
      </c>
      <c r="G53">
        <v>120.7</v>
      </c>
      <c r="H53">
        <v>121.6</v>
      </c>
      <c r="I53">
        <v>116.1</v>
      </c>
      <c r="J53">
        <v>119.3</v>
      </c>
      <c r="K53">
        <v>110.3</v>
      </c>
      <c r="L53">
        <v>125.8</v>
      </c>
      <c r="M53">
        <v>129.30000000000001</v>
      </c>
      <c r="N53">
        <v>112.2</v>
      </c>
      <c r="O53">
        <v>103.6</v>
      </c>
      <c r="P53">
        <v>112.3</v>
      </c>
      <c r="Q53">
        <v>114.9</v>
      </c>
      <c r="R53">
        <v>120.1</v>
      </c>
      <c r="S53">
        <v>119.5</v>
      </c>
      <c r="T53">
        <v>117.3</v>
      </c>
      <c r="U53">
        <v>119.7</v>
      </c>
      <c r="V53">
        <v>117.3</v>
      </c>
      <c r="W53">
        <v>119.3</v>
      </c>
      <c r="X53" t="s">
        <v>32</v>
      </c>
      <c r="Y53">
        <v>114.4</v>
      </c>
      <c r="Z53">
        <v>114.9</v>
      </c>
      <c r="AA53">
        <v>112.8</v>
      </c>
      <c r="AB53">
        <v>112.2</v>
      </c>
      <c r="AC53">
        <v>111.4</v>
      </c>
      <c r="AD53">
        <v>114.3</v>
      </c>
      <c r="AE53">
        <v>108</v>
      </c>
      <c r="AF53">
        <v>112.3</v>
      </c>
      <c r="AG53">
        <v>117</v>
      </c>
    </row>
    <row r="54" spans="1:33" x14ac:dyDescent="0.35">
      <c r="A54" t="s">
        <v>33</v>
      </c>
      <c r="B54">
        <v>2014</v>
      </c>
      <c r="C54" t="s">
        <v>42</v>
      </c>
      <c r="D54">
        <f>VLOOKUP(All_India_Index_Upto_April23__1___13[[#This Row],[Month]],Lookups!$E$1:$F$13,2,0)</f>
        <v>6</v>
      </c>
      <c r="E54" t="s">
        <v>221</v>
      </c>
      <c r="F54">
        <v>113.9</v>
      </c>
      <c r="G54">
        <v>123.1</v>
      </c>
      <c r="H54">
        <v>125.9</v>
      </c>
      <c r="I54">
        <v>115.4</v>
      </c>
      <c r="J54">
        <v>120.4</v>
      </c>
      <c r="K54">
        <v>103.4</v>
      </c>
      <c r="L54">
        <v>131.19999999999999</v>
      </c>
      <c r="M54">
        <v>137.5</v>
      </c>
      <c r="N54">
        <v>112.8</v>
      </c>
      <c r="O54">
        <v>101.4</v>
      </c>
      <c r="P54">
        <v>118.3</v>
      </c>
      <c r="Q54">
        <v>113.2</v>
      </c>
      <c r="R54">
        <v>122.4</v>
      </c>
      <c r="S54">
        <v>122</v>
      </c>
      <c r="T54">
        <v>119</v>
      </c>
      <c r="U54">
        <v>117.4</v>
      </c>
      <c r="V54">
        <v>113.2</v>
      </c>
      <c r="W54">
        <v>116.7</v>
      </c>
      <c r="X54" t="s">
        <v>61</v>
      </c>
      <c r="Y54">
        <v>111.2</v>
      </c>
      <c r="Z54">
        <v>114.3</v>
      </c>
      <c r="AA54">
        <v>111.4</v>
      </c>
      <c r="AB54">
        <v>111.5</v>
      </c>
      <c r="AC54">
        <v>111.8</v>
      </c>
      <c r="AD54">
        <v>115.1</v>
      </c>
      <c r="AE54">
        <v>108.7</v>
      </c>
      <c r="AF54">
        <v>112.2</v>
      </c>
      <c r="AG54">
        <v>116.4</v>
      </c>
    </row>
    <row r="55" spans="1:33" x14ac:dyDescent="0.35">
      <c r="A55" t="s">
        <v>35</v>
      </c>
      <c r="B55">
        <v>2014</v>
      </c>
      <c r="C55" t="s">
        <v>42</v>
      </c>
      <c r="D55">
        <f>VLOOKUP(All_India_Index_Upto_April23__1___13[[#This Row],[Month]],Lookups!$E$1:$F$13,2,0)</f>
        <v>6</v>
      </c>
      <c r="E55" t="s">
        <v>222</v>
      </c>
      <c r="F55">
        <v>113.9</v>
      </c>
      <c r="G55">
        <v>121.5</v>
      </c>
      <c r="H55">
        <v>123.1</v>
      </c>
      <c r="I55">
        <v>115.8</v>
      </c>
      <c r="J55">
        <v>119.7</v>
      </c>
      <c r="K55">
        <v>107.8</v>
      </c>
      <c r="L55">
        <v>128.30000000000001</v>
      </c>
      <c r="M55">
        <v>132.1</v>
      </c>
      <c r="N55">
        <v>112.4</v>
      </c>
      <c r="O55">
        <v>102.9</v>
      </c>
      <c r="P55">
        <v>114.3</v>
      </c>
      <c r="Q55">
        <v>114.2</v>
      </c>
      <c r="R55">
        <v>121.2</v>
      </c>
      <c r="S55">
        <v>120.4</v>
      </c>
      <c r="T55">
        <v>117.8</v>
      </c>
      <c r="U55">
        <v>118.8</v>
      </c>
      <c r="V55">
        <v>115.6</v>
      </c>
      <c r="W55">
        <v>118.3</v>
      </c>
      <c r="X55" t="s">
        <v>61</v>
      </c>
      <c r="Y55">
        <v>113.2</v>
      </c>
      <c r="Z55">
        <v>114.6</v>
      </c>
      <c r="AA55">
        <v>112.3</v>
      </c>
      <c r="AB55">
        <v>111.8</v>
      </c>
      <c r="AC55">
        <v>111.6</v>
      </c>
      <c r="AD55">
        <v>114.8</v>
      </c>
      <c r="AE55">
        <v>108.3</v>
      </c>
      <c r="AF55">
        <v>112.3</v>
      </c>
      <c r="AG55">
        <v>116.7</v>
      </c>
    </row>
    <row r="56" spans="1:33" x14ac:dyDescent="0.35">
      <c r="A56" t="s">
        <v>30</v>
      </c>
      <c r="B56">
        <v>2014</v>
      </c>
      <c r="C56" t="s">
        <v>44</v>
      </c>
      <c r="D56">
        <f>VLOOKUP(All_India_Index_Upto_April23__1___13[[#This Row],[Month]],Lookups!$E$1:$F$13,2,0)</f>
        <v>7</v>
      </c>
      <c r="E56" t="s">
        <v>223</v>
      </c>
      <c r="F56">
        <v>114.8</v>
      </c>
      <c r="G56">
        <v>121.7</v>
      </c>
      <c r="H56">
        <v>122.5</v>
      </c>
      <c r="I56">
        <v>117.7</v>
      </c>
      <c r="J56">
        <v>120.6</v>
      </c>
      <c r="K56">
        <v>110.4</v>
      </c>
      <c r="L56">
        <v>129.1</v>
      </c>
      <c r="M56">
        <v>150.1</v>
      </c>
      <c r="N56">
        <v>113.2</v>
      </c>
      <c r="O56">
        <v>104.8</v>
      </c>
      <c r="P56">
        <v>113.3</v>
      </c>
      <c r="Q56">
        <v>115.6</v>
      </c>
      <c r="R56">
        <v>120.9</v>
      </c>
      <c r="S56">
        <v>123.3</v>
      </c>
      <c r="T56">
        <v>118</v>
      </c>
      <c r="U56">
        <v>120.7</v>
      </c>
      <c r="V56">
        <v>118.3</v>
      </c>
      <c r="W56">
        <v>120.3</v>
      </c>
      <c r="X56" t="s">
        <v>32</v>
      </c>
      <c r="Y56">
        <v>115.3</v>
      </c>
      <c r="Z56">
        <v>115.4</v>
      </c>
      <c r="AA56">
        <v>113.4</v>
      </c>
      <c r="AB56">
        <v>113.2</v>
      </c>
      <c r="AC56">
        <v>111.8</v>
      </c>
      <c r="AD56">
        <v>115.5</v>
      </c>
      <c r="AE56">
        <v>108.8</v>
      </c>
      <c r="AF56">
        <v>113.1</v>
      </c>
      <c r="AG56">
        <v>119.5</v>
      </c>
    </row>
    <row r="57" spans="1:33" x14ac:dyDescent="0.35">
      <c r="A57" t="s">
        <v>33</v>
      </c>
      <c r="B57">
        <v>2014</v>
      </c>
      <c r="C57" t="s">
        <v>44</v>
      </c>
      <c r="D57">
        <f>VLOOKUP(All_India_Index_Upto_April23__1___13[[#This Row],[Month]],Lookups!$E$1:$F$13,2,0)</f>
        <v>7</v>
      </c>
      <c r="E57" t="s">
        <v>224</v>
      </c>
      <c r="F57">
        <v>114.8</v>
      </c>
      <c r="G57">
        <v>123.8</v>
      </c>
      <c r="H57">
        <v>126.4</v>
      </c>
      <c r="I57">
        <v>118</v>
      </c>
      <c r="J57">
        <v>121.6</v>
      </c>
      <c r="K57">
        <v>103.5</v>
      </c>
      <c r="L57">
        <v>133.69999999999999</v>
      </c>
      <c r="M57">
        <v>172.4</v>
      </c>
      <c r="N57">
        <v>113.1</v>
      </c>
      <c r="O57">
        <v>102.7</v>
      </c>
      <c r="P57">
        <v>120</v>
      </c>
      <c r="Q57">
        <v>113.8</v>
      </c>
      <c r="R57">
        <v>123.4</v>
      </c>
      <c r="S57">
        <v>127.1</v>
      </c>
      <c r="T57">
        <v>121</v>
      </c>
      <c r="U57">
        <v>118</v>
      </c>
      <c r="V57">
        <v>113.6</v>
      </c>
      <c r="W57">
        <v>117.4</v>
      </c>
      <c r="X57" t="s">
        <v>63</v>
      </c>
      <c r="Y57">
        <v>111.6</v>
      </c>
      <c r="Z57">
        <v>114.9</v>
      </c>
      <c r="AA57">
        <v>111.5</v>
      </c>
      <c r="AB57">
        <v>113</v>
      </c>
      <c r="AC57">
        <v>112.4</v>
      </c>
      <c r="AD57">
        <v>117.8</v>
      </c>
      <c r="AE57">
        <v>109.7</v>
      </c>
      <c r="AF57">
        <v>113.5</v>
      </c>
      <c r="AG57">
        <v>118.9</v>
      </c>
    </row>
    <row r="58" spans="1:33" x14ac:dyDescent="0.35">
      <c r="A58" t="s">
        <v>35</v>
      </c>
      <c r="B58">
        <v>2014</v>
      </c>
      <c r="C58" t="s">
        <v>44</v>
      </c>
      <c r="D58">
        <f>VLOOKUP(All_India_Index_Upto_April23__1___13[[#This Row],[Month]],Lookups!$E$1:$F$13,2,0)</f>
        <v>7</v>
      </c>
      <c r="E58" t="s">
        <v>225</v>
      </c>
      <c r="F58">
        <v>114.8</v>
      </c>
      <c r="G58">
        <v>122.4</v>
      </c>
      <c r="H58">
        <v>123.9</v>
      </c>
      <c r="I58">
        <v>117.8</v>
      </c>
      <c r="J58">
        <v>121</v>
      </c>
      <c r="K58">
        <v>107.9</v>
      </c>
      <c r="L58">
        <v>131.19999999999999</v>
      </c>
      <c r="M58">
        <v>157.69999999999999</v>
      </c>
      <c r="N58">
        <v>113.2</v>
      </c>
      <c r="O58">
        <v>104.1</v>
      </c>
      <c r="P58">
        <v>115.5</v>
      </c>
      <c r="Q58">
        <v>114.8</v>
      </c>
      <c r="R58">
        <v>122.1</v>
      </c>
      <c r="S58">
        <v>124.7</v>
      </c>
      <c r="T58">
        <v>118.8</v>
      </c>
      <c r="U58">
        <v>119.6</v>
      </c>
      <c r="V58">
        <v>116.3</v>
      </c>
      <c r="W58">
        <v>119.1</v>
      </c>
      <c r="X58" t="s">
        <v>63</v>
      </c>
      <c r="Y58">
        <v>113.9</v>
      </c>
      <c r="Z58">
        <v>115.2</v>
      </c>
      <c r="AA58">
        <v>112.7</v>
      </c>
      <c r="AB58">
        <v>113.1</v>
      </c>
      <c r="AC58">
        <v>112.1</v>
      </c>
      <c r="AD58">
        <v>116.8</v>
      </c>
      <c r="AE58">
        <v>109.2</v>
      </c>
      <c r="AF58">
        <v>113.3</v>
      </c>
      <c r="AG58">
        <v>119.2</v>
      </c>
    </row>
    <row r="59" spans="1:33" x14ac:dyDescent="0.35">
      <c r="A59" t="s">
        <v>30</v>
      </c>
      <c r="B59">
        <v>2014</v>
      </c>
      <c r="C59" t="s">
        <v>46</v>
      </c>
      <c r="D59">
        <f>VLOOKUP(All_India_Index_Upto_April23__1___13[[#This Row],[Month]],Lookups!$E$1:$F$13,2,0)</f>
        <v>8</v>
      </c>
      <c r="E59" t="s">
        <v>226</v>
      </c>
      <c r="F59">
        <v>115.5</v>
      </c>
      <c r="G59">
        <v>121.8</v>
      </c>
      <c r="H59">
        <v>122.8</v>
      </c>
      <c r="I59">
        <v>117.8</v>
      </c>
      <c r="J59">
        <v>121.9</v>
      </c>
      <c r="K59">
        <v>110.6</v>
      </c>
      <c r="L59">
        <v>129.69999999999999</v>
      </c>
      <c r="M59">
        <v>161.1</v>
      </c>
      <c r="N59">
        <v>114.1</v>
      </c>
      <c r="O59">
        <v>105.1</v>
      </c>
      <c r="P59">
        <v>114.6</v>
      </c>
      <c r="Q59">
        <v>115.8</v>
      </c>
      <c r="R59">
        <v>121.7</v>
      </c>
      <c r="S59">
        <v>125.3</v>
      </c>
      <c r="T59">
        <v>118.8</v>
      </c>
      <c r="U59">
        <v>120.9</v>
      </c>
      <c r="V59">
        <v>118.8</v>
      </c>
      <c r="W59">
        <v>120.7</v>
      </c>
      <c r="X59" t="s">
        <v>32</v>
      </c>
      <c r="Y59">
        <v>115.4</v>
      </c>
      <c r="Z59">
        <v>115.9</v>
      </c>
      <c r="AA59">
        <v>114</v>
      </c>
      <c r="AB59">
        <v>113.2</v>
      </c>
      <c r="AC59">
        <v>112.2</v>
      </c>
      <c r="AD59">
        <v>116.2</v>
      </c>
      <c r="AE59">
        <v>109.4</v>
      </c>
      <c r="AF59">
        <v>113.5</v>
      </c>
      <c r="AG59">
        <v>120.7</v>
      </c>
    </row>
    <row r="60" spans="1:33" x14ac:dyDescent="0.35">
      <c r="A60" t="s">
        <v>33</v>
      </c>
      <c r="B60">
        <v>2014</v>
      </c>
      <c r="C60" t="s">
        <v>46</v>
      </c>
      <c r="D60">
        <f>VLOOKUP(All_India_Index_Upto_April23__1___13[[#This Row],[Month]],Lookups!$E$1:$F$13,2,0)</f>
        <v>8</v>
      </c>
      <c r="E60" t="s">
        <v>227</v>
      </c>
      <c r="F60">
        <v>115.5</v>
      </c>
      <c r="G60">
        <v>124.8</v>
      </c>
      <c r="H60">
        <v>127.3</v>
      </c>
      <c r="I60">
        <v>116.5</v>
      </c>
      <c r="J60">
        <v>122.2</v>
      </c>
      <c r="K60">
        <v>103.6</v>
      </c>
      <c r="L60">
        <v>132.69999999999999</v>
      </c>
      <c r="M60">
        <v>181.9</v>
      </c>
      <c r="N60">
        <v>115.2</v>
      </c>
      <c r="O60">
        <v>102.7</v>
      </c>
      <c r="P60">
        <v>122.1</v>
      </c>
      <c r="Q60">
        <v>114.4</v>
      </c>
      <c r="R60">
        <v>124.7</v>
      </c>
      <c r="S60">
        <v>128.9</v>
      </c>
      <c r="T60">
        <v>123</v>
      </c>
      <c r="U60">
        <v>118.6</v>
      </c>
      <c r="V60">
        <v>114.1</v>
      </c>
      <c r="W60">
        <v>117.9</v>
      </c>
      <c r="X60" t="s">
        <v>64</v>
      </c>
      <c r="Y60">
        <v>111.8</v>
      </c>
      <c r="Z60">
        <v>115.3</v>
      </c>
      <c r="AA60">
        <v>112.2</v>
      </c>
      <c r="AB60">
        <v>112.5</v>
      </c>
      <c r="AC60">
        <v>112.9</v>
      </c>
      <c r="AD60">
        <v>119.2</v>
      </c>
      <c r="AE60">
        <v>110.5</v>
      </c>
      <c r="AF60">
        <v>113.9</v>
      </c>
      <c r="AG60">
        <v>119.9</v>
      </c>
    </row>
    <row r="61" spans="1:33" x14ac:dyDescent="0.35">
      <c r="A61" t="s">
        <v>35</v>
      </c>
      <c r="B61">
        <v>2014</v>
      </c>
      <c r="C61" t="s">
        <v>46</v>
      </c>
      <c r="D61">
        <f>VLOOKUP(All_India_Index_Upto_April23__1___13[[#This Row],[Month]],Lookups!$E$1:$F$13,2,0)</f>
        <v>8</v>
      </c>
      <c r="E61" t="s">
        <v>228</v>
      </c>
      <c r="F61">
        <v>115.5</v>
      </c>
      <c r="G61">
        <v>122.7</v>
      </c>
      <c r="H61">
        <v>124.4</v>
      </c>
      <c r="I61">
        <v>117.3</v>
      </c>
      <c r="J61">
        <v>122</v>
      </c>
      <c r="K61">
        <v>108</v>
      </c>
      <c r="L61">
        <v>131.1</v>
      </c>
      <c r="M61">
        <v>168.2</v>
      </c>
      <c r="N61">
        <v>114.5</v>
      </c>
      <c r="O61">
        <v>104.3</v>
      </c>
      <c r="P61">
        <v>117.1</v>
      </c>
      <c r="Q61">
        <v>115.2</v>
      </c>
      <c r="R61">
        <v>123.1</v>
      </c>
      <c r="S61">
        <v>126.6</v>
      </c>
      <c r="T61">
        <v>119.9</v>
      </c>
      <c r="U61">
        <v>120</v>
      </c>
      <c r="V61">
        <v>116.8</v>
      </c>
      <c r="W61">
        <v>119.6</v>
      </c>
      <c r="X61" t="s">
        <v>64</v>
      </c>
      <c r="Y61">
        <v>114</v>
      </c>
      <c r="Z61">
        <v>115.6</v>
      </c>
      <c r="AA61">
        <v>113.3</v>
      </c>
      <c r="AB61">
        <v>112.8</v>
      </c>
      <c r="AC61">
        <v>112.6</v>
      </c>
      <c r="AD61">
        <v>118</v>
      </c>
      <c r="AE61">
        <v>109.9</v>
      </c>
      <c r="AF61">
        <v>113.7</v>
      </c>
      <c r="AG61">
        <v>120.3</v>
      </c>
    </row>
    <row r="62" spans="1:33" x14ac:dyDescent="0.35">
      <c r="A62" t="s">
        <v>30</v>
      </c>
      <c r="B62">
        <v>2014</v>
      </c>
      <c r="C62" t="s">
        <v>48</v>
      </c>
      <c r="D62">
        <f>VLOOKUP(All_India_Index_Upto_April23__1___13[[#This Row],[Month]],Lookups!$E$1:$F$13,2,0)</f>
        <v>9</v>
      </c>
      <c r="E62" t="s">
        <v>229</v>
      </c>
      <c r="F62">
        <v>116.1</v>
      </c>
      <c r="G62">
        <v>122.3</v>
      </c>
      <c r="H62">
        <v>122.4</v>
      </c>
      <c r="I62">
        <v>117.8</v>
      </c>
      <c r="J62">
        <v>122.7</v>
      </c>
      <c r="K62">
        <v>110.4</v>
      </c>
      <c r="L62">
        <v>129.80000000000001</v>
      </c>
      <c r="M62">
        <v>158.80000000000001</v>
      </c>
      <c r="N62">
        <v>115</v>
      </c>
      <c r="O62">
        <v>104.7</v>
      </c>
      <c r="P62">
        <v>114.9</v>
      </c>
      <c r="Q62">
        <v>116.5</v>
      </c>
      <c r="R62">
        <v>122.6</v>
      </c>
      <c r="S62">
        <v>125.3</v>
      </c>
      <c r="T62">
        <v>119.5</v>
      </c>
      <c r="U62">
        <v>121.7</v>
      </c>
      <c r="V62">
        <v>119.2</v>
      </c>
      <c r="W62">
        <v>121.3</v>
      </c>
      <c r="X62" t="s">
        <v>32</v>
      </c>
      <c r="Y62">
        <v>115.8</v>
      </c>
      <c r="Z62">
        <v>116.7</v>
      </c>
      <c r="AA62">
        <v>114.5</v>
      </c>
      <c r="AB62">
        <v>112.8</v>
      </c>
      <c r="AC62">
        <v>112.6</v>
      </c>
      <c r="AD62">
        <v>116.6</v>
      </c>
      <c r="AE62">
        <v>109.1</v>
      </c>
      <c r="AF62">
        <v>113.7</v>
      </c>
      <c r="AG62">
        <v>120.9</v>
      </c>
    </row>
    <row r="63" spans="1:33" x14ac:dyDescent="0.35">
      <c r="A63" t="s">
        <v>33</v>
      </c>
      <c r="B63">
        <v>2014</v>
      </c>
      <c r="C63" t="s">
        <v>48</v>
      </c>
      <c r="D63">
        <f>VLOOKUP(All_India_Index_Upto_April23__1___13[[#This Row],[Month]],Lookups!$E$1:$F$13,2,0)</f>
        <v>9</v>
      </c>
      <c r="E63" t="s">
        <v>230</v>
      </c>
      <c r="F63">
        <v>116.1</v>
      </c>
      <c r="G63">
        <v>124.2</v>
      </c>
      <c r="H63">
        <v>125.4</v>
      </c>
      <c r="I63">
        <v>116.4</v>
      </c>
      <c r="J63">
        <v>122.7</v>
      </c>
      <c r="K63">
        <v>103.5</v>
      </c>
      <c r="L63">
        <v>124.5</v>
      </c>
      <c r="M63">
        <v>168.6</v>
      </c>
      <c r="N63">
        <v>116.9</v>
      </c>
      <c r="O63">
        <v>101.9</v>
      </c>
      <c r="P63">
        <v>122.9</v>
      </c>
      <c r="Q63">
        <v>114.8</v>
      </c>
      <c r="R63">
        <v>125.2</v>
      </c>
      <c r="S63">
        <v>126.7</v>
      </c>
      <c r="T63">
        <v>124.3</v>
      </c>
      <c r="U63">
        <v>119.2</v>
      </c>
      <c r="V63">
        <v>114.5</v>
      </c>
      <c r="W63">
        <v>118.4</v>
      </c>
      <c r="X63" t="s">
        <v>65</v>
      </c>
      <c r="Y63">
        <v>111.8</v>
      </c>
      <c r="Z63">
        <v>115.5</v>
      </c>
      <c r="AA63">
        <v>112.3</v>
      </c>
      <c r="AB63">
        <v>111.2</v>
      </c>
      <c r="AC63">
        <v>113.4</v>
      </c>
      <c r="AD63">
        <v>120</v>
      </c>
      <c r="AE63">
        <v>110</v>
      </c>
      <c r="AF63">
        <v>113.6</v>
      </c>
      <c r="AG63">
        <v>119.2</v>
      </c>
    </row>
    <row r="64" spans="1:33" x14ac:dyDescent="0.35">
      <c r="A64" t="s">
        <v>35</v>
      </c>
      <c r="B64">
        <v>2014</v>
      </c>
      <c r="C64" t="s">
        <v>48</v>
      </c>
      <c r="D64">
        <f>VLOOKUP(All_India_Index_Upto_April23__1___13[[#This Row],[Month]],Lookups!$E$1:$F$13,2,0)</f>
        <v>9</v>
      </c>
      <c r="E64" t="s">
        <v>231</v>
      </c>
      <c r="F64">
        <v>116.1</v>
      </c>
      <c r="G64">
        <v>122.9</v>
      </c>
      <c r="H64">
        <v>123.5</v>
      </c>
      <c r="I64">
        <v>117.3</v>
      </c>
      <c r="J64">
        <v>122.7</v>
      </c>
      <c r="K64">
        <v>107.9</v>
      </c>
      <c r="L64">
        <v>127.3</v>
      </c>
      <c r="M64">
        <v>162.1</v>
      </c>
      <c r="N64">
        <v>115.6</v>
      </c>
      <c r="O64">
        <v>103.8</v>
      </c>
      <c r="P64">
        <v>117.6</v>
      </c>
      <c r="Q64">
        <v>115.8</v>
      </c>
      <c r="R64">
        <v>123.8</v>
      </c>
      <c r="S64">
        <v>125.8</v>
      </c>
      <c r="T64">
        <v>120.8</v>
      </c>
      <c r="U64">
        <v>120.7</v>
      </c>
      <c r="V64">
        <v>117.2</v>
      </c>
      <c r="W64">
        <v>120.1</v>
      </c>
      <c r="X64" t="s">
        <v>65</v>
      </c>
      <c r="Y64">
        <v>114.3</v>
      </c>
      <c r="Z64">
        <v>116.1</v>
      </c>
      <c r="AA64">
        <v>113.7</v>
      </c>
      <c r="AB64">
        <v>112</v>
      </c>
      <c r="AC64">
        <v>113.1</v>
      </c>
      <c r="AD64">
        <v>118.6</v>
      </c>
      <c r="AE64">
        <v>109.5</v>
      </c>
      <c r="AF64">
        <v>113.7</v>
      </c>
      <c r="AG64">
        <v>120.1</v>
      </c>
    </row>
    <row r="65" spans="1:33" x14ac:dyDescent="0.35">
      <c r="A65" t="s">
        <v>30</v>
      </c>
      <c r="B65">
        <v>2014</v>
      </c>
      <c r="C65" t="s">
        <v>50</v>
      </c>
      <c r="D65">
        <f>VLOOKUP(All_India_Index_Upto_April23__1___13[[#This Row],[Month]],Lookups!$E$1:$F$13,2,0)</f>
        <v>10</v>
      </c>
      <c r="E65" t="s">
        <v>232</v>
      </c>
      <c r="F65">
        <v>116.7</v>
      </c>
      <c r="G65">
        <v>122.6</v>
      </c>
      <c r="H65">
        <v>122.5</v>
      </c>
      <c r="I65">
        <v>118.3</v>
      </c>
      <c r="J65">
        <v>123.2</v>
      </c>
      <c r="K65">
        <v>110.5</v>
      </c>
      <c r="L65">
        <v>128.9</v>
      </c>
      <c r="M65">
        <v>155.30000000000001</v>
      </c>
      <c r="N65">
        <v>115.5</v>
      </c>
      <c r="O65">
        <v>104</v>
      </c>
      <c r="P65">
        <v>115.3</v>
      </c>
      <c r="Q65">
        <v>116.8</v>
      </c>
      <c r="R65">
        <v>123.2</v>
      </c>
      <c r="S65">
        <v>125.1</v>
      </c>
      <c r="T65">
        <v>120</v>
      </c>
      <c r="U65">
        <v>122.7</v>
      </c>
      <c r="V65">
        <v>120.3</v>
      </c>
      <c r="W65">
        <v>122.3</v>
      </c>
      <c r="X65" t="s">
        <v>32</v>
      </c>
      <c r="Y65">
        <v>116.4</v>
      </c>
      <c r="Z65">
        <v>117.5</v>
      </c>
      <c r="AA65">
        <v>115.3</v>
      </c>
      <c r="AB65">
        <v>112.6</v>
      </c>
      <c r="AC65">
        <v>113</v>
      </c>
      <c r="AD65">
        <v>116.9</v>
      </c>
      <c r="AE65">
        <v>109.3</v>
      </c>
      <c r="AF65">
        <v>114</v>
      </c>
      <c r="AG65">
        <v>121</v>
      </c>
    </row>
    <row r="66" spans="1:33" x14ac:dyDescent="0.35">
      <c r="A66" t="s">
        <v>33</v>
      </c>
      <c r="B66">
        <v>2014</v>
      </c>
      <c r="C66" t="s">
        <v>50</v>
      </c>
      <c r="D66">
        <f>VLOOKUP(All_India_Index_Upto_April23__1___13[[#This Row],[Month]],Lookups!$E$1:$F$13,2,0)</f>
        <v>10</v>
      </c>
      <c r="E66" t="s">
        <v>233</v>
      </c>
      <c r="F66">
        <v>116.7</v>
      </c>
      <c r="G66">
        <v>124.6</v>
      </c>
      <c r="H66">
        <v>126.1</v>
      </c>
      <c r="I66">
        <v>117.8</v>
      </c>
      <c r="J66">
        <v>123.1</v>
      </c>
      <c r="K66">
        <v>103.5</v>
      </c>
      <c r="L66">
        <v>123.5</v>
      </c>
      <c r="M66">
        <v>159.6</v>
      </c>
      <c r="N66">
        <v>117.4</v>
      </c>
      <c r="O66">
        <v>101.2</v>
      </c>
      <c r="P66">
        <v>123.8</v>
      </c>
      <c r="Q66">
        <v>115.2</v>
      </c>
      <c r="R66">
        <v>125.9</v>
      </c>
      <c r="S66">
        <v>125.8</v>
      </c>
      <c r="T66">
        <v>124.3</v>
      </c>
      <c r="U66">
        <v>119.6</v>
      </c>
      <c r="V66">
        <v>114.9</v>
      </c>
      <c r="W66">
        <v>118.9</v>
      </c>
      <c r="X66" t="s">
        <v>66</v>
      </c>
      <c r="Y66">
        <v>112</v>
      </c>
      <c r="Z66">
        <v>115.8</v>
      </c>
      <c r="AA66">
        <v>112.6</v>
      </c>
      <c r="AB66">
        <v>111</v>
      </c>
      <c r="AC66">
        <v>113.6</v>
      </c>
      <c r="AD66">
        <v>120.2</v>
      </c>
      <c r="AE66">
        <v>110.1</v>
      </c>
      <c r="AF66">
        <v>113.7</v>
      </c>
      <c r="AG66">
        <v>119.1</v>
      </c>
    </row>
    <row r="67" spans="1:33" x14ac:dyDescent="0.35">
      <c r="A67" t="s">
        <v>35</v>
      </c>
      <c r="B67">
        <v>2014</v>
      </c>
      <c r="C67" t="s">
        <v>50</v>
      </c>
      <c r="D67">
        <f>VLOOKUP(All_India_Index_Upto_April23__1___13[[#This Row],[Month]],Lookups!$E$1:$F$13,2,0)</f>
        <v>10</v>
      </c>
      <c r="E67" t="s">
        <v>234</v>
      </c>
      <c r="F67">
        <v>116.7</v>
      </c>
      <c r="G67">
        <v>123.2</v>
      </c>
      <c r="H67">
        <v>123.8</v>
      </c>
      <c r="I67">
        <v>118.1</v>
      </c>
      <c r="J67">
        <v>123.2</v>
      </c>
      <c r="K67">
        <v>107.9</v>
      </c>
      <c r="L67">
        <v>126.4</v>
      </c>
      <c r="M67">
        <v>156.80000000000001</v>
      </c>
      <c r="N67">
        <v>116.1</v>
      </c>
      <c r="O67">
        <v>103.1</v>
      </c>
      <c r="P67">
        <v>118.1</v>
      </c>
      <c r="Q67">
        <v>116.1</v>
      </c>
      <c r="R67">
        <v>124.5</v>
      </c>
      <c r="S67">
        <v>125.4</v>
      </c>
      <c r="T67">
        <v>121.1</v>
      </c>
      <c r="U67">
        <v>121.5</v>
      </c>
      <c r="V67">
        <v>118.1</v>
      </c>
      <c r="W67">
        <v>121</v>
      </c>
      <c r="X67" t="s">
        <v>66</v>
      </c>
      <c r="Y67">
        <v>114.7</v>
      </c>
      <c r="Z67">
        <v>116.7</v>
      </c>
      <c r="AA67">
        <v>114.3</v>
      </c>
      <c r="AB67">
        <v>111.8</v>
      </c>
      <c r="AC67">
        <v>113.3</v>
      </c>
      <c r="AD67">
        <v>118.8</v>
      </c>
      <c r="AE67">
        <v>109.6</v>
      </c>
      <c r="AF67">
        <v>113.9</v>
      </c>
      <c r="AG67">
        <v>120.1</v>
      </c>
    </row>
    <row r="68" spans="1:33" x14ac:dyDescent="0.35">
      <c r="A68" t="s">
        <v>30</v>
      </c>
      <c r="B68">
        <v>2014</v>
      </c>
      <c r="C68" t="s">
        <v>52</v>
      </c>
      <c r="D68">
        <f>VLOOKUP(All_India_Index_Upto_April23__1___13[[#This Row],[Month]],Lookups!$E$1:$F$13,2,0)</f>
        <v>11</v>
      </c>
      <c r="E68" t="s">
        <v>235</v>
      </c>
      <c r="F68">
        <v>117.1</v>
      </c>
      <c r="G68">
        <v>122.7</v>
      </c>
      <c r="H68">
        <v>122.6</v>
      </c>
      <c r="I68">
        <v>119.9</v>
      </c>
      <c r="J68">
        <v>124</v>
      </c>
      <c r="K68">
        <v>110.5</v>
      </c>
      <c r="L68">
        <v>128.80000000000001</v>
      </c>
      <c r="M68">
        <v>152</v>
      </c>
      <c r="N68">
        <v>116.2</v>
      </c>
      <c r="O68">
        <v>103.3</v>
      </c>
      <c r="P68">
        <v>115.8</v>
      </c>
      <c r="Q68">
        <v>116.8</v>
      </c>
      <c r="R68">
        <v>124.5</v>
      </c>
      <c r="S68">
        <v>124.9</v>
      </c>
      <c r="T68">
        <v>120.8</v>
      </c>
      <c r="U68">
        <v>123.3</v>
      </c>
      <c r="V68">
        <v>120.5</v>
      </c>
      <c r="W68">
        <v>122.9</v>
      </c>
      <c r="X68" t="s">
        <v>32</v>
      </c>
      <c r="Y68">
        <v>117.3</v>
      </c>
      <c r="Z68">
        <v>118.1</v>
      </c>
      <c r="AA68">
        <v>115.9</v>
      </c>
      <c r="AB68">
        <v>112</v>
      </c>
      <c r="AC68">
        <v>113.3</v>
      </c>
      <c r="AD68">
        <v>117.2</v>
      </c>
      <c r="AE68">
        <v>108.8</v>
      </c>
      <c r="AF68">
        <v>114.1</v>
      </c>
      <c r="AG68">
        <v>121.1</v>
      </c>
    </row>
    <row r="69" spans="1:33" x14ac:dyDescent="0.35">
      <c r="A69" t="s">
        <v>33</v>
      </c>
      <c r="B69">
        <v>2014</v>
      </c>
      <c r="C69" t="s">
        <v>52</v>
      </c>
      <c r="D69">
        <f>VLOOKUP(All_India_Index_Upto_April23__1___13[[#This Row],[Month]],Lookups!$E$1:$F$13,2,0)</f>
        <v>11</v>
      </c>
      <c r="E69" t="s">
        <v>236</v>
      </c>
      <c r="F69">
        <v>117.1</v>
      </c>
      <c r="G69">
        <v>124.5</v>
      </c>
      <c r="H69">
        <v>125.6</v>
      </c>
      <c r="I69">
        <v>122.7</v>
      </c>
      <c r="J69">
        <v>124.6</v>
      </c>
      <c r="K69">
        <v>103.2</v>
      </c>
      <c r="L69">
        <v>122.2</v>
      </c>
      <c r="M69">
        <v>153.19999999999999</v>
      </c>
      <c r="N69">
        <v>119.3</v>
      </c>
      <c r="O69">
        <v>99.8</v>
      </c>
      <c r="P69">
        <v>124.6</v>
      </c>
      <c r="Q69">
        <v>115.8</v>
      </c>
      <c r="R69">
        <v>126.9</v>
      </c>
      <c r="S69">
        <v>125.4</v>
      </c>
      <c r="T69">
        <v>125.8</v>
      </c>
      <c r="U69">
        <v>120.3</v>
      </c>
      <c r="V69">
        <v>115.4</v>
      </c>
      <c r="W69">
        <v>119.5</v>
      </c>
      <c r="X69" t="s">
        <v>67</v>
      </c>
      <c r="Y69">
        <v>112.6</v>
      </c>
      <c r="Z69">
        <v>116.4</v>
      </c>
      <c r="AA69">
        <v>113</v>
      </c>
      <c r="AB69">
        <v>109.7</v>
      </c>
      <c r="AC69">
        <v>114</v>
      </c>
      <c r="AD69">
        <v>120.3</v>
      </c>
      <c r="AE69">
        <v>109.6</v>
      </c>
      <c r="AF69">
        <v>113.4</v>
      </c>
      <c r="AG69">
        <v>119</v>
      </c>
    </row>
    <row r="70" spans="1:33" x14ac:dyDescent="0.35">
      <c r="A70" t="s">
        <v>35</v>
      </c>
      <c r="B70">
        <v>2014</v>
      </c>
      <c r="C70" t="s">
        <v>52</v>
      </c>
      <c r="D70">
        <f>VLOOKUP(All_India_Index_Upto_April23__1___13[[#This Row],[Month]],Lookups!$E$1:$F$13,2,0)</f>
        <v>11</v>
      </c>
      <c r="E70" t="s">
        <v>237</v>
      </c>
      <c r="F70">
        <v>117.1</v>
      </c>
      <c r="G70">
        <v>123.3</v>
      </c>
      <c r="H70">
        <v>123.7</v>
      </c>
      <c r="I70">
        <v>121</v>
      </c>
      <c r="J70">
        <v>124.2</v>
      </c>
      <c r="K70">
        <v>107.8</v>
      </c>
      <c r="L70">
        <v>125.7</v>
      </c>
      <c r="M70">
        <v>152.4</v>
      </c>
      <c r="N70">
        <v>117.2</v>
      </c>
      <c r="O70">
        <v>102.1</v>
      </c>
      <c r="P70">
        <v>118.7</v>
      </c>
      <c r="Q70">
        <v>116.4</v>
      </c>
      <c r="R70">
        <v>125.6</v>
      </c>
      <c r="S70">
        <v>125.1</v>
      </c>
      <c r="T70">
        <v>122.1</v>
      </c>
      <c r="U70">
        <v>122.1</v>
      </c>
      <c r="V70">
        <v>118.4</v>
      </c>
      <c r="W70">
        <v>121.6</v>
      </c>
      <c r="X70" t="s">
        <v>67</v>
      </c>
      <c r="Y70">
        <v>115.5</v>
      </c>
      <c r="Z70">
        <v>117.3</v>
      </c>
      <c r="AA70">
        <v>114.8</v>
      </c>
      <c r="AB70">
        <v>110.8</v>
      </c>
      <c r="AC70">
        <v>113.7</v>
      </c>
      <c r="AD70">
        <v>119</v>
      </c>
      <c r="AE70">
        <v>109.1</v>
      </c>
      <c r="AF70">
        <v>113.8</v>
      </c>
      <c r="AG70">
        <v>120.1</v>
      </c>
    </row>
    <row r="71" spans="1:33" x14ac:dyDescent="0.35">
      <c r="A71" t="s">
        <v>30</v>
      </c>
      <c r="B71">
        <v>2014</v>
      </c>
      <c r="C71" t="s">
        <v>55</v>
      </c>
      <c r="D71">
        <f>VLOOKUP(All_India_Index_Upto_April23__1___13[[#This Row],[Month]],Lookups!$E$1:$F$13,2,0)</f>
        <v>12</v>
      </c>
      <c r="E71" t="s">
        <v>238</v>
      </c>
      <c r="F71">
        <v>116.5</v>
      </c>
      <c r="G71">
        <v>122.4</v>
      </c>
      <c r="H71">
        <v>122.4</v>
      </c>
      <c r="I71">
        <v>121.8</v>
      </c>
      <c r="J71">
        <v>124.2</v>
      </c>
      <c r="K71">
        <v>110.2</v>
      </c>
      <c r="L71">
        <v>128.6</v>
      </c>
      <c r="M71">
        <v>140.30000000000001</v>
      </c>
      <c r="N71">
        <v>116.3</v>
      </c>
      <c r="O71">
        <v>102</v>
      </c>
      <c r="P71">
        <v>116</v>
      </c>
      <c r="Q71">
        <v>117.3</v>
      </c>
      <c r="R71">
        <v>124.8</v>
      </c>
      <c r="S71">
        <v>123.3</v>
      </c>
      <c r="T71">
        <v>121.7</v>
      </c>
      <c r="U71">
        <v>123.8</v>
      </c>
      <c r="V71">
        <v>120.6</v>
      </c>
      <c r="W71">
        <v>123.3</v>
      </c>
      <c r="X71" t="s">
        <v>32</v>
      </c>
      <c r="Y71">
        <v>117.4</v>
      </c>
      <c r="Z71">
        <v>118.2</v>
      </c>
      <c r="AA71">
        <v>116.2</v>
      </c>
      <c r="AB71">
        <v>111.5</v>
      </c>
      <c r="AC71">
        <v>113.3</v>
      </c>
      <c r="AD71">
        <v>117.7</v>
      </c>
      <c r="AE71">
        <v>109.4</v>
      </c>
      <c r="AF71">
        <v>114.2</v>
      </c>
      <c r="AG71">
        <v>120.3</v>
      </c>
    </row>
    <row r="72" spans="1:33" x14ac:dyDescent="0.35">
      <c r="A72" t="s">
        <v>33</v>
      </c>
      <c r="B72">
        <v>2014</v>
      </c>
      <c r="C72" t="s">
        <v>55</v>
      </c>
      <c r="D72">
        <f>VLOOKUP(All_India_Index_Upto_April23__1___13[[#This Row],[Month]],Lookups!$E$1:$F$13,2,0)</f>
        <v>12</v>
      </c>
      <c r="E72" t="s">
        <v>239</v>
      </c>
      <c r="F72">
        <v>116.5</v>
      </c>
      <c r="G72">
        <v>124</v>
      </c>
      <c r="H72">
        <v>124.7</v>
      </c>
      <c r="I72">
        <v>126.3</v>
      </c>
      <c r="J72">
        <v>124.9</v>
      </c>
      <c r="K72">
        <v>103</v>
      </c>
      <c r="L72">
        <v>122.3</v>
      </c>
      <c r="M72">
        <v>141</v>
      </c>
      <c r="N72">
        <v>120.1</v>
      </c>
      <c r="O72">
        <v>97.8</v>
      </c>
      <c r="P72">
        <v>125.4</v>
      </c>
      <c r="Q72">
        <v>116.1</v>
      </c>
      <c r="R72">
        <v>127.6</v>
      </c>
      <c r="S72">
        <v>124</v>
      </c>
      <c r="T72">
        <v>126.4</v>
      </c>
      <c r="U72">
        <v>120.7</v>
      </c>
      <c r="V72">
        <v>115.8</v>
      </c>
      <c r="W72">
        <v>120</v>
      </c>
      <c r="X72" t="s">
        <v>68</v>
      </c>
      <c r="Y72">
        <v>113</v>
      </c>
      <c r="Z72">
        <v>116.8</v>
      </c>
      <c r="AA72">
        <v>113.2</v>
      </c>
      <c r="AB72">
        <v>108.8</v>
      </c>
      <c r="AC72">
        <v>114.3</v>
      </c>
      <c r="AD72">
        <v>120.7</v>
      </c>
      <c r="AE72">
        <v>110.4</v>
      </c>
      <c r="AF72">
        <v>113.4</v>
      </c>
      <c r="AG72">
        <v>118.4</v>
      </c>
    </row>
    <row r="73" spans="1:33" x14ac:dyDescent="0.35">
      <c r="A73" t="s">
        <v>35</v>
      </c>
      <c r="B73">
        <v>2014</v>
      </c>
      <c r="C73" t="s">
        <v>55</v>
      </c>
      <c r="D73">
        <f>VLOOKUP(All_India_Index_Upto_April23__1___13[[#This Row],[Month]],Lookups!$E$1:$F$13,2,0)</f>
        <v>12</v>
      </c>
      <c r="E73" t="s">
        <v>240</v>
      </c>
      <c r="F73">
        <v>116.5</v>
      </c>
      <c r="G73">
        <v>122.9</v>
      </c>
      <c r="H73">
        <v>123.2</v>
      </c>
      <c r="I73">
        <v>123.5</v>
      </c>
      <c r="J73">
        <v>124.5</v>
      </c>
      <c r="K73">
        <v>107.6</v>
      </c>
      <c r="L73">
        <v>125.7</v>
      </c>
      <c r="M73">
        <v>140.5</v>
      </c>
      <c r="N73">
        <v>117.6</v>
      </c>
      <c r="O73">
        <v>100.6</v>
      </c>
      <c r="P73">
        <v>119.1</v>
      </c>
      <c r="Q73">
        <v>116.8</v>
      </c>
      <c r="R73">
        <v>126.1</v>
      </c>
      <c r="S73">
        <v>123.6</v>
      </c>
      <c r="T73">
        <v>123</v>
      </c>
      <c r="U73">
        <v>122.6</v>
      </c>
      <c r="V73">
        <v>118.6</v>
      </c>
      <c r="W73">
        <v>122</v>
      </c>
      <c r="X73" t="s">
        <v>68</v>
      </c>
      <c r="Y73">
        <v>115.7</v>
      </c>
      <c r="Z73">
        <v>117.5</v>
      </c>
      <c r="AA73">
        <v>115.1</v>
      </c>
      <c r="AB73">
        <v>110.1</v>
      </c>
      <c r="AC73">
        <v>113.9</v>
      </c>
      <c r="AD73">
        <v>119.5</v>
      </c>
      <c r="AE73">
        <v>109.8</v>
      </c>
      <c r="AF73">
        <v>113.8</v>
      </c>
      <c r="AG73">
        <v>119.4</v>
      </c>
    </row>
    <row r="74" spans="1:33" x14ac:dyDescent="0.35">
      <c r="A74" t="s">
        <v>30</v>
      </c>
      <c r="B74">
        <v>2015</v>
      </c>
      <c r="C74" t="s">
        <v>31</v>
      </c>
      <c r="D74">
        <f>VLOOKUP(All_India_Index_Upto_April23__1___13[[#This Row],[Month]],Lookups!$E$1:$F$13,2,0)</f>
        <v>1</v>
      </c>
      <c r="E74" t="s">
        <v>241</v>
      </c>
      <c r="F74">
        <v>117.3</v>
      </c>
      <c r="G74">
        <v>123.1</v>
      </c>
      <c r="H74">
        <v>123.1</v>
      </c>
      <c r="I74">
        <v>122.1</v>
      </c>
      <c r="J74">
        <v>124.9</v>
      </c>
      <c r="K74">
        <v>111</v>
      </c>
      <c r="L74">
        <v>130.4</v>
      </c>
      <c r="M74">
        <v>132.30000000000001</v>
      </c>
      <c r="N74">
        <v>117.2</v>
      </c>
      <c r="O74">
        <v>100.5</v>
      </c>
      <c r="P74">
        <v>117.2</v>
      </c>
      <c r="Q74">
        <v>117.9</v>
      </c>
      <c r="R74">
        <v>125.6</v>
      </c>
      <c r="S74">
        <v>122.8</v>
      </c>
      <c r="T74">
        <v>122.7</v>
      </c>
      <c r="U74">
        <v>124.4</v>
      </c>
      <c r="V74">
        <v>121.6</v>
      </c>
      <c r="W74">
        <v>124</v>
      </c>
      <c r="X74" t="s">
        <v>32</v>
      </c>
      <c r="Y74">
        <v>118.4</v>
      </c>
      <c r="Z74">
        <v>118.9</v>
      </c>
      <c r="AA74">
        <v>116.6</v>
      </c>
      <c r="AB74">
        <v>111</v>
      </c>
      <c r="AC74">
        <v>114</v>
      </c>
      <c r="AD74">
        <v>118.2</v>
      </c>
      <c r="AE74">
        <v>110.2</v>
      </c>
      <c r="AF74">
        <v>114.5</v>
      </c>
      <c r="AG74">
        <v>120.3</v>
      </c>
    </row>
    <row r="75" spans="1:33" x14ac:dyDescent="0.35">
      <c r="A75" t="s">
        <v>33</v>
      </c>
      <c r="B75">
        <v>2015</v>
      </c>
      <c r="C75" t="s">
        <v>31</v>
      </c>
      <c r="D75">
        <f>VLOOKUP(All_India_Index_Upto_April23__1___13[[#This Row],[Month]],Lookups!$E$1:$F$13,2,0)</f>
        <v>1</v>
      </c>
      <c r="E75" t="s">
        <v>242</v>
      </c>
      <c r="F75">
        <v>117.3</v>
      </c>
      <c r="G75">
        <v>124</v>
      </c>
      <c r="H75">
        <v>125.5</v>
      </c>
      <c r="I75">
        <v>126.6</v>
      </c>
      <c r="J75">
        <v>125.2</v>
      </c>
      <c r="K75">
        <v>104.3</v>
      </c>
      <c r="L75">
        <v>121.3</v>
      </c>
      <c r="M75">
        <v>134.4</v>
      </c>
      <c r="N75">
        <v>122.9</v>
      </c>
      <c r="O75">
        <v>96.1</v>
      </c>
      <c r="P75">
        <v>126.6</v>
      </c>
      <c r="Q75">
        <v>116.5</v>
      </c>
      <c r="R75">
        <v>128</v>
      </c>
      <c r="S75">
        <v>123.5</v>
      </c>
      <c r="T75">
        <v>127.4</v>
      </c>
      <c r="U75">
        <v>121</v>
      </c>
      <c r="V75">
        <v>116.1</v>
      </c>
      <c r="W75">
        <v>120.2</v>
      </c>
      <c r="X75" t="s">
        <v>69</v>
      </c>
      <c r="Y75">
        <v>113.4</v>
      </c>
      <c r="Z75">
        <v>117.2</v>
      </c>
      <c r="AA75">
        <v>113.7</v>
      </c>
      <c r="AB75">
        <v>107.9</v>
      </c>
      <c r="AC75">
        <v>114.6</v>
      </c>
      <c r="AD75">
        <v>120.8</v>
      </c>
      <c r="AE75">
        <v>111.4</v>
      </c>
      <c r="AF75">
        <v>113.4</v>
      </c>
      <c r="AG75">
        <v>118.5</v>
      </c>
    </row>
    <row r="76" spans="1:33" x14ac:dyDescent="0.35">
      <c r="A76" t="s">
        <v>35</v>
      </c>
      <c r="B76">
        <v>2015</v>
      </c>
      <c r="C76" t="s">
        <v>31</v>
      </c>
      <c r="D76">
        <f>VLOOKUP(All_India_Index_Upto_April23__1___13[[#This Row],[Month]],Lookups!$E$1:$F$13,2,0)</f>
        <v>1</v>
      </c>
      <c r="E76" t="s">
        <v>243</v>
      </c>
      <c r="F76">
        <v>117.3</v>
      </c>
      <c r="G76">
        <v>123.4</v>
      </c>
      <c r="H76">
        <v>123.9</v>
      </c>
      <c r="I76">
        <v>123.8</v>
      </c>
      <c r="J76">
        <v>125</v>
      </c>
      <c r="K76">
        <v>108.5</v>
      </c>
      <c r="L76">
        <v>126.2</v>
      </c>
      <c r="M76">
        <v>133</v>
      </c>
      <c r="N76">
        <v>119.1</v>
      </c>
      <c r="O76">
        <v>99</v>
      </c>
      <c r="P76">
        <v>120.3</v>
      </c>
      <c r="Q76">
        <v>117.3</v>
      </c>
      <c r="R76">
        <v>126.7</v>
      </c>
      <c r="S76">
        <v>123.1</v>
      </c>
      <c r="T76">
        <v>124</v>
      </c>
      <c r="U76">
        <v>123.1</v>
      </c>
      <c r="V76">
        <v>119.3</v>
      </c>
      <c r="W76">
        <v>122.5</v>
      </c>
      <c r="X76" t="s">
        <v>69</v>
      </c>
      <c r="Y76">
        <v>116.5</v>
      </c>
      <c r="Z76">
        <v>118.1</v>
      </c>
      <c r="AA76">
        <v>115.5</v>
      </c>
      <c r="AB76">
        <v>109.4</v>
      </c>
      <c r="AC76">
        <v>114.3</v>
      </c>
      <c r="AD76">
        <v>119.7</v>
      </c>
      <c r="AE76">
        <v>110.7</v>
      </c>
      <c r="AF76">
        <v>114</v>
      </c>
      <c r="AG76">
        <v>119.5</v>
      </c>
    </row>
    <row r="77" spans="1:33" x14ac:dyDescent="0.35">
      <c r="A77" t="s">
        <v>30</v>
      </c>
      <c r="B77">
        <v>2015</v>
      </c>
      <c r="C77" t="s">
        <v>36</v>
      </c>
      <c r="D77">
        <f>VLOOKUP(All_India_Index_Upto_April23__1___13[[#This Row],[Month]],Lookups!$E$1:$F$13,2,0)</f>
        <v>2</v>
      </c>
      <c r="E77" t="s">
        <v>244</v>
      </c>
      <c r="F77">
        <v>118.1</v>
      </c>
      <c r="G77">
        <v>123.4</v>
      </c>
      <c r="H77">
        <v>124.4</v>
      </c>
      <c r="I77">
        <v>122.1</v>
      </c>
      <c r="J77">
        <v>125.8</v>
      </c>
      <c r="K77">
        <v>111.5</v>
      </c>
      <c r="L77">
        <v>129.4</v>
      </c>
      <c r="M77">
        <v>128.19999999999999</v>
      </c>
      <c r="N77">
        <v>118.8</v>
      </c>
      <c r="O77">
        <v>100</v>
      </c>
      <c r="P77">
        <v>118.6</v>
      </c>
      <c r="Q77">
        <v>118.8</v>
      </c>
      <c r="R77">
        <v>126.8</v>
      </c>
      <c r="S77">
        <v>122.8</v>
      </c>
      <c r="T77">
        <v>124.2</v>
      </c>
      <c r="U77">
        <v>125.4</v>
      </c>
      <c r="V77">
        <v>122.7</v>
      </c>
      <c r="W77">
        <v>125</v>
      </c>
      <c r="X77" t="s">
        <v>32</v>
      </c>
      <c r="Y77">
        <v>120</v>
      </c>
      <c r="Z77">
        <v>119.6</v>
      </c>
      <c r="AA77">
        <v>117.7</v>
      </c>
      <c r="AB77">
        <v>110.9</v>
      </c>
      <c r="AC77">
        <v>114.8</v>
      </c>
      <c r="AD77">
        <v>118.7</v>
      </c>
      <c r="AE77">
        <v>110.8</v>
      </c>
      <c r="AF77">
        <v>115</v>
      </c>
      <c r="AG77">
        <v>120.6</v>
      </c>
    </row>
    <row r="78" spans="1:33" x14ac:dyDescent="0.35">
      <c r="A78" t="s">
        <v>33</v>
      </c>
      <c r="B78">
        <v>2015</v>
      </c>
      <c r="C78" t="s">
        <v>36</v>
      </c>
      <c r="D78">
        <f>VLOOKUP(All_India_Index_Upto_April23__1___13[[#This Row],[Month]],Lookups!$E$1:$F$13,2,0)</f>
        <v>2</v>
      </c>
      <c r="E78" t="s">
        <v>245</v>
      </c>
      <c r="F78">
        <v>118.1</v>
      </c>
      <c r="G78">
        <v>124.3</v>
      </c>
      <c r="H78">
        <v>126.5</v>
      </c>
      <c r="I78">
        <v>119.5</v>
      </c>
      <c r="J78">
        <v>125.6</v>
      </c>
      <c r="K78">
        <v>104.9</v>
      </c>
      <c r="L78">
        <v>121.6</v>
      </c>
      <c r="M78">
        <v>131.80000000000001</v>
      </c>
      <c r="N78">
        <v>125.1</v>
      </c>
      <c r="O78">
        <v>95</v>
      </c>
      <c r="P78">
        <v>127.7</v>
      </c>
      <c r="Q78">
        <v>116.8</v>
      </c>
      <c r="R78">
        <v>128.6</v>
      </c>
      <c r="S78">
        <v>123.7</v>
      </c>
      <c r="T78">
        <v>128.1</v>
      </c>
      <c r="U78">
        <v>121.3</v>
      </c>
      <c r="V78">
        <v>116.5</v>
      </c>
      <c r="W78">
        <v>120.6</v>
      </c>
      <c r="X78" t="s">
        <v>70</v>
      </c>
      <c r="Y78">
        <v>114</v>
      </c>
      <c r="Z78">
        <v>117.7</v>
      </c>
      <c r="AA78">
        <v>114.1</v>
      </c>
      <c r="AB78">
        <v>106.8</v>
      </c>
      <c r="AC78">
        <v>114.9</v>
      </c>
      <c r="AD78">
        <v>120.4</v>
      </c>
      <c r="AE78">
        <v>111.7</v>
      </c>
      <c r="AF78">
        <v>113.2</v>
      </c>
      <c r="AG78">
        <v>118.7</v>
      </c>
    </row>
    <row r="79" spans="1:33" x14ac:dyDescent="0.35">
      <c r="A79" t="s">
        <v>35</v>
      </c>
      <c r="B79">
        <v>2015</v>
      </c>
      <c r="C79" t="s">
        <v>36</v>
      </c>
      <c r="D79">
        <f>VLOOKUP(All_India_Index_Upto_April23__1___13[[#This Row],[Month]],Lookups!$E$1:$F$13,2,0)</f>
        <v>2</v>
      </c>
      <c r="E79" t="s">
        <v>246</v>
      </c>
      <c r="F79">
        <v>118.1</v>
      </c>
      <c r="G79">
        <v>123.7</v>
      </c>
      <c r="H79">
        <v>125.1</v>
      </c>
      <c r="I79">
        <v>121.1</v>
      </c>
      <c r="J79">
        <v>125.7</v>
      </c>
      <c r="K79">
        <v>109.1</v>
      </c>
      <c r="L79">
        <v>125.8</v>
      </c>
      <c r="M79">
        <v>129.4</v>
      </c>
      <c r="N79">
        <v>120.9</v>
      </c>
      <c r="O79">
        <v>98.3</v>
      </c>
      <c r="P79">
        <v>121.6</v>
      </c>
      <c r="Q79">
        <v>118</v>
      </c>
      <c r="R79">
        <v>127.6</v>
      </c>
      <c r="S79">
        <v>123.1</v>
      </c>
      <c r="T79">
        <v>125.2</v>
      </c>
      <c r="U79">
        <v>123.8</v>
      </c>
      <c r="V79">
        <v>120.1</v>
      </c>
      <c r="W79">
        <v>123.3</v>
      </c>
      <c r="X79" t="s">
        <v>70</v>
      </c>
      <c r="Y79">
        <v>117.7</v>
      </c>
      <c r="Z79">
        <v>118.7</v>
      </c>
      <c r="AA79">
        <v>116.3</v>
      </c>
      <c r="AB79">
        <v>108.7</v>
      </c>
      <c r="AC79">
        <v>114.9</v>
      </c>
      <c r="AD79">
        <v>119.7</v>
      </c>
      <c r="AE79">
        <v>111.2</v>
      </c>
      <c r="AF79">
        <v>114.1</v>
      </c>
      <c r="AG79">
        <v>119.7</v>
      </c>
    </row>
    <row r="80" spans="1:33" x14ac:dyDescent="0.35">
      <c r="A80" t="s">
        <v>30</v>
      </c>
      <c r="B80">
        <v>2015</v>
      </c>
      <c r="C80" t="s">
        <v>38</v>
      </c>
      <c r="D80">
        <f>VLOOKUP(All_India_Index_Upto_April23__1___13[[#This Row],[Month]],Lookups!$E$1:$F$13,2,0)</f>
        <v>3</v>
      </c>
      <c r="E80" t="s">
        <v>247</v>
      </c>
      <c r="F80">
        <v>118.6</v>
      </c>
      <c r="G80">
        <v>123.3</v>
      </c>
      <c r="H80">
        <v>124.7</v>
      </c>
      <c r="I80">
        <v>118.9</v>
      </c>
      <c r="J80">
        <v>126</v>
      </c>
      <c r="K80">
        <v>111.8</v>
      </c>
      <c r="L80">
        <v>130.9</v>
      </c>
      <c r="M80">
        <v>128</v>
      </c>
      <c r="N80">
        <v>119.9</v>
      </c>
      <c r="O80">
        <v>98.9</v>
      </c>
      <c r="P80">
        <v>119.4</v>
      </c>
      <c r="Q80">
        <v>118.9</v>
      </c>
      <c r="R80">
        <v>127.7</v>
      </c>
      <c r="S80">
        <v>123.1</v>
      </c>
      <c r="T80">
        <v>124.7</v>
      </c>
      <c r="U80">
        <v>126</v>
      </c>
      <c r="V80">
        <v>122.9</v>
      </c>
      <c r="W80">
        <v>125.5</v>
      </c>
      <c r="X80" t="s">
        <v>32</v>
      </c>
      <c r="Y80">
        <v>120.6</v>
      </c>
      <c r="Z80">
        <v>120.2</v>
      </c>
      <c r="AA80">
        <v>118.2</v>
      </c>
      <c r="AB80">
        <v>111.6</v>
      </c>
      <c r="AC80">
        <v>115.5</v>
      </c>
      <c r="AD80">
        <v>119.4</v>
      </c>
      <c r="AE80">
        <v>110.8</v>
      </c>
      <c r="AF80">
        <v>115.5</v>
      </c>
      <c r="AG80">
        <v>121.1</v>
      </c>
    </row>
    <row r="81" spans="1:33" x14ac:dyDescent="0.35">
      <c r="A81" t="s">
        <v>33</v>
      </c>
      <c r="B81">
        <v>2015</v>
      </c>
      <c r="C81" t="s">
        <v>38</v>
      </c>
      <c r="D81">
        <f>VLOOKUP(All_India_Index_Upto_April23__1___13[[#This Row],[Month]],Lookups!$E$1:$F$13,2,0)</f>
        <v>3</v>
      </c>
      <c r="E81" t="s">
        <v>248</v>
      </c>
      <c r="F81">
        <v>118.6</v>
      </c>
      <c r="G81">
        <v>124</v>
      </c>
      <c r="H81">
        <v>126.7</v>
      </c>
      <c r="I81">
        <v>113.5</v>
      </c>
      <c r="J81">
        <v>125.9</v>
      </c>
      <c r="K81">
        <v>104.8</v>
      </c>
      <c r="L81">
        <v>123.8</v>
      </c>
      <c r="M81">
        <v>131.4</v>
      </c>
      <c r="N81">
        <v>127.2</v>
      </c>
      <c r="O81">
        <v>93.2</v>
      </c>
      <c r="P81">
        <v>127.4</v>
      </c>
      <c r="Q81">
        <v>117</v>
      </c>
      <c r="R81">
        <v>129.19999999999999</v>
      </c>
      <c r="S81">
        <v>123.9</v>
      </c>
      <c r="T81">
        <v>128.80000000000001</v>
      </c>
      <c r="U81">
        <v>121.7</v>
      </c>
      <c r="V81">
        <v>116.9</v>
      </c>
      <c r="W81">
        <v>120.9</v>
      </c>
      <c r="X81" t="s">
        <v>71</v>
      </c>
      <c r="Y81">
        <v>114.4</v>
      </c>
      <c r="Z81">
        <v>118</v>
      </c>
      <c r="AA81">
        <v>114.3</v>
      </c>
      <c r="AB81">
        <v>108.4</v>
      </c>
      <c r="AC81">
        <v>115.4</v>
      </c>
      <c r="AD81">
        <v>120.6</v>
      </c>
      <c r="AE81">
        <v>111.3</v>
      </c>
      <c r="AF81">
        <v>113.8</v>
      </c>
      <c r="AG81">
        <v>119.1</v>
      </c>
    </row>
    <row r="82" spans="1:33" x14ac:dyDescent="0.35">
      <c r="A82" t="s">
        <v>35</v>
      </c>
      <c r="B82">
        <v>2015</v>
      </c>
      <c r="C82" t="s">
        <v>38</v>
      </c>
      <c r="D82">
        <f>VLOOKUP(All_India_Index_Upto_April23__1___13[[#This Row],[Month]],Lookups!$E$1:$F$13,2,0)</f>
        <v>3</v>
      </c>
      <c r="E82" t="s">
        <v>249</v>
      </c>
      <c r="F82">
        <v>118.6</v>
      </c>
      <c r="G82">
        <v>123.5</v>
      </c>
      <c r="H82">
        <v>125.4</v>
      </c>
      <c r="I82">
        <v>116.8</v>
      </c>
      <c r="J82">
        <v>126</v>
      </c>
      <c r="K82">
        <v>109.2</v>
      </c>
      <c r="L82">
        <v>127.6</v>
      </c>
      <c r="M82">
        <v>129.19999999999999</v>
      </c>
      <c r="N82">
        <v>122.4</v>
      </c>
      <c r="O82">
        <v>97</v>
      </c>
      <c r="P82">
        <v>122.1</v>
      </c>
      <c r="Q82">
        <v>118.1</v>
      </c>
      <c r="R82">
        <v>128.4</v>
      </c>
      <c r="S82">
        <v>123.4</v>
      </c>
      <c r="T82">
        <v>125.8</v>
      </c>
      <c r="U82">
        <v>124.3</v>
      </c>
      <c r="V82">
        <v>120.4</v>
      </c>
      <c r="W82">
        <v>123.7</v>
      </c>
      <c r="X82" t="s">
        <v>71</v>
      </c>
      <c r="Y82">
        <v>118.3</v>
      </c>
      <c r="Z82">
        <v>119.2</v>
      </c>
      <c r="AA82">
        <v>116.7</v>
      </c>
      <c r="AB82">
        <v>109.9</v>
      </c>
      <c r="AC82">
        <v>115.4</v>
      </c>
      <c r="AD82">
        <v>120.1</v>
      </c>
      <c r="AE82">
        <v>111</v>
      </c>
      <c r="AF82">
        <v>114.7</v>
      </c>
      <c r="AG82">
        <v>120.2</v>
      </c>
    </row>
    <row r="83" spans="1:33" x14ac:dyDescent="0.35">
      <c r="A83" t="s">
        <v>30</v>
      </c>
      <c r="B83">
        <v>2015</v>
      </c>
      <c r="C83" t="s">
        <v>39</v>
      </c>
      <c r="D83">
        <f>VLOOKUP(All_India_Index_Upto_April23__1___13[[#This Row],[Month]],Lookups!$E$1:$F$13,2,0)</f>
        <v>4</v>
      </c>
      <c r="E83" t="s">
        <v>250</v>
      </c>
      <c r="F83">
        <v>119.2</v>
      </c>
      <c r="G83">
        <v>123.3</v>
      </c>
      <c r="H83">
        <v>125.5</v>
      </c>
      <c r="I83">
        <v>117.2</v>
      </c>
      <c r="J83">
        <v>126.8</v>
      </c>
      <c r="K83">
        <v>111.9</v>
      </c>
      <c r="L83">
        <v>134.19999999999999</v>
      </c>
      <c r="M83">
        <v>127.5</v>
      </c>
      <c r="N83">
        <v>121.5</v>
      </c>
      <c r="O83">
        <v>97.8</v>
      </c>
      <c r="P83">
        <v>119.8</v>
      </c>
      <c r="Q83">
        <v>119.4</v>
      </c>
      <c r="R83">
        <v>128.69999999999999</v>
      </c>
      <c r="S83">
        <v>123.6</v>
      </c>
      <c r="T83">
        <v>125.7</v>
      </c>
      <c r="U83">
        <v>126.4</v>
      </c>
      <c r="V83">
        <v>123.3</v>
      </c>
      <c r="W83">
        <v>126</v>
      </c>
      <c r="X83" t="s">
        <v>32</v>
      </c>
      <c r="Y83">
        <v>121.2</v>
      </c>
      <c r="Z83">
        <v>120.9</v>
      </c>
      <c r="AA83">
        <v>118.6</v>
      </c>
      <c r="AB83">
        <v>111.9</v>
      </c>
      <c r="AC83">
        <v>116.2</v>
      </c>
      <c r="AD83">
        <v>119.9</v>
      </c>
      <c r="AE83">
        <v>111.6</v>
      </c>
      <c r="AF83">
        <v>116</v>
      </c>
      <c r="AG83">
        <v>121.5</v>
      </c>
    </row>
    <row r="84" spans="1:33" x14ac:dyDescent="0.35">
      <c r="A84" t="s">
        <v>33</v>
      </c>
      <c r="B84">
        <v>2015</v>
      </c>
      <c r="C84" t="s">
        <v>39</v>
      </c>
      <c r="D84">
        <f>VLOOKUP(All_India_Index_Upto_April23__1___13[[#This Row],[Month]],Lookups!$E$1:$F$13,2,0)</f>
        <v>4</v>
      </c>
      <c r="E84" t="s">
        <v>251</v>
      </c>
      <c r="F84">
        <v>119.2</v>
      </c>
      <c r="G84">
        <v>123.8</v>
      </c>
      <c r="H84">
        <v>128.19999999999999</v>
      </c>
      <c r="I84">
        <v>110</v>
      </c>
      <c r="J84">
        <v>126.3</v>
      </c>
      <c r="K84">
        <v>104.5</v>
      </c>
      <c r="L84">
        <v>130.6</v>
      </c>
      <c r="M84">
        <v>130.80000000000001</v>
      </c>
      <c r="N84">
        <v>131.30000000000001</v>
      </c>
      <c r="O84">
        <v>91.6</v>
      </c>
      <c r="P84">
        <v>127.7</v>
      </c>
      <c r="Q84">
        <v>117.2</v>
      </c>
      <c r="R84">
        <v>129.5</v>
      </c>
      <c r="S84">
        <v>124.6</v>
      </c>
      <c r="T84">
        <v>130.1</v>
      </c>
      <c r="U84">
        <v>122.1</v>
      </c>
      <c r="V84">
        <v>117.2</v>
      </c>
      <c r="W84">
        <v>121.3</v>
      </c>
      <c r="X84" t="s">
        <v>72</v>
      </c>
      <c r="Y84">
        <v>114.7</v>
      </c>
      <c r="Z84">
        <v>118.4</v>
      </c>
      <c r="AA84">
        <v>114.6</v>
      </c>
      <c r="AB84">
        <v>108.4</v>
      </c>
      <c r="AC84">
        <v>115.6</v>
      </c>
      <c r="AD84">
        <v>121.7</v>
      </c>
      <c r="AE84">
        <v>111.8</v>
      </c>
      <c r="AF84">
        <v>114.2</v>
      </c>
      <c r="AG84">
        <v>119.7</v>
      </c>
    </row>
    <row r="85" spans="1:33" x14ac:dyDescent="0.35">
      <c r="A85" t="s">
        <v>35</v>
      </c>
      <c r="B85">
        <v>2015</v>
      </c>
      <c r="C85" t="s">
        <v>39</v>
      </c>
      <c r="D85">
        <f>VLOOKUP(All_India_Index_Upto_April23__1___13[[#This Row],[Month]],Lookups!$E$1:$F$13,2,0)</f>
        <v>4</v>
      </c>
      <c r="E85" t="s">
        <v>252</v>
      </c>
      <c r="F85">
        <v>119.2</v>
      </c>
      <c r="G85">
        <v>123.5</v>
      </c>
      <c r="H85">
        <v>126.4</v>
      </c>
      <c r="I85">
        <v>114.4</v>
      </c>
      <c r="J85">
        <v>126.6</v>
      </c>
      <c r="K85">
        <v>109.2</v>
      </c>
      <c r="L85">
        <v>132.5</v>
      </c>
      <c r="M85">
        <v>128.6</v>
      </c>
      <c r="N85">
        <v>124.8</v>
      </c>
      <c r="O85">
        <v>95.7</v>
      </c>
      <c r="P85">
        <v>122.4</v>
      </c>
      <c r="Q85">
        <v>118.5</v>
      </c>
      <c r="R85">
        <v>129.1</v>
      </c>
      <c r="S85">
        <v>124</v>
      </c>
      <c r="T85">
        <v>126.9</v>
      </c>
      <c r="U85">
        <v>124.7</v>
      </c>
      <c r="V85">
        <v>120.8</v>
      </c>
      <c r="W85">
        <v>124.1</v>
      </c>
      <c r="X85" t="s">
        <v>72</v>
      </c>
      <c r="Y85">
        <v>118.7</v>
      </c>
      <c r="Z85">
        <v>119.7</v>
      </c>
      <c r="AA85">
        <v>117.1</v>
      </c>
      <c r="AB85">
        <v>110.1</v>
      </c>
      <c r="AC85">
        <v>115.9</v>
      </c>
      <c r="AD85">
        <v>121</v>
      </c>
      <c r="AE85">
        <v>111.7</v>
      </c>
      <c r="AF85">
        <v>115.1</v>
      </c>
      <c r="AG85">
        <v>120.7</v>
      </c>
    </row>
    <row r="86" spans="1:33" x14ac:dyDescent="0.35">
      <c r="A86" t="s">
        <v>30</v>
      </c>
      <c r="B86">
        <v>2015</v>
      </c>
      <c r="C86" t="s">
        <v>41</v>
      </c>
      <c r="D86">
        <f>VLOOKUP(All_India_Index_Upto_April23__1___13[[#This Row],[Month]],Lookups!$E$1:$F$13,2,0)</f>
        <v>5</v>
      </c>
      <c r="E86" t="s">
        <v>253</v>
      </c>
      <c r="F86">
        <v>119.6</v>
      </c>
      <c r="G86">
        <v>123.5</v>
      </c>
      <c r="H86">
        <v>127.1</v>
      </c>
      <c r="I86">
        <v>117.3</v>
      </c>
      <c r="J86">
        <v>127.7</v>
      </c>
      <c r="K86">
        <v>112.5</v>
      </c>
      <c r="L86">
        <v>134.1</v>
      </c>
      <c r="M86">
        <v>128.5</v>
      </c>
      <c r="N86">
        <v>124.3</v>
      </c>
      <c r="O86">
        <v>97.6</v>
      </c>
      <c r="P86">
        <v>120.7</v>
      </c>
      <c r="Q86">
        <v>120.2</v>
      </c>
      <c r="R86">
        <v>129.80000000000001</v>
      </c>
      <c r="S86">
        <v>124.4</v>
      </c>
      <c r="T86">
        <v>126.7</v>
      </c>
      <c r="U86">
        <v>127.3</v>
      </c>
      <c r="V86">
        <v>124.1</v>
      </c>
      <c r="W86">
        <v>126.8</v>
      </c>
      <c r="X86" t="s">
        <v>32</v>
      </c>
      <c r="Y86">
        <v>121.9</v>
      </c>
      <c r="Z86">
        <v>121.5</v>
      </c>
      <c r="AA86">
        <v>119.4</v>
      </c>
      <c r="AB86">
        <v>113.3</v>
      </c>
      <c r="AC86">
        <v>116.7</v>
      </c>
      <c r="AD86">
        <v>120.5</v>
      </c>
      <c r="AE86">
        <v>112.3</v>
      </c>
      <c r="AF86">
        <v>116.9</v>
      </c>
      <c r="AG86">
        <v>122.4</v>
      </c>
    </row>
    <row r="87" spans="1:33" x14ac:dyDescent="0.35">
      <c r="A87" t="s">
        <v>33</v>
      </c>
      <c r="B87">
        <v>2015</v>
      </c>
      <c r="C87" t="s">
        <v>41</v>
      </c>
      <c r="D87">
        <f>VLOOKUP(All_India_Index_Upto_April23__1___13[[#This Row],[Month]],Lookups!$E$1:$F$13,2,0)</f>
        <v>5</v>
      </c>
      <c r="E87" t="s">
        <v>254</v>
      </c>
      <c r="F87">
        <v>119.6</v>
      </c>
      <c r="G87">
        <v>123.8</v>
      </c>
      <c r="H87">
        <v>129.69999999999999</v>
      </c>
      <c r="I87">
        <v>111.3</v>
      </c>
      <c r="J87">
        <v>126.6</v>
      </c>
      <c r="K87">
        <v>105.2</v>
      </c>
      <c r="L87">
        <v>130.80000000000001</v>
      </c>
      <c r="M87">
        <v>135.6</v>
      </c>
      <c r="N87">
        <v>142.6</v>
      </c>
      <c r="O87">
        <v>90.8</v>
      </c>
      <c r="P87">
        <v>128.80000000000001</v>
      </c>
      <c r="Q87">
        <v>117.7</v>
      </c>
      <c r="R87">
        <v>129.9</v>
      </c>
      <c r="S87">
        <v>126.1</v>
      </c>
      <c r="T87">
        <v>131.30000000000001</v>
      </c>
      <c r="U87">
        <v>122.4</v>
      </c>
      <c r="V87">
        <v>117.4</v>
      </c>
      <c r="W87">
        <v>121.6</v>
      </c>
      <c r="X87" t="s">
        <v>73</v>
      </c>
      <c r="Y87">
        <v>114.9</v>
      </c>
      <c r="Z87">
        <v>118.7</v>
      </c>
      <c r="AA87">
        <v>114.9</v>
      </c>
      <c r="AB87">
        <v>110.8</v>
      </c>
      <c r="AC87">
        <v>116</v>
      </c>
      <c r="AD87">
        <v>122</v>
      </c>
      <c r="AE87">
        <v>112.4</v>
      </c>
      <c r="AF87">
        <v>115.2</v>
      </c>
      <c r="AG87">
        <v>120.7</v>
      </c>
    </row>
    <row r="88" spans="1:33" x14ac:dyDescent="0.35">
      <c r="A88" t="s">
        <v>35</v>
      </c>
      <c r="B88">
        <v>2015</v>
      </c>
      <c r="C88" t="s">
        <v>41</v>
      </c>
      <c r="D88">
        <f>VLOOKUP(All_India_Index_Upto_April23__1___13[[#This Row],[Month]],Lookups!$E$1:$F$13,2,0)</f>
        <v>5</v>
      </c>
      <c r="E88" t="s">
        <v>255</v>
      </c>
      <c r="F88">
        <v>119.6</v>
      </c>
      <c r="G88">
        <v>123.6</v>
      </c>
      <c r="H88">
        <v>128</v>
      </c>
      <c r="I88">
        <v>115</v>
      </c>
      <c r="J88">
        <v>127.3</v>
      </c>
      <c r="K88">
        <v>109.8</v>
      </c>
      <c r="L88">
        <v>132.6</v>
      </c>
      <c r="M88">
        <v>130.9</v>
      </c>
      <c r="N88">
        <v>130.5</v>
      </c>
      <c r="O88">
        <v>95.3</v>
      </c>
      <c r="P88">
        <v>123.4</v>
      </c>
      <c r="Q88">
        <v>119.2</v>
      </c>
      <c r="R88">
        <v>129.80000000000001</v>
      </c>
      <c r="S88">
        <v>125</v>
      </c>
      <c r="T88">
        <v>127.9</v>
      </c>
      <c r="U88">
        <v>125.4</v>
      </c>
      <c r="V88">
        <v>121.3</v>
      </c>
      <c r="W88">
        <v>124.7</v>
      </c>
      <c r="X88" t="s">
        <v>73</v>
      </c>
      <c r="Y88">
        <v>119.2</v>
      </c>
      <c r="Z88">
        <v>120.2</v>
      </c>
      <c r="AA88">
        <v>117.7</v>
      </c>
      <c r="AB88">
        <v>112</v>
      </c>
      <c r="AC88">
        <v>116.3</v>
      </c>
      <c r="AD88">
        <v>121.4</v>
      </c>
      <c r="AE88">
        <v>112.3</v>
      </c>
      <c r="AF88">
        <v>116.1</v>
      </c>
      <c r="AG88">
        <v>121.6</v>
      </c>
    </row>
    <row r="89" spans="1:33" x14ac:dyDescent="0.35">
      <c r="A89" t="s">
        <v>30</v>
      </c>
      <c r="B89">
        <v>2015</v>
      </c>
      <c r="C89" t="s">
        <v>42</v>
      </c>
      <c r="D89">
        <f>VLOOKUP(All_India_Index_Upto_April23__1___13[[#This Row],[Month]],Lookups!$E$1:$F$13,2,0)</f>
        <v>6</v>
      </c>
      <c r="E89" t="s">
        <v>256</v>
      </c>
      <c r="F89">
        <v>119</v>
      </c>
      <c r="G89">
        <v>124.1</v>
      </c>
      <c r="H89">
        <v>130.4</v>
      </c>
      <c r="I89">
        <v>122.1</v>
      </c>
      <c r="J89">
        <v>128.69999999999999</v>
      </c>
      <c r="K89">
        <v>114.1</v>
      </c>
      <c r="L89">
        <v>133.19999999999999</v>
      </c>
      <c r="M89">
        <v>135.19999999999999</v>
      </c>
      <c r="N89">
        <v>131.9</v>
      </c>
      <c r="O89">
        <v>96.3</v>
      </c>
      <c r="P89">
        <v>123</v>
      </c>
      <c r="Q89">
        <v>121.1</v>
      </c>
      <c r="R89">
        <v>131.19999999999999</v>
      </c>
      <c r="S89">
        <v>126.6</v>
      </c>
      <c r="T89">
        <v>128.19999999999999</v>
      </c>
      <c r="U89">
        <v>128.4</v>
      </c>
      <c r="V89">
        <v>125.1</v>
      </c>
      <c r="W89">
        <v>128</v>
      </c>
      <c r="X89" t="s">
        <v>32</v>
      </c>
      <c r="Y89">
        <v>122.6</v>
      </c>
      <c r="Z89">
        <v>122.8</v>
      </c>
      <c r="AA89">
        <v>120.4</v>
      </c>
      <c r="AB89">
        <v>114.2</v>
      </c>
      <c r="AC89">
        <v>117.9</v>
      </c>
      <c r="AD89">
        <v>122</v>
      </c>
      <c r="AE89">
        <v>113</v>
      </c>
      <c r="AF89">
        <v>117.9</v>
      </c>
      <c r="AG89">
        <v>124.1</v>
      </c>
    </row>
    <row r="90" spans="1:33" x14ac:dyDescent="0.35">
      <c r="A90" t="s">
        <v>33</v>
      </c>
      <c r="B90">
        <v>2015</v>
      </c>
      <c r="C90" t="s">
        <v>42</v>
      </c>
      <c r="D90">
        <f>VLOOKUP(All_India_Index_Upto_April23__1___13[[#This Row],[Month]],Lookups!$E$1:$F$13,2,0)</f>
        <v>6</v>
      </c>
      <c r="E90" t="s">
        <v>257</v>
      </c>
      <c r="F90">
        <v>119</v>
      </c>
      <c r="G90">
        <v>123.6</v>
      </c>
      <c r="H90">
        <v>134.4</v>
      </c>
      <c r="I90">
        <v>120.9</v>
      </c>
      <c r="J90">
        <v>127.3</v>
      </c>
      <c r="K90">
        <v>106</v>
      </c>
      <c r="L90">
        <v>132.30000000000001</v>
      </c>
      <c r="M90">
        <v>146.69999999999999</v>
      </c>
      <c r="N90">
        <v>148.1</v>
      </c>
      <c r="O90">
        <v>89.8</v>
      </c>
      <c r="P90">
        <v>130.5</v>
      </c>
      <c r="Q90">
        <v>118</v>
      </c>
      <c r="R90">
        <v>130.5</v>
      </c>
      <c r="S90">
        <v>128.5</v>
      </c>
      <c r="T90">
        <v>132.1</v>
      </c>
      <c r="U90">
        <v>123.2</v>
      </c>
      <c r="V90">
        <v>117.6</v>
      </c>
      <c r="W90">
        <v>122.3</v>
      </c>
      <c r="X90" t="s">
        <v>74</v>
      </c>
      <c r="Y90">
        <v>115.1</v>
      </c>
      <c r="Z90">
        <v>119.2</v>
      </c>
      <c r="AA90">
        <v>115.4</v>
      </c>
      <c r="AB90">
        <v>111.7</v>
      </c>
      <c r="AC90">
        <v>116.2</v>
      </c>
      <c r="AD90">
        <v>123.8</v>
      </c>
      <c r="AE90">
        <v>112.5</v>
      </c>
      <c r="AF90">
        <v>116</v>
      </c>
      <c r="AG90">
        <v>121.7</v>
      </c>
    </row>
    <row r="91" spans="1:33" x14ac:dyDescent="0.35">
      <c r="A91" t="s">
        <v>35</v>
      </c>
      <c r="B91">
        <v>2015</v>
      </c>
      <c r="C91" t="s">
        <v>42</v>
      </c>
      <c r="D91">
        <f>VLOOKUP(All_India_Index_Upto_April23__1___13[[#This Row],[Month]],Lookups!$E$1:$F$13,2,0)</f>
        <v>6</v>
      </c>
      <c r="E91" t="s">
        <v>258</v>
      </c>
      <c r="F91">
        <v>119</v>
      </c>
      <c r="G91">
        <v>123.9</v>
      </c>
      <c r="H91">
        <v>131.80000000000001</v>
      </c>
      <c r="I91">
        <v>121.6</v>
      </c>
      <c r="J91">
        <v>128.19999999999999</v>
      </c>
      <c r="K91">
        <v>111.1</v>
      </c>
      <c r="L91">
        <v>132.80000000000001</v>
      </c>
      <c r="M91">
        <v>139.1</v>
      </c>
      <c r="N91">
        <v>137.4</v>
      </c>
      <c r="O91">
        <v>94.1</v>
      </c>
      <c r="P91">
        <v>125.5</v>
      </c>
      <c r="Q91">
        <v>119.8</v>
      </c>
      <c r="R91">
        <v>130.9</v>
      </c>
      <c r="S91">
        <v>127.3</v>
      </c>
      <c r="T91">
        <v>129.19999999999999</v>
      </c>
      <c r="U91">
        <v>126.4</v>
      </c>
      <c r="V91">
        <v>122</v>
      </c>
      <c r="W91">
        <v>125.7</v>
      </c>
      <c r="X91" t="s">
        <v>74</v>
      </c>
      <c r="Y91">
        <v>119.8</v>
      </c>
      <c r="Z91">
        <v>121.1</v>
      </c>
      <c r="AA91">
        <v>118.5</v>
      </c>
      <c r="AB91">
        <v>112.9</v>
      </c>
      <c r="AC91">
        <v>116.9</v>
      </c>
      <c r="AD91">
        <v>123.1</v>
      </c>
      <c r="AE91">
        <v>112.8</v>
      </c>
      <c r="AF91">
        <v>117</v>
      </c>
      <c r="AG91">
        <v>123</v>
      </c>
    </row>
    <row r="92" spans="1:33" x14ac:dyDescent="0.35">
      <c r="A92" t="s">
        <v>30</v>
      </c>
      <c r="B92">
        <v>2015</v>
      </c>
      <c r="C92" t="s">
        <v>44</v>
      </c>
      <c r="D92">
        <f>VLOOKUP(All_India_Index_Upto_April23__1___13[[#This Row],[Month]],Lookups!$E$1:$F$13,2,0)</f>
        <v>7</v>
      </c>
      <c r="E92" t="s">
        <v>259</v>
      </c>
      <c r="F92">
        <v>119.9</v>
      </c>
      <c r="G92">
        <v>124</v>
      </c>
      <c r="H92">
        <v>131.5</v>
      </c>
      <c r="I92">
        <v>122</v>
      </c>
      <c r="J92">
        <v>128.69999999999999</v>
      </c>
      <c r="K92">
        <v>113.5</v>
      </c>
      <c r="L92">
        <v>133.30000000000001</v>
      </c>
      <c r="M92">
        <v>140.80000000000001</v>
      </c>
      <c r="N92">
        <v>133.80000000000001</v>
      </c>
      <c r="O92">
        <v>94.1</v>
      </c>
      <c r="P92">
        <v>123.4</v>
      </c>
      <c r="Q92">
        <v>121</v>
      </c>
      <c r="R92">
        <v>131.69999999999999</v>
      </c>
      <c r="S92">
        <v>127.5</v>
      </c>
      <c r="T92">
        <v>129.4</v>
      </c>
      <c r="U92">
        <v>128.80000000000001</v>
      </c>
      <c r="V92">
        <v>125.5</v>
      </c>
      <c r="W92">
        <v>128.30000000000001</v>
      </c>
      <c r="X92" t="s">
        <v>32</v>
      </c>
      <c r="Y92">
        <v>123</v>
      </c>
      <c r="Z92">
        <v>123</v>
      </c>
      <c r="AA92">
        <v>120.8</v>
      </c>
      <c r="AB92">
        <v>114.1</v>
      </c>
      <c r="AC92">
        <v>118</v>
      </c>
      <c r="AD92">
        <v>122.9</v>
      </c>
      <c r="AE92">
        <v>112.7</v>
      </c>
      <c r="AF92">
        <v>118.1</v>
      </c>
      <c r="AG92">
        <v>124.7</v>
      </c>
    </row>
    <row r="93" spans="1:33" x14ac:dyDescent="0.35">
      <c r="A93" t="s">
        <v>33</v>
      </c>
      <c r="B93">
        <v>2015</v>
      </c>
      <c r="C93" t="s">
        <v>44</v>
      </c>
      <c r="D93">
        <f>VLOOKUP(All_India_Index_Upto_April23__1___13[[#This Row],[Month]],Lookups!$E$1:$F$13,2,0)</f>
        <v>7</v>
      </c>
      <c r="E93" t="s">
        <v>260</v>
      </c>
      <c r="F93">
        <v>119.9</v>
      </c>
      <c r="G93">
        <v>123.2</v>
      </c>
      <c r="H93">
        <v>134.30000000000001</v>
      </c>
      <c r="I93">
        <v>119.5</v>
      </c>
      <c r="J93">
        <v>127.7</v>
      </c>
      <c r="K93">
        <v>106.3</v>
      </c>
      <c r="L93">
        <v>132.80000000000001</v>
      </c>
      <c r="M93">
        <v>153.5</v>
      </c>
      <c r="N93">
        <v>149.5</v>
      </c>
      <c r="O93">
        <v>85.7</v>
      </c>
      <c r="P93">
        <v>131.5</v>
      </c>
      <c r="Q93">
        <v>118.3</v>
      </c>
      <c r="R93">
        <v>131.1</v>
      </c>
      <c r="S93">
        <v>129.5</v>
      </c>
      <c r="T93">
        <v>133.1</v>
      </c>
      <c r="U93">
        <v>123.5</v>
      </c>
      <c r="V93">
        <v>117.9</v>
      </c>
      <c r="W93">
        <v>122.7</v>
      </c>
      <c r="X93" t="s">
        <v>75</v>
      </c>
      <c r="Y93">
        <v>115.3</v>
      </c>
      <c r="Z93">
        <v>119.5</v>
      </c>
      <c r="AA93">
        <v>116</v>
      </c>
      <c r="AB93">
        <v>111.5</v>
      </c>
      <c r="AC93">
        <v>116.6</v>
      </c>
      <c r="AD93">
        <v>125.4</v>
      </c>
      <c r="AE93">
        <v>111.7</v>
      </c>
      <c r="AF93">
        <v>116.3</v>
      </c>
      <c r="AG93">
        <v>122.4</v>
      </c>
    </row>
    <row r="94" spans="1:33" x14ac:dyDescent="0.35">
      <c r="A94" t="s">
        <v>35</v>
      </c>
      <c r="B94">
        <v>2015</v>
      </c>
      <c r="C94" t="s">
        <v>44</v>
      </c>
      <c r="D94">
        <f>VLOOKUP(All_India_Index_Upto_April23__1___13[[#This Row],[Month]],Lookups!$E$1:$F$13,2,0)</f>
        <v>7</v>
      </c>
      <c r="E94" t="s">
        <v>261</v>
      </c>
      <c r="F94">
        <v>119.9</v>
      </c>
      <c r="G94">
        <v>123.7</v>
      </c>
      <c r="H94">
        <v>132.5</v>
      </c>
      <c r="I94">
        <v>121</v>
      </c>
      <c r="J94">
        <v>128.30000000000001</v>
      </c>
      <c r="K94">
        <v>110.9</v>
      </c>
      <c r="L94">
        <v>133.1</v>
      </c>
      <c r="M94">
        <v>145.1</v>
      </c>
      <c r="N94">
        <v>139.1</v>
      </c>
      <c r="O94">
        <v>91.3</v>
      </c>
      <c r="P94">
        <v>126.1</v>
      </c>
      <c r="Q94">
        <v>119.9</v>
      </c>
      <c r="R94">
        <v>131.4</v>
      </c>
      <c r="S94">
        <v>128.19999999999999</v>
      </c>
      <c r="T94">
        <v>130.4</v>
      </c>
      <c r="U94">
        <v>126.7</v>
      </c>
      <c r="V94">
        <v>122.3</v>
      </c>
      <c r="W94">
        <v>126.1</v>
      </c>
      <c r="X94" t="s">
        <v>75</v>
      </c>
      <c r="Y94">
        <v>120.1</v>
      </c>
      <c r="Z94">
        <v>121.3</v>
      </c>
      <c r="AA94">
        <v>119</v>
      </c>
      <c r="AB94">
        <v>112.7</v>
      </c>
      <c r="AC94">
        <v>117.2</v>
      </c>
      <c r="AD94">
        <v>124.4</v>
      </c>
      <c r="AE94">
        <v>112.3</v>
      </c>
      <c r="AF94">
        <v>117.2</v>
      </c>
      <c r="AG94">
        <v>123.6</v>
      </c>
    </row>
    <row r="95" spans="1:33" x14ac:dyDescent="0.35">
      <c r="A95" t="s">
        <v>30</v>
      </c>
      <c r="B95">
        <v>2015</v>
      </c>
      <c r="C95" t="s">
        <v>46</v>
      </c>
      <c r="D95">
        <f>VLOOKUP(All_India_Index_Upto_April23__1___13[[#This Row],[Month]],Lookups!$E$1:$F$13,2,0)</f>
        <v>8</v>
      </c>
      <c r="E95" t="s">
        <v>262</v>
      </c>
      <c r="F95">
        <v>120.9</v>
      </c>
      <c r="G95">
        <v>124.7</v>
      </c>
      <c r="H95">
        <v>131.30000000000001</v>
      </c>
      <c r="I95">
        <v>121.3</v>
      </c>
      <c r="J95">
        <v>128.80000000000001</v>
      </c>
      <c r="K95">
        <v>114</v>
      </c>
      <c r="L95">
        <v>134.19999999999999</v>
      </c>
      <c r="M95">
        <v>153.6</v>
      </c>
      <c r="N95">
        <v>137.9</v>
      </c>
      <c r="O95">
        <v>93.1</v>
      </c>
      <c r="P95">
        <v>123.9</v>
      </c>
      <c r="Q95">
        <v>121.5</v>
      </c>
      <c r="R95">
        <v>132.5</v>
      </c>
      <c r="S95">
        <v>129.80000000000001</v>
      </c>
      <c r="T95">
        <v>130.1</v>
      </c>
      <c r="U95">
        <v>129.5</v>
      </c>
      <c r="V95">
        <v>126.3</v>
      </c>
      <c r="W95">
        <v>129</v>
      </c>
      <c r="X95" t="s">
        <v>32</v>
      </c>
      <c r="Y95">
        <v>123.8</v>
      </c>
      <c r="Z95">
        <v>123.7</v>
      </c>
      <c r="AA95">
        <v>121.1</v>
      </c>
      <c r="AB95">
        <v>113.6</v>
      </c>
      <c r="AC95">
        <v>118.5</v>
      </c>
      <c r="AD95">
        <v>123.6</v>
      </c>
      <c r="AE95">
        <v>112.5</v>
      </c>
      <c r="AF95">
        <v>118.2</v>
      </c>
      <c r="AG95">
        <v>126.1</v>
      </c>
    </row>
    <row r="96" spans="1:33" x14ac:dyDescent="0.35">
      <c r="A96" t="s">
        <v>33</v>
      </c>
      <c r="B96">
        <v>2015</v>
      </c>
      <c r="C96" t="s">
        <v>46</v>
      </c>
      <c r="D96">
        <f>VLOOKUP(All_India_Index_Upto_April23__1___13[[#This Row],[Month]],Lookups!$E$1:$F$13,2,0)</f>
        <v>8</v>
      </c>
      <c r="E96" t="s">
        <v>263</v>
      </c>
      <c r="F96">
        <v>120.9</v>
      </c>
      <c r="G96">
        <v>123.1</v>
      </c>
      <c r="H96">
        <v>131.69999999999999</v>
      </c>
      <c r="I96">
        <v>118.1</v>
      </c>
      <c r="J96">
        <v>128</v>
      </c>
      <c r="K96">
        <v>106.8</v>
      </c>
      <c r="L96">
        <v>130.1</v>
      </c>
      <c r="M96">
        <v>165.5</v>
      </c>
      <c r="N96">
        <v>156</v>
      </c>
      <c r="O96">
        <v>85.3</v>
      </c>
      <c r="P96">
        <v>132.69999999999999</v>
      </c>
      <c r="Q96">
        <v>118.8</v>
      </c>
      <c r="R96">
        <v>131.69999999999999</v>
      </c>
      <c r="S96">
        <v>131.1</v>
      </c>
      <c r="T96">
        <v>134.19999999999999</v>
      </c>
      <c r="U96">
        <v>123.7</v>
      </c>
      <c r="V96">
        <v>118.2</v>
      </c>
      <c r="W96">
        <v>122.9</v>
      </c>
      <c r="X96" t="s">
        <v>76</v>
      </c>
      <c r="Y96">
        <v>115.3</v>
      </c>
      <c r="Z96">
        <v>120</v>
      </c>
      <c r="AA96">
        <v>116.6</v>
      </c>
      <c r="AB96">
        <v>109.9</v>
      </c>
      <c r="AC96">
        <v>117.2</v>
      </c>
      <c r="AD96">
        <v>126.2</v>
      </c>
      <c r="AE96">
        <v>112</v>
      </c>
      <c r="AF96">
        <v>116.2</v>
      </c>
      <c r="AG96">
        <v>123.2</v>
      </c>
    </row>
    <row r="97" spans="1:33" x14ac:dyDescent="0.35">
      <c r="A97" t="s">
        <v>35</v>
      </c>
      <c r="B97">
        <v>2015</v>
      </c>
      <c r="C97" t="s">
        <v>46</v>
      </c>
      <c r="D97">
        <f>VLOOKUP(All_India_Index_Upto_April23__1___13[[#This Row],[Month]],Lookups!$E$1:$F$13,2,0)</f>
        <v>8</v>
      </c>
      <c r="E97" t="s">
        <v>264</v>
      </c>
      <c r="F97">
        <v>120.9</v>
      </c>
      <c r="G97">
        <v>124.2</v>
      </c>
      <c r="H97">
        <v>131.4</v>
      </c>
      <c r="I97">
        <v>120.1</v>
      </c>
      <c r="J97">
        <v>128.5</v>
      </c>
      <c r="K97">
        <v>111.4</v>
      </c>
      <c r="L97">
        <v>132.30000000000001</v>
      </c>
      <c r="M97">
        <v>157.6</v>
      </c>
      <c r="N97">
        <v>144</v>
      </c>
      <c r="O97">
        <v>90.5</v>
      </c>
      <c r="P97">
        <v>126.8</v>
      </c>
      <c r="Q97">
        <v>120.4</v>
      </c>
      <c r="R97">
        <v>132.1</v>
      </c>
      <c r="S97">
        <v>130.30000000000001</v>
      </c>
      <c r="T97">
        <v>131.19999999999999</v>
      </c>
      <c r="U97">
        <v>127.2</v>
      </c>
      <c r="V97">
        <v>122.9</v>
      </c>
      <c r="W97">
        <v>126.6</v>
      </c>
      <c r="X97" t="s">
        <v>76</v>
      </c>
      <c r="Y97">
        <v>120.6</v>
      </c>
      <c r="Z97">
        <v>122</v>
      </c>
      <c r="AA97">
        <v>119.4</v>
      </c>
      <c r="AB97">
        <v>111.7</v>
      </c>
      <c r="AC97">
        <v>117.8</v>
      </c>
      <c r="AD97">
        <v>125.1</v>
      </c>
      <c r="AE97">
        <v>112.3</v>
      </c>
      <c r="AF97">
        <v>117.2</v>
      </c>
      <c r="AG97">
        <v>124.8</v>
      </c>
    </row>
    <row r="98" spans="1:33" x14ac:dyDescent="0.35">
      <c r="A98" t="s">
        <v>30</v>
      </c>
      <c r="B98">
        <v>2015</v>
      </c>
      <c r="C98" t="s">
        <v>48</v>
      </c>
      <c r="D98">
        <f>VLOOKUP(All_India_Index_Upto_April23__1___13[[#This Row],[Month]],Lookups!$E$1:$F$13,2,0)</f>
        <v>9</v>
      </c>
      <c r="E98" t="s">
        <v>265</v>
      </c>
      <c r="F98">
        <v>121.6</v>
      </c>
      <c r="G98">
        <v>125.1</v>
      </c>
      <c r="H98">
        <v>131.1</v>
      </c>
      <c r="I98">
        <v>120.7</v>
      </c>
      <c r="J98">
        <v>129.19999999999999</v>
      </c>
      <c r="K98">
        <v>114.7</v>
      </c>
      <c r="L98">
        <v>132.30000000000001</v>
      </c>
      <c r="M98">
        <v>158.9</v>
      </c>
      <c r="N98">
        <v>142.1</v>
      </c>
      <c r="O98">
        <v>92.5</v>
      </c>
      <c r="P98">
        <v>125.4</v>
      </c>
      <c r="Q98">
        <v>121.9</v>
      </c>
      <c r="R98">
        <v>132.69999999999999</v>
      </c>
      <c r="S98">
        <v>131</v>
      </c>
      <c r="T98">
        <v>131</v>
      </c>
      <c r="U98">
        <v>130.4</v>
      </c>
      <c r="V98">
        <v>126.8</v>
      </c>
      <c r="W98">
        <v>129.9</v>
      </c>
      <c r="X98" t="s">
        <v>32</v>
      </c>
      <c r="Y98">
        <v>123.7</v>
      </c>
      <c r="Z98">
        <v>124.5</v>
      </c>
      <c r="AA98">
        <v>121.4</v>
      </c>
      <c r="AB98">
        <v>113.8</v>
      </c>
      <c r="AC98">
        <v>119.6</v>
      </c>
      <c r="AD98">
        <v>124.5</v>
      </c>
      <c r="AE98">
        <v>113.7</v>
      </c>
      <c r="AF98">
        <v>118.8</v>
      </c>
      <c r="AG98">
        <v>127</v>
      </c>
    </row>
    <row r="99" spans="1:33" x14ac:dyDescent="0.35">
      <c r="A99" t="s">
        <v>33</v>
      </c>
      <c r="B99">
        <v>2015</v>
      </c>
      <c r="C99" t="s">
        <v>48</v>
      </c>
      <c r="D99">
        <f>VLOOKUP(All_India_Index_Upto_April23__1___13[[#This Row],[Month]],Lookups!$E$1:$F$13,2,0)</f>
        <v>9</v>
      </c>
      <c r="E99" t="s">
        <v>266</v>
      </c>
      <c r="F99">
        <v>121.6</v>
      </c>
      <c r="G99">
        <v>123.4</v>
      </c>
      <c r="H99">
        <v>129</v>
      </c>
      <c r="I99">
        <v>115.6</v>
      </c>
      <c r="J99">
        <v>128.30000000000001</v>
      </c>
      <c r="K99">
        <v>107</v>
      </c>
      <c r="L99">
        <v>124</v>
      </c>
      <c r="M99">
        <v>168.5</v>
      </c>
      <c r="N99">
        <v>165.4</v>
      </c>
      <c r="O99">
        <v>86.3</v>
      </c>
      <c r="P99">
        <v>134.4</v>
      </c>
      <c r="Q99">
        <v>119.1</v>
      </c>
      <c r="R99">
        <v>132.30000000000001</v>
      </c>
      <c r="S99">
        <v>131.5</v>
      </c>
      <c r="T99">
        <v>134.69999999999999</v>
      </c>
      <c r="U99">
        <v>124</v>
      </c>
      <c r="V99">
        <v>118.6</v>
      </c>
      <c r="W99">
        <v>123.2</v>
      </c>
      <c r="X99" t="s">
        <v>77</v>
      </c>
      <c r="Y99">
        <v>115.1</v>
      </c>
      <c r="Z99">
        <v>120.4</v>
      </c>
      <c r="AA99">
        <v>117.1</v>
      </c>
      <c r="AB99">
        <v>109.1</v>
      </c>
      <c r="AC99">
        <v>117.3</v>
      </c>
      <c r="AD99">
        <v>126.5</v>
      </c>
      <c r="AE99">
        <v>112.9</v>
      </c>
      <c r="AF99">
        <v>116.2</v>
      </c>
      <c r="AG99">
        <v>123.5</v>
      </c>
    </row>
    <row r="100" spans="1:33" x14ac:dyDescent="0.35">
      <c r="A100" t="s">
        <v>35</v>
      </c>
      <c r="B100">
        <v>2015</v>
      </c>
      <c r="C100" t="s">
        <v>48</v>
      </c>
      <c r="D100">
        <f>VLOOKUP(All_India_Index_Upto_April23__1___13[[#This Row],[Month]],Lookups!$E$1:$F$13,2,0)</f>
        <v>9</v>
      </c>
      <c r="E100" t="s">
        <v>267</v>
      </c>
      <c r="F100">
        <v>121.6</v>
      </c>
      <c r="G100">
        <v>124.6</v>
      </c>
      <c r="H100">
        <v>130.4</v>
      </c>
      <c r="I100">
        <v>118.7</v>
      </c>
      <c r="J100">
        <v>128.9</v>
      </c>
      <c r="K100">
        <v>111.9</v>
      </c>
      <c r="L100">
        <v>128.4</v>
      </c>
      <c r="M100">
        <v>162.19999999999999</v>
      </c>
      <c r="N100">
        <v>150</v>
      </c>
      <c r="O100">
        <v>90.4</v>
      </c>
      <c r="P100">
        <v>128.4</v>
      </c>
      <c r="Q100">
        <v>120.7</v>
      </c>
      <c r="R100">
        <v>132.5</v>
      </c>
      <c r="S100">
        <v>131.19999999999999</v>
      </c>
      <c r="T100">
        <v>132</v>
      </c>
      <c r="U100">
        <v>127.9</v>
      </c>
      <c r="V100">
        <v>123.4</v>
      </c>
      <c r="W100">
        <v>127.2</v>
      </c>
      <c r="X100" t="s">
        <v>77</v>
      </c>
      <c r="Y100">
        <v>120.4</v>
      </c>
      <c r="Z100">
        <v>122.6</v>
      </c>
      <c r="AA100">
        <v>119.8</v>
      </c>
      <c r="AB100">
        <v>111.3</v>
      </c>
      <c r="AC100">
        <v>118.3</v>
      </c>
      <c r="AD100">
        <v>125.7</v>
      </c>
      <c r="AE100">
        <v>113.4</v>
      </c>
      <c r="AF100">
        <v>117.5</v>
      </c>
      <c r="AG100">
        <v>125.4</v>
      </c>
    </row>
    <row r="101" spans="1:33" x14ac:dyDescent="0.35">
      <c r="A101" t="s">
        <v>30</v>
      </c>
      <c r="B101">
        <v>2015</v>
      </c>
      <c r="C101" t="s">
        <v>50</v>
      </c>
      <c r="D101">
        <f>VLOOKUP(All_India_Index_Upto_April23__1___13[[#This Row],[Month]],Lookups!$E$1:$F$13,2,0)</f>
        <v>10</v>
      </c>
      <c r="E101" t="s">
        <v>268</v>
      </c>
      <c r="F101">
        <v>122.4</v>
      </c>
      <c r="G101">
        <v>125.6</v>
      </c>
      <c r="H101">
        <v>130.4</v>
      </c>
      <c r="I101">
        <v>120.8</v>
      </c>
      <c r="J101">
        <v>129.4</v>
      </c>
      <c r="K101">
        <v>115.8</v>
      </c>
      <c r="L101">
        <v>133.19999999999999</v>
      </c>
      <c r="M101">
        <v>157.69999999999999</v>
      </c>
      <c r="N101">
        <v>154.19999999999999</v>
      </c>
      <c r="O101">
        <v>93.7</v>
      </c>
      <c r="P101">
        <v>126.6</v>
      </c>
      <c r="Q101">
        <v>122.3</v>
      </c>
      <c r="R101">
        <v>133.1</v>
      </c>
      <c r="S101">
        <v>131.80000000000001</v>
      </c>
      <c r="T101">
        <v>131.5</v>
      </c>
      <c r="U101">
        <v>131.1</v>
      </c>
      <c r="V101">
        <v>127.3</v>
      </c>
      <c r="W101">
        <v>130.6</v>
      </c>
      <c r="X101" t="s">
        <v>32</v>
      </c>
      <c r="Y101">
        <v>124.4</v>
      </c>
      <c r="Z101">
        <v>125.1</v>
      </c>
      <c r="AA101">
        <v>122</v>
      </c>
      <c r="AB101">
        <v>113.8</v>
      </c>
      <c r="AC101">
        <v>120.1</v>
      </c>
      <c r="AD101">
        <v>125.1</v>
      </c>
      <c r="AE101">
        <v>114.2</v>
      </c>
      <c r="AF101">
        <v>119.2</v>
      </c>
      <c r="AG101">
        <v>127.7</v>
      </c>
    </row>
    <row r="102" spans="1:33" x14ac:dyDescent="0.35">
      <c r="A102" t="s">
        <v>33</v>
      </c>
      <c r="B102">
        <v>2015</v>
      </c>
      <c r="C102" t="s">
        <v>50</v>
      </c>
      <c r="D102">
        <f>VLOOKUP(All_India_Index_Upto_April23__1___13[[#This Row],[Month]],Lookups!$E$1:$F$13,2,0)</f>
        <v>10</v>
      </c>
      <c r="E102" t="s">
        <v>269</v>
      </c>
      <c r="F102">
        <v>122.4</v>
      </c>
      <c r="G102">
        <v>123.6</v>
      </c>
      <c r="H102">
        <v>128.6</v>
      </c>
      <c r="I102">
        <v>115.9</v>
      </c>
      <c r="J102">
        <v>128.5</v>
      </c>
      <c r="K102">
        <v>109</v>
      </c>
      <c r="L102">
        <v>124.1</v>
      </c>
      <c r="M102">
        <v>165.8</v>
      </c>
      <c r="N102">
        <v>187.2</v>
      </c>
      <c r="O102">
        <v>89.4</v>
      </c>
      <c r="P102">
        <v>135.80000000000001</v>
      </c>
      <c r="Q102">
        <v>119.4</v>
      </c>
      <c r="R102">
        <v>132.9</v>
      </c>
      <c r="S102">
        <v>132.6</v>
      </c>
      <c r="T102">
        <v>135.30000000000001</v>
      </c>
      <c r="U102">
        <v>124.4</v>
      </c>
      <c r="V102">
        <v>118.8</v>
      </c>
      <c r="W102">
        <v>123.6</v>
      </c>
      <c r="X102" t="s">
        <v>78</v>
      </c>
      <c r="Y102">
        <v>114.9</v>
      </c>
      <c r="Z102">
        <v>120.7</v>
      </c>
      <c r="AA102">
        <v>117.7</v>
      </c>
      <c r="AB102">
        <v>109.3</v>
      </c>
      <c r="AC102">
        <v>117.7</v>
      </c>
      <c r="AD102">
        <v>126.5</v>
      </c>
      <c r="AE102">
        <v>113.5</v>
      </c>
      <c r="AF102">
        <v>116.5</v>
      </c>
      <c r="AG102">
        <v>124.2</v>
      </c>
    </row>
    <row r="103" spans="1:33" x14ac:dyDescent="0.35">
      <c r="A103" t="s">
        <v>35</v>
      </c>
      <c r="B103">
        <v>2015</v>
      </c>
      <c r="C103" t="s">
        <v>50</v>
      </c>
      <c r="D103">
        <f>VLOOKUP(All_India_Index_Upto_April23__1___13[[#This Row],[Month]],Lookups!$E$1:$F$13,2,0)</f>
        <v>10</v>
      </c>
      <c r="E103" t="s">
        <v>270</v>
      </c>
      <c r="F103">
        <v>122.4</v>
      </c>
      <c r="G103">
        <v>125</v>
      </c>
      <c r="H103">
        <v>129.80000000000001</v>
      </c>
      <c r="I103">
        <v>118.9</v>
      </c>
      <c r="J103">
        <v>129.1</v>
      </c>
      <c r="K103">
        <v>113.3</v>
      </c>
      <c r="L103">
        <v>129</v>
      </c>
      <c r="M103">
        <v>160.4</v>
      </c>
      <c r="N103">
        <v>165.3</v>
      </c>
      <c r="O103">
        <v>92.3</v>
      </c>
      <c r="P103">
        <v>129.69999999999999</v>
      </c>
      <c r="Q103">
        <v>121.1</v>
      </c>
      <c r="R103">
        <v>133</v>
      </c>
      <c r="S103">
        <v>132.1</v>
      </c>
      <c r="T103">
        <v>132.5</v>
      </c>
      <c r="U103">
        <v>128.5</v>
      </c>
      <c r="V103">
        <v>123.8</v>
      </c>
      <c r="W103">
        <v>127.8</v>
      </c>
      <c r="X103" t="s">
        <v>78</v>
      </c>
      <c r="Y103">
        <v>120.8</v>
      </c>
      <c r="Z103">
        <v>123</v>
      </c>
      <c r="AA103">
        <v>120.4</v>
      </c>
      <c r="AB103">
        <v>111.4</v>
      </c>
      <c r="AC103">
        <v>118.7</v>
      </c>
      <c r="AD103">
        <v>125.9</v>
      </c>
      <c r="AE103">
        <v>113.9</v>
      </c>
      <c r="AF103">
        <v>117.9</v>
      </c>
      <c r="AG103">
        <v>126.1</v>
      </c>
    </row>
    <row r="104" spans="1:33" x14ac:dyDescent="0.35">
      <c r="A104" t="s">
        <v>30</v>
      </c>
      <c r="B104">
        <v>2015</v>
      </c>
      <c r="C104" t="s">
        <v>52</v>
      </c>
      <c r="D104">
        <f>VLOOKUP(All_India_Index_Upto_April23__1___13[[#This Row],[Month]],Lookups!$E$1:$F$13,2,0)</f>
        <v>11</v>
      </c>
      <c r="E104" t="s">
        <v>271</v>
      </c>
      <c r="F104">
        <v>122.9</v>
      </c>
      <c r="G104">
        <v>126.1</v>
      </c>
      <c r="H104">
        <v>130.6</v>
      </c>
      <c r="I104">
        <v>121.7</v>
      </c>
      <c r="J104">
        <v>129.5</v>
      </c>
      <c r="K104">
        <v>117.8</v>
      </c>
      <c r="L104">
        <v>132.1</v>
      </c>
      <c r="M104">
        <v>155.19999999999999</v>
      </c>
      <c r="N104">
        <v>160.80000000000001</v>
      </c>
      <c r="O104">
        <v>94.5</v>
      </c>
      <c r="P104">
        <v>128.30000000000001</v>
      </c>
      <c r="Q104">
        <v>123.1</v>
      </c>
      <c r="R104">
        <v>134.19999999999999</v>
      </c>
      <c r="S104">
        <v>132.4</v>
      </c>
      <c r="T104">
        <v>132.19999999999999</v>
      </c>
      <c r="U104">
        <v>132.1</v>
      </c>
      <c r="V104">
        <v>128.19999999999999</v>
      </c>
      <c r="W104">
        <v>131.5</v>
      </c>
      <c r="X104" t="s">
        <v>32</v>
      </c>
      <c r="Y104">
        <v>125.6</v>
      </c>
      <c r="Z104">
        <v>125.6</v>
      </c>
      <c r="AA104">
        <v>122.6</v>
      </c>
      <c r="AB104">
        <v>114</v>
      </c>
      <c r="AC104">
        <v>120.9</v>
      </c>
      <c r="AD104">
        <v>125.8</v>
      </c>
      <c r="AE104">
        <v>114.2</v>
      </c>
      <c r="AF104">
        <v>119.6</v>
      </c>
      <c r="AG104">
        <v>128.30000000000001</v>
      </c>
    </row>
    <row r="105" spans="1:33" x14ac:dyDescent="0.35">
      <c r="A105" t="s">
        <v>33</v>
      </c>
      <c r="B105">
        <v>2015</v>
      </c>
      <c r="C105" t="s">
        <v>52</v>
      </c>
      <c r="D105">
        <f>VLOOKUP(All_India_Index_Upto_April23__1___13[[#This Row],[Month]],Lookups!$E$1:$F$13,2,0)</f>
        <v>11</v>
      </c>
      <c r="E105" t="s">
        <v>272</v>
      </c>
      <c r="F105">
        <v>122.9</v>
      </c>
      <c r="G105">
        <v>124</v>
      </c>
      <c r="H105">
        <v>129.80000000000001</v>
      </c>
      <c r="I105">
        <v>121.5</v>
      </c>
      <c r="J105">
        <v>128.6</v>
      </c>
      <c r="K105">
        <v>110</v>
      </c>
      <c r="L105">
        <v>123.7</v>
      </c>
      <c r="M105">
        <v>164.6</v>
      </c>
      <c r="N105">
        <v>191.6</v>
      </c>
      <c r="O105">
        <v>90.8</v>
      </c>
      <c r="P105">
        <v>137.1</v>
      </c>
      <c r="Q105">
        <v>119.8</v>
      </c>
      <c r="R105">
        <v>133.69999999999999</v>
      </c>
      <c r="S105">
        <v>133.30000000000001</v>
      </c>
      <c r="T105">
        <v>137.6</v>
      </c>
      <c r="U105">
        <v>125</v>
      </c>
      <c r="V105">
        <v>119.3</v>
      </c>
      <c r="W105">
        <v>124.2</v>
      </c>
      <c r="X105" t="s">
        <v>79</v>
      </c>
      <c r="Y105">
        <v>115.1</v>
      </c>
      <c r="Z105">
        <v>121</v>
      </c>
      <c r="AA105">
        <v>118.1</v>
      </c>
      <c r="AB105">
        <v>109.3</v>
      </c>
      <c r="AC105">
        <v>117.9</v>
      </c>
      <c r="AD105">
        <v>126.6</v>
      </c>
      <c r="AE105">
        <v>113.3</v>
      </c>
      <c r="AF105">
        <v>116.6</v>
      </c>
      <c r="AG105">
        <v>124.6</v>
      </c>
    </row>
    <row r="106" spans="1:33" x14ac:dyDescent="0.35">
      <c r="A106" t="s">
        <v>35</v>
      </c>
      <c r="B106">
        <v>2015</v>
      </c>
      <c r="C106" t="s">
        <v>52</v>
      </c>
      <c r="D106">
        <f>VLOOKUP(All_India_Index_Upto_April23__1___13[[#This Row],[Month]],Lookups!$E$1:$F$13,2,0)</f>
        <v>11</v>
      </c>
      <c r="E106" t="s">
        <v>273</v>
      </c>
      <c r="F106">
        <v>122.9</v>
      </c>
      <c r="G106">
        <v>125.4</v>
      </c>
      <c r="H106">
        <v>130.30000000000001</v>
      </c>
      <c r="I106">
        <v>121.6</v>
      </c>
      <c r="J106">
        <v>129.19999999999999</v>
      </c>
      <c r="K106">
        <v>114.9</v>
      </c>
      <c r="L106">
        <v>128.19999999999999</v>
      </c>
      <c r="M106">
        <v>158.4</v>
      </c>
      <c r="N106">
        <v>171.2</v>
      </c>
      <c r="O106">
        <v>93.3</v>
      </c>
      <c r="P106">
        <v>131.19999999999999</v>
      </c>
      <c r="Q106">
        <v>121.7</v>
      </c>
      <c r="R106">
        <v>134</v>
      </c>
      <c r="S106">
        <v>132.69999999999999</v>
      </c>
      <c r="T106">
        <v>133.6</v>
      </c>
      <c r="U106">
        <v>129.30000000000001</v>
      </c>
      <c r="V106">
        <v>124.5</v>
      </c>
      <c r="W106">
        <v>128.6</v>
      </c>
      <c r="X106" t="s">
        <v>79</v>
      </c>
      <c r="Y106">
        <v>121.6</v>
      </c>
      <c r="Z106">
        <v>123.4</v>
      </c>
      <c r="AA106">
        <v>120.9</v>
      </c>
      <c r="AB106">
        <v>111.5</v>
      </c>
      <c r="AC106">
        <v>119.2</v>
      </c>
      <c r="AD106">
        <v>126.3</v>
      </c>
      <c r="AE106">
        <v>113.8</v>
      </c>
      <c r="AF106">
        <v>118.1</v>
      </c>
      <c r="AG106">
        <v>126.6</v>
      </c>
    </row>
    <row r="107" spans="1:33" x14ac:dyDescent="0.35">
      <c r="A107" t="s">
        <v>30</v>
      </c>
      <c r="B107">
        <v>2015</v>
      </c>
      <c r="C107" t="s">
        <v>55</v>
      </c>
      <c r="D107">
        <f>VLOOKUP(All_India_Index_Upto_April23__1___13[[#This Row],[Month]],Lookups!$E$1:$F$13,2,0)</f>
        <v>12</v>
      </c>
      <c r="E107" t="s">
        <v>274</v>
      </c>
      <c r="F107">
        <v>122.4</v>
      </c>
      <c r="G107">
        <v>126.3</v>
      </c>
      <c r="H107">
        <v>131.30000000000001</v>
      </c>
      <c r="I107">
        <v>123.3</v>
      </c>
      <c r="J107">
        <v>129.80000000000001</v>
      </c>
      <c r="K107">
        <v>118.3</v>
      </c>
      <c r="L107">
        <v>131.6</v>
      </c>
      <c r="M107">
        <v>145.5</v>
      </c>
      <c r="N107">
        <v>162.1</v>
      </c>
      <c r="O107">
        <v>95.4</v>
      </c>
      <c r="P107">
        <v>128.9</v>
      </c>
      <c r="Q107">
        <v>123.3</v>
      </c>
      <c r="R107">
        <v>135.1</v>
      </c>
      <c r="S107">
        <v>131.4</v>
      </c>
      <c r="T107">
        <v>133.1</v>
      </c>
      <c r="U107">
        <v>132.5</v>
      </c>
      <c r="V107">
        <v>128.5</v>
      </c>
      <c r="W107">
        <v>131.9</v>
      </c>
      <c r="X107" t="s">
        <v>32</v>
      </c>
      <c r="Y107">
        <v>125.7</v>
      </c>
      <c r="Z107">
        <v>126</v>
      </c>
      <c r="AA107">
        <v>123.1</v>
      </c>
      <c r="AB107">
        <v>114</v>
      </c>
      <c r="AC107">
        <v>121.6</v>
      </c>
      <c r="AD107">
        <v>125.6</v>
      </c>
      <c r="AE107">
        <v>114.1</v>
      </c>
      <c r="AF107">
        <v>119.8</v>
      </c>
      <c r="AG107">
        <v>127.9</v>
      </c>
    </row>
    <row r="108" spans="1:33" x14ac:dyDescent="0.35">
      <c r="A108" t="s">
        <v>33</v>
      </c>
      <c r="B108">
        <v>2015</v>
      </c>
      <c r="C108" t="s">
        <v>55</v>
      </c>
      <c r="D108">
        <f>VLOOKUP(All_India_Index_Upto_April23__1___13[[#This Row],[Month]],Lookups!$E$1:$F$13,2,0)</f>
        <v>12</v>
      </c>
      <c r="E108" t="s">
        <v>275</v>
      </c>
      <c r="F108">
        <v>122.4</v>
      </c>
      <c r="G108">
        <v>124.3</v>
      </c>
      <c r="H108">
        <v>131.69999999999999</v>
      </c>
      <c r="I108">
        <v>127.1</v>
      </c>
      <c r="J108">
        <v>128.6</v>
      </c>
      <c r="K108">
        <v>110</v>
      </c>
      <c r="L108">
        <v>120.8</v>
      </c>
      <c r="M108">
        <v>149</v>
      </c>
      <c r="N108">
        <v>190.1</v>
      </c>
      <c r="O108">
        <v>92.7</v>
      </c>
      <c r="P108">
        <v>138.6</v>
      </c>
      <c r="Q108">
        <v>120.2</v>
      </c>
      <c r="R108">
        <v>134.19999999999999</v>
      </c>
      <c r="S108">
        <v>131.5</v>
      </c>
      <c r="T108">
        <v>138.19999999999999</v>
      </c>
      <c r="U108">
        <v>125.4</v>
      </c>
      <c r="V108">
        <v>119.5</v>
      </c>
      <c r="W108">
        <v>124.5</v>
      </c>
      <c r="X108" t="s">
        <v>78</v>
      </c>
      <c r="Y108">
        <v>116</v>
      </c>
      <c r="Z108">
        <v>121</v>
      </c>
      <c r="AA108">
        <v>118.6</v>
      </c>
      <c r="AB108">
        <v>109.3</v>
      </c>
      <c r="AC108">
        <v>118.1</v>
      </c>
      <c r="AD108">
        <v>126.6</v>
      </c>
      <c r="AE108">
        <v>113.2</v>
      </c>
      <c r="AF108">
        <v>116.7</v>
      </c>
      <c r="AG108">
        <v>124</v>
      </c>
    </row>
    <row r="109" spans="1:33" x14ac:dyDescent="0.35">
      <c r="A109" t="s">
        <v>35</v>
      </c>
      <c r="B109">
        <v>2015</v>
      </c>
      <c r="C109" t="s">
        <v>55</v>
      </c>
      <c r="D109">
        <f>VLOOKUP(All_India_Index_Upto_April23__1___13[[#This Row],[Month]],Lookups!$E$1:$F$13,2,0)</f>
        <v>12</v>
      </c>
      <c r="E109" t="s">
        <v>276</v>
      </c>
      <c r="F109">
        <v>122.4</v>
      </c>
      <c r="G109">
        <v>125.7</v>
      </c>
      <c r="H109">
        <v>131.4</v>
      </c>
      <c r="I109">
        <v>124.8</v>
      </c>
      <c r="J109">
        <v>129.4</v>
      </c>
      <c r="K109">
        <v>115.3</v>
      </c>
      <c r="L109">
        <v>126.6</v>
      </c>
      <c r="M109">
        <v>146.69999999999999</v>
      </c>
      <c r="N109">
        <v>171.5</v>
      </c>
      <c r="O109">
        <v>94.5</v>
      </c>
      <c r="P109">
        <v>132.1</v>
      </c>
      <c r="Q109">
        <v>122</v>
      </c>
      <c r="R109">
        <v>134.69999999999999</v>
      </c>
      <c r="S109">
        <v>131.4</v>
      </c>
      <c r="T109">
        <v>134.5</v>
      </c>
      <c r="U109">
        <v>129.69999999999999</v>
      </c>
      <c r="V109">
        <v>124.8</v>
      </c>
      <c r="W109">
        <v>129</v>
      </c>
      <c r="X109" t="s">
        <v>78</v>
      </c>
      <c r="Y109">
        <v>122</v>
      </c>
      <c r="Z109">
        <v>123.6</v>
      </c>
      <c r="AA109">
        <v>121.4</v>
      </c>
      <c r="AB109">
        <v>111.5</v>
      </c>
      <c r="AC109">
        <v>119.6</v>
      </c>
      <c r="AD109">
        <v>126.2</v>
      </c>
      <c r="AE109">
        <v>113.7</v>
      </c>
      <c r="AF109">
        <v>118.3</v>
      </c>
      <c r="AG109">
        <v>126.1</v>
      </c>
    </row>
    <row r="110" spans="1:33" x14ac:dyDescent="0.35">
      <c r="A110" t="s">
        <v>30</v>
      </c>
      <c r="B110">
        <v>2016</v>
      </c>
      <c r="C110" t="s">
        <v>31</v>
      </c>
      <c r="D110">
        <f>VLOOKUP(All_India_Index_Upto_April23__1___13[[#This Row],[Month]],Lookups!$E$1:$F$13,2,0)</f>
        <v>1</v>
      </c>
      <c r="E110" t="s">
        <v>277</v>
      </c>
      <c r="F110">
        <v>123.4</v>
      </c>
      <c r="G110">
        <v>126.8</v>
      </c>
      <c r="H110">
        <v>133.19999999999999</v>
      </c>
      <c r="I110">
        <v>126.5</v>
      </c>
      <c r="J110">
        <v>130.30000000000001</v>
      </c>
      <c r="K110">
        <v>118.9</v>
      </c>
      <c r="L110">
        <v>131.6</v>
      </c>
      <c r="M110">
        <v>140.1</v>
      </c>
      <c r="N110">
        <v>163.80000000000001</v>
      </c>
      <c r="O110">
        <v>97.7</v>
      </c>
      <c r="P110">
        <v>129.6</v>
      </c>
      <c r="Q110">
        <v>124.3</v>
      </c>
      <c r="R110">
        <v>135.9</v>
      </c>
      <c r="S110">
        <v>131.4</v>
      </c>
      <c r="T110">
        <v>133.6</v>
      </c>
      <c r="U110">
        <v>133.19999999999999</v>
      </c>
      <c r="V110">
        <v>128.9</v>
      </c>
      <c r="W110">
        <v>132.6</v>
      </c>
      <c r="X110" t="s">
        <v>32</v>
      </c>
      <c r="Y110">
        <v>126.2</v>
      </c>
      <c r="Z110">
        <v>126.6</v>
      </c>
      <c r="AA110">
        <v>123.7</v>
      </c>
      <c r="AB110">
        <v>113.6</v>
      </c>
      <c r="AC110">
        <v>121.4</v>
      </c>
      <c r="AD110">
        <v>126.2</v>
      </c>
      <c r="AE110">
        <v>114.9</v>
      </c>
      <c r="AF110">
        <v>120.1</v>
      </c>
      <c r="AG110">
        <v>128.1</v>
      </c>
    </row>
    <row r="111" spans="1:33" x14ac:dyDescent="0.35">
      <c r="A111" t="s">
        <v>33</v>
      </c>
      <c r="B111">
        <v>2016</v>
      </c>
      <c r="C111" t="s">
        <v>31</v>
      </c>
      <c r="D111">
        <f>VLOOKUP(All_India_Index_Upto_April23__1___13[[#This Row],[Month]],Lookups!$E$1:$F$13,2,0)</f>
        <v>1</v>
      </c>
      <c r="E111" t="s">
        <v>278</v>
      </c>
      <c r="F111">
        <v>123.4</v>
      </c>
      <c r="G111">
        <v>124.7</v>
      </c>
      <c r="H111">
        <v>135.9</v>
      </c>
      <c r="I111">
        <v>132</v>
      </c>
      <c r="J111">
        <v>129.19999999999999</v>
      </c>
      <c r="K111">
        <v>109.7</v>
      </c>
      <c r="L111">
        <v>119</v>
      </c>
      <c r="M111">
        <v>144.1</v>
      </c>
      <c r="N111">
        <v>184.2</v>
      </c>
      <c r="O111">
        <v>96.7</v>
      </c>
      <c r="P111">
        <v>139.5</v>
      </c>
      <c r="Q111">
        <v>120.5</v>
      </c>
      <c r="R111">
        <v>134.69999999999999</v>
      </c>
      <c r="S111">
        <v>131.19999999999999</v>
      </c>
      <c r="T111">
        <v>139.5</v>
      </c>
      <c r="U111">
        <v>125.8</v>
      </c>
      <c r="V111">
        <v>119.8</v>
      </c>
      <c r="W111">
        <v>124.9</v>
      </c>
      <c r="X111" t="s">
        <v>80</v>
      </c>
      <c r="Y111">
        <v>116.9</v>
      </c>
      <c r="Z111">
        <v>121.6</v>
      </c>
      <c r="AA111">
        <v>119.1</v>
      </c>
      <c r="AB111">
        <v>108.9</v>
      </c>
      <c r="AC111">
        <v>118.5</v>
      </c>
      <c r="AD111">
        <v>126.4</v>
      </c>
      <c r="AE111">
        <v>114</v>
      </c>
      <c r="AF111">
        <v>116.8</v>
      </c>
      <c r="AG111">
        <v>124.2</v>
      </c>
    </row>
    <row r="112" spans="1:33" x14ac:dyDescent="0.35">
      <c r="A112" t="s">
        <v>35</v>
      </c>
      <c r="B112">
        <v>2016</v>
      </c>
      <c r="C112" t="s">
        <v>31</v>
      </c>
      <c r="D112">
        <f>VLOOKUP(All_India_Index_Upto_April23__1___13[[#This Row],[Month]],Lookups!$E$1:$F$13,2,0)</f>
        <v>1</v>
      </c>
      <c r="E112" t="s">
        <v>279</v>
      </c>
      <c r="F112">
        <v>123.4</v>
      </c>
      <c r="G112">
        <v>126.1</v>
      </c>
      <c r="H112">
        <v>134.1</v>
      </c>
      <c r="I112">
        <v>128.6</v>
      </c>
      <c r="J112">
        <v>129.9</v>
      </c>
      <c r="K112">
        <v>115.5</v>
      </c>
      <c r="L112">
        <v>125.7</v>
      </c>
      <c r="M112">
        <v>141.5</v>
      </c>
      <c r="N112">
        <v>170.7</v>
      </c>
      <c r="O112">
        <v>97.4</v>
      </c>
      <c r="P112">
        <v>132.9</v>
      </c>
      <c r="Q112">
        <v>122.7</v>
      </c>
      <c r="R112">
        <v>135.30000000000001</v>
      </c>
      <c r="S112">
        <v>131.30000000000001</v>
      </c>
      <c r="T112">
        <v>135.19999999999999</v>
      </c>
      <c r="U112">
        <v>130.30000000000001</v>
      </c>
      <c r="V112">
        <v>125.1</v>
      </c>
      <c r="W112">
        <v>129.5</v>
      </c>
      <c r="X112" t="s">
        <v>80</v>
      </c>
      <c r="Y112">
        <v>122.7</v>
      </c>
      <c r="Z112">
        <v>124.2</v>
      </c>
      <c r="AA112">
        <v>122</v>
      </c>
      <c r="AB112">
        <v>111.1</v>
      </c>
      <c r="AC112">
        <v>119.8</v>
      </c>
      <c r="AD112">
        <v>126.3</v>
      </c>
      <c r="AE112">
        <v>114.5</v>
      </c>
      <c r="AF112">
        <v>118.5</v>
      </c>
      <c r="AG112">
        <v>126.3</v>
      </c>
    </row>
    <row r="113" spans="1:33" x14ac:dyDescent="0.35">
      <c r="A113" t="s">
        <v>30</v>
      </c>
      <c r="B113">
        <v>2016</v>
      </c>
      <c r="C113" t="s">
        <v>36</v>
      </c>
      <c r="D113">
        <f>VLOOKUP(All_India_Index_Upto_April23__1___13[[#This Row],[Month]],Lookups!$E$1:$F$13,2,0)</f>
        <v>2</v>
      </c>
      <c r="E113" t="s">
        <v>280</v>
      </c>
      <c r="F113">
        <v>124.4</v>
      </c>
      <c r="G113">
        <v>127.1</v>
      </c>
      <c r="H113">
        <v>133.69999999999999</v>
      </c>
      <c r="I113">
        <v>127.7</v>
      </c>
      <c r="J113">
        <v>130.69999999999999</v>
      </c>
      <c r="K113">
        <v>118.5</v>
      </c>
      <c r="L113">
        <v>130.4</v>
      </c>
      <c r="M113">
        <v>130.9</v>
      </c>
      <c r="N113">
        <v>162.80000000000001</v>
      </c>
      <c r="O113">
        <v>98.7</v>
      </c>
      <c r="P113">
        <v>130.6</v>
      </c>
      <c r="Q113">
        <v>124.8</v>
      </c>
      <c r="R113">
        <v>136.4</v>
      </c>
      <c r="S113">
        <v>130.30000000000001</v>
      </c>
      <c r="T113">
        <v>134.4</v>
      </c>
      <c r="U113">
        <v>133.9</v>
      </c>
      <c r="V113">
        <v>129.80000000000001</v>
      </c>
      <c r="W113">
        <v>133.4</v>
      </c>
      <c r="X113" t="s">
        <v>32</v>
      </c>
      <c r="Y113">
        <v>127.5</v>
      </c>
      <c r="Z113">
        <v>127.1</v>
      </c>
      <c r="AA113">
        <v>124.3</v>
      </c>
      <c r="AB113">
        <v>113.9</v>
      </c>
      <c r="AC113">
        <v>122.3</v>
      </c>
      <c r="AD113">
        <v>127.1</v>
      </c>
      <c r="AE113">
        <v>116.8</v>
      </c>
      <c r="AF113">
        <v>120.9</v>
      </c>
      <c r="AG113">
        <v>127.9</v>
      </c>
    </row>
    <row r="114" spans="1:33" x14ac:dyDescent="0.35">
      <c r="A114" t="s">
        <v>33</v>
      </c>
      <c r="B114">
        <v>2016</v>
      </c>
      <c r="C114" t="s">
        <v>36</v>
      </c>
      <c r="D114">
        <f>VLOOKUP(All_India_Index_Upto_April23__1___13[[#This Row],[Month]],Lookups!$E$1:$F$13,2,0)</f>
        <v>2</v>
      </c>
      <c r="E114" t="s">
        <v>281</v>
      </c>
      <c r="F114">
        <v>124.4</v>
      </c>
      <c r="G114">
        <v>124.8</v>
      </c>
      <c r="H114">
        <v>135.1</v>
      </c>
      <c r="I114">
        <v>130.30000000000001</v>
      </c>
      <c r="J114">
        <v>129.6</v>
      </c>
      <c r="K114">
        <v>108.4</v>
      </c>
      <c r="L114">
        <v>118.6</v>
      </c>
      <c r="M114">
        <v>129.19999999999999</v>
      </c>
      <c r="N114">
        <v>176.4</v>
      </c>
      <c r="O114">
        <v>99.1</v>
      </c>
      <c r="P114">
        <v>139.69999999999999</v>
      </c>
      <c r="Q114">
        <v>120.6</v>
      </c>
      <c r="R114">
        <v>135.19999999999999</v>
      </c>
      <c r="S114">
        <v>129.1</v>
      </c>
      <c r="T114">
        <v>140</v>
      </c>
      <c r="U114">
        <v>126.2</v>
      </c>
      <c r="V114">
        <v>120.1</v>
      </c>
      <c r="W114">
        <v>125.3</v>
      </c>
      <c r="X114" t="s">
        <v>81</v>
      </c>
      <c r="Y114">
        <v>116</v>
      </c>
      <c r="Z114">
        <v>121.8</v>
      </c>
      <c r="AA114">
        <v>119.5</v>
      </c>
      <c r="AB114">
        <v>109.1</v>
      </c>
      <c r="AC114">
        <v>118.8</v>
      </c>
      <c r="AD114">
        <v>126.3</v>
      </c>
      <c r="AE114">
        <v>116.2</v>
      </c>
      <c r="AF114">
        <v>117.2</v>
      </c>
      <c r="AG114">
        <v>123.8</v>
      </c>
    </row>
    <row r="115" spans="1:33" x14ac:dyDescent="0.35">
      <c r="A115" t="s">
        <v>35</v>
      </c>
      <c r="B115">
        <v>2016</v>
      </c>
      <c r="C115" t="s">
        <v>36</v>
      </c>
      <c r="D115">
        <f>VLOOKUP(All_India_Index_Upto_April23__1___13[[#This Row],[Month]],Lookups!$E$1:$F$13,2,0)</f>
        <v>2</v>
      </c>
      <c r="E115" t="s">
        <v>282</v>
      </c>
      <c r="F115">
        <v>124.4</v>
      </c>
      <c r="G115">
        <v>126.4</v>
      </c>
      <c r="H115">
        <v>134.19999999999999</v>
      </c>
      <c r="I115">
        <v>128.69999999999999</v>
      </c>
      <c r="J115">
        <v>130.30000000000001</v>
      </c>
      <c r="K115">
        <v>114.8</v>
      </c>
      <c r="L115">
        <v>124.9</v>
      </c>
      <c r="M115">
        <v>130.30000000000001</v>
      </c>
      <c r="N115">
        <v>167.4</v>
      </c>
      <c r="O115">
        <v>98.8</v>
      </c>
      <c r="P115">
        <v>133.6</v>
      </c>
      <c r="Q115">
        <v>123</v>
      </c>
      <c r="R115">
        <v>135.80000000000001</v>
      </c>
      <c r="S115">
        <v>129.9</v>
      </c>
      <c r="T115">
        <v>135.9</v>
      </c>
      <c r="U115">
        <v>130.9</v>
      </c>
      <c r="V115">
        <v>125.8</v>
      </c>
      <c r="W115">
        <v>130.19999999999999</v>
      </c>
      <c r="X115" t="s">
        <v>81</v>
      </c>
      <c r="Y115">
        <v>123.1</v>
      </c>
      <c r="Z115">
        <v>124.6</v>
      </c>
      <c r="AA115">
        <v>122.5</v>
      </c>
      <c r="AB115">
        <v>111.4</v>
      </c>
      <c r="AC115">
        <v>120.3</v>
      </c>
      <c r="AD115">
        <v>126.6</v>
      </c>
      <c r="AE115">
        <v>116.6</v>
      </c>
      <c r="AF115">
        <v>119.1</v>
      </c>
      <c r="AG115">
        <v>126</v>
      </c>
    </row>
    <row r="116" spans="1:33" x14ac:dyDescent="0.35">
      <c r="A116" t="s">
        <v>30</v>
      </c>
      <c r="B116">
        <v>2016</v>
      </c>
      <c r="C116" t="s">
        <v>38</v>
      </c>
      <c r="D116">
        <f>VLOOKUP(All_India_Index_Upto_April23__1___13[[#This Row],[Month]],Lookups!$E$1:$F$13,2,0)</f>
        <v>3</v>
      </c>
      <c r="E116" t="s">
        <v>283</v>
      </c>
      <c r="F116">
        <v>124.9</v>
      </c>
      <c r="G116">
        <v>127.3</v>
      </c>
      <c r="H116">
        <v>134.4</v>
      </c>
      <c r="I116">
        <v>125.1</v>
      </c>
      <c r="J116">
        <v>130.5</v>
      </c>
      <c r="K116">
        <v>118.3</v>
      </c>
      <c r="L116">
        <v>131.69999999999999</v>
      </c>
      <c r="M116">
        <v>130.69999999999999</v>
      </c>
      <c r="N116">
        <v>161.19999999999999</v>
      </c>
      <c r="O116">
        <v>100.4</v>
      </c>
      <c r="P116">
        <v>130.80000000000001</v>
      </c>
      <c r="Q116">
        <v>124.9</v>
      </c>
      <c r="R116">
        <v>137</v>
      </c>
      <c r="S116">
        <v>130.4</v>
      </c>
      <c r="T116">
        <v>135</v>
      </c>
      <c r="U116">
        <v>134.4</v>
      </c>
      <c r="V116">
        <v>130.19999999999999</v>
      </c>
      <c r="W116">
        <v>133.80000000000001</v>
      </c>
      <c r="X116" t="s">
        <v>32</v>
      </c>
      <c r="Y116">
        <v>127</v>
      </c>
      <c r="Z116">
        <v>127.7</v>
      </c>
      <c r="AA116">
        <v>124.8</v>
      </c>
      <c r="AB116">
        <v>113.6</v>
      </c>
      <c r="AC116">
        <v>122.5</v>
      </c>
      <c r="AD116">
        <v>127.5</v>
      </c>
      <c r="AE116">
        <v>117.4</v>
      </c>
      <c r="AF116">
        <v>121.1</v>
      </c>
      <c r="AG116">
        <v>128</v>
      </c>
    </row>
    <row r="117" spans="1:33" x14ac:dyDescent="0.35">
      <c r="A117" t="s">
        <v>33</v>
      </c>
      <c r="B117">
        <v>2016</v>
      </c>
      <c r="C117" t="s">
        <v>38</v>
      </c>
      <c r="D117">
        <f>VLOOKUP(All_India_Index_Upto_April23__1___13[[#This Row],[Month]],Lookups!$E$1:$F$13,2,0)</f>
        <v>3</v>
      </c>
      <c r="E117" t="s">
        <v>284</v>
      </c>
      <c r="F117">
        <v>124.9</v>
      </c>
      <c r="G117">
        <v>124.8</v>
      </c>
      <c r="H117">
        <v>136.30000000000001</v>
      </c>
      <c r="I117">
        <v>123.7</v>
      </c>
      <c r="J117">
        <v>129.69999999999999</v>
      </c>
      <c r="K117">
        <v>107.9</v>
      </c>
      <c r="L117">
        <v>119.9</v>
      </c>
      <c r="M117">
        <v>128.1</v>
      </c>
      <c r="N117">
        <v>170.3</v>
      </c>
      <c r="O117">
        <v>101.8</v>
      </c>
      <c r="P117">
        <v>140.1</v>
      </c>
      <c r="Q117">
        <v>120.7</v>
      </c>
      <c r="R117">
        <v>135.4</v>
      </c>
      <c r="S117">
        <v>128.9</v>
      </c>
      <c r="T117">
        <v>140.6</v>
      </c>
      <c r="U117">
        <v>126.4</v>
      </c>
      <c r="V117">
        <v>120.3</v>
      </c>
      <c r="W117">
        <v>125.5</v>
      </c>
      <c r="X117" t="s">
        <v>82</v>
      </c>
      <c r="Y117">
        <v>114.8</v>
      </c>
      <c r="Z117">
        <v>122.3</v>
      </c>
      <c r="AA117">
        <v>119.7</v>
      </c>
      <c r="AB117">
        <v>108.5</v>
      </c>
      <c r="AC117">
        <v>119.1</v>
      </c>
      <c r="AD117">
        <v>126.4</v>
      </c>
      <c r="AE117">
        <v>117.1</v>
      </c>
      <c r="AF117">
        <v>117.3</v>
      </c>
      <c r="AG117">
        <v>123.8</v>
      </c>
    </row>
    <row r="118" spans="1:33" x14ac:dyDescent="0.35">
      <c r="A118" t="s">
        <v>35</v>
      </c>
      <c r="B118">
        <v>2016</v>
      </c>
      <c r="C118" t="s">
        <v>38</v>
      </c>
      <c r="D118">
        <f>VLOOKUP(All_India_Index_Upto_April23__1___13[[#This Row],[Month]],Lookups!$E$1:$F$13,2,0)</f>
        <v>3</v>
      </c>
      <c r="E118" t="s">
        <v>285</v>
      </c>
      <c r="F118">
        <v>124.9</v>
      </c>
      <c r="G118">
        <v>126.5</v>
      </c>
      <c r="H118">
        <v>135.1</v>
      </c>
      <c r="I118">
        <v>124.6</v>
      </c>
      <c r="J118">
        <v>130.19999999999999</v>
      </c>
      <c r="K118">
        <v>114.5</v>
      </c>
      <c r="L118">
        <v>126.2</v>
      </c>
      <c r="M118">
        <v>129.80000000000001</v>
      </c>
      <c r="N118">
        <v>164.3</v>
      </c>
      <c r="O118">
        <v>100.9</v>
      </c>
      <c r="P118">
        <v>133.9</v>
      </c>
      <c r="Q118">
        <v>123.1</v>
      </c>
      <c r="R118">
        <v>136.30000000000001</v>
      </c>
      <c r="S118">
        <v>129.80000000000001</v>
      </c>
      <c r="T118">
        <v>136.5</v>
      </c>
      <c r="U118">
        <v>131.30000000000001</v>
      </c>
      <c r="V118">
        <v>126.1</v>
      </c>
      <c r="W118">
        <v>130.5</v>
      </c>
      <c r="X118" t="s">
        <v>82</v>
      </c>
      <c r="Y118">
        <v>122.4</v>
      </c>
      <c r="Z118">
        <v>125.1</v>
      </c>
      <c r="AA118">
        <v>122.9</v>
      </c>
      <c r="AB118">
        <v>110.9</v>
      </c>
      <c r="AC118">
        <v>120.6</v>
      </c>
      <c r="AD118">
        <v>126.9</v>
      </c>
      <c r="AE118">
        <v>117.3</v>
      </c>
      <c r="AF118">
        <v>119.3</v>
      </c>
      <c r="AG118">
        <v>126</v>
      </c>
    </row>
    <row r="119" spans="1:33" x14ac:dyDescent="0.35">
      <c r="A119" t="s">
        <v>30</v>
      </c>
      <c r="B119">
        <v>2016</v>
      </c>
      <c r="C119" t="s">
        <v>39</v>
      </c>
      <c r="D119">
        <f>VLOOKUP(All_India_Index_Upto_April23__1___13[[#This Row],[Month]],Lookups!$E$1:$F$13,2,0)</f>
        <v>4</v>
      </c>
      <c r="E119" t="s">
        <v>286</v>
      </c>
      <c r="F119">
        <v>125.6</v>
      </c>
      <c r="G119">
        <v>127.4</v>
      </c>
      <c r="H119">
        <v>135.4</v>
      </c>
      <c r="I119">
        <v>123.4</v>
      </c>
      <c r="J119">
        <v>131.30000000000001</v>
      </c>
      <c r="K119">
        <v>118.2</v>
      </c>
      <c r="L119">
        <v>138.1</v>
      </c>
      <c r="M119">
        <v>134.1</v>
      </c>
      <c r="N119">
        <v>162.69999999999999</v>
      </c>
      <c r="O119">
        <v>105</v>
      </c>
      <c r="P119">
        <v>131.4</v>
      </c>
      <c r="Q119">
        <v>125.4</v>
      </c>
      <c r="R119">
        <v>137.4</v>
      </c>
      <c r="S119">
        <v>131.80000000000001</v>
      </c>
      <c r="T119">
        <v>135.5</v>
      </c>
      <c r="U119">
        <v>135</v>
      </c>
      <c r="V119">
        <v>130.6</v>
      </c>
      <c r="W119">
        <v>134.4</v>
      </c>
      <c r="X119" t="s">
        <v>32</v>
      </c>
      <c r="Y119">
        <v>127</v>
      </c>
      <c r="Z119">
        <v>128</v>
      </c>
      <c r="AA119">
        <v>125.2</v>
      </c>
      <c r="AB119">
        <v>114.4</v>
      </c>
      <c r="AC119">
        <v>123.2</v>
      </c>
      <c r="AD119">
        <v>127.9</v>
      </c>
      <c r="AE119">
        <v>118.4</v>
      </c>
      <c r="AF119">
        <v>121.7</v>
      </c>
      <c r="AG119">
        <v>129</v>
      </c>
    </row>
    <row r="120" spans="1:33" x14ac:dyDescent="0.35">
      <c r="A120" t="s">
        <v>33</v>
      </c>
      <c r="B120">
        <v>2016</v>
      </c>
      <c r="C120" t="s">
        <v>39</v>
      </c>
      <c r="D120">
        <f>VLOOKUP(All_India_Index_Upto_April23__1___13[[#This Row],[Month]],Lookups!$E$1:$F$13,2,0)</f>
        <v>4</v>
      </c>
      <c r="E120" t="s">
        <v>287</v>
      </c>
      <c r="F120">
        <v>125.6</v>
      </c>
      <c r="G120">
        <v>124.9</v>
      </c>
      <c r="H120">
        <v>139.30000000000001</v>
      </c>
      <c r="I120">
        <v>119.9</v>
      </c>
      <c r="J120">
        <v>130.19999999999999</v>
      </c>
      <c r="K120">
        <v>108.9</v>
      </c>
      <c r="L120">
        <v>131.1</v>
      </c>
      <c r="M120">
        <v>136.80000000000001</v>
      </c>
      <c r="N120">
        <v>176.9</v>
      </c>
      <c r="O120">
        <v>109.1</v>
      </c>
      <c r="P120">
        <v>140.4</v>
      </c>
      <c r="Q120">
        <v>121.1</v>
      </c>
      <c r="R120">
        <v>135.9</v>
      </c>
      <c r="S120">
        <v>131.80000000000001</v>
      </c>
      <c r="T120">
        <v>141.5</v>
      </c>
      <c r="U120">
        <v>126.8</v>
      </c>
      <c r="V120">
        <v>120.5</v>
      </c>
      <c r="W120">
        <v>125.8</v>
      </c>
      <c r="X120" t="s">
        <v>83</v>
      </c>
      <c r="Y120">
        <v>114.6</v>
      </c>
      <c r="Z120">
        <v>122.8</v>
      </c>
      <c r="AA120">
        <v>120</v>
      </c>
      <c r="AB120">
        <v>110</v>
      </c>
      <c r="AC120">
        <v>119.5</v>
      </c>
      <c r="AD120">
        <v>127.6</v>
      </c>
      <c r="AE120">
        <v>117.6</v>
      </c>
      <c r="AF120">
        <v>118.2</v>
      </c>
      <c r="AG120">
        <v>125.3</v>
      </c>
    </row>
    <row r="121" spans="1:33" x14ac:dyDescent="0.35">
      <c r="A121" t="s">
        <v>35</v>
      </c>
      <c r="B121">
        <v>2016</v>
      </c>
      <c r="C121" t="s">
        <v>39</v>
      </c>
      <c r="D121">
        <f>VLOOKUP(All_India_Index_Upto_April23__1___13[[#This Row],[Month]],Lookups!$E$1:$F$13,2,0)</f>
        <v>4</v>
      </c>
      <c r="E121" t="s">
        <v>288</v>
      </c>
      <c r="F121">
        <v>125.6</v>
      </c>
      <c r="G121">
        <v>126.6</v>
      </c>
      <c r="H121">
        <v>136.80000000000001</v>
      </c>
      <c r="I121">
        <v>122</v>
      </c>
      <c r="J121">
        <v>130.9</v>
      </c>
      <c r="K121">
        <v>114.8</v>
      </c>
      <c r="L121">
        <v>134.80000000000001</v>
      </c>
      <c r="M121">
        <v>135</v>
      </c>
      <c r="N121">
        <v>167.5</v>
      </c>
      <c r="O121">
        <v>106.4</v>
      </c>
      <c r="P121">
        <v>134.4</v>
      </c>
      <c r="Q121">
        <v>123.6</v>
      </c>
      <c r="R121">
        <v>136.69999999999999</v>
      </c>
      <c r="S121">
        <v>131.80000000000001</v>
      </c>
      <c r="T121">
        <v>137.1</v>
      </c>
      <c r="U121">
        <v>131.80000000000001</v>
      </c>
      <c r="V121">
        <v>126.4</v>
      </c>
      <c r="W121">
        <v>131</v>
      </c>
      <c r="X121" t="s">
        <v>83</v>
      </c>
      <c r="Y121">
        <v>122.3</v>
      </c>
      <c r="Z121">
        <v>125.5</v>
      </c>
      <c r="AA121">
        <v>123.2</v>
      </c>
      <c r="AB121">
        <v>112.1</v>
      </c>
      <c r="AC121">
        <v>121.1</v>
      </c>
      <c r="AD121">
        <v>127.7</v>
      </c>
      <c r="AE121">
        <v>118.1</v>
      </c>
      <c r="AF121">
        <v>120</v>
      </c>
      <c r="AG121">
        <v>127.3</v>
      </c>
    </row>
    <row r="122" spans="1:33" x14ac:dyDescent="0.35">
      <c r="A122" t="s">
        <v>30</v>
      </c>
      <c r="B122">
        <v>2016</v>
      </c>
      <c r="C122" t="s">
        <v>41</v>
      </c>
      <c r="D122">
        <f>VLOOKUP(All_India_Index_Upto_April23__1___13[[#This Row],[Month]],Lookups!$E$1:$F$13,2,0)</f>
        <v>5</v>
      </c>
      <c r="E122" t="s">
        <v>289</v>
      </c>
      <c r="F122">
        <v>126</v>
      </c>
      <c r="G122">
        <v>127.6</v>
      </c>
      <c r="H122">
        <v>137.5</v>
      </c>
      <c r="I122">
        <v>124.4</v>
      </c>
      <c r="J122">
        <v>132.4</v>
      </c>
      <c r="K122">
        <v>118.2</v>
      </c>
      <c r="L122">
        <v>138.1</v>
      </c>
      <c r="M122">
        <v>141.80000000000001</v>
      </c>
      <c r="N122">
        <v>166</v>
      </c>
      <c r="O122">
        <v>107.5</v>
      </c>
      <c r="P122">
        <v>132.19999999999999</v>
      </c>
      <c r="Q122">
        <v>126.1</v>
      </c>
      <c r="R122">
        <v>138.30000000000001</v>
      </c>
      <c r="S122">
        <v>133.6</v>
      </c>
      <c r="T122">
        <v>136</v>
      </c>
      <c r="U122">
        <v>135.4</v>
      </c>
      <c r="V122">
        <v>131.1</v>
      </c>
      <c r="W122">
        <v>134.80000000000001</v>
      </c>
      <c r="X122" t="s">
        <v>32</v>
      </c>
      <c r="Y122">
        <v>127.4</v>
      </c>
      <c r="Z122">
        <v>128.5</v>
      </c>
      <c r="AA122">
        <v>125.8</v>
      </c>
      <c r="AB122">
        <v>115.1</v>
      </c>
      <c r="AC122">
        <v>123.6</v>
      </c>
      <c r="AD122">
        <v>129.1</v>
      </c>
      <c r="AE122">
        <v>119.7</v>
      </c>
      <c r="AF122">
        <v>122.5</v>
      </c>
      <c r="AG122">
        <v>130.30000000000001</v>
      </c>
    </row>
    <row r="123" spans="1:33" x14ac:dyDescent="0.35">
      <c r="A123" t="s">
        <v>33</v>
      </c>
      <c r="B123">
        <v>2016</v>
      </c>
      <c r="C123" t="s">
        <v>41</v>
      </c>
      <c r="D123">
        <f>VLOOKUP(All_India_Index_Upto_April23__1___13[[#This Row],[Month]],Lookups!$E$1:$F$13,2,0)</f>
        <v>5</v>
      </c>
      <c r="E123" t="s">
        <v>290</v>
      </c>
      <c r="F123">
        <v>126</v>
      </c>
      <c r="G123">
        <v>125</v>
      </c>
      <c r="H123">
        <v>142.1</v>
      </c>
      <c r="I123">
        <v>127</v>
      </c>
      <c r="J123">
        <v>130.4</v>
      </c>
      <c r="K123">
        <v>109.6</v>
      </c>
      <c r="L123">
        <v>133.5</v>
      </c>
      <c r="M123">
        <v>151.4</v>
      </c>
      <c r="N123">
        <v>182.8</v>
      </c>
      <c r="O123">
        <v>111.1</v>
      </c>
      <c r="P123">
        <v>141.5</v>
      </c>
      <c r="Q123">
        <v>121.5</v>
      </c>
      <c r="R123">
        <v>136.30000000000001</v>
      </c>
      <c r="S123">
        <v>134.6</v>
      </c>
      <c r="T123">
        <v>142.19999999999999</v>
      </c>
      <c r="U123">
        <v>127.2</v>
      </c>
      <c r="V123">
        <v>120.7</v>
      </c>
      <c r="W123">
        <v>126.2</v>
      </c>
      <c r="X123" t="s">
        <v>84</v>
      </c>
      <c r="Y123">
        <v>115</v>
      </c>
      <c r="Z123">
        <v>123.2</v>
      </c>
      <c r="AA123">
        <v>120.3</v>
      </c>
      <c r="AB123">
        <v>110.7</v>
      </c>
      <c r="AC123">
        <v>119.8</v>
      </c>
      <c r="AD123">
        <v>128</v>
      </c>
      <c r="AE123">
        <v>118.5</v>
      </c>
      <c r="AF123">
        <v>118.7</v>
      </c>
      <c r="AG123">
        <v>126.6</v>
      </c>
    </row>
    <row r="124" spans="1:33" x14ac:dyDescent="0.35">
      <c r="A124" t="s">
        <v>35</v>
      </c>
      <c r="B124">
        <v>2016</v>
      </c>
      <c r="C124" t="s">
        <v>41</v>
      </c>
      <c r="D124">
        <f>VLOOKUP(All_India_Index_Upto_April23__1___13[[#This Row],[Month]],Lookups!$E$1:$F$13,2,0)</f>
        <v>5</v>
      </c>
      <c r="E124" t="s">
        <v>291</v>
      </c>
      <c r="F124">
        <v>126</v>
      </c>
      <c r="G124">
        <v>126.8</v>
      </c>
      <c r="H124">
        <v>139.1</v>
      </c>
      <c r="I124">
        <v>125.4</v>
      </c>
      <c r="J124">
        <v>131.69999999999999</v>
      </c>
      <c r="K124">
        <v>115</v>
      </c>
      <c r="L124">
        <v>136</v>
      </c>
      <c r="M124">
        <v>145.1</v>
      </c>
      <c r="N124">
        <v>171.7</v>
      </c>
      <c r="O124">
        <v>108.7</v>
      </c>
      <c r="P124">
        <v>135.30000000000001</v>
      </c>
      <c r="Q124">
        <v>124.2</v>
      </c>
      <c r="R124">
        <v>137.4</v>
      </c>
      <c r="S124">
        <v>134</v>
      </c>
      <c r="T124">
        <v>137.69999999999999</v>
      </c>
      <c r="U124">
        <v>132.19999999999999</v>
      </c>
      <c r="V124">
        <v>126.8</v>
      </c>
      <c r="W124">
        <v>131.4</v>
      </c>
      <c r="X124" t="s">
        <v>84</v>
      </c>
      <c r="Y124">
        <v>122.7</v>
      </c>
      <c r="Z124">
        <v>126</v>
      </c>
      <c r="AA124">
        <v>123.7</v>
      </c>
      <c r="AB124">
        <v>112.8</v>
      </c>
      <c r="AC124">
        <v>121.5</v>
      </c>
      <c r="AD124">
        <v>128.5</v>
      </c>
      <c r="AE124">
        <v>119.2</v>
      </c>
      <c r="AF124">
        <v>120.7</v>
      </c>
      <c r="AG124">
        <v>128.6</v>
      </c>
    </row>
    <row r="125" spans="1:33" x14ac:dyDescent="0.35">
      <c r="A125" t="s">
        <v>30</v>
      </c>
      <c r="B125">
        <v>2016</v>
      </c>
      <c r="C125" t="s">
        <v>42</v>
      </c>
      <c r="D125">
        <f>VLOOKUP(All_India_Index_Upto_April23__1___13[[#This Row],[Month]],Lookups!$E$1:$F$13,2,0)</f>
        <v>6</v>
      </c>
      <c r="E125" t="s">
        <v>292</v>
      </c>
      <c r="F125">
        <v>125.5</v>
      </c>
      <c r="G125">
        <v>128.6</v>
      </c>
      <c r="H125">
        <v>138.6</v>
      </c>
      <c r="I125">
        <v>126.6</v>
      </c>
      <c r="J125">
        <v>133.6</v>
      </c>
      <c r="K125">
        <v>118.6</v>
      </c>
      <c r="L125">
        <v>137.4</v>
      </c>
      <c r="M125">
        <v>152.5</v>
      </c>
      <c r="N125">
        <v>169.2</v>
      </c>
      <c r="O125">
        <v>108.8</v>
      </c>
      <c r="P125">
        <v>133.1</v>
      </c>
      <c r="Q125">
        <v>126.4</v>
      </c>
      <c r="R125">
        <v>139.19999999999999</v>
      </c>
      <c r="S125">
        <v>136</v>
      </c>
      <c r="T125">
        <v>137.19999999999999</v>
      </c>
      <c r="U125">
        <v>136.30000000000001</v>
      </c>
      <c r="V125">
        <v>131.6</v>
      </c>
      <c r="W125">
        <v>135.6</v>
      </c>
      <c r="X125" t="s">
        <v>32</v>
      </c>
      <c r="Y125">
        <v>128</v>
      </c>
      <c r="Z125">
        <v>129.30000000000001</v>
      </c>
      <c r="AA125">
        <v>126.2</v>
      </c>
      <c r="AB125">
        <v>116.3</v>
      </c>
      <c r="AC125">
        <v>124.1</v>
      </c>
      <c r="AD125">
        <v>130.19999999999999</v>
      </c>
      <c r="AE125">
        <v>119.9</v>
      </c>
      <c r="AF125">
        <v>123.3</v>
      </c>
      <c r="AG125">
        <v>131.9</v>
      </c>
    </row>
    <row r="126" spans="1:33" x14ac:dyDescent="0.35">
      <c r="A126" t="s">
        <v>33</v>
      </c>
      <c r="B126">
        <v>2016</v>
      </c>
      <c r="C126" t="s">
        <v>42</v>
      </c>
      <c r="D126">
        <f>VLOOKUP(All_India_Index_Upto_April23__1___13[[#This Row],[Month]],Lookups!$E$1:$F$13,2,0)</f>
        <v>6</v>
      </c>
      <c r="E126" t="s">
        <v>293</v>
      </c>
      <c r="F126">
        <v>125.5</v>
      </c>
      <c r="G126">
        <v>125.9</v>
      </c>
      <c r="H126">
        <v>143.9</v>
      </c>
      <c r="I126">
        <v>130.9</v>
      </c>
      <c r="J126">
        <v>131</v>
      </c>
      <c r="K126">
        <v>110.2</v>
      </c>
      <c r="L126">
        <v>135.5</v>
      </c>
      <c r="M126">
        <v>173.7</v>
      </c>
      <c r="N126">
        <v>184.4</v>
      </c>
      <c r="O126">
        <v>112</v>
      </c>
      <c r="P126">
        <v>142.80000000000001</v>
      </c>
      <c r="Q126">
        <v>121.6</v>
      </c>
      <c r="R126">
        <v>136.9</v>
      </c>
      <c r="S126">
        <v>138.19999999999999</v>
      </c>
      <c r="T126">
        <v>142.69999999999999</v>
      </c>
      <c r="U126">
        <v>127.6</v>
      </c>
      <c r="V126">
        <v>121.1</v>
      </c>
      <c r="W126">
        <v>126.6</v>
      </c>
      <c r="X126" t="s">
        <v>85</v>
      </c>
      <c r="Y126">
        <v>115.5</v>
      </c>
      <c r="Z126">
        <v>123.2</v>
      </c>
      <c r="AA126">
        <v>120.6</v>
      </c>
      <c r="AB126">
        <v>112.3</v>
      </c>
      <c r="AC126">
        <v>119.9</v>
      </c>
      <c r="AD126">
        <v>129.30000000000001</v>
      </c>
      <c r="AE126">
        <v>118.8</v>
      </c>
      <c r="AF126">
        <v>119.6</v>
      </c>
      <c r="AG126">
        <v>128.1</v>
      </c>
    </row>
    <row r="127" spans="1:33" x14ac:dyDescent="0.35">
      <c r="A127" t="s">
        <v>35</v>
      </c>
      <c r="B127">
        <v>2016</v>
      </c>
      <c r="C127" t="s">
        <v>42</v>
      </c>
      <c r="D127">
        <f>VLOOKUP(All_India_Index_Upto_April23__1___13[[#This Row],[Month]],Lookups!$E$1:$F$13,2,0)</f>
        <v>6</v>
      </c>
      <c r="E127" t="s">
        <v>294</v>
      </c>
      <c r="F127">
        <v>125.5</v>
      </c>
      <c r="G127">
        <v>127.7</v>
      </c>
      <c r="H127">
        <v>140.5</v>
      </c>
      <c r="I127">
        <v>128.30000000000001</v>
      </c>
      <c r="J127">
        <v>132.6</v>
      </c>
      <c r="K127">
        <v>115.5</v>
      </c>
      <c r="L127">
        <v>136.5</v>
      </c>
      <c r="M127">
        <v>159.69999999999999</v>
      </c>
      <c r="N127">
        <v>174.3</v>
      </c>
      <c r="O127">
        <v>109.9</v>
      </c>
      <c r="P127">
        <v>136.30000000000001</v>
      </c>
      <c r="Q127">
        <v>124.4</v>
      </c>
      <c r="R127">
        <v>138.1</v>
      </c>
      <c r="S127">
        <v>136.80000000000001</v>
      </c>
      <c r="T127">
        <v>138.69999999999999</v>
      </c>
      <c r="U127">
        <v>132.9</v>
      </c>
      <c r="V127">
        <v>127.2</v>
      </c>
      <c r="W127">
        <v>132</v>
      </c>
      <c r="X127" t="s">
        <v>85</v>
      </c>
      <c r="Y127">
        <v>123.3</v>
      </c>
      <c r="Z127">
        <v>126.4</v>
      </c>
      <c r="AA127">
        <v>124.1</v>
      </c>
      <c r="AB127">
        <v>114.2</v>
      </c>
      <c r="AC127">
        <v>121.7</v>
      </c>
      <c r="AD127">
        <v>129.69999999999999</v>
      </c>
      <c r="AE127">
        <v>119.4</v>
      </c>
      <c r="AF127">
        <v>121.5</v>
      </c>
      <c r="AG127">
        <v>130.1</v>
      </c>
    </row>
    <row r="128" spans="1:33" x14ac:dyDescent="0.35">
      <c r="A128" t="s">
        <v>30</v>
      </c>
      <c r="B128">
        <v>2016</v>
      </c>
      <c r="C128" t="s">
        <v>44</v>
      </c>
      <c r="D128">
        <f>VLOOKUP(All_India_Index_Upto_April23__1___13[[#This Row],[Month]],Lookups!$E$1:$F$13,2,0)</f>
        <v>7</v>
      </c>
      <c r="E128" t="s">
        <v>295</v>
      </c>
      <c r="F128">
        <v>126.4</v>
      </c>
      <c r="G128">
        <v>129.30000000000001</v>
      </c>
      <c r="H128">
        <v>139.5</v>
      </c>
      <c r="I128">
        <v>129.6</v>
      </c>
      <c r="J128">
        <v>134.5</v>
      </c>
      <c r="K128">
        <v>119.5</v>
      </c>
      <c r="L128">
        <v>138.5</v>
      </c>
      <c r="M128">
        <v>158.19999999999999</v>
      </c>
      <c r="N128">
        <v>171.8</v>
      </c>
      <c r="O128">
        <v>110.3</v>
      </c>
      <c r="P128">
        <v>134.30000000000001</v>
      </c>
      <c r="Q128">
        <v>127.3</v>
      </c>
      <c r="R128">
        <v>139.9</v>
      </c>
      <c r="S128">
        <v>137.6</v>
      </c>
      <c r="T128">
        <v>138</v>
      </c>
      <c r="U128">
        <v>137.19999999999999</v>
      </c>
      <c r="V128">
        <v>132.19999999999999</v>
      </c>
      <c r="W128">
        <v>136.5</v>
      </c>
      <c r="X128" t="s">
        <v>32</v>
      </c>
      <c r="Y128">
        <v>128.19999999999999</v>
      </c>
      <c r="Z128">
        <v>130</v>
      </c>
      <c r="AA128">
        <v>126.7</v>
      </c>
      <c r="AB128">
        <v>116.4</v>
      </c>
      <c r="AC128">
        <v>125.2</v>
      </c>
      <c r="AD128">
        <v>130.80000000000001</v>
      </c>
      <c r="AE128">
        <v>120.9</v>
      </c>
      <c r="AF128">
        <v>123.8</v>
      </c>
      <c r="AG128">
        <v>133</v>
      </c>
    </row>
    <row r="129" spans="1:33" x14ac:dyDescent="0.35">
      <c r="A129" t="s">
        <v>33</v>
      </c>
      <c r="B129">
        <v>2016</v>
      </c>
      <c r="C129" t="s">
        <v>44</v>
      </c>
      <c r="D129">
        <f>VLOOKUP(All_India_Index_Upto_April23__1___13[[#This Row],[Month]],Lookups!$E$1:$F$13,2,0)</f>
        <v>7</v>
      </c>
      <c r="E129" t="s">
        <v>296</v>
      </c>
      <c r="F129">
        <v>126.4</v>
      </c>
      <c r="G129">
        <v>126.8</v>
      </c>
      <c r="H129">
        <v>144.19999999999999</v>
      </c>
      <c r="I129">
        <v>136.6</v>
      </c>
      <c r="J129">
        <v>131.80000000000001</v>
      </c>
      <c r="K129">
        <v>111</v>
      </c>
      <c r="L129">
        <v>137</v>
      </c>
      <c r="M129">
        <v>179.5</v>
      </c>
      <c r="N129">
        <v>188.4</v>
      </c>
      <c r="O129">
        <v>113.3</v>
      </c>
      <c r="P129">
        <v>143.9</v>
      </c>
      <c r="Q129">
        <v>121.7</v>
      </c>
      <c r="R129">
        <v>137.5</v>
      </c>
      <c r="S129">
        <v>139.80000000000001</v>
      </c>
      <c r="T129">
        <v>142.9</v>
      </c>
      <c r="U129">
        <v>127.9</v>
      </c>
      <c r="V129">
        <v>121.1</v>
      </c>
      <c r="W129">
        <v>126.9</v>
      </c>
      <c r="X129" t="s">
        <v>86</v>
      </c>
      <c r="Y129">
        <v>115.5</v>
      </c>
      <c r="Z129">
        <v>123.5</v>
      </c>
      <c r="AA129">
        <v>120.9</v>
      </c>
      <c r="AB129">
        <v>111.7</v>
      </c>
      <c r="AC129">
        <v>120.3</v>
      </c>
      <c r="AD129">
        <v>130.80000000000001</v>
      </c>
      <c r="AE129">
        <v>120</v>
      </c>
      <c r="AF129">
        <v>119.9</v>
      </c>
      <c r="AG129">
        <v>129</v>
      </c>
    </row>
    <row r="130" spans="1:33" x14ac:dyDescent="0.35">
      <c r="A130" t="s">
        <v>35</v>
      </c>
      <c r="B130">
        <v>2016</v>
      </c>
      <c r="C130" t="s">
        <v>44</v>
      </c>
      <c r="D130">
        <f>VLOOKUP(All_India_Index_Upto_April23__1___13[[#This Row],[Month]],Lookups!$E$1:$F$13,2,0)</f>
        <v>7</v>
      </c>
      <c r="E130" t="s">
        <v>297</v>
      </c>
      <c r="F130">
        <v>126.4</v>
      </c>
      <c r="G130">
        <v>128.5</v>
      </c>
      <c r="H130">
        <v>141.19999999999999</v>
      </c>
      <c r="I130">
        <v>132.30000000000001</v>
      </c>
      <c r="J130">
        <v>133.5</v>
      </c>
      <c r="K130">
        <v>116.4</v>
      </c>
      <c r="L130">
        <v>137.80000000000001</v>
      </c>
      <c r="M130">
        <v>165.4</v>
      </c>
      <c r="N130">
        <v>177.4</v>
      </c>
      <c r="O130">
        <v>111.3</v>
      </c>
      <c r="P130">
        <v>137.5</v>
      </c>
      <c r="Q130">
        <v>125</v>
      </c>
      <c r="R130">
        <v>138.80000000000001</v>
      </c>
      <c r="S130">
        <v>138.4</v>
      </c>
      <c r="T130">
        <v>139.30000000000001</v>
      </c>
      <c r="U130">
        <v>133.5</v>
      </c>
      <c r="V130">
        <v>127.6</v>
      </c>
      <c r="W130">
        <v>132.69999999999999</v>
      </c>
      <c r="X130" t="s">
        <v>86</v>
      </c>
      <c r="Y130">
        <v>123.4</v>
      </c>
      <c r="Z130">
        <v>126.9</v>
      </c>
      <c r="AA130">
        <v>124.5</v>
      </c>
      <c r="AB130">
        <v>113.9</v>
      </c>
      <c r="AC130">
        <v>122.4</v>
      </c>
      <c r="AD130">
        <v>130.80000000000001</v>
      </c>
      <c r="AE130">
        <v>120.5</v>
      </c>
      <c r="AF130">
        <v>121.9</v>
      </c>
      <c r="AG130">
        <v>131.1</v>
      </c>
    </row>
    <row r="131" spans="1:33" x14ac:dyDescent="0.35">
      <c r="A131" t="s">
        <v>30</v>
      </c>
      <c r="B131">
        <v>2016</v>
      </c>
      <c r="C131" t="s">
        <v>46</v>
      </c>
      <c r="D131">
        <f>VLOOKUP(All_India_Index_Upto_April23__1___13[[#This Row],[Month]],Lookups!$E$1:$F$13,2,0)</f>
        <v>8</v>
      </c>
      <c r="E131" t="s">
        <v>298</v>
      </c>
      <c r="F131">
        <v>127.3</v>
      </c>
      <c r="G131">
        <v>130.1</v>
      </c>
      <c r="H131">
        <v>138.80000000000001</v>
      </c>
      <c r="I131">
        <v>130.30000000000001</v>
      </c>
      <c r="J131">
        <v>135.30000000000001</v>
      </c>
      <c r="K131">
        <v>119.9</v>
      </c>
      <c r="L131">
        <v>140.19999999999999</v>
      </c>
      <c r="M131">
        <v>156.9</v>
      </c>
      <c r="N131">
        <v>172.2</v>
      </c>
      <c r="O131">
        <v>112.1</v>
      </c>
      <c r="P131">
        <v>134.9</v>
      </c>
      <c r="Q131">
        <v>128.1</v>
      </c>
      <c r="R131">
        <v>140.69999999999999</v>
      </c>
      <c r="S131">
        <v>138</v>
      </c>
      <c r="T131">
        <v>138.9</v>
      </c>
      <c r="U131">
        <v>137.80000000000001</v>
      </c>
      <c r="V131">
        <v>133</v>
      </c>
      <c r="W131">
        <v>137.1</v>
      </c>
      <c r="X131" t="s">
        <v>32</v>
      </c>
      <c r="Y131">
        <v>129.1</v>
      </c>
      <c r="Z131">
        <v>130.6</v>
      </c>
      <c r="AA131">
        <v>127</v>
      </c>
      <c r="AB131">
        <v>116</v>
      </c>
      <c r="AC131">
        <v>125.5</v>
      </c>
      <c r="AD131">
        <v>131.9</v>
      </c>
      <c r="AE131">
        <v>122</v>
      </c>
      <c r="AF131">
        <v>124.2</v>
      </c>
      <c r="AG131">
        <v>133.5</v>
      </c>
    </row>
    <row r="132" spans="1:33" x14ac:dyDescent="0.35">
      <c r="A132" t="s">
        <v>33</v>
      </c>
      <c r="B132">
        <v>2016</v>
      </c>
      <c r="C132" t="s">
        <v>46</v>
      </c>
      <c r="D132">
        <f>VLOOKUP(All_India_Index_Upto_April23__1___13[[#This Row],[Month]],Lookups!$E$1:$F$13,2,0)</f>
        <v>8</v>
      </c>
      <c r="E132" t="s">
        <v>299</v>
      </c>
      <c r="F132">
        <v>127.3</v>
      </c>
      <c r="G132">
        <v>127.6</v>
      </c>
      <c r="H132">
        <v>140.30000000000001</v>
      </c>
      <c r="I132">
        <v>133.69999999999999</v>
      </c>
      <c r="J132">
        <v>132.19999999999999</v>
      </c>
      <c r="K132">
        <v>111.8</v>
      </c>
      <c r="L132">
        <v>135.80000000000001</v>
      </c>
      <c r="M132">
        <v>163.5</v>
      </c>
      <c r="N132">
        <v>182.3</v>
      </c>
      <c r="O132">
        <v>114.6</v>
      </c>
      <c r="P132">
        <v>144.6</v>
      </c>
      <c r="Q132">
        <v>121.9</v>
      </c>
      <c r="R132">
        <v>138.1</v>
      </c>
      <c r="S132">
        <v>137.6</v>
      </c>
      <c r="T132">
        <v>143.6</v>
      </c>
      <c r="U132">
        <v>128.30000000000001</v>
      </c>
      <c r="V132">
        <v>121.4</v>
      </c>
      <c r="W132">
        <v>127.3</v>
      </c>
      <c r="X132" t="s">
        <v>87</v>
      </c>
      <c r="Y132">
        <v>114.7</v>
      </c>
      <c r="Z132">
        <v>123.9</v>
      </c>
      <c r="AA132">
        <v>121.2</v>
      </c>
      <c r="AB132">
        <v>110.4</v>
      </c>
      <c r="AC132">
        <v>120.6</v>
      </c>
      <c r="AD132">
        <v>131.5</v>
      </c>
      <c r="AE132">
        <v>120.9</v>
      </c>
      <c r="AF132">
        <v>119.9</v>
      </c>
      <c r="AG132">
        <v>128.4</v>
      </c>
    </row>
    <row r="133" spans="1:33" x14ac:dyDescent="0.35">
      <c r="A133" t="s">
        <v>35</v>
      </c>
      <c r="B133">
        <v>2016</v>
      </c>
      <c r="C133" t="s">
        <v>46</v>
      </c>
      <c r="D133">
        <f>VLOOKUP(All_India_Index_Upto_April23__1___13[[#This Row],[Month]],Lookups!$E$1:$F$13,2,0)</f>
        <v>8</v>
      </c>
      <c r="E133" t="s">
        <v>300</v>
      </c>
      <c r="F133">
        <v>127.3</v>
      </c>
      <c r="G133">
        <v>129.30000000000001</v>
      </c>
      <c r="H133">
        <v>139.30000000000001</v>
      </c>
      <c r="I133">
        <v>131.6</v>
      </c>
      <c r="J133">
        <v>134.1</v>
      </c>
      <c r="K133">
        <v>116.9</v>
      </c>
      <c r="L133">
        <v>138.1</v>
      </c>
      <c r="M133">
        <v>159.1</v>
      </c>
      <c r="N133">
        <v>175.6</v>
      </c>
      <c r="O133">
        <v>112.9</v>
      </c>
      <c r="P133">
        <v>138.1</v>
      </c>
      <c r="Q133">
        <v>125.5</v>
      </c>
      <c r="R133">
        <v>139.5</v>
      </c>
      <c r="S133">
        <v>137.9</v>
      </c>
      <c r="T133">
        <v>140.19999999999999</v>
      </c>
      <c r="U133">
        <v>134.1</v>
      </c>
      <c r="V133">
        <v>128.19999999999999</v>
      </c>
      <c r="W133">
        <v>133.19999999999999</v>
      </c>
      <c r="X133" t="s">
        <v>87</v>
      </c>
      <c r="Y133">
        <v>123.6</v>
      </c>
      <c r="Z133">
        <v>127.4</v>
      </c>
      <c r="AA133">
        <v>124.8</v>
      </c>
      <c r="AB133">
        <v>113.1</v>
      </c>
      <c r="AC133">
        <v>122.7</v>
      </c>
      <c r="AD133">
        <v>131.69999999999999</v>
      </c>
      <c r="AE133">
        <v>121.5</v>
      </c>
      <c r="AF133">
        <v>122.1</v>
      </c>
      <c r="AG133">
        <v>131.1</v>
      </c>
    </row>
    <row r="134" spans="1:33" x14ac:dyDescent="0.35">
      <c r="A134" t="s">
        <v>30</v>
      </c>
      <c r="B134">
        <v>2016</v>
      </c>
      <c r="C134" t="s">
        <v>48</v>
      </c>
      <c r="D134">
        <f>VLOOKUP(All_India_Index_Upto_April23__1___13[[#This Row],[Month]],Lookups!$E$1:$F$13,2,0)</f>
        <v>9</v>
      </c>
      <c r="E134" t="s">
        <v>301</v>
      </c>
      <c r="F134">
        <v>127.9</v>
      </c>
      <c r="G134">
        <v>130.80000000000001</v>
      </c>
      <c r="H134">
        <v>138.19999999999999</v>
      </c>
      <c r="I134">
        <v>130.5</v>
      </c>
      <c r="J134">
        <v>135.5</v>
      </c>
      <c r="K134">
        <v>120.2</v>
      </c>
      <c r="L134">
        <v>139.19999999999999</v>
      </c>
      <c r="M134">
        <v>149.5</v>
      </c>
      <c r="N134">
        <v>170.4</v>
      </c>
      <c r="O134">
        <v>113.1</v>
      </c>
      <c r="P134">
        <v>135.80000000000001</v>
      </c>
      <c r="Q134">
        <v>128.80000000000001</v>
      </c>
      <c r="R134">
        <v>141.5</v>
      </c>
      <c r="S134">
        <v>137.19999999999999</v>
      </c>
      <c r="T134">
        <v>139.9</v>
      </c>
      <c r="U134">
        <v>138.5</v>
      </c>
      <c r="V134">
        <v>133.5</v>
      </c>
      <c r="W134">
        <v>137.80000000000001</v>
      </c>
      <c r="X134" t="s">
        <v>32</v>
      </c>
      <c r="Y134">
        <v>129.69999999999999</v>
      </c>
      <c r="Z134">
        <v>131.1</v>
      </c>
      <c r="AA134">
        <v>127.8</v>
      </c>
      <c r="AB134">
        <v>117</v>
      </c>
      <c r="AC134">
        <v>125.7</v>
      </c>
      <c r="AD134">
        <v>132.19999999999999</v>
      </c>
      <c r="AE134">
        <v>122.8</v>
      </c>
      <c r="AF134">
        <v>124.9</v>
      </c>
      <c r="AG134">
        <v>133.4</v>
      </c>
    </row>
    <row r="135" spans="1:33" x14ac:dyDescent="0.35">
      <c r="A135" t="s">
        <v>33</v>
      </c>
      <c r="B135">
        <v>2016</v>
      </c>
      <c r="C135" t="s">
        <v>48</v>
      </c>
      <c r="D135">
        <f>VLOOKUP(All_India_Index_Upto_April23__1___13[[#This Row],[Month]],Lookups!$E$1:$F$13,2,0)</f>
        <v>9</v>
      </c>
      <c r="E135" t="s">
        <v>302</v>
      </c>
      <c r="F135">
        <v>127.9</v>
      </c>
      <c r="G135">
        <v>128.1</v>
      </c>
      <c r="H135">
        <v>137.69999999999999</v>
      </c>
      <c r="I135">
        <v>130.6</v>
      </c>
      <c r="J135">
        <v>132.6</v>
      </c>
      <c r="K135">
        <v>111.9</v>
      </c>
      <c r="L135">
        <v>132.5</v>
      </c>
      <c r="M135">
        <v>152.9</v>
      </c>
      <c r="N135">
        <v>173.6</v>
      </c>
      <c r="O135">
        <v>115.1</v>
      </c>
      <c r="P135">
        <v>144.80000000000001</v>
      </c>
      <c r="Q135">
        <v>122.1</v>
      </c>
      <c r="R135">
        <v>138.80000000000001</v>
      </c>
      <c r="S135">
        <v>135.69999999999999</v>
      </c>
      <c r="T135">
        <v>143.9</v>
      </c>
      <c r="U135">
        <v>128.69999999999999</v>
      </c>
      <c r="V135">
        <v>121.6</v>
      </c>
      <c r="W135">
        <v>127.7</v>
      </c>
      <c r="X135" t="s">
        <v>88</v>
      </c>
      <c r="Y135">
        <v>114.8</v>
      </c>
      <c r="Z135">
        <v>124.3</v>
      </c>
      <c r="AA135">
        <v>121.4</v>
      </c>
      <c r="AB135">
        <v>111.8</v>
      </c>
      <c r="AC135">
        <v>120.8</v>
      </c>
      <c r="AD135">
        <v>131.6</v>
      </c>
      <c r="AE135">
        <v>121.2</v>
      </c>
      <c r="AF135">
        <v>120.5</v>
      </c>
      <c r="AG135">
        <v>128</v>
      </c>
    </row>
    <row r="136" spans="1:33" x14ac:dyDescent="0.35">
      <c r="A136" t="s">
        <v>35</v>
      </c>
      <c r="B136">
        <v>2016</v>
      </c>
      <c r="C136" t="s">
        <v>48</v>
      </c>
      <c r="D136">
        <f>VLOOKUP(All_India_Index_Upto_April23__1___13[[#This Row],[Month]],Lookups!$E$1:$F$13,2,0)</f>
        <v>9</v>
      </c>
      <c r="E136" t="s">
        <v>303</v>
      </c>
      <c r="F136">
        <v>127.9</v>
      </c>
      <c r="G136">
        <v>129.9</v>
      </c>
      <c r="H136">
        <v>138</v>
      </c>
      <c r="I136">
        <v>130.5</v>
      </c>
      <c r="J136">
        <v>134.4</v>
      </c>
      <c r="K136">
        <v>117.2</v>
      </c>
      <c r="L136">
        <v>136.1</v>
      </c>
      <c r="M136">
        <v>150.69999999999999</v>
      </c>
      <c r="N136">
        <v>171.5</v>
      </c>
      <c r="O136">
        <v>113.8</v>
      </c>
      <c r="P136">
        <v>138.80000000000001</v>
      </c>
      <c r="Q136">
        <v>126</v>
      </c>
      <c r="R136">
        <v>140.19999999999999</v>
      </c>
      <c r="S136">
        <v>136.6</v>
      </c>
      <c r="T136">
        <v>141</v>
      </c>
      <c r="U136">
        <v>134.6</v>
      </c>
      <c r="V136">
        <v>128.6</v>
      </c>
      <c r="W136">
        <v>133.80000000000001</v>
      </c>
      <c r="X136" t="s">
        <v>88</v>
      </c>
      <c r="Y136">
        <v>124.1</v>
      </c>
      <c r="Z136">
        <v>127.9</v>
      </c>
      <c r="AA136">
        <v>125.4</v>
      </c>
      <c r="AB136">
        <v>114.3</v>
      </c>
      <c r="AC136">
        <v>122.9</v>
      </c>
      <c r="AD136">
        <v>131.80000000000001</v>
      </c>
      <c r="AE136">
        <v>122.1</v>
      </c>
      <c r="AF136">
        <v>122.8</v>
      </c>
      <c r="AG136">
        <v>130.9</v>
      </c>
    </row>
    <row r="137" spans="1:33" x14ac:dyDescent="0.35">
      <c r="A137" t="s">
        <v>30</v>
      </c>
      <c r="B137">
        <v>2016</v>
      </c>
      <c r="C137" t="s">
        <v>50</v>
      </c>
      <c r="D137">
        <f>VLOOKUP(All_India_Index_Upto_April23__1___13[[#This Row],[Month]],Lookups!$E$1:$F$13,2,0)</f>
        <v>10</v>
      </c>
      <c r="E137" t="s">
        <v>304</v>
      </c>
      <c r="F137">
        <v>128.69999999999999</v>
      </c>
      <c r="G137">
        <v>131.30000000000001</v>
      </c>
      <c r="H137">
        <v>137.6</v>
      </c>
      <c r="I137">
        <v>130.1</v>
      </c>
      <c r="J137">
        <v>136</v>
      </c>
      <c r="K137">
        <v>120.8</v>
      </c>
      <c r="L137">
        <v>138.4</v>
      </c>
      <c r="M137">
        <v>149.19999999999999</v>
      </c>
      <c r="N137">
        <v>170.2</v>
      </c>
      <c r="O137">
        <v>113.4</v>
      </c>
      <c r="P137">
        <v>136.30000000000001</v>
      </c>
      <c r="Q137">
        <v>128.69999999999999</v>
      </c>
      <c r="R137">
        <v>142.4</v>
      </c>
      <c r="S137">
        <v>137.4</v>
      </c>
      <c r="T137">
        <v>140.9</v>
      </c>
      <c r="U137">
        <v>139.6</v>
      </c>
      <c r="V137">
        <v>134.30000000000001</v>
      </c>
      <c r="W137">
        <v>138.80000000000001</v>
      </c>
      <c r="X137" t="s">
        <v>32</v>
      </c>
      <c r="Y137">
        <v>129.80000000000001</v>
      </c>
      <c r="Z137">
        <v>131.80000000000001</v>
      </c>
      <c r="AA137">
        <v>128.69999999999999</v>
      </c>
      <c r="AB137">
        <v>117.8</v>
      </c>
      <c r="AC137">
        <v>126.5</v>
      </c>
      <c r="AD137">
        <v>133</v>
      </c>
      <c r="AE137">
        <v>123</v>
      </c>
      <c r="AF137">
        <v>125.7</v>
      </c>
      <c r="AG137">
        <v>133.80000000000001</v>
      </c>
    </row>
    <row r="138" spans="1:33" x14ac:dyDescent="0.35">
      <c r="A138" t="s">
        <v>33</v>
      </c>
      <c r="B138">
        <v>2016</v>
      </c>
      <c r="C138" t="s">
        <v>50</v>
      </c>
      <c r="D138">
        <f>VLOOKUP(All_India_Index_Upto_April23__1___13[[#This Row],[Month]],Lookups!$E$1:$F$13,2,0)</f>
        <v>10</v>
      </c>
      <c r="E138" t="s">
        <v>305</v>
      </c>
      <c r="F138">
        <v>128.69999999999999</v>
      </c>
      <c r="G138">
        <v>128.69999999999999</v>
      </c>
      <c r="H138">
        <v>138.4</v>
      </c>
      <c r="I138">
        <v>130.30000000000001</v>
      </c>
      <c r="J138">
        <v>132.69999999999999</v>
      </c>
      <c r="K138">
        <v>112.5</v>
      </c>
      <c r="L138">
        <v>130.4</v>
      </c>
      <c r="M138">
        <v>155.1</v>
      </c>
      <c r="N138">
        <v>175.7</v>
      </c>
      <c r="O138">
        <v>115.4</v>
      </c>
      <c r="P138">
        <v>145.30000000000001</v>
      </c>
      <c r="Q138">
        <v>122.5</v>
      </c>
      <c r="R138">
        <v>139.6</v>
      </c>
      <c r="S138">
        <v>136.30000000000001</v>
      </c>
      <c r="T138">
        <v>144.30000000000001</v>
      </c>
      <c r="U138">
        <v>129.1</v>
      </c>
      <c r="V138">
        <v>121.9</v>
      </c>
      <c r="W138">
        <v>128</v>
      </c>
      <c r="X138" t="s">
        <v>89</v>
      </c>
      <c r="Y138">
        <v>115.2</v>
      </c>
      <c r="Z138">
        <v>124.5</v>
      </c>
      <c r="AA138">
        <v>121.8</v>
      </c>
      <c r="AB138">
        <v>112.8</v>
      </c>
      <c r="AC138">
        <v>121.2</v>
      </c>
      <c r="AD138">
        <v>131.9</v>
      </c>
      <c r="AE138">
        <v>120.8</v>
      </c>
      <c r="AF138">
        <v>120.9</v>
      </c>
      <c r="AG138">
        <v>128.6</v>
      </c>
    </row>
    <row r="139" spans="1:33" x14ac:dyDescent="0.35">
      <c r="A139" t="s">
        <v>35</v>
      </c>
      <c r="B139">
        <v>2016</v>
      </c>
      <c r="C139" t="s">
        <v>50</v>
      </c>
      <c r="D139">
        <f>VLOOKUP(All_India_Index_Upto_April23__1___13[[#This Row],[Month]],Lookups!$E$1:$F$13,2,0)</f>
        <v>10</v>
      </c>
      <c r="E139" t="s">
        <v>306</v>
      </c>
      <c r="F139">
        <v>128.69999999999999</v>
      </c>
      <c r="G139">
        <v>130.5</v>
      </c>
      <c r="H139">
        <v>137.9</v>
      </c>
      <c r="I139">
        <v>130.19999999999999</v>
      </c>
      <c r="J139">
        <v>134.80000000000001</v>
      </c>
      <c r="K139">
        <v>117.8</v>
      </c>
      <c r="L139">
        <v>134.69999999999999</v>
      </c>
      <c r="M139">
        <v>151.19999999999999</v>
      </c>
      <c r="N139">
        <v>172.1</v>
      </c>
      <c r="O139">
        <v>114.1</v>
      </c>
      <c r="P139">
        <v>139.30000000000001</v>
      </c>
      <c r="Q139">
        <v>126.1</v>
      </c>
      <c r="R139">
        <v>141.1</v>
      </c>
      <c r="S139">
        <v>137</v>
      </c>
      <c r="T139">
        <v>141.80000000000001</v>
      </c>
      <c r="U139">
        <v>135.5</v>
      </c>
      <c r="V139">
        <v>129.1</v>
      </c>
      <c r="W139">
        <v>134.5</v>
      </c>
      <c r="X139" t="s">
        <v>89</v>
      </c>
      <c r="Y139">
        <v>124.3</v>
      </c>
      <c r="Z139">
        <v>128.4</v>
      </c>
      <c r="AA139">
        <v>126.1</v>
      </c>
      <c r="AB139">
        <v>115.2</v>
      </c>
      <c r="AC139">
        <v>123.5</v>
      </c>
      <c r="AD139">
        <v>132.4</v>
      </c>
      <c r="AE139">
        <v>122.1</v>
      </c>
      <c r="AF139">
        <v>123.4</v>
      </c>
      <c r="AG139">
        <v>131.4</v>
      </c>
    </row>
    <row r="140" spans="1:33" x14ac:dyDescent="0.35">
      <c r="A140" t="s">
        <v>30</v>
      </c>
      <c r="B140">
        <v>2016</v>
      </c>
      <c r="C140" t="s">
        <v>52</v>
      </c>
      <c r="D140">
        <f>VLOOKUP(All_India_Index_Upto_April23__1___13[[#This Row],[Month]],Lookups!$E$1:$F$13,2,0)</f>
        <v>11</v>
      </c>
      <c r="E140" t="s">
        <v>307</v>
      </c>
      <c r="F140">
        <v>129.1</v>
      </c>
      <c r="G140">
        <v>132</v>
      </c>
      <c r="H140">
        <v>137.4</v>
      </c>
      <c r="I140">
        <v>130.6</v>
      </c>
      <c r="J140">
        <v>136.19999999999999</v>
      </c>
      <c r="K140">
        <v>121.1</v>
      </c>
      <c r="L140">
        <v>136.9</v>
      </c>
      <c r="M140">
        <v>141.80000000000001</v>
      </c>
      <c r="N140">
        <v>170</v>
      </c>
      <c r="O140">
        <v>113.4</v>
      </c>
      <c r="P140">
        <v>136.80000000000001</v>
      </c>
      <c r="Q140">
        <v>128.69999999999999</v>
      </c>
      <c r="R140">
        <v>143.1</v>
      </c>
      <c r="S140">
        <v>136.6</v>
      </c>
      <c r="T140">
        <v>141.19999999999999</v>
      </c>
      <c r="U140">
        <v>139.9</v>
      </c>
      <c r="V140">
        <v>134.5</v>
      </c>
      <c r="W140">
        <v>139.19999999999999</v>
      </c>
      <c r="X140" t="s">
        <v>32</v>
      </c>
      <c r="Y140">
        <v>130.30000000000001</v>
      </c>
      <c r="Z140">
        <v>132.1</v>
      </c>
      <c r="AA140">
        <v>129.1</v>
      </c>
      <c r="AB140">
        <v>118.2</v>
      </c>
      <c r="AC140">
        <v>126.9</v>
      </c>
      <c r="AD140">
        <v>133.69999999999999</v>
      </c>
      <c r="AE140">
        <v>123.5</v>
      </c>
      <c r="AF140">
        <v>126.1</v>
      </c>
      <c r="AG140">
        <v>133.6</v>
      </c>
    </row>
    <row r="141" spans="1:33" x14ac:dyDescent="0.35">
      <c r="A141" t="s">
        <v>33</v>
      </c>
      <c r="B141">
        <v>2016</v>
      </c>
      <c r="C141" t="s">
        <v>52</v>
      </c>
      <c r="D141">
        <f>VLOOKUP(All_India_Index_Upto_April23__1___13[[#This Row],[Month]],Lookups!$E$1:$F$13,2,0)</f>
        <v>11</v>
      </c>
      <c r="E141" t="s">
        <v>308</v>
      </c>
      <c r="F141">
        <v>129.1</v>
      </c>
      <c r="G141">
        <v>130.19999999999999</v>
      </c>
      <c r="H141">
        <v>138.5</v>
      </c>
      <c r="I141">
        <v>134.1</v>
      </c>
      <c r="J141">
        <v>132.9</v>
      </c>
      <c r="K141">
        <v>112.6</v>
      </c>
      <c r="L141">
        <v>130.80000000000001</v>
      </c>
      <c r="M141">
        <v>142</v>
      </c>
      <c r="N141">
        <v>174.9</v>
      </c>
      <c r="O141">
        <v>115.6</v>
      </c>
      <c r="P141">
        <v>145.4</v>
      </c>
      <c r="Q141">
        <v>122.7</v>
      </c>
      <c r="R141">
        <v>140.30000000000001</v>
      </c>
      <c r="S141">
        <v>135.19999999999999</v>
      </c>
      <c r="T141">
        <v>144.30000000000001</v>
      </c>
      <c r="U141">
        <v>129.6</v>
      </c>
      <c r="V141">
        <v>122.1</v>
      </c>
      <c r="W141">
        <v>128.5</v>
      </c>
      <c r="X141" t="s">
        <v>90</v>
      </c>
      <c r="Y141">
        <v>116.2</v>
      </c>
      <c r="Z141">
        <v>124.7</v>
      </c>
      <c r="AA141">
        <v>122.1</v>
      </c>
      <c r="AB141">
        <v>113.4</v>
      </c>
      <c r="AC141">
        <v>121.7</v>
      </c>
      <c r="AD141">
        <v>132.1</v>
      </c>
      <c r="AE141">
        <v>121.3</v>
      </c>
      <c r="AF141">
        <v>121.3</v>
      </c>
      <c r="AG141">
        <v>128.5</v>
      </c>
    </row>
    <row r="142" spans="1:33" x14ac:dyDescent="0.35">
      <c r="A142" t="s">
        <v>35</v>
      </c>
      <c r="B142">
        <v>2016</v>
      </c>
      <c r="C142" t="s">
        <v>52</v>
      </c>
      <c r="D142">
        <f>VLOOKUP(All_India_Index_Upto_April23__1___13[[#This Row],[Month]],Lookups!$E$1:$F$13,2,0)</f>
        <v>11</v>
      </c>
      <c r="E142" t="s">
        <v>309</v>
      </c>
      <c r="F142">
        <v>129.1</v>
      </c>
      <c r="G142">
        <v>131.4</v>
      </c>
      <c r="H142">
        <v>137.80000000000001</v>
      </c>
      <c r="I142">
        <v>132</v>
      </c>
      <c r="J142">
        <v>135</v>
      </c>
      <c r="K142">
        <v>118</v>
      </c>
      <c r="L142">
        <v>134.1</v>
      </c>
      <c r="M142">
        <v>141.9</v>
      </c>
      <c r="N142">
        <v>171.7</v>
      </c>
      <c r="O142">
        <v>114.1</v>
      </c>
      <c r="P142">
        <v>139.69999999999999</v>
      </c>
      <c r="Q142">
        <v>126.2</v>
      </c>
      <c r="R142">
        <v>141.80000000000001</v>
      </c>
      <c r="S142">
        <v>136.1</v>
      </c>
      <c r="T142">
        <v>142</v>
      </c>
      <c r="U142">
        <v>135.80000000000001</v>
      </c>
      <c r="V142">
        <v>129.30000000000001</v>
      </c>
      <c r="W142">
        <v>135</v>
      </c>
      <c r="X142" t="s">
        <v>90</v>
      </c>
      <c r="Y142">
        <v>125</v>
      </c>
      <c r="Z142">
        <v>128.6</v>
      </c>
      <c r="AA142">
        <v>126.4</v>
      </c>
      <c r="AB142">
        <v>115.7</v>
      </c>
      <c r="AC142">
        <v>124</v>
      </c>
      <c r="AD142">
        <v>132.80000000000001</v>
      </c>
      <c r="AE142">
        <v>122.6</v>
      </c>
      <c r="AF142">
        <v>123.8</v>
      </c>
      <c r="AG142">
        <v>131.19999999999999</v>
      </c>
    </row>
    <row r="143" spans="1:33" x14ac:dyDescent="0.35">
      <c r="A143" t="s">
        <v>30</v>
      </c>
      <c r="B143">
        <v>2016</v>
      </c>
      <c r="C143" t="s">
        <v>55</v>
      </c>
      <c r="D143">
        <f>VLOOKUP(All_India_Index_Upto_April23__1___13[[#This Row],[Month]],Lookups!$E$1:$F$13,2,0)</f>
        <v>12</v>
      </c>
      <c r="E143" t="s">
        <v>310</v>
      </c>
      <c r="F143">
        <v>128.5</v>
      </c>
      <c r="G143">
        <v>132.6</v>
      </c>
      <c r="H143">
        <v>137.30000000000001</v>
      </c>
      <c r="I143">
        <v>131.6</v>
      </c>
      <c r="J143">
        <v>136.30000000000001</v>
      </c>
      <c r="K143">
        <v>121.6</v>
      </c>
      <c r="L143">
        <v>135.6</v>
      </c>
      <c r="M143">
        <v>127.5</v>
      </c>
      <c r="N143">
        <v>167.9</v>
      </c>
      <c r="O143">
        <v>113.8</v>
      </c>
      <c r="P143">
        <v>137.5</v>
      </c>
      <c r="Q143">
        <v>129.1</v>
      </c>
      <c r="R143">
        <v>143.6</v>
      </c>
      <c r="S143">
        <v>134.69999999999999</v>
      </c>
      <c r="T143">
        <v>142.4</v>
      </c>
      <c r="U143">
        <v>140.4</v>
      </c>
      <c r="V143">
        <v>135.19999999999999</v>
      </c>
      <c r="W143">
        <v>139.69999999999999</v>
      </c>
      <c r="X143" t="s">
        <v>32</v>
      </c>
      <c r="Y143">
        <v>132</v>
      </c>
      <c r="Z143">
        <v>132.9</v>
      </c>
      <c r="AA143">
        <v>129.69999999999999</v>
      </c>
      <c r="AB143">
        <v>118.6</v>
      </c>
      <c r="AC143">
        <v>127.3</v>
      </c>
      <c r="AD143">
        <v>134.19999999999999</v>
      </c>
      <c r="AE143">
        <v>121.9</v>
      </c>
      <c r="AF143">
        <v>126.3</v>
      </c>
      <c r="AG143">
        <v>132.80000000000001</v>
      </c>
    </row>
    <row r="144" spans="1:33" x14ac:dyDescent="0.35">
      <c r="A144" t="s">
        <v>33</v>
      </c>
      <c r="B144">
        <v>2016</v>
      </c>
      <c r="C144" t="s">
        <v>55</v>
      </c>
      <c r="D144">
        <f>VLOOKUP(All_India_Index_Upto_April23__1___13[[#This Row],[Month]],Lookups!$E$1:$F$13,2,0)</f>
        <v>12</v>
      </c>
      <c r="E144" t="s">
        <v>311</v>
      </c>
      <c r="F144">
        <v>128.5</v>
      </c>
      <c r="G144">
        <v>131.6</v>
      </c>
      <c r="H144">
        <v>138.19999999999999</v>
      </c>
      <c r="I144">
        <v>134.9</v>
      </c>
      <c r="J144">
        <v>133.1</v>
      </c>
      <c r="K144">
        <v>113.5</v>
      </c>
      <c r="L144">
        <v>129.30000000000001</v>
      </c>
      <c r="M144">
        <v>121.1</v>
      </c>
      <c r="N144">
        <v>170.3</v>
      </c>
      <c r="O144">
        <v>115.5</v>
      </c>
      <c r="P144">
        <v>145.5</v>
      </c>
      <c r="Q144">
        <v>123.1</v>
      </c>
      <c r="R144">
        <v>140.9</v>
      </c>
      <c r="S144">
        <v>132.80000000000001</v>
      </c>
      <c r="T144">
        <v>145</v>
      </c>
      <c r="U144">
        <v>130</v>
      </c>
      <c r="V144">
        <v>122.2</v>
      </c>
      <c r="W144">
        <v>128.80000000000001</v>
      </c>
      <c r="X144" t="s">
        <v>91</v>
      </c>
      <c r="Y144">
        <v>117.8</v>
      </c>
      <c r="Z144">
        <v>125</v>
      </c>
      <c r="AA144">
        <v>122.3</v>
      </c>
      <c r="AB144">
        <v>113.7</v>
      </c>
      <c r="AC144">
        <v>121.8</v>
      </c>
      <c r="AD144">
        <v>132.30000000000001</v>
      </c>
      <c r="AE144">
        <v>119.9</v>
      </c>
      <c r="AF144">
        <v>121.4</v>
      </c>
      <c r="AG144">
        <v>127.6</v>
      </c>
    </row>
    <row r="145" spans="1:33" x14ac:dyDescent="0.35">
      <c r="A145" t="s">
        <v>35</v>
      </c>
      <c r="B145">
        <v>2016</v>
      </c>
      <c r="C145" t="s">
        <v>55</v>
      </c>
      <c r="D145">
        <f>VLOOKUP(All_India_Index_Upto_April23__1___13[[#This Row],[Month]],Lookups!$E$1:$F$13,2,0)</f>
        <v>12</v>
      </c>
      <c r="E145" t="s">
        <v>312</v>
      </c>
      <c r="F145">
        <v>128.5</v>
      </c>
      <c r="G145">
        <v>132.30000000000001</v>
      </c>
      <c r="H145">
        <v>137.6</v>
      </c>
      <c r="I145">
        <v>132.9</v>
      </c>
      <c r="J145">
        <v>135.1</v>
      </c>
      <c r="K145">
        <v>118.6</v>
      </c>
      <c r="L145">
        <v>132.69999999999999</v>
      </c>
      <c r="M145">
        <v>125.3</v>
      </c>
      <c r="N145">
        <v>168.7</v>
      </c>
      <c r="O145">
        <v>114.4</v>
      </c>
      <c r="P145">
        <v>140.19999999999999</v>
      </c>
      <c r="Q145">
        <v>126.6</v>
      </c>
      <c r="R145">
        <v>142.30000000000001</v>
      </c>
      <c r="S145">
        <v>134</v>
      </c>
      <c r="T145">
        <v>143.1</v>
      </c>
      <c r="U145">
        <v>136.30000000000001</v>
      </c>
      <c r="V145">
        <v>129.80000000000001</v>
      </c>
      <c r="W145">
        <v>135.4</v>
      </c>
      <c r="X145" t="s">
        <v>91</v>
      </c>
      <c r="Y145">
        <v>126.6</v>
      </c>
      <c r="Z145">
        <v>129.19999999999999</v>
      </c>
      <c r="AA145">
        <v>126.9</v>
      </c>
      <c r="AB145">
        <v>116</v>
      </c>
      <c r="AC145">
        <v>124.2</v>
      </c>
      <c r="AD145">
        <v>133.1</v>
      </c>
      <c r="AE145">
        <v>121.1</v>
      </c>
      <c r="AF145">
        <v>123.9</v>
      </c>
      <c r="AG145">
        <v>130.4</v>
      </c>
    </row>
    <row r="146" spans="1:33" x14ac:dyDescent="0.35">
      <c r="A146" t="s">
        <v>30</v>
      </c>
      <c r="B146">
        <v>2017</v>
      </c>
      <c r="C146" t="s">
        <v>31</v>
      </c>
      <c r="D146">
        <f>VLOOKUP(All_India_Index_Upto_April23__1___13[[#This Row],[Month]],Lookups!$E$1:$F$13,2,0)</f>
        <v>1</v>
      </c>
      <c r="E146" t="s">
        <v>313</v>
      </c>
      <c r="F146">
        <v>129.6</v>
      </c>
      <c r="G146">
        <v>133.1</v>
      </c>
      <c r="H146">
        <v>137.80000000000001</v>
      </c>
      <c r="I146">
        <v>131.9</v>
      </c>
      <c r="J146">
        <v>136.69999999999999</v>
      </c>
      <c r="K146">
        <v>122</v>
      </c>
      <c r="L146">
        <v>136</v>
      </c>
      <c r="M146">
        <v>119.8</v>
      </c>
      <c r="N146">
        <v>161.69999999999999</v>
      </c>
      <c r="O146">
        <v>114.8</v>
      </c>
      <c r="P146">
        <v>136.9</v>
      </c>
      <c r="Q146">
        <v>129</v>
      </c>
      <c r="R146">
        <v>143.9</v>
      </c>
      <c r="S146">
        <v>133.69999999999999</v>
      </c>
      <c r="T146">
        <v>143.1</v>
      </c>
      <c r="U146">
        <v>140.69999999999999</v>
      </c>
      <c r="V146">
        <v>135.80000000000001</v>
      </c>
      <c r="W146">
        <v>140</v>
      </c>
      <c r="X146" t="s">
        <v>32</v>
      </c>
      <c r="Y146">
        <v>132.1</v>
      </c>
      <c r="Z146">
        <v>133.19999999999999</v>
      </c>
      <c r="AA146">
        <v>129.9</v>
      </c>
      <c r="AB146">
        <v>119.1</v>
      </c>
      <c r="AC146">
        <v>127</v>
      </c>
      <c r="AD146">
        <v>134.6</v>
      </c>
      <c r="AE146">
        <v>122.3</v>
      </c>
      <c r="AF146">
        <v>126.6</v>
      </c>
      <c r="AG146">
        <v>132.4</v>
      </c>
    </row>
    <row r="147" spans="1:33" x14ac:dyDescent="0.35">
      <c r="A147" t="s">
        <v>33</v>
      </c>
      <c r="B147">
        <v>2017</v>
      </c>
      <c r="C147" t="s">
        <v>31</v>
      </c>
      <c r="D147">
        <f>VLOOKUP(All_India_Index_Upto_April23__1___13[[#This Row],[Month]],Lookups!$E$1:$F$13,2,0)</f>
        <v>1</v>
      </c>
      <c r="E147" t="s">
        <v>314</v>
      </c>
      <c r="F147">
        <v>129.6</v>
      </c>
      <c r="G147">
        <v>132.19999999999999</v>
      </c>
      <c r="H147">
        <v>138.9</v>
      </c>
      <c r="I147">
        <v>132.6</v>
      </c>
      <c r="J147">
        <v>133.1</v>
      </c>
      <c r="K147">
        <v>114</v>
      </c>
      <c r="L147">
        <v>129.6</v>
      </c>
      <c r="M147">
        <v>118.7</v>
      </c>
      <c r="N147">
        <v>155.1</v>
      </c>
      <c r="O147">
        <v>117.3</v>
      </c>
      <c r="P147">
        <v>144.9</v>
      </c>
      <c r="Q147">
        <v>123.2</v>
      </c>
      <c r="R147">
        <v>141.6</v>
      </c>
      <c r="S147">
        <v>132</v>
      </c>
      <c r="T147">
        <v>145.6</v>
      </c>
      <c r="U147">
        <v>130.19999999999999</v>
      </c>
      <c r="V147">
        <v>122.3</v>
      </c>
      <c r="W147">
        <v>129</v>
      </c>
      <c r="X147" t="s">
        <v>92</v>
      </c>
      <c r="Y147">
        <v>118</v>
      </c>
      <c r="Z147">
        <v>125.1</v>
      </c>
      <c r="AA147">
        <v>122.6</v>
      </c>
      <c r="AB147">
        <v>115.2</v>
      </c>
      <c r="AC147">
        <v>122</v>
      </c>
      <c r="AD147">
        <v>132.4</v>
      </c>
      <c r="AE147">
        <v>120.9</v>
      </c>
      <c r="AF147">
        <v>122.1</v>
      </c>
      <c r="AG147">
        <v>127.8</v>
      </c>
    </row>
    <row r="148" spans="1:33" x14ac:dyDescent="0.35">
      <c r="A148" t="s">
        <v>35</v>
      </c>
      <c r="B148">
        <v>2017</v>
      </c>
      <c r="C148" t="s">
        <v>31</v>
      </c>
      <c r="D148">
        <f>VLOOKUP(All_India_Index_Upto_April23__1___13[[#This Row],[Month]],Lookups!$E$1:$F$13,2,0)</f>
        <v>1</v>
      </c>
      <c r="E148" t="s">
        <v>315</v>
      </c>
      <c r="F148">
        <v>129.6</v>
      </c>
      <c r="G148">
        <v>132.80000000000001</v>
      </c>
      <c r="H148">
        <v>138.19999999999999</v>
      </c>
      <c r="I148">
        <v>132.19999999999999</v>
      </c>
      <c r="J148">
        <v>135.4</v>
      </c>
      <c r="K148">
        <v>119.1</v>
      </c>
      <c r="L148">
        <v>133</v>
      </c>
      <c r="M148">
        <v>119.4</v>
      </c>
      <c r="N148">
        <v>159.5</v>
      </c>
      <c r="O148">
        <v>115.6</v>
      </c>
      <c r="P148">
        <v>139.6</v>
      </c>
      <c r="Q148">
        <v>126.6</v>
      </c>
      <c r="R148">
        <v>142.80000000000001</v>
      </c>
      <c r="S148">
        <v>133.1</v>
      </c>
      <c r="T148">
        <v>143.80000000000001</v>
      </c>
      <c r="U148">
        <v>136.6</v>
      </c>
      <c r="V148">
        <v>130.19999999999999</v>
      </c>
      <c r="W148">
        <v>135.6</v>
      </c>
      <c r="X148" t="s">
        <v>92</v>
      </c>
      <c r="Y148">
        <v>126.8</v>
      </c>
      <c r="Z148">
        <v>129.4</v>
      </c>
      <c r="AA148">
        <v>127.1</v>
      </c>
      <c r="AB148">
        <v>117</v>
      </c>
      <c r="AC148">
        <v>124.2</v>
      </c>
      <c r="AD148">
        <v>133.30000000000001</v>
      </c>
      <c r="AE148">
        <v>121.7</v>
      </c>
      <c r="AF148">
        <v>124.4</v>
      </c>
      <c r="AG148">
        <v>130.30000000000001</v>
      </c>
    </row>
    <row r="149" spans="1:33" x14ac:dyDescent="0.35">
      <c r="A149" t="s">
        <v>30</v>
      </c>
      <c r="B149">
        <v>2017</v>
      </c>
      <c r="C149" t="s">
        <v>36</v>
      </c>
      <c r="D149">
        <f>VLOOKUP(All_India_Index_Upto_April23__1___13[[#This Row],[Month]],Lookups!$E$1:$F$13,2,0)</f>
        <v>2</v>
      </c>
      <c r="E149" t="s">
        <v>316</v>
      </c>
      <c r="F149">
        <v>130.5</v>
      </c>
      <c r="G149">
        <v>133.30000000000001</v>
      </c>
      <c r="H149">
        <v>138.30000000000001</v>
      </c>
      <c r="I149">
        <v>129.30000000000001</v>
      </c>
      <c r="J149">
        <v>137.19999999999999</v>
      </c>
      <c r="K149">
        <v>122.1</v>
      </c>
      <c r="L149">
        <v>138.69999999999999</v>
      </c>
      <c r="M149">
        <v>119.1</v>
      </c>
      <c r="N149">
        <v>156.9</v>
      </c>
      <c r="O149">
        <v>116.2</v>
      </c>
      <c r="P149">
        <v>136</v>
      </c>
      <c r="Q149">
        <v>129.4</v>
      </c>
      <c r="R149">
        <v>144.4</v>
      </c>
      <c r="S149">
        <v>133.6</v>
      </c>
      <c r="T149">
        <v>143.69999999999999</v>
      </c>
      <c r="U149">
        <v>140.9</v>
      </c>
      <c r="V149">
        <v>135.80000000000001</v>
      </c>
      <c r="W149">
        <v>140.19999999999999</v>
      </c>
      <c r="X149" t="s">
        <v>32</v>
      </c>
      <c r="Y149">
        <v>133.19999999999999</v>
      </c>
      <c r="Z149">
        <v>133.6</v>
      </c>
      <c r="AA149">
        <v>130.1</v>
      </c>
      <c r="AB149">
        <v>119.5</v>
      </c>
      <c r="AC149">
        <v>127.7</v>
      </c>
      <c r="AD149">
        <v>134.9</v>
      </c>
      <c r="AE149">
        <v>123.2</v>
      </c>
      <c r="AF149">
        <v>127</v>
      </c>
      <c r="AG149">
        <v>132.6</v>
      </c>
    </row>
    <row r="150" spans="1:33" x14ac:dyDescent="0.35">
      <c r="A150" t="s">
        <v>33</v>
      </c>
      <c r="B150">
        <v>2017</v>
      </c>
      <c r="C150" t="s">
        <v>36</v>
      </c>
      <c r="D150">
        <f>VLOOKUP(All_India_Index_Upto_April23__1___13[[#This Row],[Month]],Lookups!$E$1:$F$13,2,0)</f>
        <v>2</v>
      </c>
      <c r="E150" t="s">
        <v>317</v>
      </c>
      <c r="F150">
        <v>130.5</v>
      </c>
      <c r="G150">
        <v>132.80000000000001</v>
      </c>
      <c r="H150">
        <v>139.80000000000001</v>
      </c>
      <c r="I150">
        <v>129.30000000000001</v>
      </c>
      <c r="J150">
        <v>133.5</v>
      </c>
      <c r="K150">
        <v>114.3</v>
      </c>
      <c r="L150">
        <v>131.4</v>
      </c>
      <c r="M150">
        <v>120.2</v>
      </c>
      <c r="N150">
        <v>143.1</v>
      </c>
      <c r="O150">
        <v>119.5</v>
      </c>
      <c r="P150">
        <v>144</v>
      </c>
      <c r="Q150">
        <v>123.4</v>
      </c>
      <c r="R150">
        <v>141.9</v>
      </c>
      <c r="S150">
        <v>132.1</v>
      </c>
      <c r="T150">
        <v>146.30000000000001</v>
      </c>
      <c r="U150">
        <v>130.5</v>
      </c>
      <c r="V150">
        <v>122.5</v>
      </c>
      <c r="W150">
        <v>129.30000000000001</v>
      </c>
      <c r="X150" t="s">
        <v>93</v>
      </c>
      <c r="Y150">
        <v>119.2</v>
      </c>
      <c r="Z150">
        <v>125.3</v>
      </c>
      <c r="AA150">
        <v>122.9</v>
      </c>
      <c r="AB150">
        <v>115.5</v>
      </c>
      <c r="AC150">
        <v>122.2</v>
      </c>
      <c r="AD150">
        <v>132.4</v>
      </c>
      <c r="AE150">
        <v>121.7</v>
      </c>
      <c r="AF150">
        <v>122.4</v>
      </c>
      <c r="AG150">
        <v>128.19999999999999</v>
      </c>
    </row>
    <row r="151" spans="1:33" x14ac:dyDescent="0.35">
      <c r="A151" t="s">
        <v>35</v>
      </c>
      <c r="B151">
        <v>2017</v>
      </c>
      <c r="C151" t="s">
        <v>36</v>
      </c>
      <c r="D151">
        <f>VLOOKUP(All_India_Index_Upto_April23__1___13[[#This Row],[Month]],Lookups!$E$1:$F$13,2,0)</f>
        <v>2</v>
      </c>
      <c r="E151" t="s">
        <v>318</v>
      </c>
      <c r="F151">
        <v>130.5</v>
      </c>
      <c r="G151">
        <v>133.1</v>
      </c>
      <c r="H151">
        <v>138.80000000000001</v>
      </c>
      <c r="I151">
        <v>129.30000000000001</v>
      </c>
      <c r="J151">
        <v>135.80000000000001</v>
      </c>
      <c r="K151">
        <v>119.2</v>
      </c>
      <c r="L151">
        <v>135.30000000000001</v>
      </c>
      <c r="M151">
        <v>119.5</v>
      </c>
      <c r="N151">
        <v>152.19999999999999</v>
      </c>
      <c r="O151">
        <v>117.3</v>
      </c>
      <c r="P151">
        <v>138.69999999999999</v>
      </c>
      <c r="Q151">
        <v>126.9</v>
      </c>
      <c r="R151">
        <v>143.19999999999999</v>
      </c>
      <c r="S151">
        <v>133</v>
      </c>
      <c r="T151">
        <v>144.4</v>
      </c>
      <c r="U151">
        <v>136.80000000000001</v>
      </c>
      <c r="V151">
        <v>130.30000000000001</v>
      </c>
      <c r="W151">
        <v>135.9</v>
      </c>
      <c r="X151" t="s">
        <v>93</v>
      </c>
      <c r="Y151">
        <v>127.9</v>
      </c>
      <c r="Z151">
        <v>129.69999999999999</v>
      </c>
      <c r="AA151">
        <v>127.4</v>
      </c>
      <c r="AB151">
        <v>117.4</v>
      </c>
      <c r="AC151">
        <v>124.6</v>
      </c>
      <c r="AD151">
        <v>133.4</v>
      </c>
      <c r="AE151">
        <v>122.6</v>
      </c>
      <c r="AF151">
        <v>124.8</v>
      </c>
      <c r="AG151">
        <v>130.6</v>
      </c>
    </row>
    <row r="152" spans="1:33" x14ac:dyDescent="0.35">
      <c r="A152" t="s">
        <v>30</v>
      </c>
      <c r="B152">
        <v>2017</v>
      </c>
      <c r="C152" t="s">
        <v>38</v>
      </c>
      <c r="D152">
        <f>VLOOKUP(All_India_Index_Upto_April23__1___13[[#This Row],[Month]],Lookups!$E$1:$F$13,2,0)</f>
        <v>3</v>
      </c>
      <c r="E152" t="s">
        <v>319</v>
      </c>
      <c r="F152">
        <v>131.1</v>
      </c>
      <c r="G152">
        <v>133.6</v>
      </c>
      <c r="H152">
        <v>138.80000000000001</v>
      </c>
      <c r="I152">
        <v>128.80000000000001</v>
      </c>
      <c r="J152">
        <v>137.19999999999999</v>
      </c>
      <c r="K152">
        <v>121.6</v>
      </c>
      <c r="L152">
        <v>139.69999999999999</v>
      </c>
      <c r="M152">
        <v>119.7</v>
      </c>
      <c r="N152">
        <v>148</v>
      </c>
      <c r="O152">
        <v>116.9</v>
      </c>
      <c r="P152">
        <v>135.6</v>
      </c>
      <c r="Q152">
        <v>129.80000000000001</v>
      </c>
      <c r="R152">
        <v>145.4</v>
      </c>
      <c r="S152">
        <v>133.4</v>
      </c>
      <c r="T152">
        <v>144.19999999999999</v>
      </c>
      <c r="U152">
        <v>141.6</v>
      </c>
      <c r="V152">
        <v>136.19999999999999</v>
      </c>
      <c r="W152">
        <v>140.80000000000001</v>
      </c>
      <c r="X152" t="s">
        <v>32</v>
      </c>
      <c r="Y152">
        <v>134.19999999999999</v>
      </c>
      <c r="Z152">
        <v>134.1</v>
      </c>
      <c r="AA152">
        <v>130.6</v>
      </c>
      <c r="AB152">
        <v>119.8</v>
      </c>
      <c r="AC152">
        <v>128.30000000000001</v>
      </c>
      <c r="AD152">
        <v>135.19999999999999</v>
      </c>
      <c r="AE152">
        <v>123.3</v>
      </c>
      <c r="AF152">
        <v>127.4</v>
      </c>
      <c r="AG152">
        <v>132.80000000000001</v>
      </c>
    </row>
    <row r="153" spans="1:33" x14ac:dyDescent="0.35">
      <c r="A153" t="s">
        <v>33</v>
      </c>
      <c r="B153">
        <v>2017</v>
      </c>
      <c r="C153" t="s">
        <v>38</v>
      </c>
      <c r="D153">
        <f>VLOOKUP(All_India_Index_Upto_April23__1___13[[#This Row],[Month]],Lookups!$E$1:$F$13,2,0)</f>
        <v>3</v>
      </c>
      <c r="E153" t="s">
        <v>320</v>
      </c>
      <c r="F153">
        <v>131.1</v>
      </c>
      <c r="G153">
        <v>132.69999999999999</v>
      </c>
      <c r="H153">
        <v>139.4</v>
      </c>
      <c r="I153">
        <v>128.4</v>
      </c>
      <c r="J153">
        <v>134.9</v>
      </c>
      <c r="K153">
        <v>114</v>
      </c>
      <c r="L153">
        <v>136.80000000000001</v>
      </c>
      <c r="M153">
        <v>122.2</v>
      </c>
      <c r="N153">
        <v>135.80000000000001</v>
      </c>
      <c r="O153">
        <v>120.3</v>
      </c>
      <c r="P153">
        <v>142.6</v>
      </c>
      <c r="Q153">
        <v>123.6</v>
      </c>
      <c r="R153">
        <v>142.4</v>
      </c>
      <c r="S153">
        <v>132.6</v>
      </c>
      <c r="T153">
        <v>147.5</v>
      </c>
      <c r="U153">
        <v>130.80000000000001</v>
      </c>
      <c r="V153">
        <v>122.8</v>
      </c>
      <c r="W153">
        <v>129.6</v>
      </c>
      <c r="X153" t="s">
        <v>94</v>
      </c>
      <c r="Y153">
        <v>120.8</v>
      </c>
      <c r="Z153">
        <v>125.6</v>
      </c>
      <c r="AA153">
        <v>123.1</v>
      </c>
      <c r="AB153">
        <v>115.6</v>
      </c>
      <c r="AC153">
        <v>122.4</v>
      </c>
      <c r="AD153">
        <v>132.80000000000001</v>
      </c>
      <c r="AE153">
        <v>121.7</v>
      </c>
      <c r="AF153">
        <v>122.6</v>
      </c>
      <c r="AG153">
        <v>128.69999999999999</v>
      </c>
    </row>
    <row r="154" spans="1:33" x14ac:dyDescent="0.35">
      <c r="A154" t="s">
        <v>35</v>
      </c>
      <c r="B154">
        <v>2017</v>
      </c>
      <c r="C154" t="s">
        <v>38</v>
      </c>
      <c r="D154">
        <f>VLOOKUP(All_India_Index_Upto_April23__1___13[[#This Row],[Month]],Lookups!$E$1:$F$13,2,0)</f>
        <v>3</v>
      </c>
      <c r="E154" t="s">
        <v>321</v>
      </c>
      <c r="F154">
        <v>131.1</v>
      </c>
      <c r="G154">
        <v>133.30000000000001</v>
      </c>
      <c r="H154">
        <v>139</v>
      </c>
      <c r="I154">
        <v>128.6</v>
      </c>
      <c r="J154">
        <v>136.30000000000001</v>
      </c>
      <c r="K154">
        <v>118.8</v>
      </c>
      <c r="L154">
        <v>138.30000000000001</v>
      </c>
      <c r="M154">
        <v>120.5</v>
      </c>
      <c r="N154">
        <v>143.9</v>
      </c>
      <c r="O154">
        <v>118</v>
      </c>
      <c r="P154">
        <v>137.9</v>
      </c>
      <c r="Q154">
        <v>127.2</v>
      </c>
      <c r="R154">
        <v>144</v>
      </c>
      <c r="S154">
        <v>133.1</v>
      </c>
      <c r="T154">
        <v>145.1</v>
      </c>
      <c r="U154">
        <v>137.30000000000001</v>
      </c>
      <c r="V154">
        <v>130.6</v>
      </c>
      <c r="W154">
        <v>136.4</v>
      </c>
      <c r="X154" t="s">
        <v>94</v>
      </c>
      <c r="Y154">
        <v>129.1</v>
      </c>
      <c r="Z154">
        <v>130.1</v>
      </c>
      <c r="AA154">
        <v>127.8</v>
      </c>
      <c r="AB154">
        <v>117.6</v>
      </c>
      <c r="AC154">
        <v>125</v>
      </c>
      <c r="AD154">
        <v>133.80000000000001</v>
      </c>
      <c r="AE154">
        <v>122.6</v>
      </c>
      <c r="AF154">
        <v>125.1</v>
      </c>
      <c r="AG154">
        <v>130.9</v>
      </c>
    </row>
    <row r="155" spans="1:33" x14ac:dyDescent="0.35">
      <c r="A155" t="s">
        <v>30</v>
      </c>
      <c r="B155">
        <v>2017</v>
      </c>
      <c r="C155" t="s">
        <v>39</v>
      </c>
      <c r="D155">
        <f>VLOOKUP(All_India_Index_Upto_April23__1___13[[#This Row],[Month]],Lookups!$E$1:$F$13,2,0)</f>
        <v>4</v>
      </c>
      <c r="E155" t="s">
        <v>322</v>
      </c>
      <c r="F155">
        <v>131.69999999999999</v>
      </c>
      <c r="G155">
        <v>133.19999999999999</v>
      </c>
      <c r="H155">
        <v>138.69999999999999</v>
      </c>
      <c r="I155">
        <v>127.1</v>
      </c>
      <c r="J155">
        <v>137.69999999999999</v>
      </c>
      <c r="K155">
        <v>121.3</v>
      </c>
      <c r="L155">
        <v>141.80000000000001</v>
      </c>
      <c r="M155">
        <v>121.5</v>
      </c>
      <c r="N155">
        <v>144.5</v>
      </c>
      <c r="O155">
        <v>117.4</v>
      </c>
      <c r="P155">
        <v>134.1</v>
      </c>
      <c r="Q155">
        <v>130</v>
      </c>
      <c r="R155">
        <v>145.5</v>
      </c>
      <c r="S155">
        <v>133.5</v>
      </c>
      <c r="T155">
        <v>144.4</v>
      </c>
      <c r="U155">
        <v>142.4</v>
      </c>
      <c r="V155">
        <v>136.80000000000001</v>
      </c>
      <c r="W155">
        <v>141.6</v>
      </c>
      <c r="X155" t="s">
        <v>32</v>
      </c>
      <c r="Y155">
        <v>135</v>
      </c>
      <c r="Z155">
        <v>134.30000000000001</v>
      </c>
      <c r="AA155">
        <v>131</v>
      </c>
      <c r="AB155">
        <v>119.2</v>
      </c>
      <c r="AC155">
        <v>128.30000000000001</v>
      </c>
      <c r="AD155">
        <v>135.69999999999999</v>
      </c>
      <c r="AE155">
        <v>123.7</v>
      </c>
      <c r="AF155">
        <v>127.5</v>
      </c>
      <c r="AG155">
        <v>132.9</v>
      </c>
    </row>
    <row r="156" spans="1:33" x14ac:dyDescent="0.35">
      <c r="A156" t="s">
        <v>33</v>
      </c>
      <c r="B156">
        <v>2017</v>
      </c>
      <c r="C156" t="s">
        <v>39</v>
      </c>
      <c r="D156">
        <f>VLOOKUP(All_India_Index_Upto_April23__1___13[[#This Row],[Month]],Lookups!$E$1:$F$13,2,0)</f>
        <v>4</v>
      </c>
      <c r="E156" t="s">
        <v>323</v>
      </c>
      <c r="F156">
        <v>131.69999999999999</v>
      </c>
      <c r="G156">
        <v>132.69999999999999</v>
      </c>
      <c r="H156">
        <v>140.6</v>
      </c>
      <c r="I156">
        <v>124.5</v>
      </c>
      <c r="J156">
        <v>136.30000000000001</v>
      </c>
      <c r="K156">
        <v>113.5</v>
      </c>
      <c r="L156">
        <v>137.69999999999999</v>
      </c>
      <c r="M156">
        <v>127.1</v>
      </c>
      <c r="N156">
        <v>133.80000000000001</v>
      </c>
      <c r="O156">
        <v>120.8</v>
      </c>
      <c r="P156">
        <v>141.30000000000001</v>
      </c>
      <c r="Q156">
        <v>123.8</v>
      </c>
      <c r="R156">
        <v>142.6</v>
      </c>
      <c r="S156">
        <v>133.4</v>
      </c>
      <c r="T156">
        <v>148</v>
      </c>
      <c r="U156">
        <v>131.19999999999999</v>
      </c>
      <c r="V156">
        <v>123</v>
      </c>
      <c r="W156">
        <v>130</v>
      </c>
      <c r="X156" t="s">
        <v>95</v>
      </c>
      <c r="Y156">
        <v>121.4</v>
      </c>
      <c r="Z156">
        <v>126</v>
      </c>
      <c r="AA156">
        <v>123.4</v>
      </c>
      <c r="AB156">
        <v>114.3</v>
      </c>
      <c r="AC156">
        <v>122.6</v>
      </c>
      <c r="AD156">
        <v>133.6</v>
      </c>
      <c r="AE156">
        <v>122.2</v>
      </c>
      <c r="AF156">
        <v>122.5</v>
      </c>
      <c r="AG156">
        <v>129.1</v>
      </c>
    </row>
    <row r="157" spans="1:33" x14ac:dyDescent="0.35">
      <c r="A157" t="s">
        <v>35</v>
      </c>
      <c r="B157">
        <v>2017</v>
      </c>
      <c r="C157" t="s">
        <v>39</v>
      </c>
      <c r="D157">
        <f>VLOOKUP(All_India_Index_Upto_April23__1___13[[#This Row],[Month]],Lookups!$E$1:$F$13,2,0)</f>
        <v>4</v>
      </c>
      <c r="E157" t="s">
        <v>324</v>
      </c>
      <c r="F157">
        <v>131.69999999999999</v>
      </c>
      <c r="G157">
        <v>133</v>
      </c>
      <c r="H157">
        <v>139.4</v>
      </c>
      <c r="I157">
        <v>126.1</v>
      </c>
      <c r="J157">
        <v>137.19999999999999</v>
      </c>
      <c r="K157">
        <v>118.4</v>
      </c>
      <c r="L157">
        <v>139.9</v>
      </c>
      <c r="M157">
        <v>123.4</v>
      </c>
      <c r="N157">
        <v>140.9</v>
      </c>
      <c r="O157">
        <v>118.5</v>
      </c>
      <c r="P157">
        <v>136.5</v>
      </c>
      <c r="Q157">
        <v>127.4</v>
      </c>
      <c r="R157">
        <v>144.19999999999999</v>
      </c>
      <c r="S157">
        <v>133.5</v>
      </c>
      <c r="T157">
        <v>145.4</v>
      </c>
      <c r="U157">
        <v>138</v>
      </c>
      <c r="V157">
        <v>131.1</v>
      </c>
      <c r="W157">
        <v>137</v>
      </c>
      <c r="X157" t="s">
        <v>95</v>
      </c>
      <c r="Y157">
        <v>129.80000000000001</v>
      </c>
      <c r="Z157">
        <v>130.4</v>
      </c>
      <c r="AA157">
        <v>128.1</v>
      </c>
      <c r="AB157">
        <v>116.6</v>
      </c>
      <c r="AC157">
        <v>125.1</v>
      </c>
      <c r="AD157">
        <v>134.5</v>
      </c>
      <c r="AE157">
        <v>123.1</v>
      </c>
      <c r="AF157">
        <v>125.1</v>
      </c>
      <c r="AG157">
        <v>131.1</v>
      </c>
    </row>
    <row r="158" spans="1:33" x14ac:dyDescent="0.35">
      <c r="A158" t="s">
        <v>30</v>
      </c>
      <c r="B158">
        <v>2017</v>
      </c>
      <c r="C158" t="s">
        <v>41</v>
      </c>
      <c r="D158">
        <f>VLOOKUP(All_India_Index_Upto_April23__1___13[[#This Row],[Month]],Lookups!$E$1:$F$13,2,0)</f>
        <v>5</v>
      </c>
      <c r="E158" t="s">
        <v>325</v>
      </c>
      <c r="F158">
        <v>132.1</v>
      </c>
      <c r="G158">
        <v>133.1</v>
      </c>
      <c r="H158">
        <v>140.30000000000001</v>
      </c>
      <c r="I158">
        <v>126.8</v>
      </c>
      <c r="J158">
        <v>138.19999999999999</v>
      </c>
      <c r="K158">
        <v>120.8</v>
      </c>
      <c r="L158">
        <v>140.19999999999999</v>
      </c>
      <c r="M158">
        <v>123.8</v>
      </c>
      <c r="N158">
        <v>141.80000000000001</v>
      </c>
      <c r="O158">
        <v>118.6</v>
      </c>
      <c r="P158">
        <v>134</v>
      </c>
      <c r="Q158">
        <v>130.30000000000001</v>
      </c>
      <c r="R158">
        <v>145.80000000000001</v>
      </c>
      <c r="S158">
        <v>133.80000000000001</v>
      </c>
      <c r="T158">
        <v>145.5</v>
      </c>
      <c r="U158">
        <v>142.5</v>
      </c>
      <c r="V158">
        <v>137.30000000000001</v>
      </c>
      <c r="W158">
        <v>141.80000000000001</v>
      </c>
      <c r="X158" t="s">
        <v>32</v>
      </c>
      <c r="Y158">
        <v>135</v>
      </c>
      <c r="Z158">
        <v>134.9</v>
      </c>
      <c r="AA158">
        <v>131.4</v>
      </c>
      <c r="AB158">
        <v>119.4</v>
      </c>
      <c r="AC158">
        <v>129.4</v>
      </c>
      <c r="AD158">
        <v>136.30000000000001</v>
      </c>
      <c r="AE158">
        <v>123.7</v>
      </c>
      <c r="AF158">
        <v>127.9</v>
      </c>
      <c r="AG158">
        <v>133.30000000000001</v>
      </c>
    </row>
    <row r="159" spans="1:33" x14ac:dyDescent="0.35">
      <c r="A159" t="s">
        <v>33</v>
      </c>
      <c r="B159">
        <v>2017</v>
      </c>
      <c r="C159" t="s">
        <v>41</v>
      </c>
      <c r="D159">
        <f>VLOOKUP(All_India_Index_Upto_April23__1___13[[#This Row],[Month]],Lookups!$E$1:$F$13,2,0)</f>
        <v>5</v>
      </c>
      <c r="E159" t="s">
        <v>326</v>
      </c>
      <c r="F159">
        <v>132.1</v>
      </c>
      <c r="G159">
        <v>132.6</v>
      </c>
      <c r="H159">
        <v>144.1</v>
      </c>
      <c r="I159">
        <v>125.6</v>
      </c>
      <c r="J159">
        <v>136.80000000000001</v>
      </c>
      <c r="K159">
        <v>113.4</v>
      </c>
      <c r="L159">
        <v>135.19999999999999</v>
      </c>
      <c r="M159">
        <v>129.19999999999999</v>
      </c>
      <c r="N159">
        <v>131.5</v>
      </c>
      <c r="O159">
        <v>121</v>
      </c>
      <c r="P159">
        <v>139.9</v>
      </c>
      <c r="Q159">
        <v>123.8</v>
      </c>
      <c r="R159">
        <v>142.9</v>
      </c>
      <c r="S159">
        <v>133.6</v>
      </c>
      <c r="T159">
        <v>148.30000000000001</v>
      </c>
      <c r="U159">
        <v>131.5</v>
      </c>
      <c r="V159">
        <v>123.2</v>
      </c>
      <c r="W159">
        <v>130.19999999999999</v>
      </c>
      <c r="X159" t="s">
        <v>96</v>
      </c>
      <c r="Y159">
        <v>120.1</v>
      </c>
      <c r="Z159">
        <v>126.5</v>
      </c>
      <c r="AA159">
        <v>123.6</v>
      </c>
      <c r="AB159">
        <v>114.3</v>
      </c>
      <c r="AC159">
        <v>122.8</v>
      </c>
      <c r="AD159">
        <v>133.80000000000001</v>
      </c>
      <c r="AE159">
        <v>122</v>
      </c>
      <c r="AF159">
        <v>122.6</v>
      </c>
      <c r="AG159">
        <v>129.30000000000001</v>
      </c>
    </row>
    <row r="160" spans="1:33" x14ac:dyDescent="0.35">
      <c r="A160" t="s">
        <v>35</v>
      </c>
      <c r="B160">
        <v>2017</v>
      </c>
      <c r="C160" t="s">
        <v>41</v>
      </c>
      <c r="D160">
        <f>VLOOKUP(All_India_Index_Upto_April23__1___13[[#This Row],[Month]],Lookups!$E$1:$F$13,2,0)</f>
        <v>5</v>
      </c>
      <c r="E160" t="s">
        <v>327</v>
      </c>
      <c r="F160">
        <v>132.1</v>
      </c>
      <c r="G160">
        <v>132.9</v>
      </c>
      <c r="H160">
        <v>141.6</v>
      </c>
      <c r="I160">
        <v>126.3</v>
      </c>
      <c r="J160">
        <v>137.69999999999999</v>
      </c>
      <c r="K160">
        <v>118.1</v>
      </c>
      <c r="L160">
        <v>137.9</v>
      </c>
      <c r="M160">
        <v>125.6</v>
      </c>
      <c r="N160">
        <v>138.30000000000001</v>
      </c>
      <c r="O160">
        <v>119.4</v>
      </c>
      <c r="P160">
        <v>136</v>
      </c>
      <c r="Q160">
        <v>127.6</v>
      </c>
      <c r="R160">
        <v>144.5</v>
      </c>
      <c r="S160">
        <v>133.69999999999999</v>
      </c>
      <c r="T160">
        <v>146.19999999999999</v>
      </c>
      <c r="U160">
        <v>138.19999999999999</v>
      </c>
      <c r="V160">
        <v>131.4</v>
      </c>
      <c r="W160">
        <v>137.19999999999999</v>
      </c>
      <c r="X160" t="s">
        <v>96</v>
      </c>
      <c r="Y160">
        <v>129.4</v>
      </c>
      <c r="Z160">
        <v>130.9</v>
      </c>
      <c r="AA160">
        <v>128.4</v>
      </c>
      <c r="AB160">
        <v>116.7</v>
      </c>
      <c r="AC160">
        <v>125.7</v>
      </c>
      <c r="AD160">
        <v>134.80000000000001</v>
      </c>
      <c r="AE160">
        <v>123</v>
      </c>
      <c r="AF160">
        <v>125.3</v>
      </c>
      <c r="AG160">
        <v>131.4</v>
      </c>
    </row>
    <row r="161" spans="1:33" x14ac:dyDescent="0.35">
      <c r="A161" t="s">
        <v>30</v>
      </c>
      <c r="B161">
        <v>2017</v>
      </c>
      <c r="C161" t="s">
        <v>42</v>
      </c>
      <c r="D161">
        <f>VLOOKUP(All_India_Index_Upto_April23__1___13[[#This Row],[Month]],Lookups!$E$1:$F$13,2,0)</f>
        <v>6</v>
      </c>
      <c r="E161" t="s">
        <v>328</v>
      </c>
      <c r="F161">
        <v>131.4</v>
      </c>
      <c r="G161">
        <v>133.5</v>
      </c>
      <c r="H161">
        <v>143.69999999999999</v>
      </c>
      <c r="I161">
        <v>128</v>
      </c>
      <c r="J161">
        <v>138.6</v>
      </c>
      <c r="K161">
        <v>120.9</v>
      </c>
      <c r="L161">
        <v>140.9</v>
      </c>
      <c r="M161">
        <v>128.80000000000001</v>
      </c>
      <c r="N161">
        <v>140.19999999999999</v>
      </c>
      <c r="O161">
        <v>118.9</v>
      </c>
      <c r="P161">
        <v>133.5</v>
      </c>
      <c r="Q161">
        <v>130.4</v>
      </c>
      <c r="R161">
        <v>146.5</v>
      </c>
      <c r="S161">
        <v>134.9</v>
      </c>
      <c r="T161">
        <v>145.80000000000001</v>
      </c>
      <c r="U161">
        <v>143.1</v>
      </c>
      <c r="V161">
        <v>137.69999999999999</v>
      </c>
      <c r="W161">
        <v>142.30000000000001</v>
      </c>
      <c r="X161" t="s">
        <v>32</v>
      </c>
      <c r="Y161">
        <v>134.80000000000001</v>
      </c>
      <c r="Z161">
        <v>135.19999999999999</v>
      </c>
      <c r="AA161">
        <v>131.30000000000001</v>
      </c>
      <c r="AB161">
        <v>119.4</v>
      </c>
      <c r="AC161">
        <v>129.80000000000001</v>
      </c>
      <c r="AD161">
        <v>136.9</v>
      </c>
      <c r="AE161">
        <v>124.1</v>
      </c>
      <c r="AF161">
        <v>128.1</v>
      </c>
      <c r="AG161">
        <v>133.9</v>
      </c>
    </row>
    <row r="162" spans="1:33" x14ac:dyDescent="0.35">
      <c r="A162" t="s">
        <v>33</v>
      </c>
      <c r="B162">
        <v>2017</v>
      </c>
      <c r="C162" t="s">
        <v>42</v>
      </c>
      <c r="D162">
        <f>VLOOKUP(All_India_Index_Upto_April23__1___13[[#This Row],[Month]],Lookups!$E$1:$F$13,2,0)</f>
        <v>6</v>
      </c>
      <c r="E162" t="s">
        <v>329</v>
      </c>
      <c r="F162">
        <v>131.4</v>
      </c>
      <c r="G162">
        <v>132.9</v>
      </c>
      <c r="H162">
        <v>148.69999999999999</v>
      </c>
      <c r="I162">
        <v>128.30000000000001</v>
      </c>
      <c r="J162">
        <v>137.30000000000001</v>
      </c>
      <c r="K162">
        <v>113.5</v>
      </c>
      <c r="L162">
        <v>137.19999999999999</v>
      </c>
      <c r="M162">
        <v>142.19999999999999</v>
      </c>
      <c r="N162">
        <v>128.19999999999999</v>
      </c>
      <c r="O162">
        <v>120.9</v>
      </c>
      <c r="P162">
        <v>138.80000000000001</v>
      </c>
      <c r="Q162">
        <v>124.2</v>
      </c>
      <c r="R162">
        <v>143.1</v>
      </c>
      <c r="S162">
        <v>135.69999999999999</v>
      </c>
      <c r="T162">
        <v>148.6</v>
      </c>
      <c r="U162">
        <v>131.5</v>
      </c>
      <c r="V162">
        <v>123.2</v>
      </c>
      <c r="W162">
        <v>130.19999999999999</v>
      </c>
      <c r="X162" t="s">
        <v>97</v>
      </c>
      <c r="Y162">
        <v>119</v>
      </c>
      <c r="Z162">
        <v>126.8</v>
      </c>
      <c r="AA162">
        <v>123.8</v>
      </c>
      <c r="AB162">
        <v>113.9</v>
      </c>
      <c r="AC162">
        <v>122.9</v>
      </c>
      <c r="AD162">
        <v>134.30000000000001</v>
      </c>
      <c r="AE162">
        <v>122.5</v>
      </c>
      <c r="AF162">
        <v>122.7</v>
      </c>
      <c r="AG162">
        <v>129.9</v>
      </c>
    </row>
    <row r="163" spans="1:33" x14ac:dyDescent="0.35">
      <c r="A163" t="s">
        <v>35</v>
      </c>
      <c r="B163">
        <v>2017</v>
      </c>
      <c r="C163" t="s">
        <v>42</v>
      </c>
      <c r="D163">
        <f>VLOOKUP(All_India_Index_Upto_April23__1___13[[#This Row],[Month]],Lookups!$E$1:$F$13,2,0)</f>
        <v>6</v>
      </c>
      <c r="E163" t="s">
        <v>330</v>
      </c>
      <c r="F163">
        <v>131.4</v>
      </c>
      <c r="G163">
        <v>133.30000000000001</v>
      </c>
      <c r="H163">
        <v>145.5</v>
      </c>
      <c r="I163">
        <v>128.1</v>
      </c>
      <c r="J163">
        <v>138.1</v>
      </c>
      <c r="K163">
        <v>118.2</v>
      </c>
      <c r="L163">
        <v>139.19999999999999</v>
      </c>
      <c r="M163">
        <v>133.30000000000001</v>
      </c>
      <c r="N163">
        <v>136.19999999999999</v>
      </c>
      <c r="O163">
        <v>119.6</v>
      </c>
      <c r="P163">
        <v>135.30000000000001</v>
      </c>
      <c r="Q163">
        <v>127.8</v>
      </c>
      <c r="R163">
        <v>144.9</v>
      </c>
      <c r="S163">
        <v>135.19999999999999</v>
      </c>
      <c r="T163">
        <v>146.5</v>
      </c>
      <c r="U163">
        <v>138.5</v>
      </c>
      <c r="V163">
        <v>131.69999999999999</v>
      </c>
      <c r="W163">
        <v>137.5</v>
      </c>
      <c r="X163" t="s">
        <v>97</v>
      </c>
      <c r="Y163">
        <v>128.80000000000001</v>
      </c>
      <c r="Z163">
        <v>131.19999999999999</v>
      </c>
      <c r="AA163">
        <v>128.5</v>
      </c>
      <c r="AB163">
        <v>116.5</v>
      </c>
      <c r="AC163">
        <v>125.9</v>
      </c>
      <c r="AD163">
        <v>135.4</v>
      </c>
      <c r="AE163">
        <v>123.4</v>
      </c>
      <c r="AF163">
        <v>125.5</v>
      </c>
      <c r="AG163">
        <v>132</v>
      </c>
    </row>
    <row r="164" spans="1:33" x14ac:dyDescent="0.35">
      <c r="A164" t="s">
        <v>30</v>
      </c>
      <c r="B164">
        <v>2017</v>
      </c>
      <c r="C164" t="s">
        <v>44</v>
      </c>
      <c r="D164">
        <f>VLOOKUP(All_India_Index_Upto_April23__1___13[[#This Row],[Month]],Lookups!$E$1:$F$13,2,0)</f>
        <v>7</v>
      </c>
      <c r="E164" t="s">
        <v>331</v>
      </c>
      <c r="F164">
        <v>132.6</v>
      </c>
      <c r="G164">
        <v>134</v>
      </c>
      <c r="H164">
        <v>144.19999999999999</v>
      </c>
      <c r="I164">
        <v>129.80000000000001</v>
      </c>
      <c r="J164">
        <v>139</v>
      </c>
      <c r="K164">
        <v>120.9</v>
      </c>
      <c r="L164">
        <v>143.9</v>
      </c>
      <c r="M164">
        <v>151.5</v>
      </c>
      <c r="N164">
        <v>138.1</v>
      </c>
      <c r="O164">
        <v>120</v>
      </c>
      <c r="P164">
        <v>133.9</v>
      </c>
      <c r="Q164">
        <v>131.4</v>
      </c>
      <c r="R164">
        <v>147.69999999999999</v>
      </c>
      <c r="S164">
        <v>138.5</v>
      </c>
      <c r="T164">
        <v>147.4</v>
      </c>
      <c r="U164">
        <v>144.30000000000001</v>
      </c>
      <c r="V164">
        <v>138.1</v>
      </c>
      <c r="W164">
        <v>143.5</v>
      </c>
      <c r="X164" t="s">
        <v>32</v>
      </c>
      <c r="Y164">
        <v>135.30000000000001</v>
      </c>
      <c r="Z164">
        <v>136.1</v>
      </c>
      <c r="AA164">
        <v>132.1</v>
      </c>
      <c r="AB164">
        <v>119.1</v>
      </c>
      <c r="AC164">
        <v>130.6</v>
      </c>
      <c r="AD164">
        <v>138.6</v>
      </c>
      <c r="AE164">
        <v>124.4</v>
      </c>
      <c r="AF164">
        <v>128.6</v>
      </c>
      <c r="AG164">
        <v>136.19999999999999</v>
      </c>
    </row>
    <row r="165" spans="1:33" x14ac:dyDescent="0.35">
      <c r="A165" t="s">
        <v>33</v>
      </c>
      <c r="B165">
        <v>2017</v>
      </c>
      <c r="C165" t="s">
        <v>44</v>
      </c>
      <c r="D165">
        <f>VLOOKUP(All_India_Index_Upto_April23__1___13[[#This Row],[Month]],Lookups!$E$1:$F$13,2,0)</f>
        <v>7</v>
      </c>
      <c r="E165" t="s">
        <v>332</v>
      </c>
      <c r="F165">
        <v>132.6</v>
      </c>
      <c r="G165">
        <v>132.80000000000001</v>
      </c>
      <c r="H165">
        <v>148.4</v>
      </c>
      <c r="I165">
        <v>129.4</v>
      </c>
      <c r="J165">
        <v>137.69999999999999</v>
      </c>
      <c r="K165">
        <v>113.4</v>
      </c>
      <c r="L165">
        <v>139.4</v>
      </c>
      <c r="M165">
        <v>175.1</v>
      </c>
      <c r="N165">
        <v>124.7</v>
      </c>
      <c r="O165">
        <v>121.5</v>
      </c>
      <c r="P165">
        <v>137.80000000000001</v>
      </c>
      <c r="Q165">
        <v>124.4</v>
      </c>
      <c r="R165">
        <v>143.69999999999999</v>
      </c>
      <c r="S165">
        <v>139.80000000000001</v>
      </c>
      <c r="T165">
        <v>150.5</v>
      </c>
      <c r="U165">
        <v>131.6</v>
      </c>
      <c r="V165">
        <v>123.7</v>
      </c>
      <c r="W165">
        <v>130.4</v>
      </c>
      <c r="X165" t="s">
        <v>98</v>
      </c>
      <c r="Y165">
        <v>119.7</v>
      </c>
      <c r="Z165">
        <v>127.2</v>
      </c>
      <c r="AA165">
        <v>125</v>
      </c>
      <c r="AB165">
        <v>113.2</v>
      </c>
      <c r="AC165">
        <v>123.5</v>
      </c>
      <c r="AD165">
        <v>135.5</v>
      </c>
      <c r="AE165">
        <v>122.4</v>
      </c>
      <c r="AF165">
        <v>123</v>
      </c>
      <c r="AG165">
        <v>131.80000000000001</v>
      </c>
    </row>
    <row r="166" spans="1:33" x14ac:dyDescent="0.35">
      <c r="A166" t="s">
        <v>35</v>
      </c>
      <c r="B166">
        <v>2017</v>
      </c>
      <c r="C166" t="s">
        <v>44</v>
      </c>
      <c r="D166">
        <f>VLOOKUP(All_India_Index_Upto_April23__1___13[[#This Row],[Month]],Lookups!$E$1:$F$13,2,0)</f>
        <v>7</v>
      </c>
      <c r="E166" t="s">
        <v>333</v>
      </c>
      <c r="F166">
        <v>132.6</v>
      </c>
      <c r="G166">
        <v>133.6</v>
      </c>
      <c r="H166">
        <v>145.69999999999999</v>
      </c>
      <c r="I166">
        <v>129.6</v>
      </c>
      <c r="J166">
        <v>138.5</v>
      </c>
      <c r="K166">
        <v>118.1</v>
      </c>
      <c r="L166">
        <v>141.80000000000001</v>
      </c>
      <c r="M166">
        <v>159.5</v>
      </c>
      <c r="N166">
        <v>133.6</v>
      </c>
      <c r="O166">
        <v>120.5</v>
      </c>
      <c r="P166">
        <v>135.19999999999999</v>
      </c>
      <c r="Q166">
        <v>128.5</v>
      </c>
      <c r="R166">
        <v>145.80000000000001</v>
      </c>
      <c r="S166">
        <v>139</v>
      </c>
      <c r="T166">
        <v>148.19999999999999</v>
      </c>
      <c r="U166">
        <v>139.30000000000001</v>
      </c>
      <c r="V166">
        <v>132.1</v>
      </c>
      <c r="W166">
        <v>138.30000000000001</v>
      </c>
      <c r="X166" t="s">
        <v>98</v>
      </c>
      <c r="Y166">
        <v>129.4</v>
      </c>
      <c r="Z166">
        <v>131.9</v>
      </c>
      <c r="AA166">
        <v>129.4</v>
      </c>
      <c r="AB166">
        <v>116</v>
      </c>
      <c r="AC166">
        <v>126.6</v>
      </c>
      <c r="AD166">
        <v>136.80000000000001</v>
      </c>
      <c r="AE166">
        <v>123.6</v>
      </c>
      <c r="AF166">
        <v>125.9</v>
      </c>
      <c r="AG166">
        <v>134.19999999999999</v>
      </c>
    </row>
    <row r="167" spans="1:33" x14ac:dyDescent="0.35">
      <c r="A167" t="s">
        <v>30</v>
      </c>
      <c r="B167">
        <v>2017</v>
      </c>
      <c r="C167" t="s">
        <v>46</v>
      </c>
      <c r="D167">
        <f>VLOOKUP(All_India_Index_Upto_April23__1___13[[#This Row],[Month]],Lookups!$E$1:$F$13,2,0)</f>
        <v>8</v>
      </c>
      <c r="E167" t="s">
        <v>334</v>
      </c>
      <c r="F167">
        <v>134.4</v>
      </c>
      <c r="G167">
        <v>134.80000000000001</v>
      </c>
      <c r="H167">
        <v>143.1</v>
      </c>
      <c r="I167">
        <v>130</v>
      </c>
      <c r="J167">
        <v>139.4</v>
      </c>
      <c r="K167">
        <v>120.5</v>
      </c>
      <c r="L167">
        <v>148</v>
      </c>
      <c r="M167">
        <v>162.9</v>
      </c>
      <c r="N167">
        <v>137.4</v>
      </c>
      <c r="O167">
        <v>120.8</v>
      </c>
      <c r="P167">
        <v>134.69999999999999</v>
      </c>
      <c r="Q167">
        <v>131.6</v>
      </c>
      <c r="R167">
        <v>148.69999999999999</v>
      </c>
      <c r="S167">
        <v>140.6</v>
      </c>
      <c r="T167">
        <v>149</v>
      </c>
      <c r="U167">
        <v>145.30000000000001</v>
      </c>
      <c r="V167">
        <v>139.19999999999999</v>
      </c>
      <c r="W167">
        <v>144.5</v>
      </c>
      <c r="X167" t="s">
        <v>32</v>
      </c>
      <c r="Y167">
        <v>136.4</v>
      </c>
      <c r="Z167">
        <v>137.30000000000001</v>
      </c>
      <c r="AA167">
        <v>133</v>
      </c>
      <c r="AB167">
        <v>120.3</v>
      </c>
      <c r="AC167">
        <v>131.5</v>
      </c>
      <c r="AD167">
        <v>140.19999999999999</v>
      </c>
      <c r="AE167">
        <v>125.4</v>
      </c>
      <c r="AF167">
        <v>129.69999999999999</v>
      </c>
      <c r="AG167">
        <v>137.80000000000001</v>
      </c>
    </row>
    <row r="168" spans="1:33" x14ac:dyDescent="0.35">
      <c r="A168" t="s">
        <v>33</v>
      </c>
      <c r="B168">
        <v>2017</v>
      </c>
      <c r="C168" t="s">
        <v>46</v>
      </c>
      <c r="D168">
        <f>VLOOKUP(All_India_Index_Upto_April23__1___13[[#This Row],[Month]],Lookups!$E$1:$F$13,2,0)</f>
        <v>8</v>
      </c>
      <c r="E168" t="s">
        <v>335</v>
      </c>
      <c r="F168">
        <v>134.4</v>
      </c>
      <c r="G168">
        <v>133.19999999999999</v>
      </c>
      <c r="H168">
        <v>143.9</v>
      </c>
      <c r="I168">
        <v>128.30000000000001</v>
      </c>
      <c r="J168">
        <v>138.30000000000001</v>
      </c>
      <c r="K168">
        <v>114.1</v>
      </c>
      <c r="L168">
        <v>142.69999999999999</v>
      </c>
      <c r="M168">
        <v>179.8</v>
      </c>
      <c r="N168">
        <v>123.5</v>
      </c>
      <c r="O168">
        <v>122.1</v>
      </c>
      <c r="P168">
        <v>137.5</v>
      </c>
      <c r="Q168">
        <v>124.6</v>
      </c>
      <c r="R168">
        <v>144.5</v>
      </c>
      <c r="S168">
        <v>140.5</v>
      </c>
      <c r="T168">
        <v>152.1</v>
      </c>
      <c r="U168">
        <v>132.69999999999999</v>
      </c>
      <c r="V168">
        <v>124.3</v>
      </c>
      <c r="W168">
        <v>131.4</v>
      </c>
      <c r="X168" t="s">
        <v>99</v>
      </c>
      <c r="Y168">
        <v>118.9</v>
      </c>
      <c r="Z168">
        <v>127.7</v>
      </c>
      <c r="AA168">
        <v>125.7</v>
      </c>
      <c r="AB168">
        <v>114.6</v>
      </c>
      <c r="AC168">
        <v>124.1</v>
      </c>
      <c r="AD168">
        <v>135.69999999999999</v>
      </c>
      <c r="AE168">
        <v>123.3</v>
      </c>
      <c r="AF168">
        <v>123.8</v>
      </c>
      <c r="AG168">
        <v>132.69999999999999</v>
      </c>
    </row>
    <row r="169" spans="1:33" x14ac:dyDescent="0.35">
      <c r="A169" t="s">
        <v>35</v>
      </c>
      <c r="B169">
        <v>2017</v>
      </c>
      <c r="C169" t="s">
        <v>46</v>
      </c>
      <c r="D169">
        <f>VLOOKUP(All_India_Index_Upto_April23__1___13[[#This Row],[Month]],Lookups!$E$1:$F$13,2,0)</f>
        <v>8</v>
      </c>
      <c r="E169" t="s">
        <v>336</v>
      </c>
      <c r="F169">
        <v>134.4</v>
      </c>
      <c r="G169">
        <v>134.30000000000001</v>
      </c>
      <c r="H169">
        <v>143.4</v>
      </c>
      <c r="I169">
        <v>129.30000000000001</v>
      </c>
      <c r="J169">
        <v>139</v>
      </c>
      <c r="K169">
        <v>118.1</v>
      </c>
      <c r="L169">
        <v>145.5</v>
      </c>
      <c r="M169">
        <v>168.6</v>
      </c>
      <c r="N169">
        <v>132.69999999999999</v>
      </c>
      <c r="O169">
        <v>121.2</v>
      </c>
      <c r="P169">
        <v>135.6</v>
      </c>
      <c r="Q169">
        <v>128.69999999999999</v>
      </c>
      <c r="R169">
        <v>146.80000000000001</v>
      </c>
      <c r="S169">
        <v>140.6</v>
      </c>
      <c r="T169">
        <v>149.80000000000001</v>
      </c>
      <c r="U169">
        <v>140.30000000000001</v>
      </c>
      <c r="V169">
        <v>133</v>
      </c>
      <c r="W169">
        <v>139.30000000000001</v>
      </c>
      <c r="X169" t="s">
        <v>99</v>
      </c>
      <c r="Y169">
        <v>129.80000000000001</v>
      </c>
      <c r="Z169">
        <v>132.80000000000001</v>
      </c>
      <c r="AA169">
        <v>130.19999999999999</v>
      </c>
      <c r="AB169">
        <v>117.3</v>
      </c>
      <c r="AC169">
        <v>127.3</v>
      </c>
      <c r="AD169">
        <v>137.6</v>
      </c>
      <c r="AE169">
        <v>124.5</v>
      </c>
      <c r="AF169">
        <v>126.8</v>
      </c>
      <c r="AG169">
        <v>135.4</v>
      </c>
    </row>
    <row r="170" spans="1:33" x14ac:dyDescent="0.35">
      <c r="A170" t="s">
        <v>30</v>
      </c>
      <c r="B170">
        <v>2017</v>
      </c>
      <c r="C170" t="s">
        <v>48</v>
      </c>
      <c r="D170">
        <f>VLOOKUP(All_India_Index_Upto_April23__1___13[[#This Row],[Month]],Lookups!$E$1:$F$13,2,0)</f>
        <v>9</v>
      </c>
      <c r="E170" t="s">
        <v>337</v>
      </c>
      <c r="F170">
        <v>135.69999999999999</v>
      </c>
      <c r="G170">
        <v>135.19999999999999</v>
      </c>
      <c r="H170">
        <v>142</v>
      </c>
      <c r="I170">
        <v>130.5</v>
      </c>
      <c r="J170">
        <v>140.19999999999999</v>
      </c>
      <c r="K170">
        <v>120.7</v>
      </c>
      <c r="L170">
        <v>147.80000000000001</v>
      </c>
      <c r="M170">
        <v>154.5</v>
      </c>
      <c r="N170">
        <v>137.1</v>
      </c>
      <c r="O170">
        <v>121</v>
      </c>
      <c r="P170">
        <v>134.69999999999999</v>
      </c>
      <c r="Q170">
        <v>131.69999999999999</v>
      </c>
      <c r="R170">
        <v>149.30000000000001</v>
      </c>
      <c r="S170">
        <v>139.6</v>
      </c>
      <c r="T170">
        <v>149.80000000000001</v>
      </c>
      <c r="U170">
        <v>146.1</v>
      </c>
      <c r="V170">
        <v>139.69999999999999</v>
      </c>
      <c r="W170">
        <v>145.19999999999999</v>
      </c>
      <c r="X170" t="s">
        <v>32</v>
      </c>
      <c r="Y170">
        <v>137.4</v>
      </c>
      <c r="Z170">
        <v>137.9</v>
      </c>
      <c r="AA170">
        <v>133.4</v>
      </c>
      <c r="AB170">
        <v>121.2</v>
      </c>
      <c r="AC170">
        <v>132.30000000000001</v>
      </c>
      <c r="AD170">
        <v>139.6</v>
      </c>
      <c r="AE170">
        <v>126.7</v>
      </c>
      <c r="AF170">
        <v>130.30000000000001</v>
      </c>
      <c r="AG170">
        <v>137.6</v>
      </c>
    </row>
    <row r="171" spans="1:33" x14ac:dyDescent="0.35">
      <c r="A171" t="s">
        <v>33</v>
      </c>
      <c r="B171">
        <v>2017</v>
      </c>
      <c r="C171" t="s">
        <v>48</v>
      </c>
      <c r="D171">
        <f>VLOOKUP(All_India_Index_Upto_April23__1___13[[#This Row],[Month]],Lookups!$E$1:$F$13,2,0)</f>
        <v>9</v>
      </c>
      <c r="E171" t="s">
        <v>338</v>
      </c>
      <c r="F171">
        <v>135.69999999999999</v>
      </c>
      <c r="G171">
        <v>133.6</v>
      </c>
      <c r="H171">
        <v>143</v>
      </c>
      <c r="I171">
        <v>129.69999999999999</v>
      </c>
      <c r="J171">
        <v>138.69999999999999</v>
      </c>
      <c r="K171">
        <v>114.5</v>
      </c>
      <c r="L171">
        <v>137.5</v>
      </c>
      <c r="M171">
        <v>160.69999999999999</v>
      </c>
      <c r="N171">
        <v>124.5</v>
      </c>
      <c r="O171">
        <v>122.4</v>
      </c>
      <c r="P171">
        <v>137.30000000000001</v>
      </c>
      <c r="Q171">
        <v>124.8</v>
      </c>
      <c r="R171">
        <v>145</v>
      </c>
      <c r="S171">
        <v>138</v>
      </c>
      <c r="T171">
        <v>153.6</v>
      </c>
      <c r="U171">
        <v>133.30000000000001</v>
      </c>
      <c r="V171">
        <v>124.6</v>
      </c>
      <c r="W171">
        <v>132</v>
      </c>
      <c r="X171" t="s">
        <v>100</v>
      </c>
      <c r="Y171">
        <v>120.6</v>
      </c>
      <c r="Z171">
        <v>128.1</v>
      </c>
      <c r="AA171">
        <v>126.1</v>
      </c>
      <c r="AB171">
        <v>115.7</v>
      </c>
      <c r="AC171">
        <v>124.5</v>
      </c>
      <c r="AD171">
        <v>135.9</v>
      </c>
      <c r="AE171">
        <v>124.4</v>
      </c>
      <c r="AF171">
        <v>124.5</v>
      </c>
      <c r="AG171">
        <v>132.4</v>
      </c>
    </row>
    <row r="172" spans="1:33" x14ac:dyDescent="0.35">
      <c r="A172" t="s">
        <v>35</v>
      </c>
      <c r="B172">
        <v>2017</v>
      </c>
      <c r="C172" t="s">
        <v>48</v>
      </c>
      <c r="D172">
        <f>VLOOKUP(All_India_Index_Upto_April23__1___13[[#This Row],[Month]],Lookups!$E$1:$F$13,2,0)</f>
        <v>9</v>
      </c>
      <c r="E172" t="s">
        <v>339</v>
      </c>
      <c r="F172">
        <v>135.69999999999999</v>
      </c>
      <c r="G172">
        <v>134.69999999999999</v>
      </c>
      <c r="H172">
        <v>142.4</v>
      </c>
      <c r="I172">
        <v>130.19999999999999</v>
      </c>
      <c r="J172">
        <v>139.6</v>
      </c>
      <c r="K172">
        <v>118.4</v>
      </c>
      <c r="L172">
        <v>143</v>
      </c>
      <c r="M172">
        <v>156.6</v>
      </c>
      <c r="N172">
        <v>132.9</v>
      </c>
      <c r="O172">
        <v>121.5</v>
      </c>
      <c r="P172">
        <v>135.6</v>
      </c>
      <c r="Q172">
        <v>128.80000000000001</v>
      </c>
      <c r="R172">
        <v>147.30000000000001</v>
      </c>
      <c r="S172">
        <v>139</v>
      </c>
      <c r="T172">
        <v>150.80000000000001</v>
      </c>
      <c r="U172">
        <v>141.1</v>
      </c>
      <c r="V172">
        <v>133.4</v>
      </c>
      <c r="W172">
        <v>140</v>
      </c>
      <c r="X172" t="s">
        <v>100</v>
      </c>
      <c r="Y172">
        <v>131</v>
      </c>
      <c r="Z172">
        <v>133.30000000000001</v>
      </c>
      <c r="AA172">
        <v>130.6</v>
      </c>
      <c r="AB172">
        <v>118.3</v>
      </c>
      <c r="AC172">
        <v>127.9</v>
      </c>
      <c r="AD172">
        <v>137.4</v>
      </c>
      <c r="AE172">
        <v>125.7</v>
      </c>
      <c r="AF172">
        <v>127.5</v>
      </c>
      <c r="AG172">
        <v>135.19999999999999</v>
      </c>
    </row>
    <row r="173" spans="1:33" x14ac:dyDescent="0.35">
      <c r="A173" t="s">
        <v>30</v>
      </c>
      <c r="B173">
        <v>2017</v>
      </c>
      <c r="C173" t="s">
        <v>50</v>
      </c>
      <c r="D173">
        <f>VLOOKUP(All_India_Index_Upto_April23__1___13[[#This Row],[Month]],Lookups!$E$1:$F$13,2,0)</f>
        <v>10</v>
      </c>
      <c r="E173" t="s">
        <v>340</v>
      </c>
      <c r="F173">
        <v>137.30000000000001</v>
      </c>
      <c r="G173">
        <v>135.9</v>
      </c>
      <c r="H173">
        <v>141.9</v>
      </c>
      <c r="I173">
        <v>131</v>
      </c>
      <c r="J173">
        <v>141.5</v>
      </c>
      <c r="K173">
        <v>121.4</v>
      </c>
      <c r="L173">
        <v>146.69999999999999</v>
      </c>
      <c r="M173">
        <v>157.1</v>
      </c>
      <c r="N173">
        <v>136.4</v>
      </c>
      <c r="O173">
        <v>121.4</v>
      </c>
      <c r="P173">
        <v>135.6</v>
      </c>
      <c r="Q173">
        <v>131.30000000000001</v>
      </c>
      <c r="R173">
        <v>150.30000000000001</v>
      </c>
      <c r="S173">
        <v>140.4</v>
      </c>
      <c r="T173">
        <v>150.5</v>
      </c>
      <c r="U173">
        <v>147.19999999999999</v>
      </c>
      <c r="V173">
        <v>140.6</v>
      </c>
      <c r="W173">
        <v>146.19999999999999</v>
      </c>
      <c r="X173" t="s">
        <v>32</v>
      </c>
      <c r="Y173">
        <v>138.1</v>
      </c>
      <c r="Z173">
        <v>138.4</v>
      </c>
      <c r="AA173">
        <v>134.19999999999999</v>
      </c>
      <c r="AB173">
        <v>121</v>
      </c>
      <c r="AC173">
        <v>133</v>
      </c>
      <c r="AD173">
        <v>140.1</v>
      </c>
      <c r="AE173">
        <v>127.4</v>
      </c>
      <c r="AF173">
        <v>130.69999999999999</v>
      </c>
      <c r="AG173">
        <v>138.30000000000001</v>
      </c>
    </row>
    <row r="174" spans="1:33" x14ac:dyDescent="0.35">
      <c r="A174" t="s">
        <v>33</v>
      </c>
      <c r="B174">
        <v>2017</v>
      </c>
      <c r="C174" t="s">
        <v>50</v>
      </c>
      <c r="D174">
        <f>VLOOKUP(All_India_Index_Upto_April23__1___13[[#This Row],[Month]],Lookups!$E$1:$F$13,2,0)</f>
        <v>10</v>
      </c>
      <c r="E174" t="s">
        <v>341</v>
      </c>
      <c r="F174">
        <v>137.30000000000001</v>
      </c>
      <c r="G174">
        <v>133.9</v>
      </c>
      <c r="H174">
        <v>142.80000000000001</v>
      </c>
      <c r="I174">
        <v>131.4</v>
      </c>
      <c r="J174">
        <v>139.1</v>
      </c>
      <c r="K174">
        <v>114.9</v>
      </c>
      <c r="L174">
        <v>135.6</v>
      </c>
      <c r="M174">
        <v>173.2</v>
      </c>
      <c r="N174">
        <v>124.1</v>
      </c>
      <c r="O174">
        <v>122.6</v>
      </c>
      <c r="P174">
        <v>137.80000000000001</v>
      </c>
      <c r="Q174">
        <v>125.1</v>
      </c>
      <c r="R174">
        <v>145.5</v>
      </c>
      <c r="S174">
        <v>139.69999999999999</v>
      </c>
      <c r="T174">
        <v>154.6</v>
      </c>
      <c r="U174">
        <v>134</v>
      </c>
      <c r="V174">
        <v>124.9</v>
      </c>
      <c r="W174">
        <v>132.6</v>
      </c>
      <c r="X174" t="s">
        <v>101</v>
      </c>
      <c r="Y174">
        <v>122.6</v>
      </c>
      <c r="Z174">
        <v>128.30000000000001</v>
      </c>
      <c r="AA174">
        <v>126.6</v>
      </c>
      <c r="AB174">
        <v>115</v>
      </c>
      <c r="AC174">
        <v>124.8</v>
      </c>
      <c r="AD174">
        <v>136.30000000000001</v>
      </c>
      <c r="AE174">
        <v>124.6</v>
      </c>
      <c r="AF174">
        <v>124.5</v>
      </c>
      <c r="AG174">
        <v>133.5</v>
      </c>
    </row>
    <row r="175" spans="1:33" x14ac:dyDescent="0.35">
      <c r="A175" t="s">
        <v>35</v>
      </c>
      <c r="B175">
        <v>2017</v>
      </c>
      <c r="C175" t="s">
        <v>50</v>
      </c>
      <c r="D175">
        <f>VLOOKUP(All_India_Index_Upto_April23__1___13[[#This Row],[Month]],Lookups!$E$1:$F$13,2,0)</f>
        <v>10</v>
      </c>
      <c r="E175" t="s">
        <v>342</v>
      </c>
      <c r="F175">
        <v>137.30000000000001</v>
      </c>
      <c r="G175">
        <v>135.30000000000001</v>
      </c>
      <c r="H175">
        <v>142.19999999999999</v>
      </c>
      <c r="I175">
        <v>131.19999999999999</v>
      </c>
      <c r="J175">
        <v>140.6</v>
      </c>
      <c r="K175">
        <v>119</v>
      </c>
      <c r="L175">
        <v>141.5</v>
      </c>
      <c r="M175">
        <v>162.6</v>
      </c>
      <c r="N175">
        <v>132.30000000000001</v>
      </c>
      <c r="O175">
        <v>121.8</v>
      </c>
      <c r="P175">
        <v>136.30000000000001</v>
      </c>
      <c r="Q175">
        <v>128.69999999999999</v>
      </c>
      <c r="R175">
        <v>148.1</v>
      </c>
      <c r="S175">
        <v>140.1</v>
      </c>
      <c r="T175">
        <v>151.6</v>
      </c>
      <c r="U175">
        <v>142</v>
      </c>
      <c r="V175">
        <v>134.1</v>
      </c>
      <c r="W175">
        <v>140.80000000000001</v>
      </c>
      <c r="X175" t="s">
        <v>101</v>
      </c>
      <c r="Y175">
        <v>132.19999999999999</v>
      </c>
      <c r="Z175">
        <v>133.6</v>
      </c>
      <c r="AA175">
        <v>131.30000000000001</v>
      </c>
      <c r="AB175">
        <v>117.8</v>
      </c>
      <c r="AC175">
        <v>128.4</v>
      </c>
      <c r="AD175">
        <v>137.9</v>
      </c>
      <c r="AE175">
        <v>126.2</v>
      </c>
      <c r="AF175">
        <v>127.7</v>
      </c>
      <c r="AG175">
        <v>136.1</v>
      </c>
    </row>
    <row r="176" spans="1:33" x14ac:dyDescent="0.35">
      <c r="A176" t="s">
        <v>30</v>
      </c>
      <c r="B176">
        <v>2017</v>
      </c>
      <c r="C176" t="s">
        <v>52</v>
      </c>
      <c r="D176">
        <f>VLOOKUP(All_India_Index_Upto_April23__1___13[[#This Row],[Month]],Lookups!$E$1:$F$13,2,0)</f>
        <v>11</v>
      </c>
      <c r="E176" t="s">
        <v>343</v>
      </c>
      <c r="F176">
        <v>138.6</v>
      </c>
      <c r="G176">
        <v>136.30000000000001</v>
      </c>
      <c r="H176">
        <v>142.5</v>
      </c>
      <c r="I176">
        <v>140.5</v>
      </c>
      <c r="J176">
        <v>141.5</v>
      </c>
      <c r="K176">
        <v>121.6</v>
      </c>
      <c r="L176">
        <v>147.30000000000001</v>
      </c>
      <c r="M176">
        <v>168</v>
      </c>
      <c r="N176">
        <v>135.80000000000001</v>
      </c>
      <c r="O176">
        <v>122.5</v>
      </c>
      <c r="P176">
        <v>136</v>
      </c>
      <c r="Q176">
        <v>131.9</v>
      </c>
      <c r="R176">
        <v>151.4</v>
      </c>
      <c r="S176">
        <v>142.4</v>
      </c>
      <c r="T176">
        <v>152.1</v>
      </c>
      <c r="U176">
        <v>148.19999999999999</v>
      </c>
      <c r="V176">
        <v>141.5</v>
      </c>
      <c r="W176">
        <v>147.30000000000001</v>
      </c>
      <c r="X176" t="s">
        <v>32</v>
      </c>
      <c r="Y176">
        <v>141.1</v>
      </c>
      <c r="Z176">
        <v>139.4</v>
      </c>
      <c r="AA176">
        <v>135.80000000000001</v>
      </c>
      <c r="AB176">
        <v>121.6</v>
      </c>
      <c r="AC176">
        <v>133.69999999999999</v>
      </c>
      <c r="AD176">
        <v>141.5</v>
      </c>
      <c r="AE176">
        <v>128.1</v>
      </c>
      <c r="AF176">
        <v>131.69999999999999</v>
      </c>
      <c r="AG176">
        <v>140</v>
      </c>
    </row>
    <row r="177" spans="1:33" x14ac:dyDescent="0.35">
      <c r="A177" t="s">
        <v>33</v>
      </c>
      <c r="B177">
        <v>2017</v>
      </c>
      <c r="C177" t="s">
        <v>52</v>
      </c>
      <c r="D177">
        <f>VLOOKUP(All_India_Index_Upto_April23__1___13[[#This Row],[Month]],Lookups!$E$1:$F$13,2,0)</f>
        <v>11</v>
      </c>
      <c r="E177" t="s">
        <v>344</v>
      </c>
      <c r="F177">
        <v>138.6</v>
      </c>
      <c r="G177">
        <v>134.30000000000001</v>
      </c>
      <c r="H177">
        <v>142.1</v>
      </c>
      <c r="I177">
        <v>146.69999999999999</v>
      </c>
      <c r="J177">
        <v>139.5</v>
      </c>
      <c r="K177">
        <v>115.2</v>
      </c>
      <c r="L177">
        <v>136.4</v>
      </c>
      <c r="M177">
        <v>185.2</v>
      </c>
      <c r="N177">
        <v>122.2</v>
      </c>
      <c r="O177">
        <v>123.9</v>
      </c>
      <c r="P177">
        <v>138.30000000000001</v>
      </c>
      <c r="Q177">
        <v>125.4</v>
      </c>
      <c r="R177">
        <v>146</v>
      </c>
      <c r="S177">
        <v>141.5</v>
      </c>
      <c r="T177">
        <v>156.19999999999999</v>
      </c>
      <c r="U177">
        <v>135</v>
      </c>
      <c r="V177">
        <v>125.4</v>
      </c>
      <c r="W177">
        <v>133.5</v>
      </c>
      <c r="X177" t="s">
        <v>102</v>
      </c>
      <c r="Y177">
        <v>125.7</v>
      </c>
      <c r="Z177">
        <v>128.80000000000001</v>
      </c>
      <c r="AA177">
        <v>127.4</v>
      </c>
      <c r="AB177">
        <v>115.3</v>
      </c>
      <c r="AC177">
        <v>125.1</v>
      </c>
      <c r="AD177">
        <v>136.6</v>
      </c>
      <c r="AE177">
        <v>124.9</v>
      </c>
      <c r="AF177">
        <v>124.9</v>
      </c>
      <c r="AG177">
        <v>134.80000000000001</v>
      </c>
    </row>
    <row r="178" spans="1:33" x14ac:dyDescent="0.35">
      <c r="A178" t="s">
        <v>35</v>
      </c>
      <c r="B178">
        <v>2017</v>
      </c>
      <c r="C178" t="s">
        <v>52</v>
      </c>
      <c r="D178">
        <f>VLOOKUP(All_India_Index_Upto_April23__1___13[[#This Row],[Month]],Lookups!$E$1:$F$13,2,0)</f>
        <v>11</v>
      </c>
      <c r="E178" t="s">
        <v>345</v>
      </c>
      <c r="F178">
        <v>138.6</v>
      </c>
      <c r="G178">
        <v>135.69999999999999</v>
      </c>
      <c r="H178">
        <v>142.4</v>
      </c>
      <c r="I178">
        <v>142.9</v>
      </c>
      <c r="J178">
        <v>140.80000000000001</v>
      </c>
      <c r="K178">
        <v>119.2</v>
      </c>
      <c r="L178">
        <v>142.19999999999999</v>
      </c>
      <c r="M178">
        <v>173.8</v>
      </c>
      <c r="N178">
        <v>131.19999999999999</v>
      </c>
      <c r="O178">
        <v>123</v>
      </c>
      <c r="P178">
        <v>136.80000000000001</v>
      </c>
      <c r="Q178">
        <v>129.19999999999999</v>
      </c>
      <c r="R178">
        <v>148.9</v>
      </c>
      <c r="S178">
        <v>142.1</v>
      </c>
      <c r="T178">
        <v>153.19999999999999</v>
      </c>
      <c r="U178">
        <v>143</v>
      </c>
      <c r="V178">
        <v>134.80000000000001</v>
      </c>
      <c r="W178">
        <v>141.80000000000001</v>
      </c>
      <c r="X178" t="s">
        <v>102</v>
      </c>
      <c r="Y178">
        <v>135.30000000000001</v>
      </c>
      <c r="Z178">
        <v>134.4</v>
      </c>
      <c r="AA178">
        <v>132.6</v>
      </c>
      <c r="AB178">
        <v>118.3</v>
      </c>
      <c r="AC178">
        <v>128.9</v>
      </c>
      <c r="AD178">
        <v>138.6</v>
      </c>
      <c r="AE178">
        <v>126.8</v>
      </c>
      <c r="AF178">
        <v>128.4</v>
      </c>
      <c r="AG178">
        <v>137.6</v>
      </c>
    </row>
    <row r="179" spans="1:33" x14ac:dyDescent="0.35">
      <c r="A179" t="s">
        <v>30</v>
      </c>
      <c r="B179">
        <v>2017</v>
      </c>
      <c r="C179" t="s">
        <v>55</v>
      </c>
      <c r="D179">
        <f>VLOOKUP(All_India_Index_Upto_April23__1___13[[#This Row],[Month]],Lookups!$E$1:$F$13,2,0)</f>
        <v>12</v>
      </c>
      <c r="E179" t="s">
        <v>346</v>
      </c>
      <c r="F179">
        <v>139.1</v>
      </c>
      <c r="G179">
        <v>136.4</v>
      </c>
      <c r="H179">
        <v>143.69999999999999</v>
      </c>
      <c r="I179">
        <v>144.80000000000001</v>
      </c>
      <c r="J179">
        <v>141.9</v>
      </c>
      <c r="K179">
        <v>123.1</v>
      </c>
      <c r="L179">
        <v>147.19999999999999</v>
      </c>
      <c r="M179">
        <v>161</v>
      </c>
      <c r="N179">
        <v>133.80000000000001</v>
      </c>
      <c r="O179">
        <v>121.9</v>
      </c>
      <c r="P179">
        <v>135.80000000000001</v>
      </c>
      <c r="Q179">
        <v>131.1</v>
      </c>
      <c r="R179">
        <v>151.4</v>
      </c>
      <c r="S179">
        <v>141.5</v>
      </c>
      <c r="T179">
        <v>153.19999999999999</v>
      </c>
      <c r="U179">
        <v>148</v>
      </c>
      <c r="V179">
        <v>141.9</v>
      </c>
      <c r="W179">
        <v>147.19999999999999</v>
      </c>
      <c r="X179" t="s">
        <v>32</v>
      </c>
      <c r="Y179">
        <v>142.6</v>
      </c>
      <c r="Z179">
        <v>139.5</v>
      </c>
      <c r="AA179">
        <v>136.1</v>
      </c>
      <c r="AB179">
        <v>122</v>
      </c>
      <c r="AC179">
        <v>133.4</v>
      </c>
      <c r="AD179">
        <v>141.1</v>
      </c>
      <c r="AE179">
        <v>127.8</v>
      </c>
      <c r="AF179">
        <v>131.9</v>
      </c>
      <c r="AG179">
        <v>139.80000000000001</v>
      </c>
    </row>
    <row r="180" spans="1:33" x14ac:dyDescent="0.35">
      <c r="A180" t="s">
        <v>33</v>
      </c>
      <c r="B180">
        <v>2017</v>
      </c>
      <c r="C180" t="s">
        <v>55</v>
      </c>
      <c r="D180">
        <f>VLOOKUP(All_India_Index_Upto_April23__1___13[[#This Row],[Month]],Lookups!$E$1:$F$13,2,0)</f>
        <v>12</v>
      </c>
      <c r="E180" t="s">
        <v>347</v>
      </c>
      <c r="F180">
        <v>139.1</v>
      </c>
      <c r="G180">
        <v>134.4</v>
      </c>
      <c r="H180">
        <v>142.6</v>
      </c>
      <c r="I180">
        <v>145.9</v>
      </c>
      <c r="J180">
        <v>139.5</v>
      </c>
      <c r="K180">
        <v>115.9</v>
      </c>
      <c r="L180">
        <v>135</v>
      </c>
      <c r="M180">
        <v>163.19999999999999</v>
      </c>
      <c r="N180">
        <v>119.8</v>
      </c>
      <c r="O180">
        <v>120.7</v>
      </c>
      <c r="P180">
        <v>139.69999999999999</v>
      </c>
      <c r="Q180">
        <v>125.7</v>
      </c>
      <c r="R180">
        <v>146.30000000000001</v>
      </c>
      <c r="S180">
        <v>138.80000000000001</v>
      </c>
      <c r="T180">
        <v>157</v>
      </c>
      <c r="U180">
        <v>135.6</v>
      </c>
      <c r="V180">
        <v>125.6</v>
      </c>
      <c r="W180">
        <v>134</v>
      </c>
      <c r="X180" t="s">
        <v>103</v>
      </c>
      <c r="Y180">
        <v>126.8</v>
      </c>
      <c r="Z180">
        <v>129.30000000000001</v>
      </c>
      <c r="AA180">
        <v>128.19999999999999</v>
      </c>
      <c r="AB180">
        <v>115.3</v>
      </c>
      <c r="AC180">
        <v>125.6</v>
      </c>
      <c r="AD180">
        <v>136.69999999999999</v>
      </c>
      <c r="AE180">
        <v>124.6</v>
      </c>
      <c r="AF180">
        <v>125.1</v>
      </c>
      <c r="AG180">
        <v>134.1</v>
      </c>
    </row>
    <row r="181" spans="1:33" x14ac:dyDescent="0.35">
      <c r="A181" t="s">
        <v>35</v>
      </c>
      <c r="B181">
        <v>2017</v>
      </c>
      <c r="C181" t="s">
        <v>55</v>
      </c>
      <c r="D181">
        <f>VLOOKUP(All_India_Index_Upto_April23__1___13[[#This Row],[Month]],Lookups!$E$1:$F$13,2,0)</f>
        <v>12</v>
      </c>
      <c r="E181" t="s">
        <v>348</v>
      </c>
      <c r="F181">
        <v>139.1</v>
      </c>
      <c r="G181">
        <v>135.80000000000001</v>
      </c>
      <c r="H181">
        <v>143.30000000000001</v>
      </c>
      <c r="I181">
        <v>145.19999999999999</v>
      </c>
      <c r="J181">
        <v>141</v>
      </c>
      <c r="K181">
        <v>120.5</v>
      </c>
      <c r="L181">
        <v>141.5</v>
      </c>
      <c r="M181">
        <v>161.69999999999999</v>
      </c>
      <c r="N181">
        <v>129.1</v>
      </c>
      <c r="O181">
        <v>121.5</v>
      </c>
      <c r="P181">
        <v>137.1</v>
      </c>
      <c r="Q181">
        <v>128.80000000000001</v>
      </c>
      <c r="R181">
        <v>149</v>
      </c>
      <c r="S181">
        <v>140.5</v>
      </c>
      <c r="T181">
        <v>154.19999999999999</v>
      </c>
      <c r="U181">
        <v>143.1</v>
      </c>
      <c r="V181">
        <v>135.1</v>
      </c>
      <c r="W181">
        <v>142</v>
      </c>
      <c r="X181" t="s">
        <v>103</v>
      </c>
      <c r="Y181">
        <v>136.6</v>
      </c>
      <c r="Z181">
        <v>134.69999999999999</v>
      </c>
      <c r="AA181">
        <v>133.1</v>
      </c>
      <c r="AB181">
        <v>118.5</v>
      </c>
      <c r="AC181">
        <v>129</v>
      </c>
      <c r="AD181">
        <v>138.5</v>
      </c>
      <c r="AE181">
        <v>126.5</v>
      </c>
      <c r="AF181">
        <v>128.6</v>
      </c>
      <c r="AG181">
        <v>137.19999999999999</v>
      </c>
    </row>
    <row r="182" spans="1:33" x14ac:dyDescent="0.35">
      <c r="A182" t="s">
        <v>30</v>
      </c>
      <c r="B182">
        <v>2018</v>
      </c>
      <c r="C182" t="s">
        <v>31</v>
      </c>
      <c r="D182">
        <f>VLOOKUP(All_India_Index_Upto_April23__1___13[[#This Row],[Month]],Lookups!$E$1:$F$13,2,0)</f>
        <v>1</v>
      </c>
      <c r="E182" t="s">
        <v>349</v>
      </c>
      <c r="F182">
        <v>140.4</v>
      </c>
      <c r="G182">
        <v>136.6</v>
      </c>
      <c r="H182">
        <v>144.4</v>
      </c>
      <c r="I182">
        <v>143.80000000000001</v>
      </c>
      <c r="J182">
        <v>142</v>
      </c>
      <c r="K182">
        <v>123.2</v>
      </c>
      <c r="L182">
        <v>147.9</v>
      </c>
      <c r="M182">
        <v>152.1</v>
      </c>
      <c r="N182">
        <v>131.80000000000001</v>
      </c>
      <c r="O182">
        <v>119.5</v>
      </c>
      <c r="P182">
        <v>136</v>
      </c>
      <c r="Q182">
        <v>131.19999999999999</v>
      </c>
      <c r="R182">
        <v>151.80000000000001</v>
      </c>
      <c r="S182">
        <v>140.4</v>
      </c>
      <c r="T182">
        <v>153.6</v>
      </c>
      <c r="U182">
        <v>148.30000000000001</v>
      </c>
      <c r="V182">
        <v>142.30000000000001</v>
      </c>
      <c r="W182">
        <v>147.5</v>
      </c>
      <c r="X182" t="s">
        <v>32</v>
      </c>
      <c r="Y182">
        <v>142.30000000000001</v>
      </c>
      <c r="Z182">
        <v>139.80000000000001</v>
      </c>
      <c r="AA182">
        <v>136</v>
      </c>
      <c r="AB182">
        <v>122.7</v>
      </c>
      <c r="AC182">
        <v>134.30000000000001</v>
      </c>
      <c r="AD182">
        <v>141.6</v>
      </c>
      <c r="AE182">
        <v>128.6</v>
      </c>
      <c r="AF182">
        <v>132.30000000000001</v>
      </c>
      <c r="AG182">
        <v>139.30000000000001</v>
      </c>
    </row>
    <row r="183" spans="1:33" x14ac:dyDescent="0.35">
      <c r="A183" t="s">
        <v>33</v>
      </c>
      <c r="B183">
        <v>2018</v>
      </c>
      <c r="C183" t="s">
        <v>31</v>
      </c>
      <c r="D183">
        <f>VLOOKUP(All_India_Index_Upto_April23__1___13[[#This Row],[Month]],Lookups!$E$1:$F$13,2,0)</f>
        <v>1</v>
      </c>
      <c r="E183" t="s">
        <v>350</v>
      </c>
      <c r="F183">
        <v>140.4</v>
      </c>
      <c r="G183">
        <v>134.6</v>
      </c>
      <c r="H183">
        <v>143.69999999999999</v>
      </c>
      <c r="I183">
        <v>143.6</v>
      </c>
      <c r="J183">
        <v>139.6</v>
      </c>
      <c r="K183">
        <v>116.4</v>
      </c>
      <c r="L183">
        <v>133.80000000000001</v>
      </c>
      <c r="M183">
        <v>150.5</v>
      </c>
      <c r="N183">
        <v>118.4</v>
      </c>
      <c r="O183">
        <v>117.3</v>
      </c>
      <c r="P183">
        <v>140.5</v>
      </c>
      <c r="Q183">
        <v>125.9</v>
      </c>
      <c r="R183">
        <v>146.80000000000001</v>
      </c>
      <c r="S183">
        <v>137.19999999999999</v>
      </c>
      <c r="T183">
        <v>157.69999999999999</v>
      </c>
      <c r="U183">
        <v>136</v>
      </c>
      <c r="V183">
        <v>125.9</v>
      </c>
      <c r="W183">
        <v>134.4</v>
      </c>
      <c r="X183" t="s">
        <v>104</v>
      </c>
      <c r="Y183">
        <v>127.3</v>
      </c>
      <c r="Z183">
        <v>129.5</v>
      </c>
      <c r="AA183">
        <v>129</v>
      </c>
      <c r="AB183">
        <v>116.3</v>
      </c>
      <c r="AC183">
        <v>126.2</v>
      </c>
      <c r="AD183">
        <v>137.1</v>
      </c>
      <c r="AE183">
        <v>125.5</v>
      </c>
      <c r="AF183">
        <v>125.8</v>
      </c>
      <c r="AG183">
        <v>134.1</v>
      </c>
    </row>
    <row r="184" spans="1:33" x14ac:dyDescent="0.35">
      <c r="A184" t="s">
        <v>35</v>
      </c>
      <c r="B184">
        <v>2018</v>
      </c>
      <c r="C184" t="s">
        <v>31</v>
      </c>
      <c r="D184">
        <f>VLOOKUP(All_India_Index_Upto_April23__1___13[[#This Row],[Month]],Lookups!$E$1:$F$13,2,0)</f>
        <v>1</v>
      </c>
      <c r="E184" t="s">
        <v>351</v>
      </c>
      <c r="F184">
        <v>140.4</v>
      </c>
      <c r="G184">
        <v>136</v>
      </c>
      <c r="H184">
        <v>144.19999999999999</v>
      </c>
      <c r="I184">
        <v>143.69999999999999</v>
      </c>
      <c r="J184">
        <v>141.1</v>
      </c>
      <c r="K184">
        <v>120.7</v>
      </c>
      <c r="L184">
        <v>141.30000000000001</v>
      </c>
      <c r="M184">
        <v>151.6</v>
      </c>
      <c r="N184">
        <v>127.3</v>
      </c>
      <c r="O184">
        <v>118.8</v>
      </c>
      <c r="P184">
        <v>137.5</v>
      </c>
      <c r="Q184">
        <v>129</v>
      </c>
      <c r="R184">
        <v>149.5</v>
      </c>
      <c r="S184">
        <v>139.19999999999999</v>
      </c>
      <c r="T184">
        <v>154.69999999999999</v>
      </c>
      <c r="U184">
        <v>143.5</v>
      </c>
      <c r="V184">
        <v>135.5</v>
      </c>
      <c r="W184">
        <v>142.30000000000001</v>
      </c>
      <c r="X184" t="s">
        <v>104</v>
      </c>
      <c r="Y184">
        <v>136.6</v>
      </c>
      <c r="Z184">
        <v>134.9</v>
      </c>
      <c r="AA184">
        <v>133.30000000000001</v>
      </c>
      <c r="AB184">
        <v>119.3</v>
      </c>
      <c r="AC184">
        <v>129.69999999999999</v>
      </c>
      <c r="AD184">
        <v>139</v>
      </c>
      <c r="AE184">
        <v>127.3</v>
      </c>
      <c r="AF184">
        <v>129.1</v>
      </c>
      <c r="AG184">
        <v>136.9</v>
      </c>
    </row>
    <row r="185" spans="1:33" x14ac:dyDescent="0.35">
      <c r="A185" t="s">
        <v>30</v>
      </c>
      <c r="B185">
        <v>2018</v>
      </c>
      <c r="C185" t="s">
        <v>36</v>
      </c>
      <c r="D185">
        <f>VLOOKUP(All_India_Index_Upto_April23__1___13[[#This Row],[Month]],Lookups!$E$1:$F$13,2,0)</f>
        <v>2</v>
      </c>
      <c r="E185" t="s">
        <v>352</v>
      </c>
      <c r="F185">
        <v>141.30000000000001</v>
      </c>
      <c r="G185">
        <v>136.4</v>
      </c>
      <c r="H185">
        <v>143.69999999999999</v>
      </c>
      <c r="I185">
        <v>140.6</v>
      </c>
      <c r="J185">
        <v>141.5</v>
      </c>
      <c r="K185">
        <v>122.9</v>
      </c>
      <c r="L185">
        <v>149.4</v>
      </c>
      <c r="M185">
        <v>142.4</v>
      </c>
      <c r="N185">
        <v>130.19999999999999</v>
      </c>
      <c r="O185">
        <v>117.9</v>
      </c>
      <c r="P185">
        <v>135.6</v>
      </c>
      <c r="Q185">
        <v>130.5</v>
      </c>
      <c r="R185">
        <v>151.69999999999999</v>
      </c>
      <c r="S185">
        <v>138.69999999999999</v>
      </c>
      <c r="T185">
        <v>153.30000000000001</v>
      </c>
      <c r="U185">
        <v>148.69999999999999</v>
      </c>
      <c r="V185">
        <v>142.4</v>
      </c>
      <c r="W185">
        <v>147.80000000000001</v>
      </c>
      <c r="X185" t="s">
        <v>32</v>
      </c>
      <c r="Y185">
        <v>142.4</v>
      </c>
      <c r="Z185">
        <v>139.9</v>
      </c>
      <c r="AA185">
        <v>136.19999999999999</v>
      </c>
      <c r="AB185">
        <v>123.3</v>
      </c>
      <c r="AC185">
        <v>134.30000000000001</v>
      </c>
      <c r="AD185">
        <v>141.5</v>
      </c>
      <c r="AE185">
        <v>128.80000000000001</v>
      </c>
      <c r="AF185">
        <v>132.5</v>
      </c>
      <c r="AG185">
        <v>138.5</v>
      </c>
    </row>
    <row r="186" spans="1:33" x14ac:dyDescent="0.35">
      <c r="A186" t="s">
        <v>33</v>
      </c>
      <c r="B186">
        <v>2018</v>
      </c>
      <c r="C186" t="s">
        <v>36</v>
      </c>
      <c r="D186">
        <f>VLOOKUP(All_India_Index_Upto_April23__1___13[[#This Row],[Month]],Lookups!$E$1:$F$13,2,0)</f>
        <v>2</v>
      </c>
      <c r="E186" t="s">
        <v>353</v>
      </c>
      <c r="F186">
        <v>141.30000000000001</v>
      </c>
      <c r="G186">
        <v>134.80000000000001</v>
      </c>
      <c r="H186">
        <v>143</v>
      </c>
      <c r="I186">
        <v>139.9</v>
      </c>
      <c r="J186">
        <v>139.9</v>
      </c>
      <c r="K186">
        <v>116.2</v>
      </c>
      <c r="L186">
        <v>135.5</v>
      </c>
      <c r="M186">
        <v>136.9</v>
      </c>
      <c r="N186">
        <v>117</v>
      </c>
      <c r="O186">
        <v>115.4</v>
      </c>
      <c r="P186">
        <v>140.69999999999999</v>
      </c>
      <c r="Q186">
        <v>125.9</v>
      </c>
      <c r="R186">
        <v>147.1</v>
      </c>
      <c r="S186">
        <v>135.6</v>
      </c>
      <c r="T186">
        <v>159.30000000000001</v>
      </c>
      <c r="U186">
        <v>136.30000000000001</v>
      </c>
      <c r="V186">
        <v>126.1</v>
      </c>
      <c r="W186">
        <v>134.69999999999999</v>
      </c>
      <c r="X186" t="s">
        <v>105</v>
      </c>
      <c r="Y186">
        <v>127.3</v>
      </c>
      <c r="Z186">
        <v>129.9</v>
      </c>
      <c r="AA186">
        <v>129.80000000000001</v>
      </c>
      <c r="AB186">
        <v>117.4</v>
      </c>
      <c r="AC186">
        <v>126.5</v>
      </c>
      <c r="AD186">
        <v>137.19999999999999</v>
      </c>
      <c r="AE186">
        <v>126.2</v>
      </c>
      <c r="AF186">
        <v>126.5</v>
      </c>
      <c r="AG186">
        <v>134</v>
      </c>
    </row>
    <row r="187" spans="1:33" x14ac:dyDescent="0.35">
      <c r="A187" t="s">
        <v>35</v>
      </c>
      <c r="B187">
        <v>2018</v>
      </c>
      <c r="C187" t="s">
        <v>36</v>
      </c>
      <c r="D187">
        <f>VLOOKUP(All_India_Index_Upto_April23__1___13[[#This Row],[Month]],Lookups!$E$1:$F$13,2,0)</f>
        <v>2</v>
      </c>
      <c r="E187" t="s">
        <v>354</v>
      </c>
      <c r="F187">
        <v>141.30000000000001</v>
      </c>
      <c r="G187">
        <v>135.9</v>
      </c>
      <c r="H187">
        <v>143.5</v>
      </c>
      <c r="I187">
        <v>140.30000000000001</v>
      </c>
      <c r="J187">
        <v>140.9</v>
      </c>
      <c r="K187">
        <v>120.4</v>
      </c>
      <c r="L187">
        <v>142.9</v>
      </c>
      <c r="M187">
        <v>140.5</v>
      </c>
      <c r="N187">
        <v>125.8</v>
      </c>
      <c r="O187">
        <v>117.1</v>
      </c>
      <c r="P187">
        <v>137.30000000000001</v>
      </c>
      <c r="Q187">
        <v>128.6</v>
      </c>
      <c r="R187">
        <v>149.6</v>
      </c>
      <c r="S187">
        <v>137.6</v>
      </c>
      <c r="T187">
        <v>154.9</v>
      </c>
      <c r="U187">
        <v>143.80000000000001</v>
      </c>
      <c r="V187">
        <v>135.6</v>
      </c>
      <c r="W187">
        <v>142.6</v>
      </c>
      <c r="X187" t="s">
        <v>105</v>
      </c>
      <c r="Y187">
        <v>136.69999999999999</v>
      </c>
      <c r="Z187">
        <v>135.19999999999999</v>
      </c>
      <c r="AA187">
        <v>133.80000000000001</v>
      </c>
      <c r="AB187">
        <v>120.2</v>
      </c>
      <c r="AC187">
        <v>129.9</v>
      </c>
      <c r="AD187">
        <v>139</v>
      </c>
      <c r="AE187">
        <v>127.7</v>
      </c>
      <c r="AF187">
        <v>129.6</v>
      </c>
      <c r="AG187">
        <v>136.4</v>
      </c>
    </row>
    <row r="188" spans="1:33" x14ac:dyDescent="0.35">
      <c r="A188" t="s">
        <v>30</v>
      </c>
      <c r="B188">
        <v>2018</v>
      </c>
      <c r="C188" t="s">
        <v>38</v>
      </c>
      <c r="D188">
        <f>VLOOKUP(All_India_Index_Upto_April23__1___13[[#This Row],[Month]],Lookups!$E$1:$F$13,2,0)</f>
        <v>3</v>
      </c>
      <c r="E188" t="s">
        <v>355</v>
      </c>
      <c r="F188">
        <v>142</v>
      </c>
      <c r="G188">
        <v>136.80000000000001</v>
      </c>
      <c r="H188">
        <v>143.80000000000001</v>
      </c>
      <c r="I188">
        <v>140</v>
      </c>
      <c r="J188">
        <v>142</v>
      </c>
      <c r="K188">
        <v>123.2</v>
      </c>
      <c r="L188">
        <v>152.9</v>
      </c>
      <c r="M188">
        <v>138</v>
      </c>
      <c r="N188">
        <v>129.30000000000001</v>
      </c>
      <c r="O188">
        <v>117.1</v>
      </c>
      <c r="P188">
        <v>136.30000000000001</v>
      </c>
      <c r="Q188">
        <v>131.19999999999999</v>
      </c>
      <c r="R188">
        <v>152.80000000000001</v>
      </c>
      <c r="S188">
        <v>138.6</v>
      </c>
      <c r="T188">
        <v>155.1</v>
      </c>
      <c r="U188">
        <v>149.19999999999999</v>
      </c>
      <c r="V188">
        <v>143</v>
      </c>
      <c r="W188">
        <v>148.30000000000001</v>
      </c>
      <c r="X188" t="s">
        <v>32</v>
      </c>
      <c r="Y188">
        <v>142.6</v>
      </c>
      <c r="Z188">
        <v>139.9</v>
      </c>
      <c r="AA188">
        <v>136.69999999999999</v>
      </c>
      <c r="AB188">
        <v>124.6</v>
      </c>
      <c r="AC188">
        <v>135.1</v>
      </c>
      <c r="AD188">
        <v>142.69999999999999</v>
      </c>
      <c r="AE188">
        <v>129.30000000000001</v>
      </c>
      <c r="AF188">
        <v>133.30000000000001</v>
      </c>
      <c r="AG188">
        <v>138.69999999999999</v>
      </c>
    </row>
    <row r="189" spans="1:33" x14ac:dyDescent="0.35">
      <c r="A189" t="s">
        <v>33</v>
      </c>
      <c r="B189">
        <v>2018</v>
      </c>
      <c r="C189" t="s">
        <v>38</v>
      </c>
      <c r="D189">
        <f>VLOOKUP(All_India_Index_Upto_April23__1___13[[#This Row],[Month]],Lookups!$E$1:$F$13,2,0)</f>
        <v>3</v>
      </c>
      <c r="E189" t="s">
        <v>356</v>
      </c>
      <c r="F189">
        <v>142</v>
      </c>
      <c r="G189">
        <v>135</v>
      </c>
      <c r="H189">
        <v>143.1</v>
      </c>
      <c r="I189">
        <v>135.5</v>
      </c>
      <c r="J189">
        <v>139.9</v>
      </c>
      <c r="K189">
        <v>116.5</v>
      </c>
      <c r="L189">
        <v>138.5</v>
      </c>
      <c r="M189">
        <v>128</v>
      </c>
      <c r="N189">
        <v>115.5</v>
      </c>
      <c r="O189">
        <v>114.2</v>
      </c>
      <c r="P189">
        <v>140.69999999999999</v>
      </c>
      <c r="Q189">
        <v>126.2</v>
      </c>
      <c r="R189">
        <v>147.6</v>
      </c>
      <c r="S189">
        <v>134.80000000000001</v>
      </c>
      <c r="T189">
        <v>159.69999999999999</v>
      </c>
      <c r="U189">
        <v>136.69999999999999</v>
      </c>
      <c r="V189">
        <v>126.7</v>
      </c>
      <c r="W189">
        <v>135.19999999999999</v>
      </c>
      <c r="X189" t="s">
        <v>106</v>
      </c>
      <c r="Y189">
        <v>126.4</v>
      </c>
      <c r="Z189">
        <v>130.80000000000001</v>
      </c>
      <c r="AA189">
        <v>130.5</v>
      </c>
      <c r="AB189">
        <v>117.8</v>
      </c>
      <c r="AC189">
        <v>126.8</v>
      </c>
      <c r="AD189">
        <v>137.80000000000001</v>
      </c>
      <c r="AE189">
        <v>126.7</v>
      </c>
      <c r="AF189">
        <v>127.1</v>
      </c>
      <c r="AG189">
        <v>134</v>
      </c>
    </row>
    <row r="190" spans="1:33" x14ac:dyDescent="0.35">
      <c r="A190" t="s">
        <v>35</v>
      </c>
      <c r="B190">
        <v>2018</v>
      </c>
      <c r="C190" t="s">
        <v>38</v>
      </c>
      <c r="D190">
        <f>VLOOKUP(All_India_Index_Upto_April23__1___13[[#This Row],[Month]],Lookups!$E$1:$F$13,2,0)</f>
        <v>3</v>
      </c>
      <c r="E190" t="s">
        <v>357</v>
      </c>
      <c r="F190">
        <v>142</v>
      </c>
      <c r="G190">
        <v>136.19999999999999</v>
      </c>
      <c r="H190">
        <v>143.6</v>
      </c>
      <c r="I190">
        <v>138.30000000000001</v>
      </c>
      <c r="J190">
        <v>141.19999999999999</v>
      </c>
      <c r="K190">
        <v>120.7</v>
      </c>
      <c r="L190">
        <v>146.19999999999999</v>
      </c>
      <c r="M190">
        <v>134.6</v>
      </c>
      <c r="N190">
        <v>124.6</v>
      </c>
      <c r="O190">
        <v>116.1</v>
      </c>
      <c r="P190">
        <v>137.80000000000001</v>
      </c>
      <c r="Q190">
        <v>129.1</v>
      </c>
      <c r="R190">
        <v>150.4</v>
      </c>
      <c r="S190">
        <v>137.19999999999999</v>
      </c>
      <c r="T190">
        <v>156.30000000000001</v>
      </c>
      <c r="U190">
        <v>144.30000000000001</v>
      </c>
      <c r="V190">
        <v>136.19999999999999</v>
      </c>
      <c r="W190">
        <v>143.1</v>
      </c>
      <c r="X190" t="s">
        <v>106</v>
      </c>
      <c r="Y190">
        <v>136.5</v>
      </c>
      <c r="Z190">
        <v>135.6</v>
      </c>
      <c r="AA190">
        <v>134.30000000000001</v>
      </c>
      <c r="AB190">
        <v>121</v>
      </c>
      <c r="AC190">
        <v>130.4</v>
      </c>
      <c r="AD190">
        <v>139.80000000000001</v>
      </c>
      <c r="AE190">
        <v>128.19999999999999</v>
      </c>
      <c r="AF190">
        <v>130.30000000000001</v>
      </c>
      <c r="AG190">
        <v>136.5</v>
      </c>
    </row>
    <row r="191" spans="1:33" x14ac:dyDescent="0.35">
      <c r="A191" t="s">
        <v>30</v>
      </c>
      <c r="B191">
        <v>2018</v>
      </c>
      <c r="C191" t="s">
        <v>39</v>
      </c>
      <c r="D191">
        <f>VLOOKUP(All_India_Index_Upto_April23__1___13[[#This Row],[Month]],Lookups!$E$1:$F$13,2,0)</f>
        <v>4</v>
      </c>
      <c r="E191" t="s">
        <v>358</v>
      </c>
      <c r="F191">
        <v>142.9</v>
      </c>
      <c r="G191">
        <v>137.1</v>
      </c>
      <c r="H191">
        <v>144.5</v>
      </c>
      <c r="I191">
        <v>135.9</v>
      </c>
      <c r="J191">
        <v>142.4</v>
      </c>
      <c r="K191">
        <v>123.5</v>
      </c>
      <c r="L191">
        <v>156.4</v>
      </c>
      <c r="M191">
        <v>135.1</v>
      </c>
      <c r="N191">
        <v>128.4</v>
      </c>
      <c r="O191">
        <v>115.2</v>
      </c>
      <c r="P191">
        <v>137.19999999999999</v>
      </c>
      <c r="Q191">
        <v>131.9</v>
      </c>
      <c r="R191">
        <v>153.80000000000001</v>
      </c>
      <c r="S191">
        <v>138.6</v>
      </c>
      <c r="T191">
        <v>156.1</v>
      </c>
      <c r="U191">
        <v>150.1</v>
      </c>
      <c r="V191">
        <v>143.30000000000001</v>
      </c>
      <c r="W191">
        <v>149.1</v>
      </c>
      <c r="X191" t="s">
        <v>32</v>
      </c>
      <c r="Y191">
        <v>143.80000000000001</v>
      </c>
      <c r="Z191">
        <v>140.9</v>
      </c>
      <c r="AA191">
        <v>137.6</v>
      </c>
      <c r="AB191">
        <v>125.3</v>
      </c>
      <c r="AC191">
        <v>136</v>
      </c>
      <c r="AD191">
        <v>143.69999999999999</v>
      </c>
      <c r="AE191">
        <v>130.4</v>
      </c>
      <c r="AF191">
        <v>134.19999999999999</v>
      </c>
      <c r="AG191">
        <v>139.1</v>
      </c>
    </row>
    <row r="192" spans="1:33" x14ac:dyDescent="0.35">
      <c r="A192" t="s">
        <v>33</v>
      </c>
      <c r="B192">
        <v>2018</v>
      </c>
      <c r="C192" t="s">
        <v>39</v>
      </c>
      <c r="D192">
        <f>VLOOKUP(All_India_Index_Upto_April23__1___13[[#This Row],[Month]],Lookups!$E$1:$F$13,2,0)</f>
        <v>4</v>
      </c>
      <c r="E192" t="s">
        <v>359</v>
      </c>
      <c r="F192">
        <v>142.9</v>
      </c>
      <c r="G192">
        <v>135</v>
      </c>
      <c r="H192">
        <v>144.30000000000001</v>
      </c>
      <c r="I192">
        <v>130.80000000000001</v>
      </c>
      <c r="J192">
        <v>140.30000000000001</v>
      </c>
      <c r="K192">
        <v>116.6</v>
      </c>
      <c r="L192">
        <v>150.1</v>
      </c>
      <c r="M192">
        <v>127.6</v>
      </c>
      <c r="N192">
        <v>114</v>
      </c>
      <c r="O192">
        <v>110.6</v>
      </c>
      <c r="P192">
        <v>140.19999999999999</v>
      </c>
      <c r="Q192">
        <v>126.5</v>
      </c>
      <c r="R192">
        <v>148.30000000000001</v>
      </c>
      <c r="S192">
        <v>135.69999999999999</v>
      </c>
      <c r="T192">
        <v>159.19999999999999</v>
      </c>
      <c r="U192">
        <v>137.80000000000001</v>
      </c>
      <c r="V192">
        <v>127.4</v>
      </c>
      <c r="W192">
        <v>136.19999999999999</v>
      </c>
      <c r="X192" t="s">
        <v>107</v>
      </c>
      <c r="Y192">
        <v>124.6</v>
      </c>
      <c r="Z192">
        <v>131.80000000000001</v>
      </c>
      <c r="AA192">
        <v>131.30000000000001</v>
      </c>
      <c r="AB192">
        <v>118.9</v>
      </c>
      <c r="AC192">
        <v>127.6</v>
      </c>
      <c r="AD192">
        <v>139.69999999999999</v>
      </c>
      <c r="AE192">
        <v>127.6</v>
      </c>
      <c r="AF192">
        <v>128.19999999999999</v>
      </c>
      <c r="AG192">
        <v>134.80000000000001</v>
      </c>
    </row>
    <row r="193" spans="1:33" x14ac:dyDescent="0.35">
      <c r="A193" t="s">
        <v>35</v>
      </c>
      <c r="B193">
        <v>2018</v>
      </c>
      <c r="C193" t="s">
        <v>39</v>
      </c>
      <c r="D193">
        <f>VLOOKUP(All_India_Index_Upto_April23__1___13[[#This Row],[Month]],Lookups!$E$1:$F$13,2,0)</f>
        <v>4</v>
      </c>
      <c r="E193" t="s">
        <v>360</v>
      </c>
      <c r="F193">
        <v>142.9</v>
      </c>
      <c r="G193">
        <v>136.4</v>
      </c>
      <c r="H193">
        <v>144.4</v>
      </c>
      <c r="I193">
        <v>133.9</v>
      </c>
      <c r="J193">
        <v>141.6</v>
      </c>
      <c r="K193">
        <v>121</v>
      </c>
      <c r="L193">
        <v>153.5</v>
      </c>
      <c r="M193">
        <v>132.6</v>
      </c>
      <c r="N193">
        <v>123.5</v>
      </c>
      <c r="O193">
        <v>113.7</v>
      </c>
      <c r="P193">
        <v>138.19999999999999</v>
      </c>
      <c r="Q193">
        <v>129.6</v>
      </c>
      <c r="R193">
        <v>151.19999999999999</v>
      </c>
      <c r="S193">
        <v>137.5</v>
      </c>
      <c r="T193">
        <v>156.9</v>
      </c>
      <c r="U193">
        <v>145.30000000000001</v>
      </c>
      <c r="V193">
        <v>136.69999999999999</v>
      </c>
      <c r="W193">
        <v>144</v>
      </c>
      <c r="X193" t="s">
        <v>107</v>
      </c>
      <c r="Y193">
        <v>136.5</v>
      </c>
      <c r="Z193">
        <v>136.6</v>
      </c>
      <c r="AA193">
        <v>135.19999999999999</v>
      </c>
      <c r="AB193">
        <v>121.9</v>
      </c>
      <c r="AC193">
        <v>131.30000000000001</v>
      </c>
      <c r="AD193">
        <v>141.4</v>
      </c>
      <c r="AE193">
        <v>129.19999999999999</v>
      </c>
      <c r="AF193">
        <v>131.30000000000001</v>
      </c>
      <c r="AG193">
        <v>137.1</v>
      </c>
    </row>
    <row r="194" spans="1:33" x14ac:dyDescent="0.35">
      <c r="A194" t="s">
        <v>30</v>
      </c>
      <c r="B194">
        <v>2018</v>
      </c>
      <c r="C194" t="s">
        <v>41</v>
      </c>
      <c r="D194">
        <f>VLOOKUP(All_India_Index_Upto_April23__1___13[[#This Row],[Month]],Lookups!$E$1:$F$13,2,0)</f>
        <v>5</v>
      </c>
      <c r="E194" t="s">
        <v>361</v>
      </c>
      <c r="F194">
        <v>143.19999999999999</v>
      </c>
      <c r="G194">
        <v>137.4</v>
      </c>
      <c r="H194">
        <v>145.69999999999999</v>
      </c>
      <c r="I194">
        <v>135.5</v>
      </c>
      <c r="J194">
        <v>142.9</v>
      </c>
      <c r="K194">
        <v>123.6</v>
      </c>
      <c r="L194">
        <v>157.5</v>
      </c>
      <c r="M194">
        <v>137.80000000000001</v>
      </c>
      <c r="N194">
        <v>127.2</v>
      </c>
      <c r="O194">
        <v>111.8</v>
      </c>
      <c r="P194">
        <v>137.4</v>
      </c>
      <c r="Q194">
        <v>132.19999999999999</v>
      </c>
      <c r="R194">
        <v>154.30000000000001</v>
      </c>
      <c r="S194">
        <v>139.1</v>
      </c>
      <c r="T194">
        <v>157</v>
      </c>
      <c r="U194">
        <v>150.80000000000001</v>
      </c>
      <c r="V194">
        <v>144.1</v>
      </c>
      <c r="W194">
        <v>149.80000000000001</v>
      </c>
      <c r="X194" t="s">
        <v>32</v>
      </c>
      <c r="Y194">
        <v>144.30000000000001</v>
      </c>
      <c r="Z194">
        <v>141.80000000000001</v>
      </c>
      <c r="AA194">
        <v>138.4</v>
      </c>
      <c r="AB194">
        <v>126.4</v>
      </c>
      <c r="AC194">
        <v>136.80000000000001</v>
      </c>
      <c r="AD194">
        <v>144.4</v>
      </c>
      <c r="AE194">
        <v>131.19999999999999</v>
      </c>
      <c r="AF194">
        <v>135.1</v>
      </c>
      <c r="AG194">
        <v>139.80000000000001</v>
      </c>
    </row>
    <row r="195" spans="1:33" x14ac:dyDescent="0.35">
      <c r="A195" t="s">
        <v>33</v>
      </c>
      <c r="B195">
        <v>2018</v>
      </c>
      <c r="C195" t="s">
        <v>41</v>
      </c>
      <c r="D195">
        <f>VLOOKUP(All_India_Index_Upto_April23__1___13[[#This Row],[Month]],Lookups!$E$1:$F$13,2,0)</f>
        <v>5</v>
      </c>
      <c r="E195" t="s">
        <v>362</v>
      </c>
      <c r="F195">
        <v>143.19999999999999</v>
      </c>
      <c r="G195">
        <v>135</v>
      </c>
      <c r="H195">
        <v>148.19999999999999</v>
      </c>
      <c r="I195">
        <v>130.5</v>
      </c>
      <c r="J195">
        <v>140.69999999999999</v>
      </c>
      <c r="K195">
        <v>116.4</v>
      </c>
      <c r="L195">
        <v>151.30000000000001</v>
      </c>
      <c r="M195">
        <v>131.4</v>
      </c>
      <c r="N195">
        <v>112.8</v>
      </c>
      <c r="O195">
        <v>105.3</v>
      </c>
      <c r="P195">
        <v>139.6</v>
      </c>
      <c r="Q195">
        <v>126.6</v>
      </c>
      <c r="R195">
        <v>148.69999999999999</v>
      </c>
      <c r="S195">
        <v>136.4</v>
      </c>
      <c r="T195">
        <v>160.30000000000001</v>
      </c>
      <c r="U195">
        <v>138.6</v>
      </c>
      <c r="V195">
        <v>127.9</v>
      </c>
      <c r="W195">
        <v>137</v>
      </c>
      <c r="X195" t="s">
        <v>108</v>
      </c>
      <c r="Y195">
        <v>124.7</v>
      </c>
      <c r="Z195">
        <v>132.5</v>
      </c>
      <c r="AA195">
        <v>132</v>
      </c>
      <c r="AB195">
        <v>119.8</v>
      </c>
      <c r="AC195">
        <v>128</v>
      </c>
      <c r="AD195">
        <v>140.4</v>
      </c>
      <c r="AE195">
        <v>128.1</v>
      </c>
      <c r="AF195">
        <v>128.9</v>
      </c>
      <c r="AG195">
        <v>135.4</v>
      </c>
    </row>
    <row r="196" spans="1:33" x14ac:dyDescent="0.35">
      <c r="A196" t="s">
        <v>35</v>
      </c>
      <c r="B196">
        <v>2018</v>
      </c>
      <c r="C196" t="s">
        <v>41</v>
      </c>
      <c r="D196">
        <f>VLOOKUP(All_India_Index_Upto_April23__1___13[[#This Row],[Month]],Lookups!$E$1:$F$13,2,0)</f>
        <v>5</v>
      </c>
      <c r="E196" t="s">
        <v>363</v>
      </c>
      <c r="F196">
        <v>143.19999999999999</v>
      </c>
      <c r="G196">
        <v>136.6</v>
      </c>
      <c r="H196">
        <v>146.6</v>
      </c>
      <c r="I196">
        <v>133.6</v>
      </c>
      <c r="J196">
        <v>142.1</v>
      </c>
      <c r="K196">
        <v>121</v>
      </c>
      <c r="L196">
        <v>154.6</v>
      </c>
      <c r="M196">
        <v>135.6</v>
      </c>
      <c r="N196">
        <v>122.3</v>
      </c>
      <c r="O196">
        <v>109.6</v>
      </c>
      <c r="P196">
        <v>138.1</v>
      </c>
      <c r="Q196">
        <v>129.9</v>
      </c>
      <c r="R196">
        <v>151.69999999999999</v>
      </c>
      <c r="S196">
        <v>138.1</v>
      </c>
      <c r="T196">
        <v>157.9</v>
      </c>
      <c r="U196">
        <v>146</v>
      </c>
      <c r="V196">
        <v>137.4</v>
      </c>
      <c r="W196">
        <v>144.69999999999999</v>
      </c>
      <c r="X196" t="s">
        <v>108</v>
      </c>
      <c r="Y196">
        <v>136.9</v>
      </c>
      <c r="Z196">
        <v>137.4</v>
      </c>
      <c r="AA196">
        <v>136</v>
      </c>
      <c r="AB196">
        <v>122.9</v>
      </c>
      <c r="AC196">
        <v>131.80000000000001</v>
      </c>
      <c r="AD196">
        <v>142.1</v>
      </c>
      <c r="AE196">
        <v>129.9</v>
      </c>
      <c r="AF196">
        <v>132.1</v>
      </c>
      <c r="AG196">
        <v>137.80000000000001</v>
      </c>
    </row>
    <row r="197" spans="1:33" x14ac:dyDescent="0.35">
      <c r="A197" t="s">
        <v>30</v>
      </c>
      <c r="B197">
        <v>2018</v>
      </c>
      <c r="C197" t="s">
        <v>42</v>
      </c>
      <c r="D197">
        <f>VLOOKUP(All_India_Index_Upto_April23__1___13[[#This Row],[Month]],Lookups!$E$1:$F$13,2,0)</f>
        <v>6</v>
      </c>
      <c r="E197" t="s">
        <v>364</v>
      </c>
      <c r="F197">
        <v>142.5</v>
      </c>
      <c r="G197">
        <v>137.6</v>
      </c>
      <c r="H197">
        <v>148.1</v>
      </c>
      <c r="I197">
        <v>136.69999999999999</v>
      </c>
      <c r="J197">
        <v>143.19999999999999</v>
      </c>
      <c r="K197">
        <v>124</v>
      </c>
      <c r="L197">
        <v>154.1</v>
      </c>
      <c r="M197">
        <v>143.5</v>
      </c>
      <c r="N197">
        <v>126</v>
      </c>
      <c r="O197">
        <v>112.4</v>
      </c>
      <c r="P197">
        <v>137.6</v>
      </c>
      <c r="Q197">
        <v>132.80000000000001</v>
      </c>
      <c r="R197">
        <v>154.30000000000001</v>
      </c>
      <c r="S197">
        <v>140</v>
      </c>
      <c r="T197">
        <v>157.30000000000001</v>
      </c>
      <c r="U197">
        <v>151.30000000000001</v>
      </c>
      <c r="V197">
        <v>144.69999999999999</v>
      </c>
      <c r="W197">
        <v>150.30000000000001</v>
      </c>
      <c r="X197" t="s">
        <v>32</v>
      </c>
      <c r="Y197">
        <v>145.1</v>
      </c>
      <c r="Z197">
        <v>142.19999999999999</v>
      </c>
      <c r="AA197">
        <v>138.4</v>
      </c>
      <c r="AB197">
        <v>127.4</v>
      </c>
      <c r="AC197">
        <v>137.80000000000001</v>
      </c>
      <c r="AD197">
        <v>145.1</v>
      </c>
      <c r="AE197">
        <v>131.4</v>
      </c>
      <c r="AF197">
        <v>135.6</v>
      </c>
      <c r="AG197">
        <v>140.5</v>
      </c>
    </row>
    <row r="198" spans="1:33" x14ac:dyDescent="0.35">
      <c r="A198" t="s">
        <v>33</v>
      </c>
      <c r="B198">
        <v>2018</v>
      </c>
      <c r="C198" t="s">
        <v>42</v>
      </c>
      <c r="D198">
        <f>VLOOKUP(All_India_Index_Upto_April23__1___13[[#This Row],[Month]],Lookups!$E$1:$F$13,2,0)</f>
        <v>6</v>
      </c>
      <c r="E198" t="s">
        <v>365</v>
      </c>
      <c r="F198">
        <v>142.5</v>
      </c>
      <c r="G198">
        <v>135.30000000000001</v>
      </c>
      <c r="H198">
        <v>149.69999999999999</v>
      </c>
      <c r="I198">
        <v>133.9</v>
      </c>
      <c r="J198">
        <v>140.80000000000001</v>
      </c>
      <c r="K198">
        <v>116.6</v>
      </c>
      <c r="L198">
        <v>152.19999999999999</v>
      </c>
      <c r="M198">
        <v>144</v>
      </c>
      <c r="N198">
        <v>112.3</v>
      </c>
      <c r="O198">
        <v>108.4</v>
      </c>
      <c r="P198">
        <v>140</v>
      </c>
      <c r="Q198">
        <v>126.7</v>
      </c>
      <c r="R198">
        <v>149</v>
      </c>
      <c r="S198">
        <v>138.4</v>
      </c>
      <c r="T198">
        <v>161</v>
      </c>
      <c r="U198">
        <v>138.9</v>
      </c>
      <c r="V198">
        <v>128.69999999999999</v>
      </c>
      <c r="W198">
        <v>137.4</v>
      </c>
      <c r="X198" t="s">
        <v>109</v>
      </c>
      <c r="Y198">
        <v>126.5</v>
      </c>
      <c r="Z198">
        <v>133.1</v>
      </c>
      <c r="AA198">
        <v>132.6</v>
      </c>
      <c r="AB198">
        <v>120.4</v>
      </c>
      <c r="AC198">
        <v>128.5</v>
      </c>
      <c r="AD198">
        <v>141.19999999999999</v>
      </c>
      <c r="AE198">
        <v>128.19999999999999</v>
      </c>
      <c r="AF198">
        <v>129.5</v>
      </c>
      <c r="AG198">
        <v>136.19999999999999</v>
      </c>
    </row>
    <row r="199" spans="1:33" x14ac:dyDescent="0.35">
      <c r="A199" t="s">
        <v>35</v>
      </c>
      <c r="B199">
        <v>2018</v>
      </c>
      <c r="C199" t="s">
        <v>42</v>
      </c>
      <c r="D199">
        <f>VLOOKUP(All_India_Index_Upto_April23__1___13[[#This Row],[Month]],Lookups!$E$1:$F$13,2,0)</f>
        <v>6</v>
      </c>
      <c r="E199" t="s">
        <v>366</v>
      </c>
      <c r="F199">
        <v>142.5</v>
      </c>
      <c r="G199">
        <v>136.9</v>
      </c>
      <c r="H199">
        <v>148.69999999999999</v>
      </c>
      <c r="I199">
        <v>135.6</v>
      </c>
      <c r="J199">
        <v>142.30000000000001</v>
      </c>
      <c r="K199">
        <v>121.3</v>
      </c>
      <c r="L199">
        <v>153.19999999999999</v>
      </c>
      <c r="M199">
        <v>143.69999999999999</v>
      </c>
      <c r="N199">
        <v>121.4</v>
      </c>
      <c r="O199">
        <v>111.1</v>
      </c>
      <c r="P199">
        <v>138.4</v>
      </c>
      <c r="Q199">
        <v>130.30000000000001</v>
      </c>
      <c r="R199">
        <v>151.80000000000001</v>
      </c>
      <c r="S199">
        <v>139.4</v>
      </c>
      <c r="T199">
        <v>158.30000000000001</v>
      </c>
      <c r="U199">
        <v>146.4</v>
      </c>
      <c r="V199">
        <v>138.1</v>
      </c>
      <c r="W199">
        <v>145.19999999999999</v>
      </c>
      <c r="X199" t="s">
        <v>109</v>
      </c>
      <c r="Y199">
        <v>138.1</v>
      </c>
      <c r="Z199">
        <v>137.9</v>
      </c>
      <c r="AA199">
        <v>136.19999999999999</v>
      </c>
      <c r="AB199">
        <v>123.7</v>
      </c>
      <c r="AC199">
        <v>132.6</v>
      </c>
      <c r="AD199">
        <v>142.80000000000001</v>
      </c>
      <c r="AE199">
        <v>130.1</v>
      </c>
      <c r="AF199">
        <v>132.6</v>
      </c>
      <c r="AG199">
        <v>138.5</v>
      </c>
    </row>
    <row r="200" spans="1:33" x14ac:dyDescent="0.35">
      <c r="A200" t="s">
        <v>30</v>
      </c>
      <c r="B200">
        <v>2018</v>
      </c>
      <c r="C200" t="s">
        <v>44</v>
      </c>
      <c r="D200">
        <f>VLOOKUP(All_India_Index_Upto_April23__1___13[[#This Row],[Month]],Lookups!$E$1:$F$13,2,0)</f>
        <v>7</v>
      </c>
      <c r="E200" t="s">
        <v>367</v>
      </c>
      <c r="F200">
        <v>143.6</v>
      </c>
      <c r="G200">
        <v>138.4</v>
      </c>
      <c r="H200">
        <v>149.30000000000001</v>
      </c>
      <c r="I200">
        <v>139.30000000000001</v>
      </c>
      <c r="J200">
        <v>143.4</v>
      </c>
      <c r="K200">
        <v>124.1</v>
      </c>
      <c r="L200">
        <v>153.30000000000001</v>
      </c>
      <c r="M200">
        <v>154.19999999999999</v>
      </c>
      <c r="N200">
        <v>126.4</v>
      </c>
      <c r="O200">
        <v>114.3</v>
      </c>
      <c r="P200">
        <v>138.19999999999999</v>
      </c>
      <c r="Q200">
        <v>132.80000000000001</v>
      </c>
      <c r="R200">
        <v>154.80000000000001</v>
      </c>
      <c r="S200">
        <v>142</v>
      </c>
      <c r="T200">
        <v>156.1</v>
      </c>
      <c r="U200">
        <v>151.5</v>
      </c>
      <c r="V200">
        <v>145.1</v>
      </c>
      <c r="W200">
        <v>150.6</v>
      </c>
      <c r="X200" t="s">
        <v>32</v>
      </c>
      <c r="Y200">
        <v>146.80000000000001</v>
      </c>
      <c r="Z200">
        <v>143.1</v>
      </c>
      <c r="AA200">
        <v>139</v>
      </c>
      <c r="AB200">
        <v>127.5</v>
      </c>
      <c r="AC200">
        <v>138.4</v>
      </c>
      <c r="AD200">
        <v>145.80000000000001</v>
      </c>
      <c r="AE200">
        <v>131.4</v>
      </c>
      <c r="AF200">
        <v>136</v>
      </c>
      <c r="AG200">
        <v>141.80000000000001</v>
      </c>
    </row>
    <row r="201" spans="1:33" x14ac:dyDescent="0.35">
      <c r="A201" t="s">
        <v>33</v>
      </c>
      <c r="B201">
        <v>2018</v>
      </c>
      <c r="C201" t="s">
        <v>44</v>
      </c>
      <c r="D201">
        <f>VLOOKUP(All_India_Index_Upto_April23__1___13[[#This Row],[Month]],Lookups!$E$1:$F$13,2,0)</f>
        <v>7</v>
      </c>
      <c r="E201" t="s">
        <v>368</v>
      </c>
      <c r="F201">
        <v>143.6</v>
      </c>
      <c r="G201">
        <v>135.6</v>
      </c>
      <c r="H201">
        <v>148.6</v>
      </c>
      <c r="I201">
        <v>139.1</v>
      </c>
      <c r="J201">
        <v>141</v>
      </c>
      <c r="K201">
        <v>116.7</v>
      </c>
      <c r="L201">
        <v>149.69999999999999</v>
      </c>
      <c r="M201">
        <v>159.19999999999999</v>
      </c>
      <c r="N201">
        <v>112.6</v>
      </c>
      <c r="O201">
        <v>111.8</v>
      </c>
      <c r="P201">
        <v>140.30000000000001</v>
      </c>
      <c r="Q201">
        <v>126.8</v>
      </c>
      <c r="R201">
        <v>149.4</v>
      </c>
      <c r="S201">
        <v>140.30000000000001</v>
      </c>
      <c r="T201">
        <v>161.4</v>
      </c>
      <c r="U201">
        <v>139.6</v>
      </c>
      <c r="V201">
        <v>128.9</v>
      </c>
      <c r="W201">
        <v>137.9</v>
      </c>
      <c r="X201" t="s">
        <v>110</v>
      </c>
      <c r="Y201">
        <v>128.1</v>
      </c>
      <c r="Z201">
        <v>133.6</v>
      </c>
      <c r="AA201">
        <v>133.6</v>
      </c>
      <c r="AB201">
        <v>120.1</v>
      </c>
      <c r="AC201">
        <v>129</v>
      </c>
      <c r="AD201">
        <v>144</v>
      </c>
      <c r="AE201">
        <v>128.19999999999999</v>
      </c>
      <c r="AF201">
        <v>130.19999999999999</v>
      </c>
      <c r="AG201">
        <v>137.5</v>
      </c>
    </row>
    <row r="202" spans="1:33" x14ac:dyDescent="0.35">
      <c r="A202" t="s">
        <v>35</v>
      </c>
      <c r="B202">
        <v>2018</v>
      </c>
      <c r="C202" t="s">
        <v>44</v>
      </c>
      <c r="D202">
        <f>VLOOKUP(All_India_Index_Upto_April23__1___13[[#This Row],[Month]],Lookups!$E$1:$F$13,2,0)</f>
        <v>7</v>
      </c>
      <c r="E202" t="s">
        <v>369</v>
      </c>
      <c r="F202">
        <v>143.6</v>
      </c>
      <c r="G202">
        <v>137.5</v>
      </c>
      <c r="H202">
        <v>149.1</v>
      </c>
      <c r="I202">
        <v>139.19999999999999</v>
      </c>
      <c r="J202">
        <v>142.5</v>
      </c>
      <c r="K202">
        <v>121.4</v>
      </c>
      <c r="L202">
        <v>151.6</v>
      </c>
      <c r="M202">
        <v>155.9</v>
      </c>
      <c r="N202">
        <v>121.7</v>
      </c>
      <c r="O202">
        <v>113.5</v>
      </c>
      <c r="P202">
        <v>138.9</v>
      </c>
      <c r="Q202">
        <v>130.30000000000001</v>
      </c>
      <c r="R202">
        <v>152.30000000000001</v>
      </c>
      <c r="S202">
        <v>141.4</v>
      </c>
      <c r="T202">
        <v>157.5</v>
      </c>
      <c r="U202">
        <v>146.80000000000001</v>
      </c>
      <c r="V202">
        <v>138.4</v>
      </c>
      <c r="W202">
        <v>145.6</v>
      </c>
      <c r="X202" t="s">
        <v>110</v>
      </c>
      <c r="Y202">
        <v>139.69999999999999</v>
      </c>
      <c r="Z202">
        <v>138.6</v>
      </c>
      <c r="AA202">
        <v>137</v>
      </c>
      <c r="AB202">
        <v>123.6</v>
      </c>
      <c r="AC202">
        <v>133.1</v>
      </c>
      <c r="AD202">
        <v>144.69999999999999</v>
      </c>
      <c r="AE202">
        <v>130.1</v>
      </c>
      <c r="AF202">
        <v>133.19999999999999</v>
      </c>
      <c r="AG202">
        <v>139.80000000000001</v>
      </c>
    </row>
    <row r="203" spans="1:33" x14ac:dyDescent="0.35">
      <c r="A203" t="s">
        <v>30</v>
      </c>
      <c r="B203">
        <v>2018</v>
      </c>
      <c r="C203" t="s">
        <v>46</v>
      </c>
      <c r="D203">
        <f>VLOOKUP(All_India_Index_Upto_April23__1___13[[#This Row],[Month]],Lookups!$E$1:$F$13,2,0)</f>
        <v>8</v>
      </c>
      <c r="E203" t="s">
        <v>370</v>
      </c>
      <c r="F203">
        <v>144.6</v>
      </c>
      <c r="G203">
        <v>139.19999999999999</v>
      </c>
      <c r="H203">
        <v>148.80000000000001</v>
      </c>
      <c r="I203">
        <v>139.1</v>
      </c>
      <c r="J203">
        <v>143.5</v>
      </c>
      <c r="K203">
        <v>125</v>
      </c>
      <c r="L203">
        <v>154.4</v>
      </c>
      <c r="M203">
        <v>156.30000000000001</v>
      </c>
      <c r="N203">
        <v>126.8</v>
      </c>
      <c r="O203">
        <v>115.4</v>
      </c>
      <c r="P203">
        <v>138.6</v>
      </c>
      <c r="Q203">
        <v>133.80000000000001</v>
      </c>
      <c r="R203">
        <v>155.19999999999999</v>
      </c>
      <c r="S203">
        <v>142.69999999999999</v>
      </c>
      <c r="T203">
        <v>156.4</v>
      </c>
      <c r="U203">
        <v>152.1</v>
      </c>
      <c r="V203">
        <v>145.80000000000001</v>
      </c>
      <c r="W203">
        <v>151.30000000000001</v>
      </c>
      <c r="X203" t="s">
        <v>32</v>
      </c>
      <c r="Y203">
        <v>147.69999999999999</v>
      </c>
      <c r="Z203">
        <v>143.80000000000001</v>
      </c>
      <c r="AA203">
        <v>139.4</v>
      </c>
      <c r="AB203">
        <v>128.30000000000001</v>
      </c>
      <c r="AC203">
        <v>138.6</v>
      </c>
      <c r="AD203">
        <v>146.9</v>
      </c>
      <c r="AE203">
        <v>131.30000000000001</v>
      </c>
      <c r="AF203">
        <v>136.6</v>
      </c>
      <c r="AG203">
        <v>142.5</v>
      </c>
    </row>
    <row r="204" spans="1:33" x14ac:dyDescent="0.35">
      <c r="A204" t="s">
        <v>33</v>
      </c>
      <c r="B204">
        <v>2018</v>
      </c>
      <c r="C204" t="s">
        <v>46</v>
      </c>
      <c r="D204">
        <f>VLOOKUP(All_India_Index_Upto_April23__1___13[[#This Row],[Month]],Lookups!$E$1:$F$13,2,0)</f>
        <v>8</v>
      </c>
      <c r="E204" t="s">
        <v>371</v>
      </c>
      <c r="F204">
        <v>144.6</v>
      </c>
      <c r="G204">
        <v>136.5</v>
      </c>
      <c r="H204">
        <v>146.4</v>
      </c>
      <c r="I204">
        <v>136.6</v>
      </c>
      <c r="J204">
        <v>141.19999999999999</v>
      </c>
      <c r="K204">
        <v>117.4</v>
      </c>
      <c r="L204">
        <v>146.30000000000001</v>
      </c>
      <c r="M204">
        <v>157.30000000000001</v>
      </c>
      <c r="N204">
        <v>113.6</v>
      </c>
      <c r="O204">
        <v>113.3</v>
      </c>
      <c r="P204">
        <v>141.1</v>
      </c>
      <c r="Q204">
        <v>127.4</v>
      </c>
      <c r="R204">
        <v>150.4</v>
      </c>
      <c r="S204">
        <v>140.1</v>
      </c>
      <c r="T204">
        <v>162.1</v>
      </c>
      <c r="U204">
        <v>140</v>
      </c>
      <c r="V204">
        <v>129</v>
      </c>
      <c r="W204">
        <v>138.30000000000001</v>
      </c>
      <c r="X204" t="s">
        <v>111</v>
      </c>
      <c r="Y204">
        <v>129.80000000000001</v>
      </c>
      <c r="Z204">
        <v>134.4</v>
      </c>
      <c r="AA204">
        <v>134.9</v>
      </c>
      <c r="AB204">
        <v>120.7</v>
      </c>
      <c r="AC204">
        <v>129.80000000000001</v>
      </c>
      <c r="AD204">
        <v>145.30000000000001</v>
      </c>
      <c r="AE204">
        <v>128.30000000000001</v>
      </c>
      <c r="AF204">
        <v>131</v>
      </c>
      <c r="AG204">
        <v>138</v>
      </c>
    </row>
    <row r="205" spans="1:33" x14ac:dyDescent="0.35">
      <c r="A205" t="s">
        <v>35</v>
      </c>
      <c r="B205">
        <v>2018</v>
      </c>
      <c r="C205" t="s">
        <v>46</v>
      </c>
      <c r="D205">
        <f>VLOOKUP(All_India_Index_Upto_April23__1___13[[#This Row],[Month]],Lookups!$E$1:$F$13,2,0)</f>
        <v>8</v>
      </c>
      <c r="E205" t="s">
        <v>372</v>
      </c>
      <c r="F205">
        <v>144.6</v>
      </c>
      <c r="G205">
        <v>138.30000000000001</v>
      </c>
      <c r="H205">
        <v>148</v>
      </c>
      <c r="I205">
        <v>138.1</v>
      </c>
      <c r="J205">
        <v>142.6</v>
      </c>
      <c r="K205">
        <v>122.2</v>
      </c>
      <c r="L205">
        <v>150.6</v>
      </c>
      <c r="M205">
        <v>156.6</v>
      </c>
      <c r="N205">
        <v>122.4</v>
      </c>
      <c r="O205">
        <v>114.7</v>
      </c>
      <c r="P205">
        <v>139.4</v>
      </c>
      <c r="Q205">
        <v>131.1</v>
      </c>
      <c r="R205">
        <v>153</v>
      </c>
      <c r="S205">
        <v>141.69999999999999</v>
      </c>
      <c r="T205">
        <v>157.9</v>
      </c>
      <c r="U205">
        <v>147.30000000000001</v>
      </c>
      <c r="V205">
        <v>138.80000000000001</v>
      </c>
      <c r="W205">
        <v>146.1</v>
      </c>
      <c r="X205" t="s">
        <v>111</v>
      </c>
      <c r="Y205">
        <v>140.9</v>
      </c>
      <c r="Z205">
        <v>139.4</v>
      </c>
      <c r="AA205">
        <v>137.69999999999999</v>
      </c>
      <c r="AB205">
        <v>124.3</v>
      </c>
      <c r="AC205">
        <v>133.6</v>
      </c>
      <c r="AD205">
        <v>146</v>
      </c>
      <c r="AE205">
        <v>130.1</v>
      </c>
      <c r="AF205">
        <v>133.9</v>
      </c>
      <c r="AG205">
        <v>140.4</v>
      </c>
    </row>
    <row r="206" spans="1:33" x14ac:dyDescent="0.35">
      <c r="A206" t="s">
        <v>30</v>
      </c>
      <c r="B206">
        <v>2018</v>
      </c>
      <c r="C206" t="s">
        <v>48</v>
      </c>
      <c r="D206">
        <f>VLOOKUP(All_India_Index_Upto_April23__1___13[[#This Row],[Month]],Lookups!$E$1:$F$13,2,0)</f>
        <v>9</v>
      </c>
      <c r="E206" t="s">
        <v>373</v>
      </c>
      <c r="F206">
        <v>145.30000000000001</v>
      </c>
      <c r="G206">
        <v>139.4</v>
      </c>
      <c r="H206">
        <v>147.19999999999999</v>
      </c>
      <c r="I206">
        <v>136.6</v>
      </c>
      <c r="J206">
        <v>143.69999999999999</v>
      </c>
      <c r="K206">
        <v>124.6</v>
      </c>
      <c r="L206">
        <v>150.1</v>
      </c>
      <c r="M206">
        <v>149.4</v>
      </c>
      <c r="N206">
        <v>125.4</v>
      </c>
      <c r="O206">
        <v>114.4</v>
      </c>
      <c r="P206">
        <v>138.69999999999999</v>
      </c>
      <c r="Q206">
        <v>133.1</v>
      </c>
      <c r="R206">
        <v>155.9</v>
      </c>
      <c r="S206">
        <v>141.30000000000001</v>
      </c>
      <c r="T206">
        <v>157.69999999999999</v>
      </c>
      <c r="U206">
        <v>152.1</v>
      </c>
      <c r="V206">
        <v>146.1</v>
      </c>
      <c r="W206">
        <v>151.30000000000001</v>
      </c>
      <c r="X206" t="s">
        <v>32</v>
      </c>
      <c r="Y206">
        <v>149</v>
      </c>
      <c r="Z206">
        <v>144</v>
      </c>
      <c r="AA206">
        <v>140</v>
      </c>
      <c r="AB206">
        <v>129.9</v>
      </c>
      <c r="AC206">
        <v>140</v>
      </c>
      <c r="AD206">
        <v>147.6</v>
      </c>
      <c r="AE206">
        <v>132</v>
      </c>
      <c r="AF206">
        <v>137.4</v>
      </c>
      <c r="AG206">
        <v>142.1</v>
      </c>
    </row>
    <row r="207" spans="1:33" x14ac:dyDescent="0.35">
      <c r="A207" t="s">
        <v>33</v>
      </c>
      <c r="B207">
        <v>2018</v>
      </c>
      <c r="C207" t="s">
        <v>48</v>
      </c>
      <c r="D207">
        <f>VLOOKUP(All_India_Index_Upto_April23__1___13[[#This Row],[Month]],Lookups!$E$1:$F$13,2,0)</f>
        <v>9</v>
      </c>
      <c r="E207" t="s">
        <v>374</v>
      </c>
      <c r="F207">
        <v>145.30000000000001</v>
      </c>
      <c r="G207">
        <v>137</v>
      </c>
      <c r="H207">
        <v>143.1</v>
      </c>
      <c r="I207">
        <v>132.80000000000001</v>
      </c>
      <c r="J207">
        <v>141.5</v>
      </c>
      <c r="K207">
        <v>117.8</v>
      </c>
      <c r="L207">
        <v>140</v>
      </c>
      <c r="M207">
        <v>151.30000000000001</v>
      </c>
      <c r="N207">
        <v>113.5</v>
      </c>
      <c r="O207">
        <v>112.3</v>
      </c>
      <c r="P207">
        <v>141.19999999999999</v>
      </c>
      <c r="Q207">
        <v>127.7</v>
      </c>
      <c r="R207">
        <v>151.30000000000001</v>
      </c>
      <c r="S207">
        <v>138.9</v>
      </c>
      <c r="T207">
        <v>163.30000000000001</v>
      </c>
      <c r="U207">
        <v>140.80000000000001</v>
      </c>
      <c r="V207">
        <v>129.30000000000001</v>
      </c>
      <c r="W207">
        <v>139.1</v>
      </c>
      <c r="X207" t="s">
        <v>112</v>
      </c>
      <c r="Y207">
        <v>131.19999999999999</v>
      </c>
      <c r="Z207">
        <v>134.9</v>
      </c>
      <c r="AA207">
        <v>135.69999999999999</v>
      </c>
      <c r="AB207">
        <v>122.5</v>
      </c>
      <c r="AC207">
        <v>130.19999999999999</v>
      </c>
      <c r="AD207">
        <v>145.19999999999999</v>
      </c>
      <c r="AE207">
        <v>129.30000000000001</v>
      </c>
      <c r="AF207">
        <v>131.9</v>
      </c>
      <c r="AG207">
        <v>138.1</v>
      </c>
    </row>
    <row r="208" spans="1:33" x14ac:dyDescent="0.35">
      <c r="A208" t="s">
        <v>35</v>
      </c>
      <c r="B208">
        <v>2018</v>
      </c>
      <c r="C208" t="s">
        <v>48</v>
      </c>
      <c r="D208">
        <f>VLOOKUP(All_India_Index_Upto_April23__1___13[[#This Row],[Month]],Lookups!$E$1:$F$13,2,0)</f>
        <v>9</v>
      </c>
      <c r="E208" t="s">
        <v>375</v>
      </c>
      <c r="F208">
        <v>145.30000000000001</v>
      </c>
      <c r="G208">
        <v>138.6</v>
      </c>
      <c r="H208">
        <v>145.80000000000001</v>
      </c>
      <c r="I208">
        <v>135.1</v>
      </c>
      <c r="J208">
        <v>142.9</v>
      </c>
      <c r="K208">
        <v>122.1</v>
      </c>
      <c r="L208">
        <v>145.4</v>
      </c>
      <c r="M208">
        <v>150</v>
      </c>
      <c r="N208">
        <v>121.4</v>
      </c>
      <c r="O208">
        <v>113.7</v>
      </c>
      <c r="P208">
        <v>139.5</v>
      </c>
      <c r="Q208">
        <v>130.80000000000001</v>
      </c>
      <c r="R208">
        <v>153.80000000000001</v>
      </c>
      <c r="S208">
        <v>140.4</v>
      </c>
      <c r="T208">
        <v>159.19999999999999</v>
      </c>
      <c r="U208">
        <v>147.69999999999999</v>
      </c>
      <c r="V208">
        <v>139.1</v>
      </c>
      <c r="W208">
        <v>146.5</v>
      </c>
      <c r="X208" t="s">
        <v>112</v>
      </c>
      <c r="Y208">
        <v>142.30000000000001</v>
      </c>
      <c r="Z208">
        <v>139.69999999999999</v>
      </c>
      <c r="AA208">
        <v>138.4</v>
      </c>
      <c r="AB208">
        <v>126</v>
      </c>
      <c r="AC208">
        <v>134.5</v>
      </c>
      <c r="AD208">
        <v>146.19999999999999</v>
      </c>
      <c r="AE208">
        <v>130.9</v>
      </c>
      <c r="AF208">
        <v>134.69999999999999</v>
      </c>
      <c r="AG208">
        <v>140.19999999999999</v>
      </c>
    </row>
    <row r="209" spans="1:33" x14ac:dyDescent="0.35">
      <c r="A209" t="s">
        <v>30</v>
      </c>
      <c r="B209">
        <v>2018</v>
      </c>
      <c r="C209" t="s">
        <v>50</v>
      </c>
      <c r="D209">
        <f>VLOOKUP(All_India_Index_Upto_April23__1___13[[#This Row],[Month]],Lookups!$E$1:$F$13,2,0)</f>
        <v>10</v>
      </c>
      <c r="E209" t="s">
        <v>376</v>
      </c>
      <c r="F209">
        <v>146.9</v>
      </c>
      <c r="G209">
        <v>139.30000000000001</v>
      </c>
      <c r="H209">
        <v>147.6</v>
      </c>
      <c r="I209">
        <v>134.6</v>
      </c>
      <c r="J209">
        <v>141.9</v>
      </c>
      <c r="K209">
        <v>123.5</v>
      </c>
      <c r="L209">
        <v>144.5</v>
      </c>
      <c r="M209">
        <v>147.6</v>
      </c>
      <c r="N209">
        <v>121.4</v>
      </c>
      <c r="O209">
        <v>112.3</v>
      </c>
      <c r="P209">
        <v>139.5</v>
      </c>
      <c r="Q209">
        <v>134.6</v>
      </c>
      <c r="R209">
        <v>155.19999999999999</v>
      </c>
      <c r="S209">
        <v>140.19999999999999</v>
      </c>
      <c r="T209">
        <v>159.6</v>
      </c>
      <c r="U209">
        <v>150.69999999999999</v>
      </c>
      <c r="V209">
        <v>144.5</v>
      </c>
      <c r="W209">
        <v>149.80000000000001</v>
      </c>
      <c r="X209" t="s">
        <v>32</v>
      </c>
      <c r="Y209">
        <v>149.69999999999999</v>
      </c>
      <c r="Z209">
        <v>147.5</v>
      </c>
      <c r="AA209">
        <v>144.80000000000001</v>
      </c>
      <c r="AB209">
        <v>130.80000000000001</v>
      </c>
      <c r="AC209">
        <v>140.1</v>
      </c>
      <c r="AD209">
        <v>148</v>
      </c>
      <c r="AE209">
        <v>134.4</v>
      </c>
      <c r="AF209">
        <v>139.80000000000001</v>
      </c>
      <c r="AG209">
        <v>142.19999999999999</v>
      </c>
    </row>
    <row r="210" spans="1:33" x14ac:dyDescent="0.35">
      <c r="A210" t="s">
        <v>33</v>
      </c>
      <c r="B210">
        <v>2018</v>
      </c>
      <c r="C210" t="s">
        <v>50</v>
      </c>
      <c r="D210">
        <f>VLOOKUP(All_India_Index_Upto_April23__1___13[[#This Row],[Month]],Lookups!$E$1:$F$13,2,0)</f>
        <v>10</v>
      </c>
      <c r="E210" t="s">
        <v>377</v>
      </c>
      <c r="F210">
        <v>146.30000000000001</v>
      </c>
      <c r="G210">
        <v>137.6</v>
      </c>
      <c r="H210">
        <v>144.9</v>
      </c>
      <c r="I210">
        <v>133.5</v>
      </c>
      <c r="J210">
        <v>141.5</v>
      </c>
      <c r="K210">
        <v>118</v>
      </c>
      <c r="L210">
        <v>139.5</v>
      </c>
      <c r="M210">
        <v>153</v>
      </c>
      <c r="N210">
        <v>113.2</v>
      </c>
      <c r="O210">
        <v>112.8</v>
      </c>
      <c r="P210">
        <v>141.1</v>
      </c>
      <c r="Q210">
        <v>127.6</v>
      </c>
      <c r="R210">
        <v>152</v>
      </c>
      <c r="S210">
        <v>139.4</v>
      </c>
      <c r="T210">
        <v>164</v>
      </c>
      <c r="U210">
        <v>141.5</v>
      </c>
      <c r="V210">
        <v>129.80000000000001</v>
      </c>
      <c r="W210">
        <v>139.69999999999999</v>
      </c>
      <c r="X210" t="s">
        <v>113</v>
      </c>
      <c r="Y210">
        <v>133.4</v>
      </c>
      <c r="Z210">
        <v>135.1</v>
      </c>
      <c r="AA210">
        <v>136.19999999999999</v>
      </c>
      <c r="AB210">
        <v>123.3</v>
      </c>
      <c r="AC210">
        <v>130.69999999999999</v>
      </c>
      <c r="AD210">
        <v>145.5</v>
      </c>
      <c r="AE210">
        <v>130.4</v>
      </c>
      <c r="AF210">
        <v>132.5</v>
      </c>
      <c r="AG210">
        <v>138.9</v>
      </c>
    </row>
    <row r="211" spans="1:33" x14ac:dyDescent="0.35">
      <c r="A211" t="s">
        <v>35</v>
      </c>
      <c r="B211">
        <v>2018</v>
      </c>
      <c r="C211" t="s">
        <v>50</v>
      </c>
      <c r="D211">
        <f>VLOOKUP(All_India_Index_Upto_April23__1___13[[#This Row],[Month]],Lookups!$E$1:$F$13,2,0)</f>
        <v>10</v>
      </c>
      <c r="E211" t="s">
        <v>378</v>
      </c>
      <c r="F211">
        <v>146.9</v>
      </c>
      <c r="G211">
        <v>137.4</v>
      </c>
      <c r="H211">
        <v>149.5</v>
      </c>
      <c r="I211">
        <v>137.30000000000001</v>
      </c>
      <c r="J211">
        <v>141.9</v>
      </c>
      <c r="K211">
        <v>121.1</v>
      </c>
      <c r="L211">
        <v>142.5</v>
      </c>
      <c r="M211">
        <v>146.69999999999999</v>
      </c>
      <c r="N211">
        <v>119.1</v>
      </c>
      <c r="O211">
        <v>111.9</v>
      </c>
      <c r="P211">
        <v>141</v>
      </c>
      <c r="Q211">
        <v>133.6</v>
      </c>
      <c r="R211">
        <v>154.5</v>
      </c>
      <c r="S211">
        <v>139.69999999999999</v>
      </c>
      <c r="T211">
        <v>162.6</v>
      </c>
      <c r="U211">
        <v>148</v>
      </c>
      <c r="V211">
        <v>139.19999999999999</v>
      </c>
      <c r="W211">
        <v>146.80000000000001</v>
      </c>
      <c r="X211" t="s">
        <v>114</v>
      </c>
      <c r="Y211">
        <v>145.30000000000001</v>
      </c>
      <c r="Z211">
        <v>142.19999999999999</v>
      </c>
      <c r="AA211">
        <v>142.1</v>
      </c>
      <c r="AB211">
        <v>125.5</v>
      </c>
      <c r="AC211">
        <v>136.5</v>
      </c>
      <c r="AD211">
        <v>147.80000000000001</v>
      </c>
      <c r="AE211">
        <v>132</v>
      </c>
      <c r="AF211">
        <v>136.30000000000001</v>
      </c>
      <c r="AG211">
        <v>140.80000000000001</v>
      </c>
    </row>
    <row r="212" spans="1:33" x14ac:dyDescent="0.35">
      <c r="A212" t="s">
        <v>30</v>
      </c>
      <c r="B212">
        <v>2018</v>
      </c>
      <c r="C212" t="s">
        <v>52</v>
      </c>
      <c r="D212">
        <f>VLOOKUP(All_India_Index_Upto_April23__1___13[[#This Row],[Month]],Lookups!$E$1:$F$13,2,0)</f>
        <v>11</v>
      </c>
      <c r="E212" t="s">
        <v>379</v>
      </c>
      <c r="F212">
        <v>146.9</v>
      </c>
      <c r="G212">
        <v>137.1</v>
      </c>
      <c r="H212">
        <v>150.80000000000001</v>
      </c>
      <c r="I212">
        <v>136.69999999999999</v>
      </c>
      <c r="J212">
        <v>141.9</v>
      </c>
      <c r="K212">
        <v>122.8</v>
      </c>
      <c r="L212">
        <v>143.9</v>
      </c>
      <c r="M212">
        <v>147.5</v>
      </c>
      <c r="N212">
        <v>121</v>
      </c>
      <c r="O212">
        <v>111.6</v>
      </c>
      <c r="P212">
        <v>140.6</v>
      </c>
      <c r="Q212">
        <v>137.5</v>
      </c>
      <c r="R212">
        <v>156.1</v>
      </c>
      <c r="S212">
        <v>140</v>
      </c>
      <c r="T212">
        <v>161.9</v>
      </c>
      <c r="U212">
        <v>151.69999999999999</v>
      </c>
      <c r="V212">
        <v>145.5</v>
      </c>
      <c r="W212">
        <v>150.80000000000001</v>
      </c>
      <c r="X212" t="s">
        <v>32</v>
      </c>
      <c r="Y212">
        <v>150.30000000000001</v>
      </c>
      <c r="Z212">
        <v>148</v>
      </c>
      <c r="AA212">
        <v>145.4</v>
      </c>
      <c r="AB212">
        <v>130.30000000000001</v>
      </c>
      <c r="AC212">
        <v>143.1</v>
      </c>
      <c r="AD212">
        <v>150.19999999999999</v>
      </c>
      <c r="AE212">
        <v>133.1</v>
      </c>
      <c r="AF212">
        <v>140.1</v>
      </c>
      <c r="AG212">
        <v>142.4</v>
      </c>
    </row>
    <row r="213" spans="1:33" x14ac:dyDescent="0.35">
      <c r="A213" t="s">
        <v>33</v>
      </c>
      <c r="B213">
        <v>2018</v>
      </c>
      <c r="C213" t="s">
        <v>52</v>
      </c>
      <c r="D213">
        <f>VLOOKUP(All_India_Index_Upto_April23__1___13[[#This Row],[Month]],Lookups!$E$1:$F$13,2,0)</f>
        <v>11</v>
      </c>
      <c r="E213" t="s">
        <v>380</v>
      </c>
      <c r="F213">
        <v>146.9</v>
      </c>
      <c r="G213">
        <v>138.1</v>
      </c>
      <c r="H213">
        <v>146.30000000000001</v>
      </c>
      <c r="I213">
        <v>137.80000000000001</v>
      </c>
      <c r="J213">
        <v>141.6</v>
      </c>
      <c r="K213">
        <v>118.1</v>
      </c>
      <c r="L213">
        <v>141.5</v>
      </c>
      <c r="M213">
        <v>145.19999999999999</v>
      </c>
      <c r="N213">
        <v>115.3</v>
      </c>
      <c r="O213">
        <v>112.5</v>
      </c>
      <c r="P213">
        <v>141.4</v>
      </c>
      <c r="Q213">
        <v>128</v>
      </c>
      <c r="R213">
        <v>152.6</v>
      </c>
      <c r="S213">
        <v>139.1</v>
      </c>
      <c r="T213">
        <v>164.4</v>
      </c>
      <c r="U213">
        <v>142.4</v>
      </c>
      <c r="V213">
        <v>130.19999999999999</v>
      </c>
      <c r="W213">
        <v>140.5</v>
      </c>
      <c r="X213" t="s">
        <v>114</v>
      </c>
      <c r="Y213">
        <v>136.69999999999999</v>
      </c>
      <c r="Z213">
        <v>135.80000000000001</v>
      </c>
      <c r="AA213">
        <v>136.80000000000001</v>
      </c>
      <c r="AB213">
        <v>121.2</v>
      </c>
      <c r="AC213">
        <v>131.30000000000001</v>
      </c>
      <c r="AD213">
        <v>146.1</v>
      </c>
      <c r="AE213">
        <v>130.5</v>
      </c>
      <c r="AF213">
        <v>132.19999999999999</v>
      </c>
      <c r="AG213">
        <v>139</v>
      </c>
    </row>
    <row r="214" spans="1:33" x14ac:dyDescent="0.35">
      <c r="A214" t="s">
        <v>35</v>
      </c>
      <c r="B214">
        <v>2018</v>
      </c>
      <c r="C214" t="s">
        <v>52</v>
      </c>
      <c r="D214">
        <f>VLOOKUP(All_India_Index_Upto_April23__1___13[[#This Row],[Month]],Lookups!$E$1:$F$13,2,0)</f>
        <v>11</v>
      </c>
      <c r="E214" t="s">
        <v>381</v>
      </c>
      <c r="F214">
        <v>146.9</v>
      </c>
      <c r="G214">
        <v>137.4</v>
      </c>
      <c r="H214">
        <v>149.19999999999999</v>
      </c>
      <c r="I214">
        <v>137.1</v>
      </c>
      <c r="J214">
        <v>141.80000000000001</v>
      </c>
      <c r="K214">
        <v>121.1</v>
      </c>
      <c r="L214">
        <v>142.80000000000001</v>
      </c>
      <c r="M214">
        <v>146.69999999999999</v>
      </c>
      <c r="N214">
        <v>119.1</v>
      </c>
      <c r="O214">
        <v>111.9</v>
      </c>
      <c r="P214">
        <v>140.9</v>
      </c>
      <c r="Q214">
        <v>133.5</v>
      </c>
      <c r="R214">
        <v>154.5</v>
      </c>
      <c r="S214">
        <v>139.69999999999999</v>
      </c>
      <c r="T214">
        <v>162.6</v>
      </c>
      <c r="U214">
        <v>148</v>
      </c>
      <c r="V214">
        <v>139.1</v>
      </c>
      <c r="W214">
        <v>146.69999999999999</v>
      </c>
      <c r="X214" t="s">
        <v>114</v>
      </c>
      <c r="Y214">
        <v>145.1</v>
      </c>
      <c r="Z214">
        <v>142.19999999999999</v>
      </c>
      <c r="AA214">
        <v>142.1</v>
      </c>
      <c r="AB214">
        <v>125.5</v>
      </c>
      <c r="AC214">
        <v>136.5</v>
      </c>
      <c r="AD214">
        <v>147.80000000000001</v>
      </c>
      <c r="AE214">
        <v>132</v>
      </c>
      <c r="AF214">
        <v>136.30000000000001</v>
      </c>
      <c r="AG214">
        <v>140.80000000000001</v>
      </c>
    </row>
    <row r="215" spans="1:33" x14ac:dyDescent="0.35">
      <c r="A215" t="s">
        <v>30</v>
      </c>
      <c r="B215">
        <v>2018</v>
      </c>
      <c r="C215" t="s">
        <v>55</v>
      </c>
      <c r="D215">
        <f>VLOOKUP(All_India_Index_Upto_April23__1___13[[#This Row],[Month]],Lookups!$E$1:$F$13,2,0)</f>
        <v>12</v>
      </c>
      <c r="E215" t="s">
        <v>382</v>
      </c>
      <c r="F215">
        <v>146.5</v>
      </c>
      <c r="G215">
        <v>137.1</v>
      </c>
      <c r="H215">
        <v>151.9</v>
      </c>
      <c r="I215">
        <v>137.4</v>
      </c>
      <c r="J215">
        <v>142.4</v>
      </c>
      <c r="K215">
        <v>124.2</v>
      </c>
      <c r="L215">
        <v>140.19999999999999</v>
      </c>
      <c r="M215">
        <v>136.6</v>
      </c>
      <c r="N215">
        <v>120.9</v>
      </c>
      <c r="O215">
        <v>109.9</v>
      </c>
      <c r="P215">
        <v>140.19999999999999</v>
      </c>
      <c r="Q215">
        <v>137.80000000000001</v>
      </c>
      <c r="R215">
        <v>156</v>
      </c>
      <c r="S215">
        <v>138.5</v>
      </c>
      <c r="T215">
        <v>162.4</v>
      </c>
      <c r="U215">
        <v>151.6</v>
      </c>
      <c r="V215">
        <v>145.9</v>
      </c>
      <c r="W215">
        <v>150.80000000000001</v>
      </c>
      <c r="X215" t="s">
        <v>32</v>
      </c>
      <c r="Y215">
        <v>149</v>
      </c>
      <c r="Z215">
        <v>149.5</v>
      </c>
      <c r="AA215">
        <v>149.6</v>
      </c>
      <c r="AB215">
        <v>128.9</v>
      </c>
      <c r="AC215">
        <v>143.30000000000001</v>
      </c>
      <c r="AD215">
        <v>155.1</v>
      </c>
      <c r="AE215">
        <v>133.19999999999999</v>
      </c>
      <c r="AF215">
        <v>141.6</v>
      </c>
      <c r="AG215">
        <v>141.9</v>
      </c>
    </row>
    <row r="216" spans="1:33" x14ac:dyDescent="0.35">
      <c r="A216" t="s">
        <v>33</v>
      </c>
      <c r="B216">
        <v>2018</v>
      </c>
      <c r="C216" t="s">
        <v>55</v>
      </c>
      <c r="D216">
        <f>VLOOKUP(All_India_Index_Upto_April23__1___13[[#This Row],[Month]],Lookups!$E$1:$F$13,2,0)</f>
        <v>12</v>
      </c>
      <c r="E216" t="s">
        <v>383</v>
      </c>
      <c r="F216">
        <v>146.5</v>
      </c>
      <c r="G216">
        <v>138.5</v>
      </c>
      <c r="H216">
        <v>147.80000000000001</v>
      </c>
      <c r="I216">
        <v>141.1</v>
      </c>
      <c r="J216">
        <v>141.6</v>
      </c>
      <c r="K216">
        <v>118.1</v>
      </c>
      <c r="L216">
        <v>138.5</v>
      </c>
      <c r="M216">
        <v>132.4</v>
      </c>
      <c r="N216">
        <v>117.5</v>
      </c>
      <c r="O216">
        <v>111</v>
      </c>
      <c r="P216">
        <v>141.5</v>
      </c>
      <c r="Q216">
        <v>128.1</v>
      </c>
      <c r="R216">
        <v>152.9</v>
      </c>
      <c r="S216">
        <v>137.6</v>
      </c>
      <c r="T216">
        <v>164.6</v>
      </c>
      <c r="U216">
        <v>142.69999999999999</v>
      </c>
      <c r="V216">
        <v>130.30000000000001</v>
      </c>
      <c r="W216">
        <v>140.80000000000001</v>
      </c>
      <c r="X216" t="s">
        <v>115</v>
      </c>
      <c r="Y216">
        <v>132.4</v>
      </c>
      <c r="Z216">
        <v>136.19999999999999</v>
      </c>
      <c r="AA216">
        <v>137.30000000000001</v>
      </c>
      <c r="AB216">
        <v>118.8</v>
      </c>
      <c r="AC216">
        <v>131.69999999999999</v>
      </c>
      <c r="AD216">
        <v>146.5</v>
      </c>
      <c r="AE216">
        <v>130.80000000000001</v>
      </c>
      <c r="AF216">
        <v>131.69999999999999</v>
      </c>
      <c r="AG216">
        <v>138</v>
      </c>
    </row>
    <row r="217" spans="1:33" x14ac:dyDescent="0.35">
      <c r="A217" t="s">
        <v>35</v>
      </c>
      <c r="B217">
        <v>2018</v>
      </c>
      <c r="C217" t="s">
        <v>55</v>
      </c>
      <c r="D217">
        <f>VLOOKUP(All_India_Index_Upto_April23__1___13[[#This Row],[Month]],Lookups!$E$1:$F$13,2,0)</f>
        <v>12</v>
      </c>
      <c r="E217" t="s">
        <v>384</v>
      </c>
      <c r="F217">
        <v>146.5</v>
      </c>
      <c r="G217">
        <v>137.5</v>
      </c>
      <c r="H217">
        <v>150.5</v>
      </c>
      <c r="I217">
        <v>138.80000000000001</v>
      </c>
      <c r="J217">
        <v>142.1</v>
      </c>
      <c r="K217">
        <v>122</v>
      </c>
      <c r="L217">
        <v>139.4</v>
      </c>
      <c r="M217">
        <v>135.19999999999999</v>
      </c>
      <c r="N217">
        <v>119.8</v>
      </c>
      <c r="O217">
        <v>110.3</v>
      </c>
      <c r="P217">
        <v>140.6</v>
      </c>
      <c r="Q217">
        <v>133.80000000000001</v>
      </c>
      <c r="R217">
        <v>154.6</v>
      </c>
      <c r="S217">
        <v>138.19999999999999</v>
      </c>
      <c r="T217">
        <v>163</v>
      </c>
      <c r="U217">
        <v>148.1</v>
      </c>
      <c r="V217">
        <v>139.4</v>
      </c>
      <c r="W217">
        <v>146.80000000000001</v>
      </c>
      <c r="X217" t="s">
        <v>115</v>
      </c>
      <c r="Y217">
        <v>142.69999999999999</v>
      </c>
      <c r="Z217">
        <v>143.19999999999999</v>
      </c>
      <c r="AA217">
        <v>144.9</v>
      </c>
      <c r="AB217">
        <v>123.6</v>
      </c>
      <c r="AC217">
        <v>136.80000000000001</v>
      </c>
      <c r="AD217">
        <v>150.1</v>
      </c>
      <c r="AE217">
        <v>132.19999999999999</v>
      </c>
      <c r="AF217">
        <v>136.80000000000001</v>
      </c>
      <c r="AG217">
        <v>140.1</v>
      </c>
    </row>
    <row r="218" spans="1:33" x14ac:dyDescent="0.35">
      <c r="A218" t="s">
        <v>30</v>
      </c>
      <c r="B218">
        <v>2019</v>
      </c>
      <c r="C218" t="s">
        <v>31</v>
      </c>
      <c r="D218">
        <f>VLOOKUP(All_India_Index_Upto_April23__1___13[[#This Row],[Month]],Lookups!$E$1:$F$13,2,0)</f>
        <v>1</v>
      </c>
      <c r="E218" t="s">
        <v>385</v>
      </c>
      <c r="F218">
        <v>147.69999999999999</v>
      </c>
      <c r="G218">
        <v>136.6</v>
      </c>
      <c r="H218">
        <v>152.5</v>
      </c>
      <c r="I218">
        <v>138.19999999999999</v>
      </c>
      <c r="J218">
        <v>142.4</v>
      </c>
      <c r="K218">
        <v>123.9</v>
      </c>
      <c r="L218">
        <v>135.5</v>
      </c>
      <c r="M218">
        <v>131.69999999999999</v>
      </c>
      <c r="N218">
        <v>121.3</v>
      </c>
      <c r="O218">
        <v>108.4</v>
      </c>
      <c r="P218">
        <v>138.9</v>
      </c>
      <c r="Q218">
        <v>137</v>
      </c>
      <c r="R218">
        <v>155.80000000000001</v>
      </c>
      <c r="S218">
        <v>137.4</v>
      </c>
      <c r="T218">
        <v>162.69999999999999</v>
      </c>
      <c r="U218">
        <v>150.6</v>
      </c>
      <c r="V218">
        <v>145.1</v>
      </c>
      <c r="W218">
        <v>149.9</v>
      </c>
      <c r="X218" t="s">
        <v>32</v>
      </c>
      <c r="Y218">
        <v>146.19999999999999</v>
      </c>
      <c r="Z218">
        <v>150.1</v>
      </c>
      <c r="AA218">
        <v>149.6</v>
      </c>
      <c r="AB218">
        <v>128.6</v>
      </c>
      <c r="AC218">
        <v>142.9</v>
      </c>
      <c r="AD218">
        <v>155.19999999999999</v>
      </c>
      <c r="AE218">
        <v>133.5</v>
      </c>
      <c r="AF218">
        <v>141.69999999999999</v>
      </c>
      <c r="AG218">
        <v>141</v>
      </c>
    </row>
    <row r="219" spans="1:33" x14ac:dyDescent="0.35">
      <c r="A219" t="s">
        <v>33</v>
      </c>
      <c r="B219">
        <v>2019</v>
      </c>
      <c r="C219" t="s">
        <v>31</v>
      </c>
      <c r="D219">
        <f>VLOOKUP(All_India_Index_Upto_April23__1___13[[#This Row],[Month]],Lookups!$E$1:$F$13,2,0)</f>
        <v>1</v>
      </c>
      <c r="E219" t="s">
        <v>386</v>
      </c>
      <c r="F219">
        <v>147.69999999999999</v>
      </c>
      <c r="G219">
        <v>138.30000000000001</v>
      </c>
      <c r="H219">
        <v>149.4</v>
      </c>
      <c r="I219">
        <v>143.5</v>
      </c>
      <c r="J219">
        <v>141.69999999999999</v>
      </c>
      <c r="K219">
        <v>118.1</v>
      </c>
      <c r="L219">
        <v>135.19999999999999</v>
      </c>
      <c r="M219">
        <v>130.5</v>
      </c>
      <c r="N219">
        <v>118.2</v>
      </c>
      <c r="O219">
        <v>110.4</v>
      </c>
      <c r="P219">
        <v>140.4</v>
      </c>
      <c r="Q219">
        <v>128.1</v>
      </c>
      <c r="R219">
        <v>153.19999999999999</v>
      </c>
      <c r="S219">
        <v>137.30000000000001</v>
      </c>
      <c r="T219">
        <v>164.7</v>
      </c>
      <c r="U219">
        <v>143</v>
      </c>
      <c r="V219">
        <v>130.4</v>
      </c>
      <c r="W219">
        <v>141.1</v>
      </c>
      <c r="X219" t="s">
        <v>116</v>
      </c>
      <c r="Y219">
        <v>128.6</v>
      </c>
      <c r="Z219">
        <v>136.30000000000001</v>
      </c>
      <c r="AA219">
        <v>137.80000000000001</v>
      </c>
      <c r="AB219">
        <v>118.6</v>
      </c>
      <c r="AC219">
        <v>131.9</v>
      </c>
      <c r="AD219">
        <v>146.6</v>
      </c>
      <c r="AE219">
        <v>131.69999999999999</v>
      </c>
      <c r="AF219">
        <v>131.80000000000001</v>
      </c>
      <c r="AG219">
        <v>138</v>
      </c>
    </row>
    <row r="220" spans="1:33" x14ac:dyDescent="0.35">
      <c r="A220" t="s">
        <v>35</v>
      </c>
      <c r="B220">
        <v>2019</v>
      </c>
      <c r="C220" t="s">
        <v>31</v>
      </c>
      <c r="D220">
        <f>VLOOKUP(All_India_Index_Upto_April23__1___13[[#This Row],[Month]],Lookups!$E$1:$F$13,2,0)</f>
        <v>1</v>
      </c>
      <c r="E220" t="s">
        <v>387</v>
      </c>
      <c r="F220">
        <v>147.69999999999999</v>
      </c>
      <c r="G220">
        <v>137.1</v>
      </c>
      <c r="H220">
        <v>151.4</v>
      </c>
      <c r="I220">
        <v>140.19999999999999</v>
      </c>
      <c r="J220">
        <v>142.1</v>
      </c>
      <c r="K220">
        <v>121.8</v>
      </c>
      <c r="L220">
        <v>135.4</v>
      </c>
      <c r="M220">
        <v>131.30000000000001</v>
      </c>
      <c r="N220">
        <v>120.3</v>
      </c>
      <c r="O220">
        <v>109.1</v>
      </c>
      <c r="P220">
        <v>139.4</v>
      </c>
      <c r="Q220">
        <v>133.30000000000001</v>
      </c>
      <c r="R220">
        <v>154.6</v>
      </c>
      <c r="S220">
        <v>137.4</v>
      </c>
      <c r="T220">
        <v>163.19999999999999</v>
      </c>
      <c r="U220">
        <v>147.6</v>
      </c>
      <c r="V220">
        <v>139</v>
      </c>
      <c r="W220">
        <v>146.4</v>
      </c>
      <c r="X220" t="s">
        <v>116</v>
      </c>
      <c r="Y220">
        <v>139.5</v>
      </c>
      <c r="Z220">
        <v>143.6</v>
      </c>
      <c r="AA220">
        <v>145.1</v>
      </c>
      <c r="AB220">
        <v>123.3</v>
      </c>
      <c r="AC220">
        <v>136.69999999999999</v>
      </c>
      <c r="AD220">
        <v>150.19999999999999</v>
      </c>
      <c r="AE220">
        <v>132.80000000000001</v>
      </c>
      <c r="AF220">
        <v>136.9</v>
      </c>
      <c r="AG220">
        <v>139.6</v>
      </c>
    </row>
    <row r="221" spans="1:33" x14ac:dyDescent="0.35">
      <c r="A221" t="s">
        <v>30</v>
      </c>
      <c r="B221">
        <v>2019</v>
      </c>
      <c r="C221" t="s">
        <v>36</v>
      </c>
      <c r="D221">
        <f>VLOOKUP(All_India_Index_Upto_April23__1___13[[#This Row],[Month]],Lookups!$E$1:$F$13,2,0)</f>
        <v>2</v>
      </c>
      <c r="E221" t="s">
        <v>388</v>
      </c>
      <c r="F221">
        <v>148.5</v>
      </c>
      <c r="G221">
        <v>136.80000000000001</v>
      </c>
      <c r="H221">
        <v>153</v>
      </c>
      <c r="I221">
        <v>139.1</v>
      </c>
      <c r="J221">
        <v>142.5</v>
      </c>
      <c r="K221">
        <v>124.1</v>
      </c>
      <c r="L221">
        <v>135.80000000000001</v>
      </c>
      <c r="M221">
        <v>128.69999999999999</v>
      </c>
      <c r="N221">
        <v>121.5</v>
      </c>
      <c r="O221">
        <v>108.3</v>
      </c>
      <c r="P221">
        <v>139.19999999999999</v>
      </c>
      <c r="Q221">
        <v>137.4</v>
      </c>
      <c r="R221">
        <v>156.19999999999999</v>
      </c>
      <c r="S221">
        <v>137.19999999999999</v>
      </c>
      <c r="T221">
        <v>162.80000000000001</v>
      </c>
      <c r="U221">
        <v>150.5</v>
      </c>
      <c r="V221">
        <v>146.1</v>
      </c>
      <c r="W221">
        <v>149.9</v>
      </c>
      <c r="X221" t="s">
        <v>32</v>
      </c>
      <c r="Y221">
        <v>145.30000000000001</v>
      </c>
      <c r="Z221">
        <v>150.1</v>
      </c>
      <c r="AA221">
        <v>149.9</v>
      </c>
      <c r="AB221">
        <v>129.19999999999999</v>
      </c>
      <c r="AC221">
        <v>143.4</v>
      </c>
      <c r="AD221">
        <v>155.5</v>
      </c>
      <c r="AE221">
        <v>134.9</v>
      </c>
      <c r="AF221">
        <v>142.19999999999999</v>
      </c>
      <c r="AG221">
        <v>141</v>
      </c>
    </row>
    <row r="222" spans="1:33" x14ac:dyDescent="0.35">
      <c r="A222" t="s">
        <v>33</v>
      </c>
      <c r="B222">
        <v>2019</v>
      </c>
      <c r="C222" t="s">
        <v>36</v>
      </c>
      <c r="D222">
        <f>VLOOKUP(All_India_Index_Upto_April23__1___13[[#This Row],[Month]],Lookups!$E$1:$F$13,2,0)</f>
        <v>2</v>
      </c>
      <c r="E222" t="s">
        <v>389</v>
      </c>
      <c r="F222">
        <v>148.5</v>
      </c>
      <c r="G222">
        <v>139.4</v>
      </c>
      <c r="H222">
        <v>150.1</v>
      </c>
      <c r="I222">
        <v>145.30000000000001</v>
      </c>
      <c r="J222">
        <v>141.69999999999999</v>
      </c>
      <c r="K222">
        <v>118.4</v>
      </c>
      <c r="L222">
        <v>137</v>
      </c>
      <c r="M222">
        <v>131.6</v>
      </c>
      <c r="N222">
        <v>119.9</v>
      </c>
      <c r="O222">
        <v>110.4</v>
      </c>
      <c r="P222">
        <v>140.80000000000001</v>
      </c>
      <c r="Q222">
        <v>128.30000000000001</v>
      </c>
      <c r="R222">
        <v>153.5</v>
      </c>
      <c r="S222">
        <v>138</v>
      </c>
      <c r="T222">
        <v>164.9</v>
      </c>
      <c r="U222">
        <v>143.30000000000001</v>
      </c>
      <c r="V222">
        <v>130.80000000000001</v>
      </c>
      <c r="W222">
        <v>141.4</v>
      </c>
      <c r="X222" t="s">
        <v>117</v>
      </c>
      <c r="Y222">
        <v>127.1</v>
      </c>
      <c r="Z222">
        <v>136.6</v>
      </c>
      <c r="AA222">
        <v>138.5</v>
      </c>
      <c r="AB222">
        <v>119.2</v>
      </c>
      <c r="AC222">
        <v>132.19999999999999</v>
      </c>
      <c r="AD222">
        <v>146.6</v>
      </c>
      <c r="AE222">
        <v>133</v>
      </c>
      <c r="AF222">
        <v>132.4</v>
      </c>
      <c r="AG222">
        <v>138.6</v>
      </c>
    </row>
    <row r="223" spans="1:33" x14ac:dyDescent="0.35">
      <c r="A223" t="s">
        <v>35</v>
      </c>
      <c r="B223">
        <v>2019</v>
      </c>
      <c r="C223" t="s">
        <v>36</v>
      </c>
      <c r="D223">
        <f>VLOOKUP(All_India_Index_Upto_April23__1___13[[#This Row],[Month]],Lookups!$E$1:$F$13,2,0)</f>
        <v>2</v>
      </c>
      <c r="E223" t="s">
        <v>390</v>
      </c>
      <c r="F223">
        <v>148.5</v>
      </c>
      <c r="G223">
        <v>137.6</v>
      </c>
      <c r="H223">
        <v>152</v>
      </c>
      <c r="I223">
        <v>141.5</v>
      </c>
      <c r="J223">
        <v>142.19999999999999</v>
      </c>
      <c r="K223">
        <v>122</v>
      </c>
      <c r="L223">
        <v>136.4</v>
      </c>
      <c r="M223">
        <v>129.69999999999999</v>
      </c>
      <c r="N223">
        <v>121</v>
      </c>
      <c r="O223">
        <v>109</v>
      </c>
      <c r="P223">
        <v>139.69999999999999</v>
      </c>
      <c r="Q223">
        <v>133.6</v>
      </c>
      <c r="R223">
        <v>154.9</v>
      </c>
      <c r="S223">
        <v>137.5</v>
      </c>
      <c r="T223">
        <v>163.4</v>
      </c>
      <c r="U223">
        <v>147.69999999999999</v>
      </c>
      <c r="V223">
        <v>139.69999999999999</v>
      </c>
      <c r="W223">
        <v>146.5</v>
      </c>
      <c r="X223" t="s">
        <v>117</v>
      </c>
      <c r="Y223">
        <v>138.4</v>
      </c>
      <c r="Z223">
        <v>143.69999999999999</v>
      </c>
      <c r="AA223">
        <v>145.6</v>
      </c>
      <c r="AB223">
        <v>123.9</v>
      </c>
      <c r="AC223">
        <v>137.1</v>
      </c>
      <c r="AD223">
        <v>150.30000000000001</v>
      </c>
      <c r="AE223">
        <v>134.1</v>
      </c>
      <c r="AF223">
        <v>137.4</v>
      </c>
      <c r="AG223">
        <v>139.9</v>
      </c>
    </row>
    <row r="224" spans="1:33" x14ac:dyDescent="0.35">
      <c r="A224" t="s">
        <v>30</v>
      </c>
      <c r="B224">
        <v>2019</v>
      </c>
      <c r="C224" t="s">
        <v>38</v>
      </c>
      <c r="D224">
        <f>VLOOKUP(All_India_Index_Upto_April23__1___13[[#This Row],[Month]],Lookups!$E$1:$F$13,2,0)</f>
        <v>3</v>
      </c>
      <c r="E224" t="s">
        <v>391</v>
      </c>
      <c r="F224">
        <v>149</v>
      </c>
      <c r="G224">
        <v>136.9</v>
      </c>
      <c r="H224">
        <v>154.1</v>
      </c>
      <c r="I224">
        <v>138.69999999999999</v>
      </c>
      <c r="J224">
        <v>142.5</v>
      </c>
      <c r="K224">
        <v>124.1</v>
      </c>
      <c r="L224">
        <v>136.1</v>
      </c>
      <c r="M224">
        <v>128.19999999999999</v>
      </c>
      <c r="N224">
        <v>122.3</v>
      </c>
      <c r="O224">
        <v>108.3</v>
      </c>
      <c r="P224">
        <v>138.9</v>
      </c>
      <c r="Q224">
        <v>137.4</v>
      </c>
      <c r="R224">
        <v>156.4</v>
      </c>
      <c r="S224">
        <v>137.30000000000001</v>
      </c>
      <c r="T224">
        <v>162.9</v>
      </c>
      <c r="U224">
        <v>150.80000000000001</v>
      </c>
      <c r="V224">
        <v>146.1</v>
      </c>
      <c r="W224">
        <v>150.1</v>
      </c>
      <c r="X224" t="s">
        <v>32</v>
      </c>
      <c r="Y224">
        <v>146.4</v>
      </c>
      <c r="Z224">
        <v>150</v>
      </c>
      <c r="AA224">
        <v>150.4</v>
      </c>
      <c r="AB224">
        <v>129.9</v>
      </c>
      <c r="AC224">
        <v>143.80000000000001</v>
      </c>
      <c r="AD224">
        <v>155.5</v>
      </c>
      <c r="AE224">
        <v>134</v>
      </c>
      <c r="AF224">
        <v>142.4</v>
      </c>
      <c r="AG224">
        <v>141.19999999999999</v>
      </c>
    </row>
    <row r="225" spans="1:33" x14ac:dyDescent="0.35">
      <c r="A225" t="s">
        <v>33</v>
      </c>
      <c r="B225">
        <v>2019</v>
      </c>
      <c r="C225" t="s">
        <v>38</v>
      </c>
      <c r="D225">
        <f>VLOOKUP(All_India_Index_Upto_April23__1___13[[#This Row],[Month]],Lookups!$E$1:$F$13,2,0)</f>
        <v>3</v>
      </c>
      <c r="E225" t="s">
        <v>392</v>
      </c>
      <c r="F225">
        <v>149</v>
      </c>
      <c r="G225">
        <v>139.69999999999999</v>
      </c>
      <c r="H225">
        <v>151.1</v>
      </c>
      <c r="I225">
        <v>142.9</v>
      </c>
      <c r="J225">
        <v>141.9</v>
      </c>
      <c r="K225">
        <v>118.4</v>
      </c>
      <c r="L225">
        <v>139.4</v>
      </c>
      <c r="M225">
        <v>141.19999999999999</v>
      </c>
      <c r="N225">
        <v>120.7</v>
      </c>
      <c r="O225">
        <v>110.4</v>
      </c>
      <c r="P225">
        <v>140.69999999999999</v>
      </c>
      <c r="Q225">
        <v>128.5</v>
      </c>
      <c r="R225">
        <v>153.9</v>
      </c>
      <c r="S225">
        <v>139.6</v>
      </c>
      <c r="T225">
        <v>165.3</v>
      </c>
      <c r="U225">
        <v>143.5</v>
      </c>
      <c r="V225">
        <v>131.19999999999999</v>
      </c>
      <c r="W225">
        <v>141.6</v>
      </c>
      <c r="X225" t="s">
        <v>118</v>
      </c>
      <c r="Y225">
        <v>128.80000000000001</v>
      </c>
      <c r="Z225">
        <v>136.80000000000001</v>
      </c>
      <c r="AA225">
        <v>139.19999999999999</v>
      </c>
      <c r="AB225">
        <v>119.9</v>
      </c>
      <c r="AC225">
        <v>133</v>
      </c>
      <c r="AD225">
        <v>146.69999999999999</v>
      </c>
      <c r="AE225">
        <v>132.5</v>
      </c>
      <c r="AF225">
        <v>132.80000000000001</v>
      </c>
      <c r="AG225">
        <v>139.5</v>
      </c>
    </row>
    <row r="226" spans="1:33" x14ac:dyDescent="0.35">
      <c r="A226" t="s">
        <v>35</v>
      </c>
      <c r="B226">
        <v>2019</v>
      </c>
      <c r="C226" t="s">
        <v>38</v>
      </c>
      <c r="D226">
        <f>VLOOKUP(All_India_Index_Upto_April23__1___13[[#This Row],[Month]],Lookups!$E$1:$F$13,2,0)</f>
        <v>3</v>
      </c>
      <c r="E226" t="s">
        <v>393</v>
      </c>
      <c r="F226">
        <v>149</v>
      </c>
      <c r="G226">
        <v>137.80000000000001</v>
      </c>
      <c r="H226">
        <v>153</v>
      </c>
      <c r="I226">
        <v>140.30000000000001</v>
      </c>
      <c r="J226">
        <v>142.30000000000001</v>
      </c>
      <c r="K226">
        <v>122</v>
      </c>
      <c r="L226">
        <v>137.6</v>
      </c>
      <c r="M226">
        <v>132.6</v>
      </c>
      <c r="N226">
        <v>121.8</v>
      </c>
      <c r="O226">
        <v>109</v>
      </c>
      <c r="P226">
        <v>139.5</v>
      </c>
      <c r="Q226">
        <v>133.69999999999999</v>
      </c>
      <c r="R226">
        <v>155.19999999999999</v>
      </c>
      <c r="S226">
        <v>138.1</v>
      </c>
      <c r="T226">
        <v>163.5</v>
      </c>
      <c r="U226">
        <v>147.9</v>
      </c>
      <c r="V226">
        <v>139.9</v>
      </c>
      <c r="W226">
        <v>146.69999999999999</v>
      </c>
      <c r="X226" t="s">
        <v>118</v>
      </c>
      <c r="Y226">
        <v>139.69999999999999</v>
      </c>
      <c r="Z226">
        <v>143.80000000000001</v>
      </c>
      <c r="AA226">
        <v>146.19999999999999</v>
      </c>
      <c r="AB226">
        <v>124.6</v>
      </c>
      <c r="AC226">
        <v>137.69999999999999</v>
      </c>
      <c r="AD226">
        <v>150.30000000000001</v>
      </c>
      <c r="AE226">
        <v>133.4</v>
      </c>
      <c r="AF226">
        <v>137.69999999999999</v>
      </c>
      <c r="AG226">
        <v>140.4</v>
      </c>
    </row>
    <row r="227" spans="1:33" x14ac:dyDescent="0.35">
      <c r="A227" t="s">
        <v>30</v>
      </c>
      <c r="B227">
        <v>2019</v>
      </c>
      <c r="C227" t="s">
        <v>41</v>
      </c>
      <c r="D227">
        <f>VLOOKUP(All_India_Index_Upto_April23__1___13[[#This Row],[Month]],Lookups!$E$1:$F$13,2,0)</f>
        <v>5</v>
      </c>
      <c r="E227" t="s">
        <v>394</v>
      </c>
      <c r="F227">
        <v>150.1</v>
      </c>
      <c r="G227">
        <v>137.4</v>
      </c>
      <c r="H227">
        <v>159.5</v>
      </c>
      <c r="I227">
        <v>134.5</v>
      </c>
      <c r="J227">
        <v>142.6</v>
      </c>
      <c r="K227">
        <v>124</v>
      </c>
      <c r="L227">
        <v>143.69999999999999</v>
      </c>
      <c r="M227">
        <v>133.4</v>
      </c>
      <c r="N227">
        <v>125.1</v>
      </c>
      <c r="O227">
        <v>109.3</v>
      </c>
      <c r="P227">
        <v>139.30000000000001</v>
      </c>
      <c r="Q227">
        <v>137.69999999999999</v>
      </c>
      <c r="R227">
        <v>156.4</v>
      </c>
      <c r="S227">
        <v>139.19999999999999</v>
      </c>
      <c r="T227">
        <v>163.30000000000001</v>
      </c>
      <c r="U227">
        <v>151.30000000000001</v>
      </c>
      <c r="V227">
        <v>146.6</v>
      </c>
      <c r="W227">
        <v>150.69999999999999</v>
      </c>
      <c r="X227" t="s">
        <v>32</v>
      </c>
      <c r="Y227">
        <v>146.9</v>
      </c>
      <c r="Z227">
        <v>149.5</v>
      </c>
      <c r="AA227">
        <v>151.30000000000001</v>
      </c>
      <c r="AB227">
        <v>130.19999999999999</v>
      </c>
      <c r="AC227">
        <v>145.9</v>
      </c>
      <c r="AD227">
        <v>156.69999999999999</v>
      </c>
      <c r="AE227">
        <v>133.9</v>
      </c>
      <c r="AF227">
        <v>142.9</v>
      </c>
      <c r="AG227">
        <v>142.4</v>
      </c>
    </row>
    <row r="228" spans="1:33" x14ac:dyDescent="0.35">
      <c r="A228" t="s">
        <v>33</v>
      </c>
      <c r="B228">
        <v>2019</v>
      </c>
      <c r="C228" t="s">
        <v>41</v>
      </c>
      <c r="D228">
        <f>VLOOKUP(All_India_Index_Upto_April23__1___13[[#This Row],[Month]],Lookups!$E$1:$F$13,2,0)</f>
        <v>5</v>
      </c>
      <c r="E228" t="s">
        <v>395</v>
      </c>
      <c r="F228">
        <v>150.1</v>
      </c>
      <c r="G228">
        <v>140.4</v>
      </c>
      <c r="H228">
        <v>156.69999999999999</v>
      </c>
      <c r="I228">
        <v>138.30000000000001</v>
      </c>
      <c r="J228">
        <v>142.4</v>
      </c>
      <c r="K228">
        <v>118.6</v>
      </c>
      <c r="L228">
        <v>149.69999999999999</v>
      </c>
      <c r="M228">
        <v>161.6</v>
      </c>
      <c r="N228">
        <v>124.4</v>
      </c>
      <c r="O228">
        <v>111.2</v>
      </c>
      <c r="P228">
        <v>141</v>
      </c>
      <c r="Q228">
        <v>128.9</v>
      </c>
      <c r="R228">
        <v>154.5</v>
      </c>
      <c r="S228">
        <v>143.80000000000001</v>
      </c>
      <c r="T228">
        <v>166.2</v>
      </c>
      <c r="U228">
        <v>144</v>
      </c>
      <c r="V228">
        <v>131.69999999999999</v>
      </c>
      <c r="W228">
        <v>142.19999999999999</v>
      </c>
      <c r="X228" t="s">
        <v>119</v>
      </c>
      <c r="Y228">
        <v>129.4</v>
      </c>
      <c r="Z228">
        <v>137.19999999999999</v>
      </c>
      <c r="AA228">
        <v>139.80000000000001</v>
      </c>
      <c r="AB228">
        <v>120.1</v>
      </c>
      <c r="AC228">
        <v>134</v>
      </c>
      <c r="AD228">
        <v>148</v>
      </c>
      <c r="AE228">
        <v>132.6</v>
      </c>
      <c r="AF228">
        <v>133.30000000000001</v>
      </c>
      <c r="AG228">
        <v>141.5</v>
      </c>
    </row>
    <row r="229" spans="1:33" x14ac:dyDescent="0.35">
      <c r="A229" t="s">
        <v>35</v>
      </c>
      <c r="B229">
        <v>2019</v>
      </c>
      <c r="C229" t="s">
        <v>41</v>
      </c>
      <c r="D229">
        <f>VLOOKUP(All_India_Index_Upto_April23__1___13[[#This Row],[Month]],Lookups!$E$1:$F$13,2,0)</f>
        <v>5</v>
      </c>
      <c r="E229" t="s">
        <v>396</v>
      </c>
      <c r="F229">
        <v>150.1</v>
      </c>
      <c r="G229">
        <v>138.30000000000001</v>
      </c>
      <c r="H229">
        <v>158.5</v>
      </c>
      <c r="I229">
        <v>136</v>
      </c>
      <c r="J229">
        <v>142.5</v>
      </c>
      <c r="K229">
        <v>122</v>
      </c>
      <c r="L229">
        <v>146.5</v>
      </c>
      <c r="M229">
        <v>143</v>
      </c>
      <c r="N229">
        <v>124.9</v>
      </c>
      <c r="O229">
        <v>109.9</v>
      </c>
      <c r="P229">
        <v>139.9</v>
      </c>
      <c r="Q229">
        <v>134</v>
      </c>
      <c r="R229">
        <v>155.5</v>
      </c>
      <c r="S229">
        <v>140.9</v>
      </c>
      <c r="T229">
        <v>164.1</v>
      </c>
      <c r="U229">
        <v>148.4</v>
      </c>
      <c r="V229">
        <v>140.4</v>
      </c>
      <c r="W229">
        <v>147.30000000000001</v>
      </c>
      <c r="X229" t="s">
        <v>119</v>
      </c>
      <c r="Y229">
        <v>140.30000000000001</v>
      </c>
      <c r="Z229">
        <v>143.69999999999999</v>
      </c>
      <c r="AA229">
        <v>146.9</v>
      </c>
      <c r="AB229">
        <v>124.9</v>
      </c>
      <c r="AC229">
        <v>139.19999999999999</v>
      </c>
      <c r="AD229">
        <v>151.6</v>
      </c>
      <c r="AE229">
        <v>133.4</v>
      </c>
      <c r="AF229">
        <v>138.19999999999999</v>
      </c>
      <c r="AG229">
        <v>142</v>
      </c>
    </row>
    <row r="230" spans="1:33" x14ac:dyDescent="0.35">
      <c r="A230" t="s">
        <v>30</v>
      </c>
      <c r="B230">
        <v>2019</v>
      </c>
      <c r="C230" t="s">
        <v>42</v>
      </c>
      <c r="D230">
        <f>VLOOKUP(All_India_Index_Upto_April23__1___13[[#This Row],[Month]],Lookups!$E$1:$F$13,2,0)</f>
        <v>6</v>
      </c>
      <c r="E230" t="s">
        <v>397</v>
      </c>
      <c r="F230">
        <v>149.4</v>
      </c>
      <c r="G230">
        <v>137.80000000000001</v>
      </c>
      <c r="H230">
        <v>163.5</v>
      </c>
      <c r="I230">
        <v>136.19999999999999</v>
      </c>
      <c r="J230">
        <v>143.19999999999999</v>
      </c>
      <c r="K230">
        <v>124.3</v>
      </c>
      <c r="L230">
        <v>143.30000000000001</v>
      </c>
      <c r="M230">
        <v>140.6</v>
      </c>
      <c r="N230">
        <v>128.69999999999999</v>
      </c>
      <c r="O230">
        <v>110.6</v>
      </c>
      <c r="P230">
        <v>140.4</v>
      </c>
      <c r="Q230">
        <v>138</v>
      </c>
      <c r="R230">
        <v>156.6</v>
      </c>
      <c r="S230">
        <v>141</v>
      </c>
      <c r="T230">
        <v>164.2</v>
      </c>
      <c r="U230">
        <v>151.4</v>
      </c>
      <c r="V230">
        <v>146.5</v>
      </c>
      <c r="W230">
        <v>150.69999999999999</v>
      </c>
      <c r="X230" t="s">
        <v>32</v>
      </c>
      <c r="Y230">
        <v>147.80000000000001</v>
      </c>
      <c r="Z230">
        <v>149.6</v>
      </c>
      <c r="AA230">
        <v>151.69999999999999</v>
      </c>
      <c r="AB230">
        <v>130.19999999999999</v>
      </c>
      <c r="AC230">
        <v>146.4</v>
      </c>
      <c r="AD230">
        <v>157.69999999999999</v>
      </c>
      <c r="AE230">
        <v>134.80000000000001</v>
      </c>
      <c r="AF230">
        <v>143.30000000000001</v>
      </c>
      <c r="AG230">
        <v>143.6</v>
      </c>
    </row>
    <row r="231" spans="1:33" x14ac:dyDescent="0.35">
      <c r="A231" t="s">
        <v>33</v>
      </c>
      <c r="B231">
        <v>2019</v>
      </c>
      <c r="C231" t="s">
        <v>42</v>
      </c>
      <c r="D231">
        <f>VLOOKUP(All_India_Index_Upto_April23__1___13[[#This Row],[Month]],Lookups!$E$1:$F$13,2,0)</f>
        <v>6</v>
      </c>
      <c r="E231" t="s">
        <v>398</v>
      </c>
      <c r="F231">
        <v>149.4</v>
      </c>
      <c r="G231">
        <v>140.69999999999999</v>
      </c>
      <c r="H231">
        <v>159.6</v>
      </c>
      <c r="I231">
        <v>140.4</v>
      </c>
      <c r="J231">
        <v>143.4</v>
      </c>
      <c r="K231">
        <v>118.6</v>
      </c>
      <c r="L231">
        <v>150.9</v>
      </c>
      <c r="M231">
        <v>169.8</v>
      </c>
      <c r="N231">
        <v>127.4</v>
      </c>
      <c r="O231">
        <v>111.8</v>
      </c>
      <c r="P231">
        <v>141</v>
      </c>
      <c r="Q231">
        <v>129</v>
      </c>
      <c r="R231">
        <v>155.1</v>
      </c>
      <c r="S231">
        <v>145.6</v>
      </c>
      <c r="T231">
        <v>166.7</v>
      </c>
      <c r="U231">
        <v>144.30000000000001</v>
      </c>
      <c r="V231">
        <v>131.69999999999999</v>
      </c>
      <c r="W231">
        <v>142.4</v>
      </c>
      <c r="X231" t="s">
        <v>120</v>
      </c>
      <c r="Y231">
        <v>130.5</v>
      </c>
      <c r="Z231">
        <v>137.4</v>
      </c>
      <c r="AA231">
        <v>140.30000000000001</v>
      </c>
      <c r="AB231">
        <v>119.6</v>
      </c>
      <c r="AC231">
        <v>134.30000000000001</v>
      </c>
      <c r="AD231">
        <v>148.9</v>
      </c>
      <c r="AE231">
        <v>133.69999999999999</v>
      </c>
      <c r="AF231">
        <v>133.6</v>
      </c>
      <c r="AG231">
        <v>142.1</v>
      </c>
    </row>
    <row r="232" spans="1:33" x14ac:dyDescent="0.35">
      <c r="A232" t="s">
        <v>35</v>
      </c>
      <c r="B232">
        <v>2019</v>
      </c>
      <c r="C232" t="s">
        <v>42</v>
      </c>
      <c r="D232">
        <f>VLOOKUP(All_India_Index_Upto_April23__1___13[[#This Row],[Month]],Lookups!$E$1:$F$13,2,0)</f>
        <v>6</v>
      </c>
      <c r="E232" t="s">
        <v>399</v>
      </c>
      <c r="F232">
        <v>149.4</v>
      </c>
      <c r="G232">
        <v>138.69999999999999</v>
      </c>
      <c r="H232">
        <v>162.1</v>
      </c>
      <c r="I232">
        <v>137.80000000000001</v>
      </c>
      <c r="J232">
        <v>143.30000000000001</v>
      </c>
      <c r="K232">
        <v>122.2</v>
      </c>
      <c r="L232">
        <v>146.80000000000001</v>
      </c>
      <c r="M232">
        <v>150.5</v>
      </c>
      <c r="N232">
        <v>128.30000000000001</v>
      </c>
      <c r="O232">
        <v>111</v>
      </c>
      <c r="P232">
        <v>140.6</v>
      </c>
      <c r="Q232">
        <v>134.19999999999999</v>
      </c>
      <c r="R232">
        <v>155.9</v>
      </c>
      <c r="S232">
        <v>142.69999999999999</v>
      </c>
      <c r="T232">
        <v>164.9</v>
      </c>
      <c r="U232">
        <v>148.6</v>
      </c>
      <c r="V232">
        <v>140.4</v>
      </c>
      <c r="W232">
        <v>147.4</v>
      </c>
      <c r="X232" t="s">
        <v>120</v>
      </c>
      <c r="Y232">
        <v>141.19999999999999</v>
      </c>
      <c r="Z232">
        <v>143.80000000000001</v>
      </c>
      <c r="AA232">
        <v>147.4</v>
      </c>
      <c r="AB232">
        <v>124.6</v>
      </c>
      <c r="AC232">
        <v>139.6</v>
      </c>
      <c r="AD232">
        <v>152.5</v>
      </c>
      <c r="AE232">
        <v>134.30000000000001</v>
      </c>
      <c r="AF232">
        <v>138.6</v>
      </c>
      <c r="AG232">
        <v>142.9</v>
      </c>
    </row>
    <row r="233" spans="1:33" x14ac:dyDescent="0.35">
      <c r="A233" t="s">
        <v>30</v>
      </c>
      <c r="B233">
        <v>2019</v>
      </c>
      <c r="C233" t="s">
        <v>44</v>
      </c>
      <c r="D233">
        <f>VLOOKUP(All_India_Index_Upto_April23__1___13[[#This Row],[Month]],Lookups!$E$1:$F$13,2,0)</f>
        <v>7</v>
      </c>
      <c r="E233" t="s">
        <v>400</v>
      </c>
      <c r="F233">
        <v>150.6</v>
      </c>
      <c r="G233">
        <v>138.4</v>
      </c>
      <c r="H233">
        <v>164</v>
      </c>
      <c r="I233">
        <v>138.4</v>
      </c>
      <c r="J233">
        <v>143.9</v>
      </c>
      <c r="K233">
        <v>124.4</v>
      </c>
      <c r="L233">
        <v>146.4</v>
      </c>
      <c r="M233">
        <v>150.1</v>
      </c>
      <c r="N233">
        <v>130.6</v>
      </c>
      <c r="O233">
        <v>110.8</v>
      </c>
      <c r="P233">
        <v>141.69999999999999</v>
      </c>
      <c r="Q233">
        <v>138.5</v>
      </c>
      <c r="R233">
        <v>156.69999999999999</v>
      </c>
      <c r="S233">
        <v>143</v>
      </c>
      <c r="T233">
        <v>164.5</v>
      </c>
      <c r="U233">
        <v>151.6</v>
      </c>
      <c r="V233">
        <v>146.6</v>
      </c>
      <c r="W233">
        <v>150.9</v>
      </c>
      <c r="X233" t="s">
        <v>32</v>
      </c>
      <c r="Y233">
        <v>146.80000000000001</v>
      </c>
      <c r="Z233">
        <v>150</v>
      </c>
      <c r="AA233">
        <v>152.19999999999999</v>
      </c>
      <c r="AB233">
        <v>131.19999999999999</v>
      </c>
      <c r="AC233">
        <v>147.5</v>
      </c>
      <c r="AD233">
        <v>159.1</v>
      </c>
      <c r="AE233">
        <v>136.1</v>
      </c>
      <c r="AF233">
        <v>144.19999999999999</v>
      </c>
      <c r="AG233">
        <v>144.9</v>
      </c>
    </row>
    <row r="234" spans="1:33" x14ac:dyDescent="0.35">
      <c r="A234" t="s">
        <v>33</v>
      </c>
      <c r="B234">
        <v>2019</v>
      </c>
      <c r="C234" t="s">
        <v>44</v>
      </c>
      <c r="D234">
        <f>VLOOKUP(All_India_Index_Upto_April23__1___13[[#This Row],[Month]],Lookups!$E$1:$F$13,2,0)</f>
        <v>7</v>
      </c>
      <c r="E234" t="s">
        <v>401</v>
      </c>
      <c r="F234">
        <v>150.6</v>
      </c>
      <c r="G234">
        <v>141.4</v>
      </c>
      <c r="H234">
        <v>160.19999999999999</v>
      </c>
      <c r="I234">
        <v>142.5</v>
      </c>
      <c r="J234">
        <v>144.1</v>
      </c>
      <c r="K234">
        <v>119.3</v>
      </c>
      <c r="L234">
        <v>154.69999999999999</v>
      </c>
      <c r="M234">
        <v>180.1</v>
      </c>
      <c r="N234">
        <v>128.9</v>
      </c>
      <c r="O234">
        <v>111.8</v>
      </c>
      <c r="P234">
        <v>141.6</v>
      </c>
      <c r="Q234">
        <v>129.5</v>
      </c>
      <c r="R234">
        <v>155.6</v>
      </c>
      <c r="S234">
        <v>147.69999999999999</v>
      </c>
      <c r="T234">
        <v>167.2</v>
      </c>
      <c r="U234">
        <v>144.69999999999999</v>
      </c>
      <c r="V234">
        <v>131.9</v>
      </c>
      <c r="W234">
        <v>142.69999999999999</v>
      </c>
      <c r="X234" t="s">
        <v>121</v>
      </c>
      <c r="Y234">
        <v>127</v>
      </c>
      <c r="Z234">
        <v>137.69999999999999</v>
      </c>
      <c r="AA234">
        <v>140.80000000000001</v>
      </c>
      <c r="AB234">
        <v>120.6</v>
      </c>
      <c r="AC234">
        <v>135</v>
      </c>
      <c r="AD234">
        <v>150.4</v>
      </c>
      <c r="AE234">
        <v>135.1</v>
      </c>
      <c r="AF234">
        <v>134.5</v>
      </c>
      <c r="AG234">
        <v>143.30000000000001</v>
      </c>
    </row>
    <row r="235" spans="1:33" x14ac:dyDescent="0.35">
      <c r="A235" t="s">
        <v>35</v>
      </c>
      <c r="B235">
        <v>2019</v>
      </c>
      <c r="C235" t="s">
        <v>44</v>
      </c>
      <c r="D235">
        <f>VLOOKUP(All_India_Index_Upto_April23__1___13[[#This Row],[Month]],Lookups!$E$1:$F$13,2,0)</f>
        <v>7</v>
      </c>
      <c r="E235" t="s">
        <v>402</v>
      </c>
      <c r="F235">
        <v>150.6</v>
      </c>
      <c r="G235">
        <v>139.30000000000001</v>
      </c>
      <c r="H235">
        <v>162.69999999999999</v>
      </c>
      <c r="I235">
        <v>140</v>
      </c>
      <c r="J235">
        <v>144</v>
      </c>
      <c r="K235">
        <v>122.5</v>
      </c>
      <c r="L235">
        <v>150.30000000000001</v>
      </c>
      <c r="M235">
        <v>160.30000000000001</v>
      </c>
      <c r="N235">
        <v>130</v>
      </c>
      <c r="O235">
        <v>111.1</v>
      </c>
      <c r="P235">
        <v>141.69999999999999</v>
      </c>
      <c r="Q235">
        <v>134.69999999999999</v>
      </c>
      <c r="R235">
        <v>156.19999999999999</v>
      </c>
      <c r="S235">
        <v>144.69999999999999</v>
      </c>
      <c r="T235">
        <v>165.2</v>
      </c>
      <c r="U235">
        <v>148.9</v>
      </c>
      <c r="V235">
        <v>140.5</v>
      </c>
      <c r="W235">
        <v>147.6</v>
      </c>
      <c r="X235" t="s">
        <v>121</v>
      </c>
      <c r="Y235">
        <v>139.30000000000001</v>
      </c>
      <c r="Z235">
        <v>144.19999999999999</v>
      </c>
      <c r="AA235">
        <v>147.9</v>
      </c>
      <c r="AB235">
        <v>125.6</v>
      </c>
      <c r="AC235">
        <v>140.5</v>
      </c>
      <c r="AD235">
        <v>154</v>
      </c>
      <c r="AE235">
        <v>135.69999999999999</v>
      </c>
      <c r="AF235">
        <v>139.5</v>
      </c>
      <c r="AG235">
        <v>144.19999999999999</v>
      </c>
    </row>
    <row r="236" spans="1:33" x14ac:dyDescent="0.35">
      <c r="A236" t="s">
        <v>30</v>
      </c>
      <c r="B236">
        <v>2019</v>
      </c>
      <c r="C236" t="s">
        <v>46</v>
      </c>
      <c r="D236">
        <f>VLOOKUP(All_India_Index_Upto_April23__1___13[[#This Row],[Month]],Lookups!$E$1:$F$13,2,0)</f>
        <v>8</v>
      </c>
      <c r="E236" t="s">
        <v>403</v>
      </c>
      <c r="F236">
        <v>151.6</v>
      </c>
      <c r="G236">
        <v>139.19999999999999</v>
      </c>
      <c r="H236">
        <v>161.9</v>
      </c>
      <c r="I236">
        <v>137.1</v>
      </c>
      <c r="J236">
        <v>144.6</v>
      </c>
      <c r="K236">
        <v>124.7</v>
      </c>
      <c r="L236">
        <v>145.5</v>
      </c>
      <c r="M236">
        <v>156.19999999999999</v>
      </c>
      <c r="N236">
        <v>131.5</v>
      </c>
      <c r="O236">
        <v>111.7</v>
      </c>
      <c r="P236">
        <v>142.69999999999999</v>
      </c>
      <c r="Q236">
        <v>138.5</v>
      </c>
      <c r="R236">
        <v>156.9</v>
      </c>
      <c r="S236">
        <v>144</v>
      </c>
      <c r="T236">
        <v>165.1</v>
      </c>
      <c r="U236">
        <v>151.80000000000001</v>
      </c>
      <c r="V236">
        <v>146.6</v>
      </c>
      <c r="W236">
        <v>151.1</v>
      </c>
      <c r="X236" t="s">
        <v>32</v>
      </c>
      <c r="Y236">
        <v>146.4</v>
      </c>
      <c r="Z236">
        <v>150.19999999999999</v>
      </c>
      <c r="AA236">
        <v>152.69999999999999</v>
      </c>
      <c r="AB236">
        <v>131.4</v>
      </c>
      <c r="AC236">
        <v>148</v>
      </c>
      <c r="AD236">
        <v>159.69999999999999</v>
      </c>
      <c r="AE236">
        <v>138.80000000000001</v>
      </c>
      <c r="AF236">
        <v>144.9</v>
      </c>
      <c r="AG236">
        <v>145.69999999999999</v>
      </c>
    </row>
    <row r="237" spans="1:33" x14ac:dyDescent="0.35">
      <c r="A237" t="s">
        <v>33</v>
      </c>
      <c r="B237">
        <v>2019</v>
      </c>
      <c r="C237" t="s">
        <v>46</v>
      </c>
      <c r="D237">
        <f>VLOOKUP(All_India_Index_Upto_April23__1___13[[#This Row],[Month]],Lookups!$E$1:$F$13,2,0)</f>
        <v>8</v>
      </c>
      <c r="E237" t="s">
        <v>404</v>
      </c>
      <c r="F237">
        <v>151.6</v>
      </c>
      <c r="G237">
        <v>142.1</v>
      </c>
      <c r="H237">
        <v>158.30000000000001</v>
      </c>
      <c r="I237">
        <v>140.80000000000001</v>
      </c>
      <c r="J237">
        <v>144.9</v>
      </c>
      <c r="K237">
        <v>119.9</v>
      </c>
      <c r="L237">
        <v>153.9</v>
      </c>
      <c r="M237">
        <v>189.1</v>
      </c>
      <c r="N237">
        <v>129.80000000000001</v>
      </c>
      <c r="O237">
        <v>112.7</v>
      </c>
      <c r="P237">
        <v>142.5</v>
      </c>
      <c r="Q237">
        <v>129.80000000000001</v>
      </c>
      <c r="R237">
        <v>156.19999999999999</v>
      </c>
      <c r="S237">
        <v>149.1</v>
      </c>
      <c r="T237">
        <v>167.9</v>
      </c>
      <c r="U237">
        <v>145</v>
      </c>
      <c r="V237">
        <v>132.19999999999999</v>
      </c>
      <c r="W237">
        <v>143</v>
      </c>
      <c r="X237" t="s">
        <v>122</v>
      </c>
      <c r="Y237">
        <v>125.5</v>
      </c>
      <c r="Z237">
        <v>138.1</v>
      </c>
      <c r="AA237">
        <v>141.5</v>
      </c>
      <c r="AB237">
        <v>120.8</v>
      </c>
      <c r="AC237">
        <v>135.4</v>
      </c>
      <c r="AD237">
        <v>151.5</v>
      </c>
      <c r="AE237">
        <v>137.80000000000001</v>
      </c>
      <c r="AF237">
        <v>135.30000000000001</v>
      </c>
      <c r="AG237">
        <v>144.19999999999999</v>
      </c>
    </row>
    <row r="238" spans="1:33" x14ac:dyDescent="0.35">
      <c r="A238" t="s">
        <v>35</v>
      </c>
      <c r="B238">
        <v>2019</v>
      </c>
      <c r="C238" t="s">
        <v>46</v>
      </c>
      <c r="D238">
        <f>VLOOKUP(All_India_Index_Upto_April23__1___13[[#This Row],[Month]],Lookups!$E$1:$F$13,2,0)</f>
        <v>8</v>
      </c>
      <c r="E238" t="s">
        <v>405</v>
      </c>
      <c r="F238">
        <v>151.6</v>
      </c>
      <c r="G238">
        <v>140.1</v>
      </c>
      <c r="H238">
        <v>160.6</v>
      </c>
      <c r="I238">
        <v>138.5</v>
      </c>
      <c r="J238">
        <v>144.69999999999999</v>
      </c>
      <c r="K238">
        <v>122.9</v>
      </c>
      <c r="L238">
        <v>149.4</v>
      </c>
      <c r="M238">
        <v>167.4</v>
      </c>
      <c r="N238">
        <v>130.9</v>
      </c>
      <c r="O238">
        <v>112</v>
      </c>
      <c r="P238">
        <v>142.6</v>
      </c>
      <c r="Q238">
        <v>134.9</v>
      </c>
      <c r="R238">
        <v>156.6</v>
      </c>
      <c r="S238">
        <v>145.9</v>
      </c>
      <c r="T238">
        <v>165.8</v>
      </c>
      <c r="U238">
        <v>149.1</v>
      </c>
      <c r="V238">
        <v>140.6</v>
      </c>
      <c r="W238">
        <v>147.9</v>
      </c>
      <c r="X238" t="s">
        <v>122</v>
      </c>
      <c r="Y238">
        <v>138.5</v>
      </c>
      <c r="Z238">
        <v>144.5</v>
      </c>
      <c r="AA238">
        <v>148.5</v>
      </c>
      <c r="AB238">
        <v>125.8</v>
      </c>
      <c r="AC238">
        <v>140.9</v>
      </c>
      <c r="AD238">
        <v>154.9</v>
      </c>
      <c r="AE238">
        <v>138.4</v>
      </c>
      <c r="AF238">
        <v>140.19999999999999</v>
      </c>
      <c r="AG238">
        <v>145</v>
      </c>
    </row>
    <row r="239" spans="1:33" x14ac:dyDescent="0.35">
      <c r="A239" t="s">
        <v>30</v>
      </c>
      <c r="B239">
        <v>2019</v>
      </c>
      <c r="C239" t="s">
        <v>48</v>
      </c>
      <c r="D239">
        <f>VLOOKUP(All_India_Index_Upto_April23__1___13[[#This Row],[Month]],Lookups!$E$1:$F$13,2,0)</f>
        <v>9</v>
      </c>
      <c r="E239" t="s">
        <v>406</v>
      </c>
      <c r="F239">
        <v>152.19999999999999</v>
      </c>
      <c r="G239">
        <v>140.1</v>
      </c>
      <c r="H239">
        <v>161.9</v>
      </c>
      <c r="I239">
        <v>138.30000000000001</v>
      </c>
      <c r="J239">
        <v>145.69999999999999</v>
      </c>
      <c r="K239">
        <v>125.1</v>
      </c>
      <c r="L239">
        <v>143.80000000000001</v>
      </c>
      <c r="M239">
        <v>163.4</v>
      </c>
      <c r="N239">
        <v>132.19999999999999</v>
      </c>
      <c r="O239">
        <v>112.8</v>
      </c>
      <c r="P239">
        <v>144.19999999999999</v>
      </c>
      <c r="Q239">
        <v>138.5</v>
      </c>
      <c r="R239">
        <v>157.19999999999999</v>
      </c>
      <c r="S239">
        <v>145.5</v>
      </c>
      <c r="T239">
        <v>165.7</v>
      </c>
      <c r="U239">
        <v>151.69999999999999</v>
      </c>
      <c r="V239">
        <v>146.6</v>
      </c>
      <c r="W239">
        <v>151</v>
      </c>
      <c r="X239" t="s">
        <v>32</v>
      </c>
      <c r="Y239">
        <v>146.9</v>
      </c>
      <c r="Z239">
        <v>150.30000000000001</v>
      </c>
      <c r="AA239">
        <v>153.4</v>
      </c>
      <c r="AB239">
        <v>131.6</v>
      </c>
      <c r="AC239">
        <v>148.30000000000001</v>
      </c>
      <c r="AD239">
        <v>160.19999999999999</v>
      </c>
      <c r="AE239">
        <v>140.19999999999999</v>
      </c>
      <c r="AF239">
        <v>145.4</v>
      </c>
      <c r="AG239">
        <v>146.69999999999999</v>
      </c>
    </row>
    <row r="240" spans="1:33" x14ac:dyDescent="0.35">
      <c r="A240" t="s">
        <v>33</v>
      </c>
      <c r="B240">
        <v>2019</v>
      </c>
      <c r="C240" t="s">
        <v>48</v>
      </c>
      <c r="D240">
        <f>VLOOKUP(All_India_Index_Upto_April23__1___13[[#This Row],[Month]],Lookups!$E$1:$F$13,2,0)</f>
        <v>9</v>
      </c>
      <c r="E240" t="s">
        <v>407</v>
      </c>
      <c r="F240">
        <v>152.19999999999999</v>
      </c>
      <c r="G240">
        <v>142.69999999999999</v>
      </c>
      <c r="H240">
        <v>158.69999999999999</v>
      </c>
      <c r="I240">
        <v>141.6</v>
      </c>
      <c r="J240">
        <v>144.9</v>
      </c>
      <c r="K240">
        <v>120.8</v>
      </c>
      <c r="L240">
        <v>149.80000000000001</v>
      </c>
      <c r="M240">
        <v>192.4</v>
      </c>
      <c r="N240">
        <v>130.30000000000001</v>
      </c>
      <c r="O240">
        <v>114</v>
      </c>
      <c r="P240">
        <v>143.80000000000001</v>
      </c>
      <c r="Q240">
        <v>130</v>
      </c>
      <c r="R240">
        <v>156.4</v>
      </c>
      <c r="S240">
        <v>149.5</v>
      </c>
      <c r="T240">
        <v>168.6</v>
      </c>
      <c r="U240">
        <v>145.30000000000001</v>
      </c>
      <c r="V240">
        <v>132.19999999999999</v>
      </c>
      <c r="W240">
        <v>143.30000000000001</v>
      </c>
      <c r="X240" t="s">
        <v>123</v>
      </c>
      <c r="Y240">
        <v>126.6</v>
      </c>
      <c r="Z240">
        <v>138.30000000000001</v>
      </c>
      <c r="AA240">
        <v>141.9</v>
      </c>
      <c r="AB240">
        <v>121.2</v>
      </c>
      <c r="AC240">
        <v>135.9</v>
      </c>
      <c r="AD240">
        <v>151.6</v>
      </c>
      <c r="AE240">
        <v>139</v>
      </c>
      <c r="AF240">
        <v>135.69999999999999</v>
      </c>
      <c r="AG240">
        <v>144.69999999999999</v>
      </c>
    </row>
    <row r="241" spans="1:33" x14ac:dyDescent="0.35">
      <c r="A241" t="s">
        <v>35</v>
      </c>
      <c r="B241">
        <v>2019</v>
      </c>
      <c r="C241" t="s">
        <v>48</v>
      </c>
      <c r="D241">
        <f>VLOOKUP(All_India_Index_Upto_April23__1___13[[#This Row],[Month]],Lookups!$E$1:$F$13,2,0)</f>
        <v>9</v>
      </c>
      <c r="E241" t="s">
        <v>408</v>
      </c>
      <c r="F241">
        <v>152.19999999999999</v>
      </c>
      <c r="G241">
        <v>140.9</v>
      </c>
      <c r="H241">
        <v>160.80000000000001</v>
      </c>
      <c r="I241">
        <v>139.6</v>
      </c>
      <c r="J241">
        <v>145.4</v>
      </c>
      <c r="K241">
        <v>123.5</v>
      </c>
      <c r="L241">
        <v>146.6</v>
      </c>
      <c r="M241">
        <v>173.2</v>
      </c>
      <c r="N241">
        <v>131.6</v>
      </c>
      <c r="O241">
        <v>113.2</v>
      </c>
      <c r="P241">
        <v>144.1</v>
      </c>
      <c r="Q241">
        <v>135</v>
      </c>
      <c r="R241">
        <v>156.80000000000001</v>
      </c>
      <c r="S241">
        <v>147</v>
      </c>
      <c r="T241">
        <v>166.5</v>
      </c>
      <c r="U241">
        <v>149.19999999999999</v>
      </c>
      <c r="V241">
        <v>140.6</v>
      </c>
      <c r="W241">
        <v>147.9</v>
      </c>
      <c r="X241" t="s">
        <v>123</v>
      </c>
      <c r="Y241">
        <v>139.19999999999999</v>
      </c>
      <c r="Z241">
        <v>144.6</v>
      </c>
      <c r="AA241">
        <v>149</v>
      </c>
      <c r="AB241">
        <v>126.1</v>
      </c>
      <c r="AC241">
        <v>141.30000000000001</v>
      </c>
      <c r="AD241">
        <v>155.19999999999999</v>
      </c>
      <c r="AE241">
        <v>139.69999999999999</v>
      </c>
      <c r="AF241">
        <v>140.69999999999999</v>
      </c>
      <c r="AG241">
        <v>145.80000000000001</v>
      </c>
    </row>
    <row r="242" spans="1:33" x14ac:dyDescent="0.35">
      <c r="A242" t="s">
        <v>30</v>
      </c>
      <c r="B242">
        <v>2019</v>
      </c>
      <c r="C242" t="s">
        <v>50</v>
      </c>
      <c r="D242">
        <f>VLOOKUP(All_India_Index_Upto_April23__1___13[[#This Row],[Month]],Lookups!$E$1:$F$13,2,0)</f>
        <v>10</v>
      </c>
      <c r="E242" t="s">
        <v>409</v>
      </c>
      <c r="F242">
        <v>153</v>
      </c>
      <c r="G242">
        <v>141</v>
      </c>
      <c r="H242">
        <v>161.6</v>
      </c>
      <c r="I242">
        <v>141.19999999999999</v>
      </c>
      <c r="J242">
        <v>146.5</v>
      </c>
      <c r="K242">
        <v>125.6</v>
      </c>
      <c r="L242">
        <v>145.69999999999999</v>
      </c>
      <c r="M242">
        <v>178.8</v>
      </c>
      <c r="N242">
        <v>133.1</v>
      </c>
      <c r="O242">
        <v>113.6</v>
      </c>
      <c r="P242">
        <v>145.5</v>
      </c>
      <c r="Q242">
        <v>138.6</v>
      </c>
      <c r="R242">
        <v>157.4</v>
      </c>
      <c r="S242">
        <v>148.30000000000001</v>
      </c>
      <c r="T242">
        <v>166.3</v>
      </c>
      <c r="U242">
        <v>151.69999999999999</v>
      </c>
      <c r="V242">
        <v>146.69999999999999</v>
      </c>
      <c r="W242">
        <v>151</v>
      </c>
      <c r="X242" t="s">
        <v>32</v>
      </c>
      <c r="Y242">
        <v>147.69999999999999</v>
      </c>
      <c r="Z242">
        <v>150.6</v>
      </c>
      <c r="AA242">
        <v>153.69999999999999</v>
      </c>
      <c r="AB242">
        <v>131.69999999999999</v>
      </c>
      <c r="AC242">
        <v>148.69999999999999</v>
      </c>
      <c r="AD242">
        <v>160.69999999999999</v>
      </c>
      <c r="AE242">
        <v>140.30000000000001</v>
      </c>
      <c r="AF242">
        <v>145.69999999999999</v>
      </c>
      <c r="AG242">
        <v>148.30000000000001</v>
      </c>
    </row>
    <row r="243" spans="1:33" x14ac:dyDescent="0.35">
      <c r="A243" t="s">
        <v>33</v>
      </c>
      <c r="B243">
        <v>2019</v>
      </c>
      <c r="C243" t="s">
        <v>50</v>
      </c>
      <c r="D243">
        <f>VLOOKUP(All_India_Index_Upto_April23__1___13[[#This Row],[Month]],Lookups!$E$1:$F$13,2,0)</f>
        <v>10</v>
      </c>
      <c r="E243" t="s">
        <v>410</v>
      </c>
      <c r="F243">
        <v>153</v>
      </c>
      <c r="G243">
        <v>143.5</v>
      </c>
      <c r="H243">
        <v>159.80000000000001</v>
      </c>
      <c r="I243">
        <v>144.69999999999999</v>
      </c>
      <c r="J243">
        <v>145.6</v>
      </c>
      <c r="K243">
        <v>121.1</v>
      </c>
      <c r="L243">
        <v>150.6</v>
      </c>
      <c r="M243">
        <v>207.2</v>
      </c>
      <c r="N243">
        <v>131.19999999999999</v>
      </c>
      <c r="O243">
        <v>114.8</v>
      </c>
      <c r="P243">
        <v>145.19999999999999</v>
      </c>
      <c r="Q243">
        <v>130.19999999999999</v>
      </c>
      <c r="R243">
        <v>156.80000000000001</v>
      </c>
      <c r="S243">
        <v>151.9</v>
      </c>
      <c r="T243">
        <v>169.3</v>
      </c>
      <c r="U243">
        <v>145.9</v>
      </c>
      <c r="V243">
        <v>132.4</v>
      </c>
      <c r="W243">
        <v>143.9</v>
      </c>
      <c r="X243" t="s">
        <v>124</v>
      </c>
      <c r="Y243">
        <v>128.9</v>
      </c>
      <c r="Z243">
        <v>138.69999999999999</v>
      </c>
      <c r="AA243">
        <v>142.4</v>
      </c>
      <c r="AB243">
        <v>121.5</v>
      </c>
      <c r="AC243">
        <v>136.19999999999999</v>
      </c>
      <c r="AD243">
        <v>151.69999999999999</v>
      </c>
      <c r="AE243">
        <v>139.5</v>
      </c>
      <c r="AF243">
        <v>136</v>
      </c>
      <c r="AG243">
        <v>146</v>
      </c>
    </row>
    <row r="244" spans="1:33" x14ac:dyDescent="0.35">
      <c r="A244" t="s">
        <v>35</v>
      </c>
      <c r="B244">
        <v>2019</v>
      </c>
      <c r="C244" t="s">
        <v>50</v>
      </c>
      <c r="D244">
        <f>VLOOKUP(All_India_Index_Upto_April23__1___13[[#This Row],[Month]],Lookups!$E$1:$F$13,2,0)</f>
        <v>10</v>
      </c>
      <c r="E244" t="s">
        <v>411</v>
      </c>
      <c r="F244">
        <v>153</v>
      </c>
      <c r="G244">
        <v>141.80000000000001</v>
      </c>
      <c r="H244">
        <v>161</v>
      </c>
      <c r="I244">
        <v>142.6</v>
      </c>
      <c r="J244">
        <v>146.19999999999999</v>
      </c>
      <c r="K244">
        <v>123.9</v>
      </c>
      <c r="L244">
        <v>148</v>
      </c>
      <c r="M244">
        <v>188.4</v>
      </c>
      <c r="N244">
        <v>132.5</v>
      </c>
      <c r="O244">
        <v>114</v>
      </c>
      <c r="P244">
        <v>145.4</v>
      </c>
      <c r="Q244">
        <v>135.1</v>
      </c>
      <c r="R244">
        <v>157.1</v>
      </c>
      <c r="S244">
        <v>149.6</v>
      </c>
      <c r="T244">
        <v>167.1</v>
      </c>
      <c r="U244">
        <v>149.4</v>
      </c>
      <c r="V244">
        <v>140.80000000000001</v>
      </c>
      <c r="W244">
        <v>148.19999999999999</v>
      </c>
      <c r="X244" t="s">
        <v>124</v>
      </c>
      <c r="Y244">
        <v>140.6</v>
      </c>
      <c r="Z244">
        <v>145</v>
      </c>
      <c r="AA244">
        <v>149.4</v>
      </c>
      <c r="AB244">
        <v>126.3</v>
      </c>
      <c r="AC244">
        <v>141.69999999999999</v>
      </c>
      <c r="AD244">
        <v>155.4</v>
      </c>
      <c r="AE244">
        <v>140</v>
      </c>
      <c r="AF244">
        <v>141</v>
      </c>
      <c r="AG244">
        <v>147.19999999999999</v>
      </c>
    </row>
    <row r="245" spans="1:33" x14ac:dyDescent="0.35">
      <c r="A245" t="s">
        <v>30</v>
      </c>
      <c r="B245">
        <v>2019</v>
      </c>
      <c r="C245" t="s">
        <v>52</v>
      </c>
      <c r="D245">
        <f>VLOOKUP(All_India_Index_Upto_April23__1___13[[#This Row],[Month]],Lookups!$E$1:$F$13,2,0)</f>
        <v>11</v>
      </c>
      <c r="E245" t="s">
        <v>412</v>
      </c>
      <c r="F245">
        <v>153.5</v>
      </c>
      <c r="G245">
        <v>141.80000000000001</v>
      </c>
      <c r="H245">
        <v>163.69999999999999</v>
      </c>
      <c r="I245">
        <v>143.80000000000001</v>
      </c>
      <c r="J245">
        <v>147.1</v>
      </c>
      <c r="K245">
        <v>126</v>
      </c>
      <c r="L245">
        <v>146.19999999999999</v>
      </c>
      <c r="M245">
        <v>191.4</v>
      </c>
      <c r="N245">
        <v>136.19999999999999</v>
      </c>
      <c r="O245">
        <v>113.8</v>
      </c>
      <c r="P245">
        <v>147.30000000000001</v>
      </c>
      <c r="Q245">
        <v>138.69999999999999</v>
      </c>
      <c r="R245">
        <v>157.69999999999999</v>
      </c>
      <c r="S245">
        <v>150.9</v>
      </c>
      <c r="T245">
        <v>167.2</v>
      </c>
      <c r="U245">
        <v>152.30000000000001</v>
      </c>
      <c r="V245">
        <v>147</v>
      </c>
      <c r="W245">
        <v>151.5</v>
      </c>
      <c r="X245" t="s">
        <v>32</v>
      </c>
      <c r="Y245">
        <v>148.4</v>
      </c>
      <c r="Z245">
        <v>150.9</v>
      </c>
      <c r="AA245">
        <v>154.30000000000001</v>
      </c>
      <c r="AB245">
        <v>132.1</v>
      </c>
      <c r="AC245">
        <v>149.1</v>
      </c>
      <c r="AD245">
        <v>160.80000000000001</v>
      </c>
      <c r="AE245">
        <v>140.6</v>
      </c>
      <c r="AF245">
        <v>146.1</v>
      </c>
      <c r="AG245">
        <v>149.9</v>
      </c>
    </row>
    <row r="246" spans="1:33" x14ac:dyDescent="0.35">
      <c r="A246" t="s">
        <v>33</v>
      </c>
      <c r="B246">
        <v>2019</v>
      </c>
      <c r="C246" t="s">
        <v>52</v>
      </c>
      <c r="D246">
        <f>VLOOKUP(All_India_Index_Upto_April23__1___13[[#This Row],[Month]],Lookups!$E$1:$F$13,2,0)</f>
        <v>11</v>
      </c>
      <c r="E246" t="s">
        <v>413</v>
      </c>
      <c r="F246">
        <v>153.5</v>
      </c>
      <c r="G246">
        <v>144.1</v>
      </c>
      <c r="H246">
        <v>162.4</v>
      </c>
      <c r="I246">
        <v>148.4</v>
      </c>
      <c r="J246">
        <v>145.9</v>
      </c>
      <c r="K246">
        <v>121.5</v>
      </c>
      <c r="L246">
        <v>148.80000000000001</v>
      </c>
      <c r="M246">
        <v>215.7</v>
      </c>
      <c r="N246">
        <v>134.6</v>
      </c>
      <c r="O246">
        <v>115</v>
      </c>
      <c r="P246">
        <v>146.30000000000001</v>
      </c>
      <c r="Q246">
        <v>130.5</v>
      </c>
      <c r="R246">
        <v>157.19999999999999</v>
      </c>
      <c r="S246">
        <v>153.6</v>
      </c>
      <c r="T246">
        <v>169.9</v>
      </c>
      <c r="U246">
        <v>146.30000000000001</v>
      </c>
      <c r="V246">
        <v>132.6</v>
      </c>
      <c r="W246">
        <v>144.19999999999999</v>
      </c>
      <c r="X246" t="s">
        <v>125</v>
      </c>
      <c r="Y246">
        <v>132.19999999999999</v>
      </c>
      <c r="Z246">
        <v>139.1</v>
      </c>
      <c r="AA246">
        <v>142.80000000000001</v>
      </c>
      <c r="AB246">
        <v>121.7</v>
      </c>
      <c r="AC246">
        <v>136.69999999999999</v>
      </c>
      <c r="AD246">
        <v>151.80000000000001</v>
      </c>
      <c r="AE246">
        <v>139.80000000000001</v>
      </c>
      <c r="AF246">
        <v>136.30000000000001</v>
      </c>
      <c r="AG246">
        <v>147</v>
      </c>
    </row>
    <row r="247" spans="1:33" x14ac:dyDescent="0.35">
      <c r="A247" t="s">
        <v>35</v>
      </c>
      <c r="B247">
        <v>2019</v>
      </c>
      <c r="C247" t="s">
        <v>52</v>
      </c>
      <c r="D247">
        <f>VLOOKUP(All_India_Index_Upto_April23__1___13[[#This Row],[Month]],Lookups!$E$1:$F$13,2,0)</f>
        <v>11</v>
      </c>
      <c r="E247" t="s">
        <v>414</v>
      </c>
      <c r="F247">
        <v>153.5</v>
      </c>
      <c r="G247">
        <v>142.5</v>
      </c>
      <c r="H247">
        <v>163.19999999999999</v>
      </c>
      <c r="I247">
        <v>145.6</v>
      </c>
      <c r="J247">
        <v>146.69999999999999</v>
      </c>
      <c r="K247">
        <v>124.3</v>
      </c>
      <c r="L247">
        <v>147.4</v>
      </c>
      <c r="M247">
        <v>199.6</v>
      </c>
      <c r="N247">
        <v>135.69999999999999</v>
      </c>
      <c r="O247">
        <v>114.2</v>
      </c>
      <c r="P247">
        <v>147</v>
      </c>
      <c r="Q247">
        <v>135.30000000000001</v>
      </c>
      <c r="R247">
        <v>157.5</v>
      </c>
      <c r="S247">
        <v>151.9</v>
      </c>
      <c r="T247">
        <v>167.9</v>
      </c>
      <c r="U247">
        <v>149.9</v>
      </c>
      <c r="V247">
        <v>141</v>
      </c>
      <c r="W247">
        <v>148.6</v>
      </c>
      <c r="X247" t="s">
        <v>125</v>
      </c>
      <c r="Y247">
        <v>142.30000000000001</v>
      </c>
      <c r="Z247">
        <v>145.30000000000001</v>
      </c>
      <c r="AA247">
        <v>149.9</v>
      </c>
      <c r="AB247">
        <v>126.6</v>
      </c>
      <c r="AC247">
        <v>142.1</v>
      </c>
      <c r="AD247">
        <v>155.5</v>
      </c>
      <c r="AE247">
        <v>140.30000000000001</v>
      </c>
      <c r="AF247">
        <v>141.30000000000001</v>
      </c>
      <c r="AG247">
        <v>148.6</v>
      </c>
    </row>
    <row r="248" spans="1:33" x14ac:dyDescent="0.35">
      <c r="A248" t="s">
        <v>30</v>
      </c>
      <c r="B248">
        <v>2019</v>
      </c>
      <c r="C248" t="s">
        <v>55</v>
      </c>
      <c r="D248">
        <f>VLOOKUP(All_India_Index_Upto_April23__1___13[[#This Row],[Month]],Lookups!$E$1:$F$13,2,0)</f>
        <v>12</v>
      </c>
      <c r="E248" t="s">
        <v>415</v>
      </c>
      <c r="F248">
        <v>152.80000000000001</v>
      </c>
      <c r="G248">
        <v>142.80000000000001</v>
      </c>
      <c r="H248">
        <v>165.3</v>
      </c>
      <c r="I248">
        <v>149.5</v>
      </c>
      <c r="J248">
        <v>148.69999999999999</v>
      </c>
      <c r="K248">
        <v>127.5</v>
      </c>
      <c r="L248">
        <v>144.30000000000001</v>
      </c>
      <c r="M248">
        <v>209.5</v>
      </c>
      <c r="N248">
        <v>138.80000000000001</v>
      </c>
      <c r="O248">
        <v>113.6</v>
      </c>
      <c r="P248">
        <v>149.1</v>
      </c>
      <c r="Q248">
        <v>139.30000000000001</v>
      </c>
      <c r="R248">
        <v>158.30000000000001</v>
      </c>
      <c r="S248">
        <v>154.30000000000001</v>
      </c>
      <c r="T248">
        <v>167.8</v>
      </c>
      <c r="U248">
        <v>152.6</v>
      </c>
      <c r="V248">
        <v>147.30000000000001</v>
      </c>
      <c r="W248">
        <v>151.9</v>
      </c>
      <c r="X248" t="s">
        <v>32</v>
      </c>
      <c r="Y248">
        <v>149.9</v>
      </c>
      <c r="Z248">
        <v>151.19999999999999</v>
      </c>
      <c r="AA248">
        <v>154.80000000000001</v>
      </c>
      <c r="AB248">
        <v>135</v>
      </c>
      <c r="AC248">
        <v>149.5</v>
      </c>
      <c r="AD248">
        <v>161.1</v>
      </c>
      <c r="AE248">
        <v>140.6</v>
      </c>
      <c r="AF248">
        <v>147.1</v>
      </c>
      <c r="AG248">
        <v>152.30000000000001</v>
      </c>
    </row>
    <row r="249" spans="1:33" x14ac:dyDescent="0.35">
      <c r="A249" t="s">
        <v>33</v>
      </c>
      <c r="B249">
        <v>2019</v>
      </c>
      <c r="C249" t="s">
        <v>55</v>
      </c>
      <c r="D249">
        <f>VLOOKUP(All_India_Index_Upto_April23__1___13[[#This Row],[Month]],Lookups!$E$1:$F$13,2,0)</f>
        <v>12</v>
      </c>
      <c r="E249" t="s">
        <v>416</v>
      </c>
      <c r="F249">
        <v>152.80000000000001</v>
      </c>
      <c r="G249">
        <v>144.9</v>
      </c>
      <c r="H249">
        <v>164.5</v>
      </c>
      <c r="I249">
        <v>153.69999999999999</v>
      </c>
      <c r="J249">
        <v>147.5</v>
      </c>
      <c r="K249">
        <v>122.7</v>
      </c>
      <c r="L249">
        <v>147.19999999999999</v>
      </c>
      <c r="M249">
        <v>231.5</v>
      </c>
      <c r="N249">
        <v>137.19999999999999</v>
      </c>
      <c r="O249">
        <v>114.7</v>
      </c>
      <c r="P249">
        <v>148</v>
      </c>
      <c r="Q249">
        <v>130.80000000000001</v>
      </c>
      <c r="R249">
        <v>157.69999999999999</v>
      </c>
      <c r="S249">
        <v>156.30000000000001</v>
      </c>
      <c r="T249">
        <v>170.4</v>
      </c>
      <c r="U249">
        <v>146.80000000000001</v>
      </c>
      <c r="V249">
        <v>132.80000000000001</v>
      </c>
      <c r="W249">
        <v>144.6</v>
      </c>
      <c r="X249" t="s">
        <v>126</v>
      </c>
      <c r="Y249">
        <v>133.6</v>
      </c>
      <c r="Z249">
        <v>139.80000000000001</v>
      </c>
      <c r="AA249">
        <v>143.19999999999999</v>
      </c>
      <c r="AB249">
        <v>125.2</v>
      </c>
      <c r="AC249">
        <v>136.80000000000001</v>
      </c>
      <c r="AD249">
        <v>151.9</v>
      </c>
      <c r="AE249">
        <v>140.19999999999999</v>
      </c>
      <c r="AF249">
        <v>137.69999999999999</v>
      </c>
      <c r="AG249">
        <v>148.30000000000001</v>
      </c>
    </row>
    <row r="250" spans="1:33" x14ac:dyDescent="0.35">
      <c r="A250" t="s">
        <v>35</v>
      </c>
      <c r="B250">
        <v>2019</v>
      </c>
      <c r="C250" t="s">
        <v>55</v>
      </c>
      <c r="D250">
        <f>VLOOKUP(All_India_Index_Upto_April23__1___13[[#This Row],[Month]],Lookups!$E$1:$F$13,2,0)</f>
        <v>12</v>
      </c>
      <c r="E250" t="s">
        <v>417</v>
      </c>
      <c r="F250">
        <v>152.80000000000001</v>
      </c>
      <c r="G250">
        <v>143.5</v>
      </c>
      <c r="H250">
        <v>165</v>
      </c>
      <c r="I250">
        <v>151.1</v>
      </c>
      <c r="J250">
        <v>148.30000000000001</v>
      </c>
      <c r="K250">
        <v>125.7</v>
      </c>
      <c r="L250">
        <v>145.69999999999999</v>
      </c>
      <c r="M250">
        <v>217</v>
      </c>
      <c r="N250">
        <v>138.30000000000001</v>
      </c>
      <c r="O250">
        <v>114</v>
      </c>
      <c r="P250">
        <v>148.69999999999999</v>
      </c>
      <c r="Q250">
        <v>135.80000000000001</v>
      </c>
      <c r="R250">
        <v>158</v>
      </c>
      <c r="S250">
        <v>155</v>
      </c>
      <c r="T250">
        <v>168.5</v>
      </c>
      <c r="U250">
        <v>150.30000000000001</v>
      </c>
      <c r="V250">
        <v>141.30000000000001</v>
      </c>
      <c r="W250">
        <v>149</v>
      </c>
      <c r="X250" t="s">
        <v>126</v>
      </c>
      <c r="Y250">
        <v>143.69999999999999</v>
      </c>
      <c r="Z250">
        <v>145.80000000000001</v>
      </c>
      <c r="AA250">
        <v>150.4</v>
      </c>
      <c r="AB250">
        <v>129.80000000000001</v>
      </c>
      <c r="AC250">
        <v>142.30000000000001</v>
      </c>
      <c r="AD250">
        <v>155.69999999999999</v>
      </c>
      <c r="AE250">
        <v>140.4</v>
      </c>
      <c r="AF250">
        <v>142.5</v>
      </c>
      <c r="AG250">
        <v>150.4</v>
      </c>
    </row>
    <row r="251" spans="1:33" x14ac:dyDescent="0.35">
      <c r="A251" t="s">
        <v>30</v>
      </c>
      <c r="B251">
        <v>2020</v>
      </c>
      <c r="C251" t="s">
        <v>31</v>
      </c>
      <c r="D251">
        <f>VLOOKUP(All_India_Index_Upto_April23__1___13[[#This Row],[Month]],Lookups!$E$1:$F$13,2,0)</f>
        <v>1</v>
      </c>
      <c r="E251" t="s">
        <v>418</v>
      </c>
      <c r="F251">
        <v>153.9</v>
      </c>
      <c r="G251">
        <v>143.69999999999999</v>
      </c>
      <c r="H251">
        <v>167.3</v>
      </c>
      <c r="I251">
        <v>153.5</v>
      </c>
      <c r="J251">
        <v>150.5</v>
      </c>
      <c r="K251">
        <v>132</v>
      </c>
      <c r="L251">
        <v>142.19999999999999</v>
      </c>
      <c r="M251">
        <v>191.5</v>
      </c>
      <c r="N251">
        <v>141.1</v>
      </c>
      <c r="O251">
        <v>113.8</v>
      </c>
      <c r="P251">
        <v>151.6</v>
      </c>
      <c r="Q251">
        <v>139.69999999999999</v>
      </c>
      <c r="R251">
        <v>158.69999999999999</v>
      </c>
      <c r="S251">
        <v>153</v>
      </c>
      <c r="T251">
        <v>168.6</v>
      </c>
      <c r="U251">
        <v>152.80000000000001</v>
      </c>
      <c r="V251">
        <v>147.4</v>
      </c>
      <c r="W251">
        <v>152.1</v>
      </c>
      <c r="X251" t="s">
        <v>32</v>
      </c>
      <c r="Y251">
        <v>150.4</v>
      </c>
      <c r="Z251">
        <v>151.69999999999999</v>
      </c>
      <c r="AA251">
        <v>155.69999999999999</v>
      </c>
      <c r="AB251">
        <v>136.30000000000001</v>
      </c>
      <c r="AC251">
        <v>150.1</v>
      </c>
      <c r="AD251">
        <v>161.69999999999999</v>
      </c>
      <c r="AE251">
        <v>142.5</v>
      </c>
      <c r="AF251">
        <v>148.1</v>
      </c>
      <c r="AG251">
        <v>151.9</v>
      </c>
    </row>
    <row r="252" spans="1:33" x14ac:dyDescent="0.35">
      <c r="A252" t="s">
        <v>33</v>
      </c>
      <c r="B252">
        <v>2020</v>
      </c>
      <c r="C252" t="s">
        <v>31</v>
      </c>
      <c r="D252">
        <f>VLOOKUP(All_India_Index_Upto_April23__1___13[[#This Row],[Month]],Lookups!$E$1:$F$13,2,0)</f>
        <v>1</v>
      </c>
      <c r="E252" t="s">
        <v>419</v>
      </c>
      <c r="F252">
        <v>153.9</v>
      </c>
      <c r="G252">
        <v>145.6</v>
      </c>
      <c r="H252">
        <v>167.6</v>
      </c>
      <c r="I252">
        <v>157</v>
      </c>
      <c r="J252">
        <v>149.30000000000001</v>
      </c>
      <c r="K252">
        <v>126.3</v>
      </c>
      <c r="L252">
        <v>144.4</v>
      </c>
      <c r="M252">
        <v>207.8</v>
      </c>
      <c r="N252">
        <v>139.1</v>
      </c>
      <c r="O252">
        <v>114.8</v>
      </c>
      <c r="P252">
        <v>149.5</v>
      </c>
      <c r="Q252">
        <v>131.1</v>
      </c>
      <c r="R252">
        <v>158.5</v>
      </c>
      <c r="S252">
        <v>154.4</v>
      </c>
      <c r="T252">
        <v>170.8</v>
      </c>
      <c r="U252">
        <v>147</v>
      </c>
      <c r="V252">
        <v>133.19999999999999</v>
      </c>
      <c r="W252">
        <v>144.9</v>
      </c>
      <c r="X252" t="s">
        <v>127</v>
      </c>
      <c r="Y252">
        <v>135.1</v>
      </c>
      <c r="Z252">
        <v>140.1</v>
      </c>
      <c r="AA252">
        <v>143.80000000000001</v>
      </c>
      <c r="AB252">
        <v>126.1</v>
      </c>
      <c r="AC252">
        <v>137.19999999999999</v>
      </c>
      <c r="AD252">
        <v>152.1</v>
      </c>
      <c r="AE252">
        <v>142.1</v>
      </c>
      <c r="AF252">
        <v>138.4</v>
      </c>
      <c r="AG252">
        <v>148.19999999999999</v>
      </c>
    </row>
    <row r="253" spans="1:33" x14ac:dyDescent="0.35">
      <c r="A253" t="s">
        <v>35</v>
      </c>
      <c r="B253">
        <v>2020</v>
      </c>
      <c r="C253" t="s">
        <v>31</v>
      </c>
      <c r="D253">
        <f>VLOOKUP(All_India_Index_Upto_April23__1___13[[#This Row],[Month]],Lookups!$E$1:$F$13,2,0)</f>
        <v>1</v>
      </c>
      <c r="E253" t="s">
        <v>420</v>
      </c>
      <c r="F253">
        <v>153.9</v>
      </c>
      <c r="G253">
        <v>144.30000000000001</v>
      </c>
      <c r="H253">
        <v>167.4</v>
      </c>
      <c r="I253">
        <v>154.9</v>
      </c>
      <c r="J253">
        <v>150.1</v>
      </c>
      <c r="K253">
        <v>129.9</v>
      </c>
      <c r="L253">
        <v>143.19999999999999</v>
      </c>
      <c r="M253">
        <v>197</v>
      </c>
      <c r="N253">
        <v>140.4</v>
      </c>
      <c r="O253">
        <v>114.1</v>
      </c>
      <c r="P253">
        <v>150.9</v>
      </c>
      <c r="Q253">
        <v>136.1</v>
      </c>
      <c r="R253">
        <v>158.6</v>
      </c>
      <c r="S253">
        <v>153.5</v>
      </c>
      <c r="T253">
        <v>169.2</v>
      </c>
      <c r="U253">
        <v>150.5</v>
      </c>
      <c r="V253">
        <v>141.5</v>
      </c>
      <c r="W253">
        <v>149.19999999999999</v>
      </c>
      <c r="X253" t="s">
        <v>127</v>
      </c>
      <c r="Y253">
        <v>144.6</v>
      </c>
      <c r="Z253">
        <v>146.19999999999999</v>
      </c>
      <c r="AA253">
        <v>151.19999999999999</v>
      </c>
      <c r="AB253">
        <v>130.9</v>
      </c>
      <c r="AC253">
        <v>142.80000000000001</v>
      </c>
      <c r="AD253">
        <v>156.1</v>
      </c>
      <c r="AE253">
        <v>142.30000000000001</v>
      </c>
      <c r="AF253">
        <v>143.4</v>
      </c>
      <c r="AG253">
        <v>150.19999999999999</v>
      </c>
    </row>
    <row r="254" spans="1:33" x14ac:dyDescent="0.35">
      <c r="A254" t="s">
        <v>30</v>
      </c>
      <c r="B254">
        <v>2020</v>
      </c>
      <c r="C254" t="s">
        <v>36</v>
      </c>
      <c r="D254">
        <f>VLOOKUP(All_India_Index_Upto_April23__1___13[[#This Row],[Month]],Lookups!$E$1:$F$13,2,0)</f>
        <v>2</v>
      </c>
      <c r="E254" t="s">
        <v>421</v>
      </c>
      <c r="F254">
        <v>154.80000000000001</v>
      </c>
      <c r="G254">
        <v>144.19999999999999</v>
      </c>
      <c r="H254">
        <v>167.5</v>
      </c>
      <c r="I254">
        <v>150.9</v>
      </c>
      <c r="J254">
        <v>150.9</v>
      </c>
      <c r="K254">
        <v>133.69999999999999</v>
      </c>
      <c r="L254">
        <v>140.69999999999999</v>
      </c>
      <c r="M254">
        <v>165.1</v>
      </c>
      <c r="N254">
        <v>141.80000000000001</v>
      </c>
      <c r="O254">
        <v>113.1</v>
      </c>
      <c r="P254">
        <v>152.80000000000001</v>
      </c>
      <c r="Q254">
        <v>140.1</v>
      </c>
      <c r="R254">
        <v>159.19999999999999</v>
      </c>
      <c r="S254">
        <v>149.80000000000001</v>
      </c>
      <c r="T254">
        <v>169.4</v>
      </c>
      <c r="U254">
        <v>153</v>
      </c>
      <c r="V254">
        <v>147.5</v>
      </c>
      <c r="W254">
        <v>152.30000000000001</v>
      </c>
      <c r="X254" t="s">
        <v>32</v>
      </c>
      <c r="Y254">
        <v>152.30000000000001</v>
      </c>
      <c r="Z254">
        <v>151.80000000000001</v>
      </c>
      <c r="AA254">
        <v>156.19999999999999</v>
      </c>
      <c r="AB254">
        <v>136</v>
      </c>
      <c r="AC254">
        <v>150.4</v>
      </c>
      <c r="AD254">
        <v>161.9</v>
      </c>
      <c r="AE254">
        <v>143.4</v>
      </c>
      <c r="AF254">
        <v>148.4</v>
      </c>
      <c r="AG254">
        <v>150.4</v>
      </c>
    </row>
    <row r="255" spans="1:33" x14ac:dyDescent="0.35">
      <c r="A255" t="s">
        <v>33</v>
      </c>
      <c r="B255">
        <v>2020</v>
      </c>
      <c r="C255" t="s">
        <v>36</v>
      </c>
      <c r="D255">
        <f>VLOOKUP(All_India_Index_Upto_April23__1___13[[#This Row],[Month]],Lookups!$E$1:$F$13,2,0)</f>
        <v>2</v>
      </c>
      <c r="E255" t="s">
        <v>422</v>
      </c>
      <c r="F255">
        <v>154.80000000000001</v>
      </c>
      <c r="G255">
        <v>146.19999999999999</v>
      </c>
      <c r="H255">
        <v>167.6</v>
      </c>
      <c r="I255">
        <v>153.1</v>
      </c>
      <c r="J255">
        <v>150.69999999999999</v>
      </c>
      <c r="K255">
        <v>127.4</v>
      </c>
      <c r="L255">
        <v>143.1</v>
      </c>
      <c r="M255">
        <v>181.7</v>
      </c>
      <c r="N255">
        <v>139.6</v>
      </c>
      <c r="O255">
        <v>114.6</v>
      </c>
      <c r="P255">
        <v>150.4</v>
      </c>
      <c r="Q255">
        <v>131.5</v>
      </c>
      <c r="R255">
        <v>159</v>
      </c>
      <c r="S255">
        <v>151.69999999999999</v>
      </c>
      <c r="T255">
        <v>172</v>
      </c>
      <c r="U255">
        <v>147.30000000000001</v>
      </c>
      <c r="V255">
        <v>133.5</v>
      </c>
      <c r="W255">
        <v>145.19999999999999</v>
      </c>
      <c r="X255" t="s">
        <v>128</v>
      </c>
      <c r="Y255">
        <v>138.9</v>
      </c>
      <c r="Z255">
        <v>140.4</v>
      </c>
      <c r="AA255">
        <v>144.4</v>
      </c>
      <c r="AB255">
        <v>125.2</v>
      </c>
      <c r="AC255">
        <v>137.69999999999999</v>
      </c>
      <c r="AD255">
        <v>152.19999999999999</v>
      </c>
      <c r="AE255">
        <v>143.5</v>
      </c>
      <c r="AF255">
        <v>138.4</v>
      </c>
      <c r="AG255">
        <v>147.69999999999999</v>
      </c>
    </row>
    <row r="256" spans="1:33" x14ac:dyDescent="0.35">
      <c r="A256" t="s">
        <v>35</v>
      </c>
      <c r="B256">
        <v>2020</v>
      </c>
      <c r="C256" t="s">
        <v>36</v>
      </c>
      <c r="D256">
        <f>VLOOKUP(All_India_Index_Upto_April23__1___13[[#This Row],[Month]],Lookups!$E$1:$F$13,2,0)</f>
        <v>2</v>
      </c>
      <c r="E256" t="s">
        <v>423</v>
      </c>
      <c r="F256">
        <v>154.80000000000001</v>
      </c>
      <c r="G256">
        <v>144.80000000000001</v>
      </c>
      <c r="H256">
        <v>167.5</v>
      </c>
      <c r="I256">
        <v>151.80000000000001</v>
      </c>
      <c r="J256">
        <v>150.80000000000001</v>
      </c>
      <c r="K256">
        <v>131.4</v>
      </c>
      <c r="L256">
        <v>141.80000000000001</v>
      </c>
      <c r="M256">
        <v>170.7</v>
      </c>
      <c r="N256">
        <v>141.1</v>
      </c>
      <c r="O256">
        <v>113.6</v>
      </c>
      <c r="P256">
        <v>152</v>
      </c>
      <c r="Q256">
        <v>136.5</v>
      </c>
      <c r="R256">
        <v>159.1</v>
      </c>
      <c r="S256">
        <v>150.5</v>
      </c>
      <c r="T256">
        <v>170.1</v>
      </c>
      <c r="U256">
        <v>150.80000000000001</v>
      </c>
      <c r="V256">
        <v>141.69999999999999</v>
      </c>
      <c r="W256">
        <v>149.5</v>
      </c>
      <c r="X256" t="s">
        <v>128</v>
      </c>
      <c r="Y256">
        <v>147.19999999999999</v>
      </c>
      <c r="Z256">
        <v>146.4</v>
      </c>
      <c r="AA256">
        <v>151.69999999999999</v>
      </c>
      <c r="AB256">
        <v>130.30000000000001</v>
      </c>
      <c r="AC256">
        <v>143.19999999999999</v>
      </c>
      <c r="AD256">
        <v>156.19999999999999</v>
      </c>
      <c r="AE256">
        <v>143.4</v>
      </c>
      <c r="AF256">
        <v>143.6</v>
      </c>
      <c r="AG256">
        <v>149.1</v>
      </c>
    </row>
    <row r="257" spans="1:33" x14ac:dyDescent="0.35">
      <c r="A257" t="s">
        <v>30</v>
      </c>
      <c r="B257">
        <v>2020</v>
      </c>
      <c r="C257" t="s">
        <v>38</v>
      </c>
      <c r="D257">
        <f>VLOOKUP(All_India_Index_Upto_April23__1___13[[#This Row],[Month]],Lookups!$E$1:$F$13,2,0)</f>
        <v>3</v>
      </c>
      <c r="E257" t="s">
        <v>424</v>
      </c>
      <c r="F257">
        <v>154.5</v>
      </c>
      <c r="G257">
        <v>144.4</v>
      </c>
      <c r="H257">
        <v>166.8</v>
      </c>
      <c r="I257">
        <v>147.6</v>
      </c>
      <c r="J257">
        <v>151.69999999999999</v>
      </c>
      <c r="K257">
        <v>133.30000000000001</v>
      </c>
      <c r="L257">
        <v>141.80000000000001</v>
      </c>
      <c r="M257">
        <v>152.30000000000001</v>
      </c>
      <c r="N257">
        <v>141.80000000000001</v>
      </c>
      <c r="O257">
        <v>112.6</v>
      </c>
      <c r="P257">
        <v>154</v>
      </c>
      <c r="Q257">
        <v>140.1</v>
      </c>
      <c r="R257">
        <v>160</v>
      </c>
      <c r="S257">
        <v>148.19999999999999</v>
      </c>
      <c r="T257">
        <v>170.5</v>
      </c>
      <c r="U257">
        <v>153.4</v>
      </c>
      <c r="V257">
        <v>147.6</v>
      </c>
      <c r="W257">
        <v>152.5</v>
      </c>
      <c r="X257" t="s">
        <v>32</v>
      </c>
      <c r="Y257">
        <v>153.4</v>
      </c>
      <c r="Z257">
        <v>151.5</v>
      </c>
      <c r="AA257">
        <v>156.69999999999999</v>
      </c>
      <c r="AB257">
        <v>135.80000000000001</v>
      </c>
      <c r="AC257">
        <v>151.19999999999999</v>
      </c>
      <c r="AD257">
        <v>161.19999999999999</v>
      </c>
      <c r="AE257">
        <v>145.1</v>
      </c>
      <c r="AF257">
        <v>148.6</v>
      </c>
      <c r="AG257">
        <v>149.80000000000001</v>
      </c>
    </row>
    <row r="258" spans="1:33" x14ac:dyDescent="0.35">
      <c r="A258" t="s">
        <v>33</v>
      </c>
      <c r="B258">
        <v>2020</v>
      </c>
      <c r="C258" t="s">
        <v>38</v>
      </c>
      <c r="D258">
        <f>VLOOKUP(All_India_Index_Upto_April23__1___13[[#This Row],[Month]],Lookups!$E$1:$F$13,2,0)</f>
        <v>3</v>
      </c>
      <c r="E258" t="s">
        <v>425</v>
      </c>
      <c r="F258">
        <v>154.5</v>
      </c>
      <c r="G258">
        <v>146.5</v>
      </c>
      <c r="H258">
        <v>167.5</v>
      </c>
      <c r="I258">
        <v>148.9</v>
      </c>
      <c r="J258">
        <v>151.1</v>
      </c>
      <c r="K258">
        <v>127.5</v>
      </c>
      <c r="L258">
        <v>143.30000000000001</v>
      </c>
      <c r="M258">
        <v>167</v>
      </c>
      <c r="N258">
        <v>139.69999999999999</v>
      </c>
      <c r="O258">
        <v>114.4</v>
      </c>
      <c r="P258">
        <v>151.5</v>
      </c>
      <c r="Q258">
        <v>131.9</v>
      </c>
      <c r="R258">
        <v>159.1</v>
      </c>
      <c r="S258">
        <v>150.1</v>
      </c>
      <c r="T258">
        <v>173.3</v>
      </c>
      <c r="U258">
        <v>147.69999999999999</v>
      </c>
      <c r="V258">
        <v>133.80000000000001</v>
      </c>
      <c r="W258">
        <v>145.6</v>
      </c>
      <c r="X258" t="s">
        <v>129</v>
      </c>
      <c r="Y258">
        <v>141.4</v>
      </c>
      <c r="Z258">
        <v>140.80000000000001</v>
      </c>
      <c r="AA258">
        <v>145</v>
      </c>
      <c r="AB258">
        <v>124.6</v>
      </c>
      <c r="AC258">
        <v>137.9</v>
      </c>
      <c r="AD258">
        <v>152.5</v>
      </c>
      <c r="AE258">
        <v>145.30000000000001</v>
      </c>
      <c r="AF258">
        <v>138.69999999999999</v>
      </c>
      <c r="AG258">
        <v>147.30000000000001</v>
      </c>
    </row>
    <row r="259" spans="1:33" x14ac:dyDescent="0.35">
      <c r="A259" t="s">
        <v>35</v>
      </c>
      <c r="B259">
        <v>2020</v>
      </c>
      <c r="C259" t="s">
        <v>38</v>
      </c>
      <c r="D259">
        <f>VLOOKUP(All_India_Index_Upto_April23__1___13[[#This Row],[Month]],Lookups!$E$1:$F$13,2,0)</f>
        <v>3</v>
      </c>
      <c r="E259" t="s">
        <v>426</v>
      </c>
      <c r="F259">
        <v>154.5</v>
      </c>
      <c r="G259">
        <v>145.1</v>
      </c>
      <c r="H259">
        <v>167</v>
      </c>
      <c r="I259">
        <v>148.1</v>
      </c>
      <c r="J259">
        <v>151.5</v>
      </c>
      <c r="K259">
        <v>131.19999999999999</v>
      </c>
      <c r="L259">
        <v>142.5</v>
      </c>
      <c r="M259">
        <v>157.30000000000001</v>
      </c>
      <c r="N259">
        <v>141.1</v>
      </c>
      <c r="O259">
        <v>113.2</v>
      </c>
      <c r="P259">
        <v>153.19999999999999</v>
      </c>
      <c r="Q259">
        <v>136.69999999999999</v>
      </c>
      <c r="R259">
        <v>159.6</v>
      </c>
      <c r="S259">
        <v>148.9</v>
      </c>
      <c r="T259">
        <v>171.2</v>
      </c>
      <c r="U259">
        <v>151.19999999999999</v>
      </c>
      <c r="V259">
        <v>141.9</v>
      </c>
      <c r="W259">
        <v>149.80000000000001</v>
      </c>
      <c r="X259" t="s">
        <v>129</v>
      </c>
      <c r="Y259">
        <v>148.9</v>
      </c>
      <c r="Z259">
        <v>146.4</v>
      </c>
      <c r="AA259">
        <v>152.30000000000001</v>
      </c>
      <c r="AB259">
        <v>129.9</v>
      </c>
      <c r="AC259">
        <v>143.69999999999999</v>
      </c>
      <c r="AD259">
        <v>156.1</v>
      </c>
      <c r="AE259">
        <v>145.19999999999999</v>
      </c>
      <c r="AF259">
        <v>143.80000000000001</v>
      </c>
      <c r="AG259">
        <v>148.6</v>
      </c>
    </row>
    <row r="260" spans="1:33" x14ac:dyDescent="0.35">
      <c r="A260" t="s">
        <v>30</v>
      </c>
      <c r="B260">
        <v>2020</v>
      </c>
      <c r="C260" t="s">
        <v>39</v>
      </c>
      <c r="D260">
        <f>VLOOKUP(All_India_Index_Upto_April23__1___13[[#This Row],[Month]],Lookups!$E$1:$F$13,2,0)</f>
        <v>4</v>
      </c>
      <c r="E260" t="s">
        <v>427</v>
      </c>
      <c r="F260">
        <v>155.6</v>
      </c>
      <c r="G260">
        <v>147.19999999999999</v>
      </c>
      <c r="H260">
        <v>167</v>
      </c>
      <c r="I260">
        <v>146.9</v>
      </c>
      <c r="J260">
        <v>155.6</v>
      </c>
      <c r="K260">
        <v>137.1</v>
      </c>
      <c r="L260">
        <v>147.30000000000001</v>
      </c>
      <c r="M260">
        <v>162.69999999999999</v>
      </c>
      <c r="N260">
        <v>150.19999999999999</v>
      </c>
      <c r="O260">
        <v>119.8</v>
      </c>
      <c r="P260">
        <v>158.69999999999999</v>
      </c>
      <c r="Q260">
        <v>139.19999999999999</v>
      </c>
      <c r="R260">
        <v>160</v>
      </c>
      <c r="S260">
        <v>150.1</v>
      </c>
      <c r="T260">
        <v>170</v>
      </c>
      <c r="U260">
        <v>153</v>
      </c>
      <c r="V260">
        <v>148</v>
      </c>
      <c r="W260">
        <v>152</v>
      </c>
      <c r="X260" t="s">
        <v>32</v>
      </c>
      <c r="Y260">
        <v>148.4</v>
      </c>
      <c r="Z260">
        <v>152</v>
      </c>
      <c r="AA260">
        <v>154.30000000000001</v>
      </c>
      <c r="AB260">
        <v>136</v>
      </c>
      <c r="AC260">
        <v>151</v>
      </c>
      <c r="AD260">
        <v>162</v>
      </c>
      <c r="AE260">
        <v>144</v>
      </c>
      <c r="AF260">
        <v>149</v>
      </c>
      <c r="AG260">
        <v>150</v>
      </c>
    </row>
    <row r="261" spans="1:33" x14ac:dyDescent="0.35">
      <c r="A261" t="s">
        <v>33</v>
      </c>
      <c r="B261">
        <v>2020</v>
      </c>
      <c r="C261" t="s">
        <v>39</v>
      </c>
      <c r="D261">
        <f>VLOOKUP(All_India_Index_Upto_April23__1___13[[#This Row],[Month]],Lookups!$E$1:$F$13,2,0)</f>
        <v>4</v>
      </c>
      <c r="E261" t="s">
        <v>428</v>
      </c>
      <c r="F261">
        <v>155.6</v>
      </c>
      <c r="G261">
        <v>151.80000000000001</v>
      </c>
      <c r="H261">
        <v>168</v>
      </c>
      <c r="I261">
        <v>151.9</v>
      </c>
      <c r="J261">
        <v>155.5</v>
      </c>
      <c r="K261">
        <v>131.6</v>
      </c>
      <c r="L261">
        <v>152.9</v>
      </c>
      <c r="M261">
        <v>180</v>
      </c>
      <c r="N261">
        <v>150.80000000000001</v>
      </c>
      <c r="O261">
        <v>121.2</v>
      </c>
      <c r="P261">
        <v>154</v>
      </c>
      <c r="Q261">
        <v>133.5</v>
      </c>
      <c r="R261">
        <v>159</v>
      </c>
      <c r="S261">
        <v>153.5</v>
      </c>
      <c r="T261">
        <v>173</v>
      </c>
      <c r="U261">
        <v>148</v>
      </c>
      <c r="V261">
        <v>134</v>
      </c>
      <c r="W261">
        <v>145</v>
      </c>
      <c r="X261" t="s">
        <v>130</v>
      </c>
      <c r="Y261">
        <v>137.1</v>
      </c>
      <c r="Z261">
        <v>141</v>
      </c>
      <c r="AA261">
        <v>144.80000000000001</v>
      </c>
      <c r="AB261">
        <v>125</v>
      </c>
      <c r="AC261">
        <v>138</v>
      </c>
      <c r="AD261">
        <v>152</v>
      </c>
      <c r="AE261">
        <v>144</v>
      </c>
      <c r="AF261">
        <v>139</v>
      </c>
      <c r="AG261">
        <v>148</v>
      </c>
    </row>
    <row r="262" spans="1:33" x14ac:dyDescent="0.35">
      <c r="A262" t="s">
        <v>35</v>
      </c>
      <c r="B262">
        <v>2020</v>
      </c>
      <c r="C262" t="s">
        <v>39</v>
      </c>
      <c r="D262">
        <f>VLOOKUP(All_India_Index_Upto_April23__1___13[[#This Row],[Month]],Lookups!$E$1:$F$13,2,0)</f>
        <v>4</v>
      </c>
      <c r="E262" t="s">
        <v>429</v>
      </c>
      <c r="F262">
        <v>155.6</v>
      </c>
      <c r="G262">
        <v>148.69999999999999</v>
      </c>
      <c r="H262">
        <v>167</v>
      </c>
      <c r="I262">
        <v>148.80000000000001</v>
      </c>
      <c r="J262">
        <v>155.6</v>
      </c>
      <c r="K262">
        <v>135.1</v>
      </c>
      <c r="L262">
        <v>149.9</v>
      </c>
      <c r="M262">
        <v>168.6</v>
      </c>
      <c r="N262">
        <v>150.4</v>
      </c>
      <c r="O262">
        <v>120.3</v>
      </c>
      <c r="P262">
        <v>157.1</v>
      </c>
      <c r="Q262">
        <v>136.80000000000001</v>
      </c>
      <c r="R262">
        <v>159</v>
      </c>
      <c r="S262">
        <v>151.4</v>
      </c>
      <c r="T262">
        <v>171</v>
      </c>
      <c r="U262">
        <v>151</v>
      </c>
      <c r="V262">
        <v>142</v>
      </c>
      <c r="W262">
        <v>150</v>
      </c>
      <c r="X262" t="s">
        <v>130</v>
      </c>
      <c r="Y262">
        <v>144.1</v>
      </c>
      <c r="Z262">
        <v>146</v>
      </c>
      <c r="AA262">
        <v>150.69999999999999</v>
      </c>
      <c r="AB262">
        <v>130</v>
      </c>
      <c r="AC262">
        <v>143</v>
      </c>
      <c r="AD262">
        <v>156</v>
      </c>
      <c r="AE262">
        <v>144</v>
      </c>
      <c r="AF262">
        <v>144</v>
      </c>
      <c r="AG262">
        <v>149</v>
      </c>
    </row>
    <row r="263" spans="1:33" x14ac:dyDescent="0.35">
      <c r="A263" t="s">
        <v>30</v>
      </c>
      <c r="B263">
        <v>2020</v>
      </c>
      <c r="C263" t="s">
        <v>41</v>
      </c>
      <c r="D263">
        <f>VLOOKUP(All_India_Index_Upto_April23__1___13[[#This Row],[Month]],Lookups!$E$1:$F$13,2,0)</f>
        <v>5</v>
      </c>
      <c r="E263" t="s">
        <v>430</v>
      </c>
      <c r="F263">
        <v>155</v>
      </c>
      <c r="G263">
        <v>146</v>
      </c>
      <c r="H263">
        <v>167</v>
      </c>
      <c r="I263">
        <v>147</v>
      </c>
      <c r="J263">
        <v>154</v>
      </c>
      <c r="K263">
        <v>135</v>
      </c>
      <c r="L263">
        <v>145</v>
      </c>
      <c r="M263">
        <v>158</v>
      </c>
      <c r="N263">
        <v>146</v>
      </c>
      <c r="O263">
        <v>116</v>
      </c>
      <c r="P263">
        <v>156</v>
      </c>
      <c r="Q263">
        <v>140</v>
      </c>
      <c r="R263">
        <v>160</v>
      </c>
      <c r="S263">
        <v>149</v>
      </c>
      <c r="T263">
        <v>170</v>
      </c>
      <c r="U263">
        <v>153</v>
      </c>
      <c r="V263">
        <v>148</v>
      </c>
      <c r="W263">
        <v>152</v>
      </c>
      <c r="X263" t="s">
        <v>32</v>
      </c>
      <c r="Y263">
        <v>151</v>
      </c>
      <c r="Z263">
        <v>152</v>
      </c>
      <c r="AA263">
        <v>156</v>
      </c>
      <c r="AB263">
        <v>136</v>
      </c>
      <c r="AC263">
        <v>151</v>
      </c>
      <c r="AD263">
        <v>162</v>
      </c>
      <c r="AE263">
        <v>145</v>
      </c>
      <c r="AF263">
        <v>149</v>
      </c>
      <c r="AG263">
        <v>150</v>
      </c>
    </row>
    <row r="264" spans="1:33" x14ac:dyDescent="0.35">
      <c r="A264" t="s">
        <v>33</v>
      </c>
      <c r="B264">
        <v>2020</v>
      </c>
      <c r="C264" t="s">
        <v>41</v>
      </c>
      <c r="D264">
        <f>VLOOKUP(All_India_Index_Upto_April23__1___13[[#This Row],[Month]],Lookups!$E$1:$F$13,2,0)</f>
        <v>5</v>
      </c>
      <c r="E264" t="s">
        <v>431</v>
      </c>
      <c r="F264">
        <v>155</v>
      </c>
      <c r="G264">
        <v>149</v>
      </c>
      <c r="H264">
        <v>168</v>
      </c>
      <c r="I264">
        <v>150</v>
      </c>
      <c r="J264">
        <v>153</v>
      </c>
      <c r="K264">
        <v>130</v>
      </c>
      <c r="L264">
        <v>148</v>
      </c>
      <c r="M264">
        <v>174</v>
      </c>
      <c r="N264">
        <v>145</v>
      </c>
      <c r="O264">
        <v>118</v>
      </c>
      <c r="P264">
        <v>153</v>
      </c>
      <c r="Q264">
        <v>133</v>
      </c>
      <c r="R264">
        <v>159</v>
      </c>
      <c r="S264">
        <v>152</v>
      </c>
      <c r="T264">
        <v>173</v>
      </c>
      <c r="U264">
        <v>148</v>
      </c>
      <c r="V264">
        <v>134</v>
      </c>
      <c r="W264">
        <v>145</v>
      </c>
      <c r="X264" t="s">
        <v>32</v>
      </c>
      <c r="Y264">
        <v>139</v>
      </c>
      <c r="Z264">
        <v>141</v>
      </c>
      <c r="AA264">
        <v>145</v>
      </c>
      <c r="AB264">
        <v>125</v>
      </c>
      <c r="AC264">
        <v>138</v>
      </c>
      <c r="AD264">
        <v>152</v>
      </c>
      <c r="AE264">
        <v>145</v>
      </c>
      <c r="AF264">
        <v>139</v>
      </c>
      <c r="AG264">
        <v>148</v>
      </c>
    </row>
    <row r="265" spans="1:33" x14ac:dyDescent="0.35">
      <c r="A265" t="s">
        <v>35</v>
      </c>
      <c r="B265">
        <v>2020</v>
      </c>
      <c r="C265" t="s">
        <v>41</v>
      </c>
      <c r="D265">
        <f>VLOOKUP(All_India_Index_Upto_April23__1___13[[#This Row],[Month]],Lookups!$E$1:$F$13,2,0)</f>
        <v>5</v>
      </c>
      <c r="E265" t="s">
        <v>432</v>
      </c>
      <c r="F265">
        <v>155</v>
      </c>
      <c r="G265">
        <v>147</v>
      </c>
      <c r="H265">
        <v>167</v>
      </c>
      <c r="I265">
        <v>148</v>
      </c>
      <c r="J265">
        <v>154</v>
      </c>
      <c r="K265">
        <v>133</v>
      </c>
      <c r="L265">
        <v>146</v>
      </c>
      <c r="M265">
        <v>163</v>
      </c>
      <c r="N265">
        <v>146</v>
      </c>
      <c r="O265">
        <v>117</v>
      </c>
      <c r="P265">
        <v>155</v>
      </c>
      <c r="Q265">
        <v>137</v>
      </c>
      <c r="R265">
        <v>159</v>
      </c>
      <c r="S265">
        <v>150</v>
      </c>
      <c r="T265">
        <v>171</v>
      </c>
      <c r="U265">
        <v>151</v>
      </c>
      <c r="V265">
        <v>142</v>
      </c>
      <c r="W265">
        <v>150</v>
      </c>
      <c r="X265" t="s">
        <v>32</v>
      </c>
      <c r="Y265">
        <v>147</v>
      </c>
      <c r="Z265">
        <v>146</v>
      </c>
      <c r="AA265">
        <v>152</v>
      </c>
      <c r="AB265">
        <v>130</v>
      </c>
      <c r="AC265">
        <v>143</v>
      </c>
      <c r="AD265">
        <v>156</v>
      </c>
      <c r="AE265">
        <v>145</v>
      </c>
      <c r="AF265">
        <v>144</v>
      </c>
      <c r="AG265">
        <v>149</v>
      </c>
    </row>
    <row r="266" spans="1:33" x14ac:dyDescent="0.35">
      <c r="A266" t="s">
        <v>30</v>
      </c>
      <c r="B266">
        <v>2020</v>
      </c>
      <c r="C266" t="s">
        <v>42</v>
      </c>
      <c r="D266">
        <f>VLOOKUP(All_India_Index_Upto_April23__1___13[[#This Row],[Month]],Lookups!$E$1:$F$13,2,0)</f>
        <v>6</v>
      </c>
      <c r="E266" t="s">
        <v>433</v>
      </c>
      <c r="F266">
        <v>154.69999999999999</v>
      </c>
      <c r="G266">
        <v>148.19999999999999</v>
      </c>
      <c r="H266">
        <v>190.3</v>
      </c>
      <c r="I266">
        <v>149.4</v>
      </c>
      <c r="J266">
        <v>153.30000000000001</v>
      </c>
      <c r="K266">
        <v>138.19999999999999</v>
      </c>
      <c r="L266">
        <v>143.19999999999999</v>
      </c>
      <c r="M266">
        <v>148.9</v>
      </c>
      <c r="N266">
        <v>150.30000000000001</v>
      </c>
      <c r="O266">
        <v>113.2</v>
      </c>
      <c r="P266">
        <v>159.80000000000001</v>
      </c>
      <c r="Q266">
        <v>142.1</v>
      </c>
      <c r="R266">
        <v>161.80000000000001</v>
      </c>
      <c r="S266">
        <v>152.30000000000001</v>
      </c>
      <c r="T266">
        <v>182.4</v>
      </c>
      <c r="U266">
        <v>154.69999999999999</v>
      </c>
      <c r="V266">
        <v>150</v>
      </c>
      <c r="W266">
        <v>154.1</v>
      </c>
      <c r="X266" t="s">
        <v>32</v>
      </c>
      <c r="Y266">
        <v>144.9</v>
      </c>
      <c r="Z266">
        <v>151.69999999999999</v>
      </c>
      <c r="AA266">
        <v>158.19999999999999</v>
      </c>
      <c r="AB266">
        <v>141.4</v>
      </c>
      <c r="AC266">
        <v>153.19999999999999</v>
      </c>
      <c r="AD266">
        <v>161.80000000000001</v>
      </c>
      <c r="AE266">
        <v>151.19999999999999</v>
      </c>
      <c r="AF266">
        <v>151.69999999999999</v>
      </c>
      <c r="AG266">
        <v>152.69999999999999</v>
      </c>
    </row>
    <row r="267" spans="1:33" x14ac:dyDescent="0.35">
      <c r="A267" t="s">
        <v>33</v>
      </c>
      <c r="B267">
        <v>2020</v>
      </c>
      <c r="C267" t="s">
        <v>42</v>
      </c>
      <c r="D267">
        <f>VLOOKUP(All_India_Index_Upto_April23__1___13[[#This Row],[Month]],Lookups!$E$1:$F$13,2,0)</f>
        <v>6</v>
      </c>
      <c r="E267" t="s">
        <v>434</v>
      </c>
      <c r="F267">
        <v>154.69999999999999</v>
      </c>
      <c r="G267">
        <v>152.69999999999999</v>
      </c>
      <c r="H267">
        <v>197</v>
      </c>
      <c r="I267">
        <v>154.6</v>
      </c>
      <c r="J267">
        <v>153.4</v>
      </c>
      <c r="K267">
        <v>132.9</v>
      </c>
      <c r="L267">
        <v>151.80000000000001</v>
      </c>
      <c r="M267">
        <v>171.2</v>
      </c>
      <c r="N267">
        <v>152</v>
      </c>
      <c r="O267">
        <v>116.3</v>
      </c>
      <c r="P267">
        <v>158.80000000000001</v>
      </c>
      <c r="Q267">
        <v>135.6</v>
      </c>
      <c r="R267">
        <v>161.69999999999999</v>
      </c>
      <c r="S267">
        <v>157</v>
      </c>
      <c r="T267">
        <v>186.7</v>
      </c>
      <c r="U267">
        <v>149.1</v>
      </c>
      <c r="V267">
        <v>136.6</v>
      </c>
      <c r="W267">
        <v>147.19999999999999</v>
      </c>
      <c r="X267" t="s">
        <v>131</v>
      </c>
      <c r="Y267">
        <v>137.1</v>
      </c>
      <c r="Z267">
        <v>140.4</v>
      </c>
      <c r="AA267">
        <v>148.1</v>
      </c>
      <c r="AB267">
        <v>129.30000000000001</v>
      </c>
      <c r="AC267">
        <v>144.5</v>
      </c>
      <c r="AD267">
        <v>152.5</v>
      </c>
      <c r="AE267">
        <v>152.19999999999999</v>
      </c>
      <c r="AF267">
        <v>142</v>
      </c>
      <c r="AG267">
        <v>150.80000000000001</v>
      </c>
    </row>
    <row r="268" spans="1:33" x14ac:dyDescent="0.35">
      <c r="A268" t="s">
        <v>35</v>
      </c>
      <c r="B268">
        <v>2020</v>
      </c>
      <c r="C268" t="s">
        <v>42</v>
      </c>
      <c r="D268">
        <f>VLOOKUP(All_India_Index_Upto_April23__1___13[[#This Row],[Month]],Lookups!$E$1:$F$13,2,0)</f>
        <v>6</v>
      </c>
      <c r="E268" t="s">
        <v>435</v>
      </c>
      <c r="F268">
        <v>154.69999999999999</v>
      </c>
      <c r="G268">
        <v>149.6</v>
      </c>
      <c r="H268">
        <v>192.7</v>
      </c>
      <c r="I268">
        <v>151.4</v>
      </c>
      <c r="J268">
        <v>153.30000000000001</v>
      </c>
      <c r="K268">
        <v>136.30000000000001</v>
      </c>
      <c r="L268">
        <v>147.19999999999999</v>
      </c>
      <c r="M268">
        <v>156.5</v>
      </c>
      <c r="N268">
        <v>150.9</v>
      </c>
      <c r="O268">
        <v>114.2</v>
      </c>
      <c r="P268">
        <v>159.5</v>
      </c>
      <c r="Q268">
        <v>139.4</v>
      </c>
      <c r="R268">
        <v>161.80000000000001</v>
      </c>
      <c r="S268">
        <v>154</v>
      </c>
      <c r="T268">
        <v>183.5</v>
      </c>
      <c r="U268">
        <v>152.5</v>
      </c>
      <c r="V268">
        <v>144.4</v>
      </c>
      <c r="W268">
        <v>151.4</v>
      </c>
      <c r="X268" t="s">
        <v>131</v>
      </c>
      <c r="Y268">
        <v>141.9</v>
      </c>
      <c r="Z268">
        <v>146.4</v>
      </c>
      <c r="AA268">
        <v>154.4</v>
      </c>
      <c r="AB268">
        <v>135</v>
      </c>
      <c r="AC268">
        <v>148.30000000000001</v>
      </c>
      <c r="AD268">
        <v>156.4</v>
      </c>
      <c r="AE268">
        <v>151.6</v>
      </c>
      <c r="AF268">
        <v>147</v>
      </c>
      <c r="AG268">
        <v>151.80000000000001</v>
      </c>
    </row>
    <row r="269" spans="1:33" x14ac:dyDescent="0.35">
      <c r="A269" t="s">
        <v>30</v>
      </c>
      <c r="B269">
        <v>2020</v>
      </c>
      <c r="C269" t="s">
        <v>44</v>
      </c>
      <c r="D269">
        <f>VLOOKUP(All_India_Index_Upto_April23__1___13[[#This Row],[Month]],Lookups!$E$1:$F$13,2,0)</f>
        <v>7</v>
      </c>
      <c r="E269" t="s">
        <v>436</v>
      </c>
      <c r="F269">
        <v>154.69999999999999</v>
      </c>
      <c r="G269">
        <v>148.19999999999999</v>
      </c>
      <c r="H269">
        <v>190.3</v>
      </c>
      <c r="I269">
        <v>149.4</v>
      </c>
      <c r="J269">
        <v>153.30000000000001</v>
      </c>
      <c r="K269">
        <v>138.19999999999999</v>
      </c>
      <c r="L269">
        <v>143.19999999999999</v>
      </c>
      <c r="M269">
        <v>148.9</v>
      </c>
      <c r="N269">
        <v>150.30000000000001</v>
      </c>
      <c r="O269">
        <v>113.2</v>
      </c>
      <c r="P269">
        <v>159.80000000000001</v>
      </c>
      <c r="Q269">
        <v>142.1</v>
      </c>
      <c r="R269">
        <v>161.80000000000001</v>
      </c>
      <c r="S269">
        <v>152.30000000000001</v>
      </c>
      <c r="T269">
        <v>182.4</v>
      </c>
      <c r="U269">
        <v>154.69999999999999</v>
      </c>
      <c r="V269">
        <v>150</v>
      </c>
      <c r="W269">
        <v>154.1</v>
      </c>
      <c r="X269" t="s">
        <v>32</v>
      </c>
      <c r="Y269">
        <v>144.9</v>
      </c>
      <c r="Z269">
        <v>151.69999999999999</v>
      </c>
      <c r="AA269">
        <v>158.19999999999999</v>
      </c>
      <c r="AB269">
        <v>141.4</v>
      </c>
      <c r="AC269">
        <v>153.19999999999999</v>
      </c>
      <c r="AD269">
        <v>161.80000000000001</v>
      </c>
      <c r="AE269">
        <v>151.19999999999999</v>
      </c>
      <c r="AF269">
        <v>151.69999999999999</v>
      </c>
      <c r="AG269">
        <v>152.69999999999999</v>
      </c>
    </row>
    <row r="270" spans="1:33" x14ac:dyDescent="0.35">
      <c r="A270" t="s">
        <v>33</v>
      </c>
      <c r="B270">
        <v>2020</v>
      </c>
      <c r="C270" t="s">
        <v>44</v>
      </c>
      <c r="D270">
        <f>VLOOKUP(All_India_Index_Upto_April23__1___13[[#This Row],[Month]],Lookups!$E$1:$F$13,2,0)</f>
        <v>7</v>
      </c>
      <c r="E270" t="s">
        <v>437</v>
      </c>
      <c r="F270">
        <v>154.69999999999999</v>
      </c>
      <c r="G270">
        <v>152.69999999999999</v>
      </c>
      <c r="H270">
        <v>197</v>
      </c>
      <c r="I270">
        <v>154.6</v>
      </c>
      <c r="J270">
        <v>153.4</v>
      </c>
      <c r="K270">
        <v>132.9</v>
      </c>
      <c r="L270">
        <v>151.80000000000001</v>
      </c>
      <c r="M270">
        <v>171.2</v>
      </c>
      <c r="N270">
        <v>152</v>
      </c>
      <c r="O270">
        <v>116.3</v>
      </c>
      <c r="P270">
        <v>158.80000000000001</v>
      </c>
      <c r="Q270">
        <v>135.6</v>
      </c>
      <c r="R270">
        <v>161.69999999999999</v>
      </c>
      <c r="S270">
        <v>157</v>
      </c>
      <c r="T270">
        <v>186.7</v>
      </c>
      <c r="U270">
        <v>149.1</v>
      </c>
      <c r="V270">
        <v>136.6</v>
      </c>
      <c r="W270">
        <v>147.19999999999999</v>
      </c>
      <c r="X270" t="s">
        <v>131</v>
      </c>
      <c r="Y270">
        <v>137.1</v>
      </c>
      <c r="Z270">
        <v>140.4</v>
      </c>
      <c r="AA270">
        <v>148.1</v>
      </c>
      <c r="AB270">
        <v>129.30000000000001</v>
      </c>
      <c r="AC270">
        <v>144.5</v>
      </c>
      <c r="AD270">
        <v>152.5</v>
      </c>
      <c r="AE270">
        <v>152.19999999999999</v>
      </c>
      <c r="AF270">
        <v>142</v>
      </c>
      <c r="AG270">
        <v>150.80000000000001</v>
      </c>
    </row>
    <row r="271" spans="1:33" x14ac:dyDescent="0.35">
      <c r="A271" t="s">
        <v>35</v>
      </c>
      <c r="B271">
        <v>2020</v>
      </c>
      <c r="C271" t="s">
        <v>44</v>
      </c>
      <c r="D271">
        <f>VLOOKUP(All_India_Index_Upto_April23__1___13[[#This Row],[Month]],Lookups!$E$1:$F$13,2,0)</f>
        <v>7</v>
      </c>
      <c r="E271" t="s">
        <v>438</v>
      </c>
      <c r="F271">
        <v>154.69999999999999</v>
      </c>
      <c r="G271">
        <v>149.6</v>
      </c>
      <c r="H271">
        <v>192.7</v>
      </c>
      <c r="I271">
        <v>151.4</v>
      </c>
      <c r="J271">
        <v>153.30000000000001</v>
      </c>
      <c r="K271">
        <v>136.30000000000001</v>
      </c>
      <c r="L271">
        <v>147.19999999999999</v>
      </c>
      <c r="M271">
        <v>156.5</v>
      </c>
      <c r="N271">
        <v>150.9</v>
      </c>
      <c r="O271">
        <v>114.2</v>
      </c>
      <c r="P271">
        <v>159.5</v>
      </c>
      <c r="Q271">
        <v>139.4</v>
      </c>
      <c r="R271">
        <v>161.80000000000001</v>
      </c>
      <c r="S271">
        <v>154</v>
      </c>
      <c r="T271">
        <v>183.5</v>
      </c>
      <c r="U271">
        <v>152.5</v>
      </c>
      <c r="V271">
        <v>144.4</v>
      </c>
      <c r="W271">
        <v>151.4</v>
      </c>
      <c r="X271" t="s">
        <v>131</v>
      </c>
      <c r="Y271">
        <v>141.9</v>
      </c>
      <c r="Z271">
        <v>146.4</v>
      </c>
      <c r="AA271">
        <v>154.4</v>
      </c>
      <c r="AB271">
        <v>135</v>
      </c>
      <c r="AC271">
        <v>148.30000000000001</v>
      </c>
      <c r="AD271">
        <v>156.4</v>
      </c>
      <c r="AE271">
        <v>151.6</v>
      </c>
      <c r="AF271">
        <v>147</v>
      </c>
      <c r="AG271">
        <v>151.80000000000001</v>
      </c>
    </row>
    <row r="272" spans="1:33" x14ac:dyDescent="0.35">
      <c r="A272" t="s">
        <v>30</v>
      </c>
      <c r="B272">
        <v>2020</v>
      </c>
      <c r="C272" t="s">
        <v>46</v>
      </c>
      <c r="D272">
        <f>VLOOKUP(All_India_Index_Upto_April23__1___13[[#This Row],[Month]],Lookups!$E$1:$F$13,2,0)</f>
        <v>8</v>
      </c>
      <c r="E272" t="s">
        <v>439</v>
      </c>
      <c r="F272">
        <v>155.5</v>
      </c>
      <c r="G272">
        <v>147.6</v>
      </c>
      <c r="H272">
        <v>187.2</v>
      </c>
      <c r="I272">
        <v>148.4</v>
      </c>
      <c r="J272">
        <v>153.30000000000001</v>
      </c>
      <c r="K272">
        <v>139.80000000000001</v>
      </c>
      <c r="L272">
        <v>146.9</v>
      </c>
      <c r="M272">
        <v>171</v>
      </c>
      <c r="N272">
        <v>149.9</v>
      </c>
      <c r="O272">
        <v>114.2</v>
      </c>
      <c r="P272">
        <v>160</v>
      </c>
      <c r="Q272">
        <v>143.5</v>
      </c>
      <c r="R272">
        <v>161.5</v>
      </c>
      <c r="S272">
        <v>155.30000000000001</v>
      </c>
      <c r="T272">
        <v>180.9</v>
      </c>
      <c r="U272">
        <v>155.1</v>
      </c>
      <c r="V272">
        <v>149.30000000000001</v>
      </c>
      <c r="W272">
        <v>154.30000000000001</v>
      </c>
      <c r="X272" t="s">
        <v>32</v>
      </c>
      <c r="Y272">
        <v>145.80000000000001</v>
      </c>
      <c r="Z272">
        <v>151.9</v>
      </c>
      <c r="AA272">
        <v>158.80000000000001</v>
      </c>
      <c r="AB272">
        <v>143.6</v>
      </c>
      <c r="AC272">
        <v>152.19999999999999</v>
      </c>
      <c r="AD272">
        <v>162.69999999999999</v>
      </c>
      <c r="AE272">
        <v>153.6</v>
      </c>
      <c r="AF272">
        <v>153</v>
      </c>
      <c r="AG272">
        <v>154.69999999999999</v>
      </c>
    </row>
    <row r="273" spans="1:33" x14ac:dyDescent="0.35">
      <c r="A273" t="s">
        <v>33</v>
      </c>
      <c r="B273">
        <v>2020</v>
      </c>
      <c r="C273" t="s">
        <v>46</v>
      </c>
      <c r="D273">
        <f>VLOOKUP(All_India_Index_Upto_April23__1___13[[#This Row],[Month]],Lookups!$E$1:$F$13,2,0)</f>
        <v>8</v>
      </c>
      <c r="E273" t="s">
        <v>440</v>
      </c>
      <c r="F273">
        <v>155.5</v>
      </c>
      <c r="G273">
        <v>151.6</v>
      </c>
      <c r="H273">
        <v>197.8</v>
      </c>
      <c r="I273">
        <v>154.5</v>
      </c>
      <c r="J273">
        <v>153.4</v>
      </c>
      <c r="K273">
        <v>133.4</v>
      </c>
      <c r="L273">
        <v>154.5</v>
      </c>
      <c r="M273">
        <v>191.9</v>
      </c>
      <c r="N273">
        <v>151.30000000000001</v>
      </c>
      <c r="O273">
        <v>116.8</v>
      </c>
      <c r="P273">
        <v>160</v>
      </c>
      <c r="Q273">
        <v>136.5</v>
      </c>
      <c r="R273">
        <v>163.30000000000001</v>
      </c>
      <c r="S273">
        <v>159.9</v>
      </c>
      <c r="T273">
        <v>187.2</v>
      </c>
      <c r="U273">
        <v>150</v>
      </c>
      <c r="V273">
        <v>135.19999999999999</v>
      </c>
      <c r="W273">
        <v>147.80000000000001</v>
      </c>
      <c r="X273" t="s">
        <v>132</v>
      </c>
      <c r="Y273">
        <v>138.30000000000001</v>
      </c>
      <c r="Z273">
        <v>144.5</v>
      </c>
      <c r="AA273">
        <v>148.69999999999999</v>
      </c>
      <c r="AB273">
        <v>133.9</v>
      </c>
      <c r="AC273">
        <v>141.19999999999999</v>
      </c>
      <c r="AD273">
        <v>155.5</v>
      </c>
      <c r="AE273">
        <v>155.19999999999999</v>
      </c>
      <c r="AF273">
        <v>144.80000000000001</v>
      </c>
      <c r="AG273">
        <v>152.9</v>
      </c>
    </row>
    <row r="274" spans="1:33" x14ac:dyDescent="0.35">
      <c r="A274" t="s">
        <v>35</v>
      </c>
      <c r="B274">
        <v>2020</v>
      </c>
      <c r="C274" t="s">
        <v>46</v>
      </c>
      <c r="D274">
        <f>VLOOKUP(All_India_Index_Upto_April23__1___13[[#This Row],[Month]],Lookups!$E$1:$F$13,2,0)</f>
        <v>8</v>
      </c>
      <c r="E274" t="s">
        <v>441</v>
      </c>
      <c r="F274">
        <v>155.5</v>
      </c>
      <c r="G274">
        <v>148.9</v>
      </c>
      <c r="H274">
        <v>190.9</v>
      </c>
      <c r="I274">
        <v>150.80000000000001</v>
      </c>
      <c r="J274">
        <v>153.30000000000001</v>
      </c>
      <c r="K274">
        <v>137.4</v>
      </c>
      <c r="L274">
        <v>150.4</v>
      </c>
      <c r="M274">
        <v>178.1</v>
      </c>
      <c r="N274">
        <v>150.4</v>
      </c>
      <c r="O274">
        <v>115.1</v>
      </c>
      <c r="P274">
        <v>160</v>
      </c>
      <c r="Q274">
        <v>140.6</v>
      </c>
      <c r="R274">
        <v>162.30000000000001</v>
      </c>
      <c r="S274">
        <v>157</v>
      </c>
      <c r="T274">
        <v>182.6</v>
      </c>
      <c r="U274">
        <v>153.1</v>
      </c>
      <c r="V274">
        <v>143.4</v>
      </c>
      <c r="W274">
        <v>151.69999999999999</v>
      </c>
      <c r="X274" t="s">
        <v>132</v>
      </c>
      <c r="Y274">
        <v>143</v>
      </c>
      <c r="Z274">
        <v>148.4</v>
      </c>
      <c r="AA274">
        <v>155</v>
      </c>
      <c r="AB274">
        <v>138.5</v>
      </c>
      <c r="AC274">
        <v>146</v>
      </c>
      <c r="AD274">
        <v>158.5</v>
      </c>
      <c r="AE274">
        <v>154.30000000000001</v>
      </c>
      <c r="AF274">
        <v>149</v>
      </c>
      <c r="AG274">
        <v>153.9</v>
      </c>
    </row>
    <row r="275" spans="1:33" x14ac:dyDescent="0.35">
      <c r="A275" t="s">
        <v>30</v>
      </c>
      <c r="B275">
        <v>2020</v>
      </c>
      <c r="C275" t="s">
        <v>48</v>
      </c>
      <c r="D275">
        <f>VLOOKUP(All_India_Index_Upto_April23__1___13[[#This Row],[Month]],Lookups!$E$1:$F$13,2,0)</f>
        <v>9</v>
      </c>
      <c r="E275" t="s">
        <v>442</v>
      </c>
      <c r="F275">
        <v>156.30000000000001</v>
      </c>
      <c r="G275">
        <v>146.9</v>
      </c>
      <c r="H275">
        <v>183.9</v>
      </c>
      <c r="I275">
        <v>149.5</v>
      </c>
      <c r="J275">
        <v>153.4</v>
      </c>
      <c r="K275">
        <v>140.4</v>
      </c>
      <c r="L275">
        <v>147</v>
      </c>
      <c r="M275">
        <v>178.8</v>
      </c>
      <c r="N275">
        <v>149.30000000000001</v>
      </c>
      <c r="O275">
        <v>115.1</v>
      </c>
      <c r="P275">
        <v>160</v>
      </c>
      <c r="Q275">
        <v>145.4</v>
      </c>
      <c r="R275">
        <v>161.6</v>
      </c>
      <c r="S275">
        <v>156.1</v>
      </c>
      <c r="T275">
        <v>182.9</v>
      </c>
      <c r="U275">
        <v>155.4</v>
      </c>
      <c r="V275">
        <v>149.9</v>
      </c>
      <c r="W275">
        <v>154.6</v>
      </c>
      <c r="X275" t="s">
        <v>32</v>
      </c>
      <c r="Y275">
        <v>146.4</v>
      </c>
      <c r="Z275">
        <v>151.6</v>
      </c>
      <c r="AA275">
        <v>159.1</v>
      </c>
      <c r="AB275">
        <v>144.6</v>
      </c>
      <c r="AC275">
        <v>152.80000000000001</v>
      </c>
      <c r="AD275">
        <v>161.1</v>
      </c>
      <c r="AE275">
        <v>157.4</v>
      </c>
      <c r="AF275">
        <v>153.69999999999999</v>
      </c>
      <c r="AG275">
        <v>155.4</v>
      </c>
    </row>
    <row r="276" spans="1:33" x14ac:dyDescent="0.35">
      <c r="A276" t="s">
        <v>33</v>
      </c>
      <c r="B276">
        <v>2020</v>
      </c>
      <c r="C276" t="s">
        <v>48</v>
      </c>
      <c r="D276">
        <f>VLOOKUP(All_India_Index_Upto_April23__1___13[[#This Row],[Month]],Lookups!$E$1:$F$13,2,0)</f>
        <v>9</v>
      </c>
      <c r="E276" t="s">
        <v>443</v>
      </c>
      <c r="F276">
        <v>156.30000000000001</v>
      </c>
      <c r="G276">
        <v>151.5</v>
      </c>
      <c r="H276">
        <v>193.1</v>
      </c>
      <c r="I276">
        <v>157.30000000000001</v>
      </c>
      <c r="J276">
        <v>153.9</v>
      </c>
      <c r="K276">
        <v>134.4</v>
      </c>
      <c r="L276">
        <v>155.4</v>
      </c>
      <c r="M276">
        <v>202</v>
      </c>
      <c r="N276">
        <v>150.80000000000001</v>
      </c>
      <c r="O276">
        <v>118.9</v>
      </c>
      <c r="P276">
        <v>160.9</v>
      </c>
      <c r="Q276">
        <v>137.69999999999999</v>
      </c>
      <c r="R276">
        <v>164.4</v>
      </c>
      <c r="S276">
        <v>161.30000000000001</v>
      </c>
      <c r="T276">
        <v>188.7</v>
      </c>
      <c r="U276">
        <v>150.19999999999999</v>
      </c>
      <c r="V276">
        <v>136.30000000000001</v>
      </c>
      <c r="W276">
        <v>148.1</v>
      </c>
      <c r="X276" t="s">
        <v>133</v>
      </c>
      <c r="Y276">
        <v>137.19999999999999</v>
      </c>
      <c r="Z276">
        <v>145.4</v>
      </c>
      <c r="AA276">
        <v>150</v>
      </c>
      <c r="AB276">
        <v>135.1</v>
      </c>
      <c r="AC276">
        <v>141.80000000000001</v>
      </c>
      <c r="AD276">
        <v>154.9</v>
      </c>
      <c r="AE276">
        <v>159.80000000000001</v>
      </c>
      <c r="AF276">
        <v>146</v>
      </c>
      <c r="AG276">
        <v>154</v>
      </c>
    </row>
    <row r="277" spans="1:33" x14ac:dyDescent="0.35">
      <c r="A277" t="s">
        <v>35</v>
      </c>
      <c r="B277">
        <v>2020</v>
      </c>
      <c r="C277" t="s">
        <v>48</v>
      </c>
      <c r="D277">
        <f>VLOOKUP(All_India_Index_Upto_April23__1___13[[#This Row],[Month]],Lookups!$E$1:$F$13,2,0)</f>
        <v>9</v>
      </c>
      <c r="E277" t="s">
        <v>444</v>
      </c>
      <c r="F277">
        <v>156.30000000000001</v>
      </c>
      <c r="G277">
        <v>148.4</v>
      </c>
      <c r="H277">
        <v>187.1</v>
      </c>
      <c r="I277">
        <v>152.5</v>
      </c>
      <c r="J277">
        <v>153.6</v>
      </c>
      <c r="K277">
        <v>138.19999999999999</v>
      </c>
      <c r="L277">
        <v>150.9</v>
      </c>
      <c r="M277">
        <v>186.7</v>
      </c>
      <c r="N277">
        <v>149.80000000000001</v>
      </c>
      <c r="O277">
        <v>116.4</v>
      </c>
      <c r="P277">
        <v>160.30000000000001</v>
      </c>
      <c r="Q277">
        <v>142.19999999999999</v>
      </c>
      <c r="R277">
        <v>162.9</v>
      </c>
      <c r="S277">
        <v>158</v>
      </c>
      <c r="T277">
        <v>184.4</v>
      </c>
      <c r="U277">
        <v>153.4</v>
      </c>
      <c r="V277">
        <v>144.30000000000001</v>
      </c>
      <c r="W277">
        <v>152</v>
      </c>
      <c r="X277" t="s">
        <v>133</v>
      </c>
      <c r="Y277">
        <v>142.9</v>
      </c>
      <c r="Z277">
        <v>148.69999999999999</v>
      </c>
      <c r="AA277">
        <v>155.6</v>
      </c>
      <c r="AB277">
        <v>139.6</v>
      </c>
      <c r="AC277">
        <v>146.6</v>
      </c>
      <c r="AD277">
        <v>157.5</v>
      </c>
      <c r="AE277">
        <v>158.4</v>
      </c>
      <c r="AF277">
        <v>150</v>
      </c>
      <c r="AG277">
        <v>154.69999999999999</v>
      </c>
    </row>
    <row r="278" spans="1:33" x14ac:dyDescent="0.35">
      <c r="A278" t="s">
        <v>30</v>
      </c>
      <c r="B278">
        <v>2020</v>
      </c>
      <c r="C278" t="s">
        <v>50</v>
      </c>
      <c r="D278">
        <f>VLOOKUP(All_India_Index_Upto_April23__1___13[[#This Row],[Month]],Lookups!$E$1:$F$13,2,0)</f>
        <v>10</v>
      </c>
      <c r="E278" t="s">
        <v>445</v>
      </c>
      <c r="F278">
        <v>156.5</v>
      </c>
      <c r="G278">
        <v>146</v>
      </c>
      <c r="H278">
        <v>186.3</v>
      </c>
      <c r="I278">
        <v>159.19999999999999</v>
      </c>
      <c r="J278">
        <v>153.6</v>
      </c>
      <c r="K278">
        <v>142.6</v>
      </c>
      <c r="L278">
        <v>147.19999999999999</v>
      </c>
      <c r="M278">
        <v>200.6</v>
      </c>
      <c r="N278">
        <v>150.30000000000001</v>
      </c>
      <c r="O278">
        <v>115.3</v>
      </c>
      <c r="P278">
        <v>160.9</v>
      </c>
      <c r="Q278">
        <v>147.4</v>
      </c>
      <c r="R278">
        <v>161.9</v>
      </c>
      <c r="S278">
        <v>159.6</v>
      </c>
      <c r="T278">
        <v>182.7</v>
      </c>
      <c r="U278">
        <v>155.69999999999999</v>
      </c>
      <c r="V278">
        <v>150.6</v>
      </c>
      <c r="W278">
        <v>155</v>
      </c>
      <c r="X278" t="s">
        <v>32</v>
      </c>
      <c r="Y278">
        <v>146.80000000000001</v>
      </c>
      <c r="Z278">
        <v>152</v>
      </c>
      <c r="AA278">
        <v>159.5</v>
      </c>
      <c r="AB278">
        <v>146.4</v>
      </c>
      <c r="AC278">
        <v>152.4</v>
      </c>
      <c r="AD278">
        <v>162.5</v>
      </c>
      <c r="AE278">
        <v>156.19999999999999</v>
      </c>
      <c r="AF278">
        <v>154.30000000000001</v>
      </c>
      <c r="AG278">
        <v>157.5</v>
      </c>
    </row>
    <row r="279" spans="1:33" x14ac:dyDescent="0.35">
      <c r="A279" t="s">
        <v>33</v>
      </c>
      <c r="B279">
        <v>2020</v>
      </c>
      <c r="C279" t="s">
        <v>50</v>
      </c>
      <c r="D279">
        <f>VLOOKUP(All_India_Index_Upto_April23__1___13[[#This Row],[Month]],Lookups!$E$1:$F$13,2,0)</f>
        <v>10</v>
      </c>
      <c r="E279" t="s">
        <v>446</v>
      </c>
      <c r="F279">
        <v>156.5</v>
      </c>
      <c r="G279">
        <v>150.6</v>
      </c>
      <c r="H279">
        <v>193.7</v>
      </c>
      <c r="I279">
        <v>164.8</v>
      </c>
      <c r="J279">
        <v>153.69999999999999</v>
      </c>
      <c r="K279">
        <v>135.69999999999999</v>
      </c>
      <c r="L279">
        <v>155.69999999999999</v>
      </c>
      <c r="M279">
        <v>226</v>
      </c>
      <c r="N279">
        <v>152.19999999999999</v>
      </c>
      <c r="O279">
        <v>118.1</v>
      </c>
      <c r="P279">
        <v>161.30000000000001</v>
      </c>
      <c r="Q279">
        <v>139.19999999999999</v>
      </c>
      <c r="R279">
        <v>164.8</v>
      </c>
      <c r="S279">
        <v>164.4</v>
      </c>
      <c r="T279">
        <v>188.7</v>
      </c>
      <c r="U279">
        <v>150.5</v>
      </c>
      <c r="V279">
        <v>136.1</v>
      </c>
      <c r="W279">
        <v>148.30000000000001</v>
      </c>
      <c r="X279" t="s">
        <v>134</v>
      </c>
      <c r="Y279">
        <v>137.1</v>
      </c>
      <c r="Z279">
        <v>145.1</v>
      </c>
      <c r="AA279">
        <v>151</v>
      </c>
      <c r="AB279">
        <v>135.4</v>
      </c>
      <c r="AC279">
        <v>142</v>
      </c>
      <c r="AD279">
        <v>155.69999999999999</v>
      </c>
      <c r="AE279">
        <v>158.1</v>
      </c>
      <c r="AF279">
        <v>146.19999999999999</v>
      </c>
      <c r="AG279">
        <v>155.19999999999999</v>
      </c>
    </row>
    <row r="280" spans="1:33" x14ac:dyDescent="0.35">
      <c r="A280" t="s">
        <v>35</v>
      </c>
      <c r="B280">
        <v>2020</v>
      </c>
      <c r="C280" t="s">
        <v>50</v>
      </c>
      <c r="D280">
        <f>VLOOKUP(All_India_Index_Upto_April23__1___13[[#This Row],[Month]],Lookups!$E$1:$F$13,2,0)</f>
        <v>10</v>
      </c>
      <c r="E280" t="s">
        <v>447</v>
      </c>
      <c r="F280">
        <v>156.5</v>
      </c>
      <c r="G280">
        <v>147.5</v>
      </c>
      <c r="H280">
        <v>188.9</v>
      </c>
      <c r="I280">
        <v>161.4</v>
      </c>
      <c r="J280">
        <v>153.6</v>
      </c>
      <c r="K280">
        <v>140.1</v>
      </c>
      <c r="L280">
        <v>151.19999999999999</v>
      </c>
      <c r="M280">
        <v>209.2</v>
      </c>
      <c r="N280">
        <v>150.9</v>
      </c>
      <c r="O280">
        <v>116.2</v>
      </c>
      <c r="P280">
        <v>161</v>
      </c>
      <c r="Q280">
        <v>144</v>
      </c>
      <c r="R280">
        <v>163.19999999999999</v>
      </c>
      <c r="S280">
        <v>161.4</v>
      </c>
      <c r="T280">
        <v>184.3</v>
      </c>
      <c r="U280">
        <v>153.69999999999999</v>
      </c>
      <c r="V280">
        <v>144.6</v>
      </c>
      <c r="W280">
        <v>152.30000000000001</v>
      </c>
      <c r="X280" t="s">
        <v>134</v>
      </c>
      <c r="Y280">
        <v>143.1</v>
      </c>
      <c r="Z280">
        <v>148.69999999999999</v>
      </c>
      <c r="AA280">
        <v>156.30000000000001</v>
      </c>
      <c r="AB280">
        <v>140.6</v>
      </c>
      <c r="AC280">
        <v>146.5</v>
      </c>
      <c r="AD280">
        <v>158.5</v>
      </c>
      <c r="AE280">
        <v>157</v>
      </c>
      <c r="AF280">
        <v>150.4</v>
      </c>
      <c r="AG280">
        <v>156.4</v>
      </c>
    </row>
    <row r="281" spans="1:33" x14ac:dyDescent="0.35">
      <c r="A281" t="s">
        <v>30</v>
      </c>
      <c r="B281">
        <v>2020</v>
      </c>
      <c r="C281" t="s">
        <v>52</v>
      </c>
      <c r="D281">
        <f>VLOOKUP(All_India_Index_Upto_April23__1___13[[#This Row],[Month]],Lookups!$E$1:$F$13,2,0)</f>
        <v>11</v>
      </c>
      <c r="E281" t="s">
        <v>448</v>
      </c>
      <c r="F281">
        <v>158</v>
      </c>
      <c r="G281">
        <v>145.4</v>
      </c>
      <c r="H281">
        <v>188.6</v>
      </c>
      <c r="I281">
        <v>171.6</v>
      </c>
      <c r="J281">
        <v>153.80000000000001</v>
      </c>
      <c r="K281">
        <v>145.4</v>
      </c>
      <c r="L281">
        <v>146.5</v>
      </c>
      <c r="M281">
        <v>222.2</v>
      </c>
      <c r="N281">
        <v>155.9</v>
      </c>
      <c r="O281">
        <v>114.9</v>
      </c>
      <c r="P281">
        <v>162</v>
      </c>
      <c r="Q281">
        <v>150</v>
      </c>
      <c r="R281">
        <v>162.69999999999999</v>
      </c>
      <c r="S281">
        <v>163.4</v>
      </c>
      <c r="T281">
        <v>183.4</v>
      </c>
      <c r="U281">
        <v>156.30000000000001</v>
      </c>
      <c r="V281">
        <v>151</v>
      </c>
      <c r="W281">
        <v>155.5</v>
      </c>
      <c r="X281" t="s">
        <v>32</v>
      </c>
      <c r="Y281">
        <v>147.5</v>
      </c>
      <c r="Z281">
        <v>152.80000000000001</v>
      </c>
      <c r="AA281">
        <v>160.4</v>
      </c>
      <c r="AB281">
        <v>146.1</v>
      </c>
      <c r="AC281">
        <v>153.6</v>
      </c>
      <c r="AD281">
        <v>161.6</v>
      </c>
      <c r="AE281">
        <v>156.19999999999999</v>
      </c>
      <c r="AF281">
        <v>154.5</v>
      </c>
      <c r="AG281">
        <v>159.80000000000001</v>
      </c>
    </row>
    <row r="282" spans="1:33" x14ac:dyDescent="0.35">
      <c r="A282" t="s">
        <v>33</v>
      </c>
      <c r="B282">
        <v>2020</v>
      </c>
      <c r="C282" t="s">
        <v>52</v>
      </c>
      <c r="D282">
        <f>VLOOKUP(All_India_Index_Upto_April23__1___13[[#This Row],[Month]],Lookups!$E$1:$F$13,2,0)</f>
        <v>11</v>
      </c>
      <c r="E282" t="s">
        <v>449</v>
      </c>
      <c r="F282">
        <v>158</v>
      </c>
      <c r="G282">
        <v>149.69999999999999</v>
      </c>
      <c r="H282">
        <v>195.5</v>
      </c>
      <c r="I282">
        <v>176.9</v>
      </c>
      <c r="J282">
        <v>153.9</v>
      </c>
      <c r="K282">
        <v>138</v>
      </c>
      <c r="L282">
        <v>150.5</v>
      </c>
      <c r="M282">
        <v>245.3</v>
      </c>
      <c r="N282">
        <v>158.69999999999999</v>
      </c>
      <c r="O282">
        <v>117.2</v>
      </c>
      <c r="P282">
        <v>161.4</v>
      </c>
      <c r="Q282">
        <v>141.5</v>
      </c>
      <c r="R282">
        <v>165.1</v>
      </c>
      <c r="S282">
        <v>167</v>
      </c>
      <c r="T282">
        <v>188.8</v>
      </c>
      <c r="U282">
        <v>151.1</v>
      </c>
      <c r="V282">
        <v>136.4</v>
      </c>
      <c r="W282">
        <v>148.80000000000001</v>
      </c>
      <c r="X282" t="s">
        <v>135</v>
      </c>
      <c r="Y282">
        <v>137.30000000000001</v>
      </c>
      <c r="Z282">
        <v>145.1</v>
      </c>
      <c r="AA282">
        <v>152</v>
      </c>
      <c r="AB282">
        <v>135.19999999999999</v>
      </c>
      <c r="AC282">
        <v>144.4</v>
      </c>
      <c r="AD282">
        <v>156.4</v>
      </c>
      <c r="AE282">
        <v>157.9</v>
      </c>
      <c r="AF282">
        <v>146.6</v>
      </c>
      <c r="AG282">
        <v>156.69999999999999</v>
      </c>
    </row>
    <row r="283" spans="1:33" x14ac:dyDescent="0.35">
      <c r="A283" t="s">
        <v>35</v>
      </c>
      <c r="B283">
        <v>2020</v>
      </c>
      <c r="C283" t="s">
        <v>52</v>
      </c>
      <c r="D283">
        <f>VLOOKUP(All_India_Index_Upto_April23__1___13[[#This Row],[Month]],Lookups!$E$1:$F$13,2,0)</f>
        <v>11</v>
      </c>
      <c r="E283" t="s">
        <v>450</v>
      </c>
      <c r="F283">
        <v>158</v>
      </c>
      <c r="G283">
        <v>146.80000000000001</v>
      </c>
      <c r="H283">
        <v>191</v>
      </c>
      <c r="I283">
        <v>173.6</v>
      </c>
      <c r="J283">
        <v>153.80000000000001</v>
      </c>
      <c r="K283">
        <v>142.69999999999999</v>
      </c>
      <c r="L283">
        <v>148.4</v>
      </c>
      <c r="M283">
        <v>230</v>
      </c>
      <c r="N283">
        <v>156.80000000000001</v>
      </c>
      <c r="O283">
        <v>115.7</v>
      </c>
      <c r="P283">
        <v>161.80000000000001</v>
      </c>
      <c r="Q283">
        <v>146.5</v>
      </c>
      <c r="R283">
        <v>163.80000000000001</v>
      </c>
      <c r="S283">
        <v>164.7</v>
      </c>
      <c r="T283">
        <v>184.8</v>
      </c>
      <c r="U283">
        <v>154.30000000000001</v>
      </c>
      <c r="V283">
        <v>144.9</v>
      </c>
      <c r="W283">
        <v>152.80000000000001</v>
      </c>
      <c r="X283" t="s">
        <v>135</v>
      </c>
      <c r="Y283">
        <v>143.6</v>
      </c>
      <c r="Z283">
        <v>149.19999999999999</v>
      </c>
      <c r="AA283">
        <v>157.19999999999999</v>
      </c>
      <c r="AB283">
        <v>140.4</v>
      </c>
      <c r="AC283">
        <v>148.4</v>
      </c>
      <c r="AD283">
        <v>158.6</v>
      </c>
      <c r="AE283">
        <v>156.9</v>
      </c>
      <c r="AF283">
        <v>150.69999999999999</v>
      </c>
      <c r="AG283">
        <v>158.4</v>
      </c>
    </row>
    <row r="284" spans="1:33" x14ac:dyDescent="0.35">
      <c r="A284" t="s">
        <v>30</v>
      </c>
      <c r="B284">
        <v>2020</v>
      </c>
      <c r="C284" t="s">
        <v>55</v>
      </c>
      <c r="D284">
        <f>VLOOKUP(All_India_Index_Upto_April23__1___13[[#This Row],[Month]],Lookups!$E$1:$F$13,2,0)</f>
        <v>12</v>
      </c>
      <c r="E284" t="s">
        <v>451</v>
      </c>
      <c r="F284">
        <v>158.4</v>
      </c>
      <c r="G284">
        <v>144.6</v>
      </c>
      <c r="H284">
        <v>188.5</v>
      </c>
      <c r="I284">
        <v>173.4</v>
      </c>
      <c r="J284">
        <v>154</v>
      </c>
      <c r="K284">
        <v>150</v>
      </c>
      <c r="L284">
        <v>145.9</v>
      </c>
      <c r="M284">
        <v>225.2</v>
      </c>
      <c r="N284">
        <v>159.5</v>
      </c>
      <c r="O284">
        <v>114.4</v>
      </c>
      <c r="P284">
        <v>163.5</v>
      </c>
      <c r="Q284">
        <v>153.4</v>
      </c>
      <c r="R284">
        <v>163.6</v>
      </c>
      <c r="S284">
        <v>164.5</v>
      </c>
      <c r="T284">
        <v>183.6</v>
      </c>
      <c r="U284">
        <v>157</v>
      </c>
      <c r="V284">
        <v>151.6</v>
      </c>
      <c r="W284">
        <v>156.30000000000001</v>
      </c>
      <c r="X284" t="s">
        <v>32</v>
      </c>
      <c r="Y284">
        <v>148.69999999999999</v>
      </c>
      <c r="Z284">
        <v>153.4</v>
      </c>
      <c r="AA284">
        <v>161.6</v>
      </c>
      <c r="AB284">
        <v>146.4</v>
      </c>
      <c r="AC284">
        <v>153.9</v>
      </c>
      <c r="AD284">
        <v>162.9</v>
      </c>
      <c r="AE284">
        <v>156.6</v>
      </c>
      <c r="AF284">
        <v>155.19999999999999</v>
      </c>
      <c r="AG284">
        <v>160.69999999999999</v>
      </c>
    </row>
    <row r="285" spans="1:33" x14ac:dyDescent="0.35">
      <c r="A285" t="s">
        <v>33</v>
      </c>
      <c r="B285">
        <v>2020</v>
      </c>
      <c r="C285" t="s">
        <v>55</v>
      </c>
      <c r="D285">
        <f>VLOOKUP(All_India_Index_Upto_April23__1___13[[#This Row],[Month]],Lookups!$E$1:$F$13,2,0)</f>
        <v>12</v>
      </c>
      <c r="E285" t="s">
        <v>452</v>
      </c>
      <c r="F285">
        <v>158.4</v>
      </c>
      <c r="G285">
        <v>149</v>
      </c>
      <c r="H285">
        <v>195.7</v>
      </c>
      <c r="I285">
        <v>178.3</v>
      </c>
      <c r="J285">
        <v>154.19999999999999</v>
      </c>
      <c r="K285">
        <v>140.69999999999999</v>
      </c>
      <c r="L285">
        <v>149.69999999999999</v>
      </c>
      <c r="M285">
        <v>240.9</v>
      </c>
      <c r="N285">
        <v>161.5</v>
      </c>
      <c r="O285">
        <v>117.1</v>
      </c>
      <c r="P285">
        <v>161.9</v>
      </c>
      <c r="Q285">
        <v>143.30000000000001</v>
      </c>
      <c r="R285">
        <v>166.1</v>
      </c>
      <c r="S285">
        <v>167</v>
      </c>
      <c r="T285">
        <v>190.2</v>
      </c>
      <c r="U285">
        <v>151.9</v>
      </c>
      <c r="V285">
        <v>136.69999999999999</v>
      </c>
      <c r="W285">
        <v>149.6</v>
      </c>
      <c r="X285" t="s">
        <v>136</v>
      </c>
      <c r="Y285">
        <v>137.9</v>
      </c>
      <c r="Z285">
        <v>145.5</v>
      </c>
      <c r="AA285">
        <v>152.9</v>
      </c>
      <c r="AB285">
        <v>135.5</v>
      </c>
      <c r="AC285">
        <v>144.30000000000001</v>
      </c>
      <c r="AD285">
        <v>156.9</v>
      </c>
      <c r="AE285">
        <v>157.9</v>
      </c>
      <c r="AF285">
        <v>146.9</v>
      </c>
      <c r="AG285">
        <v>156.9</v>
      </c>
    </row>
    <row r="286" spans="1:33" x14ac:dyDescent="0.35">
      <c r="A286" t="s">
        <v>35</v>
      </c>
      <c r="B286">
        <v>2020</v>
      </c>
      <c r="C286" t="s">
        <v>55</v>
      </c>
      <c r="D286">
        <f>VLOOKUP(All_India_Index_Upto_April23__1___13[[#This Row],[Month]],Lookups!$E$1:$F$13,2,0)</f>
        <v>12</v>
      </c>
      <c r="E286" t="s">
        <v>453</v>
      </c>
      <c r="F286">
        <v>158.4</v>
      </c>
      <c r="G286">
        <v>146</v>
      </c>
      <c r="H286">
        <v>191</v>
      </c>
      <c r="I286">
        <v>175.3</v>
      </c>
      <c r="J286">
        <v>154.1</v>
      </c>
      <c r="K286">
        <v>146.6</v>
      </c>
      <c r="L286">
        <v>147.69999999999999</v>
      </c>
      <c r="M286">
        <v>230.5</v>
      </c>
      <c r="N286">
        <v>160.19999999999999</v>
      </c>
      <c r="O286">
        <v>115.3</v>
      </c>
      <c r="P286">
        <v>163</v>
      </c>
      <c r="Q286">
        <v>149.19999999999999</v>
      </c>
      <c r="R286">
        <v>164.8</v>
      </c>
      <c r="S286">
        <v>165.4</v>
      </c>
      <c r="T286">
        <v>185.4</v>
      </c>
      <c r="U286">
        <v>155</v>
      </c>
      <c r="V286">
        <v>145.4</v>
      </c>
      <c r="W286">
        <v>153.6</v>
      </c>
      <c r="X286" t="s">
        <v>136</v>
      </c>
      <c r="Y286">
        <v>144.6</v>
      </c>
      <c r="Z286">
        <v>149.69999999999999</v>
      </c>
      <c r="AA286">
        <v>158.30000000000001</v>
      </c>
      <c r="AB286">
        <v>140.69999999999999</v>
      </c>
      <c r="AC286">
        <v>148.5</v>
      </c>
      <c r="AD286">
        <v>159.4</v>
      </c>
      <c r="AE286">
        <v>157.1</v>
      </c>
      <c r="AF286">
        <v>151.19999999999999</v>
      </c>
      <c r="AG286">
        <v>158.9</v>
      </c>
    </row>
    <row r="287" spans="1:33" x14ac:dyDescent="0.35">
      <c r="A287" t="s">
        <v>30</v>
      </c>
      <c r="B287">
        <v>2021</v>
      </c>
      <c r="C287" t="s">
        <v>31</v>
      </c>
      <c r="D287">
        <f>VLOOKUP(All_India_Index_Upto_April23__1___13[[#This Row],[Month]],Lookups!$E$1:$F$13,2,0)</f>
        <v>1</v>
      </c>
      <c r="E287" t="s">
        <v>454</v>
      </c>
      <c r="F287">
        <v>157.69999999999999</v>
      </c>
      <c r="G287">
        <v>143.4</v>
      </c>
      <c r="H287">
        <v>187.5</v>
      </c>
      <c r="I287">
        <v>173.4</v>
      </c>
      <c r="J287">
        <v>154</v>
      </c>
      <c r="K287">
        <v>154.80000000000001</v>
      </c>
      <c r="L287">
        <v>147</v>
      </c>
      <c r="M287">
        <v>187.8</v>
      </c>
      <c r="N287">
        <v>159.5</v>
      </c>
      <c r="O287">
        <v>113.8</v>
      </c>
      <c r="P287">
        <v>164.5</v>
      </c>
      <c r="Q287">
        <v>156.1</v>
      </c>
      <c r="R287">
        <v>164.3</v>
      </c>
      <c r="S287">
        <v>159.6</v>
      </c>
      <c r="T287">
        <v>184.6</v>
      </c>
      <c r="U287">
        <v>157.5</v>
      </c>
      <c r="V287">
        <v>152.4</v>
      </c>
      <c r="W287">
        <v>156.80000000000001</v>
      </c>
      <c r="X287" t="s">
        <v>32</v>
      </c>
      <c r="Y287">
        <v>150.9</v>
      </c>
      <c r="Z287">
        <v>153.9</v>
      </c>
      <c r="AA287">
        <v>162.5</v>
      </c>
      <c r="AB287">
        <v>147.5</v>
      </c>
      <c r="AC287">
        <v>155.1</v>
      </c>
      <c r="AD287">
        <v>163.5</v>
      </c>
      <c r="AE287">
        <v>156.19999999999999</v>
      </c>
      <c r="AF287">
        <v>155.9</v>
      </c>
      <c r="AG287">
        <v>158.5</v>
      </c>
    </row>
    <row r="288" spans="1:33" x14ac:dyDescent="0.35">
      <c r="A288" t="s">
        <v>33</v>
      </c>
      <c r="B288">
        <v>2021</v>
      </c>
      <c r="C288" t="s">
        <v>31</v>
      </c>
      <c r="D288">
        <f>VLOOKUP(All_India_Index_Upto_April23__1___13[[#This Row],[Month]],Lookups!$E$1:$F$13,2,0)</f>
        <v>1</v>
      </c>
      <c r="E288" t="s">
        <v>455</v>
      </c>
      <c r="F288">
        <v>157.69999999999999</v>
      </c>
      <c r="G288">
        <v>148</v>
      </c>
      <c r="H288">
        <v>194.8</v>
      </c>
      <c r="I288">
        <v>178.4</v>
      </c>
      <c r="J288">
        <v>154.4</v>
      </c>
      <c r="K288">
        <v>144.1</v>
      </c>
      <c r="L288">
        <v>152.6</v>
      </c>
      <c r="M288">
        <v>206.8</v>
      </c>
      <c r="N288">
        <v>162.1</v>
      </c>
      <c r="O288">
        <v>116.3</v>
      </c>
      <c r="P288">
        <v>163</v>
      </c>
      <c r="Q288">
        <v>145.9</v>
      </c>
      <c r="R288">
        <v>167.2</v>
      </c>
      <c r="S288">
        <v>163.4</v>
      </c>
      <c r="T288">
        <v>191.8</v>
      </c>
      <c r="U288">
        <v>152.5</v>
      </c>
      <c r="V288">
        <v>137.30000000000001</v>
      </c>
      <c r="W288">
        <v>150.19999999999999</v>
      </c>
      <c r="X288" t="s">
        <v>137</v>
      </c>
      <c r="Y288">
        <v>142.9</v>
      </c>
      <c r="Z288">
        <v>145.69999999999999</v>
      </c>
      <c r="AA288">
        <v>154.1</v>
      </c>
      <c r="AB288">
        <v>136.9</v>
      </c>
      <c r="AC288">
        <v>145.4</v>
      </c>
      <c r="AD288">
        <v>156.1</v>
      </c>
      <c r="AE288">
        <v>157.69999999999999</v>
      </c>
      <c r="AF288">
        <v>147.6</v>
      </c>
      <c r="AG288">
        <v>156</v>
      </c>
    </row>
    <row r="289" spans="1:33" x14ac:dyDescent="0.35">
      <c r="A289" t="s">
        <v>35</v>
      </c>
      <c r="B289">
        <v>2021</v>
      </c>
      <c r="C289" t="s">
        <v>31</v>
      </c>
      <c r="D289">
        <f>VLOOKUP(All_India_Index_Upto_April23__1___13[[#This Row],[Month]],Lookups!$E$1:$F$13,2,0)</f>
        <v>1</v>
      </c>
      <c r="E289" t="s">
        <v>456</v>
      </c>
      <c r="F289">
        <v>157.69999999999999</v>
      </c>
      <c r="G289">
        <v>144.9</v>
      </c>
      <c r="H289">
        <v>190.1</v>
      </c>
      <c r="I289">
        <v>175.3</v>
      </c>
      <c r="J289">
        <v>154.1</v>
      </c>
      <c r="K289">
        <v>150.9</v>
      </c>
      <c r="L289">
        <v>149.6</v>
      </c>
      <c r="M289">
        <v>194.2</v>
      </c>
      <c r="N289">
        <v>160.4</v>
      </c>
      <c r="O289">
        <v>114.6</v>
      </c>
      <c r="P289">
        <v>164</v>
      </c>
      <c r="Q289">
        <v>151.80000000000001</v>
      </c>
      <c r="R289">
        <v>165.6</v>
      </c>
      <c r="S289">
        <v>161</v>
      </c>
      <c r="T289">
        <v>186.5</v>
      </c>
      <c r="U289">
        <v>155.5</v>
      </c>
      <c r="V289">
        <v>146.1</v>
      </c>
      <c r="W289">
        <v>154.19999999999999</v>
      </c>
      <c r="X289" t="s">
        <v>137</v>
      </c>
      <c r="Y289">
        <v>147.9</v>
      </c>
      <c r="Z289">
        <v>150</v>
      </c>
      <c r="AA289">
        <v>159.30000000000001</v>
      </c>
      <c r="AB289">
        <v>141.9</v>
      </c>
      <c r="AC289">
        <v>149.6</v>
      </c>
      <c r="AD289">
        <v>159.19999999999999</v>
      </c>
      <c r="AE289">
        <v>156.80000000000001</v>
      </c>
      <c r="AF289">
        <v>151.9</v>
      </c>
      <c r="AG289">
        <v>157.30000000000001</v>
      </c>
    </row>
    <row r="290" spans="1:33" x14ac:dyDescent="0.35">
      <c r="A290" t="s">
        <v>30</v>
      </c>
      <c r="B290">
        <v>2021</v>
      </c>
      <c r="C290" t="s">
        <v>36</v>
      </c>
      <c r="D290">
        <f>VLOOKUP(All_India_Index_Upto_April23__1___13[[#This Row],[Month]],Lookups!$E$1:$F$13,2,0)</f>
        <v>2</v>
      </c>
      <c r="E290" t="s">
        <v>457</v>
      </c>
      <c r="F290">
        <v>159.80000000000001</v>
      </c>
      <c r="G290">
        <v>142.80000000000001</v>
      </c>
      <c r="H290">
        <v>184</v>
      </c>
      <c r="I290">
        <v>168</v>
      </c>
      <c r="J290">
        <v>154.4</v>
      </c>
      <c r="K290">
        <v>163</v>
      </c>
      <c r="L290">
        <v>147.80000000000001</v>
      </c>
      <c r="M290">
        <v>149.69999999999999</v>
      </c>
      <c r="N290">
        <v>158.30000000000001</v>
      </c>
      <c r="O290">
        <v>111.8</v>
      </c>
      <c r="P290">
        <v>165</v>
      </c>
      <c r="Q290">
        <v>160</v>
      </c>
      <c r="R290">
        <v>165.8</v>
      </c>
      <c r="S290">
        <v>154.69999999999999</v>
      </c>
      <c r="T290">
        <v>186.5</v>
      </c>
      <c r="U290">
        <v>159.1</v>
      </c>
      <c r="V290">
        <v>153.9</v>
      </c>
      <c r="W290">
        <v>158.4</v>
      </c>
      <c r="X290" t="s">
        <v>32</v>
      </c>
      <c r="Y290">
        <v>154.4</v>
      </c>
      <c r="Z290">
        <v>154.80000000000001</v>
      </c>
      <c r="AA290">
        <v>164.3</v>
      </c>
      <c r="AB290">
        <v>150.19999999999999</v>
      </c>
      <c r="AC290">
        <v>157</v>
      </c>
      <c r="AD290">
        <v>163.6</v>
      </c>
      <c r="AE290">
        <v>155.19999999999999</v>
      </c>
      <c r="AF290">
        <v>157.19999999999999</v>
      </c>
      <c r="AG290">
        <v>156.69999999999999</v>
      </c>
    </row>
    <row r="291" spans="1:33" x14ac:dyDescent="0.35">
      <c r="A291" t="s">
        <v>33</v>
      </c>
      <c r="B291">
        <v>2021</v>
      </c>
      <c r="C291" t="s">
        <v>36</v>
      </c>
      <c r="D291">
        <f>VLOOKUP(All_India_Index_Upto_April23__1___13[[#This Row],[Month]],Lookups!$E$1:$F$13,2,0)</f>
        <v>2</v>
      </c>
      <c r="E291" t="s">
        <v>458</v>
      </c>
      <c r="F291">
        <v>159.80000000000001</v>
      </c>
      <c r="G291">
        <v>147.6</v>
      </c>
      <c r="H291">
        <v>191.2</v>
      </c>
      <c r="I291">
        <v>169.9</v>
      </c>
      <c r="J291">
        <v>155.1</v>
      </c>
      <c r="K291">
        <v>151.4</v>
      </c>
      <c r="L291">
        <v>154</v>
      </c>
      <c r="M291">
        <v>180.2</v>
      </c>
      <c r="N291">
        <v>159.80000000000001</v>
      </c>
      <c r="O291">
        <v>114.9</v>
      </c>
      <c r="P291">
        <v>162.5</v>
      </c>
      <c r="Q291">
        <v>149.19999999999999</v>
      </c>
      <c r="R291">
        <v>169.4</v>
      </c>
      <c r="S291">
        <v>160.80000000000001</v>
      </c>
      <c r="T291">
        <v>193.3</v>
      </c>
      <c r="U291">
        <v>154.19999999999999</v>
      </c>
      <c r="V291">
        <v>138.19999999999999</v>
      </c>
      <c r="W291">
        <v>151.80000000000001</v>
      </c>
      <c r="X291" t="s">
        <v>138</v>
      </c>
      <c r="Y291">
        <v>149.1</v>
      </c>
      <c r="Z291">
        <v>146.5</v>
      </c>
      <c r="AA291">
        <v>156.30000000000001</v>
      </c>
      <c r="AB291">
        <v>140.5</v>
      </c>
      <c r="AC291">
        <v>147.30000000000001</v>
      </c>
      <c r="AD291">
        <v>156.6</v>
      </c>
      <c r="AE291">
        <v>156.69999999999999</v>
      </c>
      <c r="AF291">
        <v>149.30000000000001</v>
      </c>
      <c r="AG291">
        <v>156.5</v>
      </c>
    </row>
    <row r="292" spans="1:33" x14ac:dyDescent="0.35">
      <c r="A292" t="s">
        <v>35</v>
      </c>
      <c r="B292">
        <v>2021</v>
      </c>
      <c r="C292" t="s">
        <v>36</v>
      </c>
      <c r="D292">
        <f>VLOOKUP(All_India_Index_Upto_April23__1___13[[#This Row],[Month]],Lookups!$E$1:$F$13,2,0)</f>
        <v>2</v>
      </c>
      <c r="E292" t="s">
        <v>459</v>
      </c>
      <c r="F292">
        <v>159.80000000000001</v>
      </c>
      <c r="G292">
        <v>144.30000000000001</v>
      </c>
      <c r="H292">
        <v>186.5</v>
      </c>
      <c r="I292">
        <v>168.7</v>
      </c>
      <c r="J292">
        <v>154.69999999999999</v>
      </c>
      <c r="K292">
        <v>158.69999999999999</v>
      </c>
      <c r="L292">
        <v>150.69999999999999</v>
      </c>
      <c r="M292">
        <v>160</v>
      </c>
      <c r="N292">
        <v>158.80000000000001</v>
      </c>
      <c r="O292">
        <v>112.8</v>
      </c>
      <c r="P292">
        <v>164.2</v>
      </c>
      <c r="Q292">
        <v>155.5</v>
      </c>
      <c r="R292">
        <v>167.5</v>
      </c>
      <c r="S292">
        <v>156.9</v>
      </c>
      <c r="T292">
        <v>188.3</v>
      </c>
      <c r="U292">
        <v>157.19999999999999</v>
      </c>
      <c r="V292">
        <v>147.4</v>
      </c>
      <c r="W292">
        <v>155.80000000000001</v>
      </c>
      <c r="X292" t="s">
        <v>138</v>
      </c>
      <c r="Y292">
        <v>152.4</v>
      </c>
      <c r="Z292">
        <v>150.9</v>
      </c>
      <c r="AA292">
        <v>161.30000000000001</v>
      </c>
      <c r="AB292">
        <v>145.1</v>
      </c>
      <c r="AC292">
        <v>151.5</v>
      </c>
      <c r="AD292">
        <v>159.5</v>
      </c>
      <c r="AE292">
        <v>155.80000000000001</v>
      </c>
      <c r="AF292">
        <v>153.4</v>
      </c>
      <c r="AG292">
        <v>156.6</v>
      </c>
    </row>
    <row r="293" spans="1:33" x14ac:dyDescent="0.35">
      <c r="A293" t="s">
        <v>30</v>
      </c>
      <c r="B293">
        <v>2021</v>
      </c>
      <c r="C293" t="s">
        <v>38</v>
      </c>
      <c r="D293">
        <f>VLOOKUP(All_India_Index_Upto_April23__1___13[[#This Row],[Month]],Lookups!$E$1:$F$13,2,0)</f>
        <v>3</v>
      </c>
      <c r="E293" t="s">
        <v>460</v>
      </c>
      <c r="F293">
        <v>159.9</v>
      </c>
      <c r="G293">
        <v>142.5</v>
      </c>
      <c r="H293">
        <v>189.4</v>
      </c>
      <c r="I293">
        <v>163.19999999999999</v>
      </c>
      <c r="J293">
        <v>154.5</v>
      </c>
      <c r="K293">
        <v>168.2</v>
      </c>
      <c r="L293">
        <v>150.5</v>
      </c>
      <c r="M293">
        <v>141</v>
      </c>
      <c r="N293">
        <v>159.19999999999999</v>
      </c>
      <c r="O293">
        <v>111.7</v>
      </c>
      <c r="P293">
        <v>164</v>
      </c>
      <c r="Q293">
        <v>160.6</v>
      </c>
      <c r="R293">
        <v>166.4</v>
      </c>
      <c r="S293">
        <v>154.5</v>
      </c>
      <c r="T293">
        <v>186.1</v>
      </c>
      <c r="U293">
        <v>159.6</v>
      </c>
      <c r="V293">
        <v>154.4</v>
      </c>
      <c r="W293">
        <v>158.9</v>
      </c>
      <c r="X293" t="s">
        <v>139</v>
      </c>
      <c r="Y293">
        <v>156</v>
      </c>
      <c r="Z293">
        <v>154.80000000000001</v>
      </c>
      <c r="AA293">
        <v>164.6</v>
      </c>
      <c r="AB293">
        <v>151.30000000000001</v>
      </c>
      <c r="AC293">
        <v>157.80000000000001</v>
      </c>
      <c r="AD293">
        <v>163.80000000000001</v>
      </c>
      <c r="AE293">
        <v>153.1</v>
      </c>
      <c r="AF293">
        <v>157.30000000000001</v>
      </c>
      <c r="AG293">
        <v>156.69999999999999</v>
      </c>
    </row>
    <row r="294" spans="1:33" x14ac:dyDescent="0.35">
      <c r="A294" t="s">
        <v>33</v>
      </c>
      <c r="B294">
        <v>2021</v>
      </c>
      <c r="C294" t="s">
        <v>38</v>
      </c>
      <c r="D294">
        <f>VLOOKUP(All_India_Index_Upto_April23__1___13[[#This Row],[Month]],Lookups!$E$1:$F$13,2,0)</f>
        <v>3</v>
      </c>
      <c r="E294" t="s">
        <v>461</v>
      </c>
      <c r="F294">
        <v>159.9</v>
      </c>
      <c r="G294">
        <v>147.5</v>
      </c>
      <c r="H294">
        <v>197.5</v>
      </c>
      <c r="I294">
        <v>164.7</v>
      </c>
      <c r="J294">
        <v>155.6</v>
      </c>
      <c r="K294">
        <v>156.4</v>
      </c>
      <c r="L294">
        <v>157.30000000000001</v>
      </c>
      <c r="M294">
        <v>166.1</v>
      </c>
      <c r="N294">
        <v>161.1</v>
      </c>
      <c r="O294">
        <v>114.3</v>
      </c>
      <c r="P294">
        <v>162.6</v>
      </c>
      <c r="Q294">
        <v>150.69999999999999</v>
      </c>
      <c r="R294">
        <v>170.3</v>
      </c>
      <c r="S294">
        <v>160.4</v>
      </c>
      <c r="T294">
        <v>193.5</v>
      </c>
      <c r="U294">
        <v>155.1</v>
      </c>
      <c r="V294">
        <v>138.69999999999999</v>
      </c>
      <c r="W294">
        <v>152.6</v>
      </c>
      <c r="X294" t="s">
        <v>140</v>
      </c>
      <c r="Y294">
        <v>154.80000000000001</v>
      </c>
      <c r="Z294">
        <v>147.19999999999999</v>
      </c>
      <c r="AA294">
        <v>156.9</v>
      </c>
      <c r="AB294">
        <v>141.69999999999999</v>
      </c>
      <c r="AC294">
        <v>148.6</v>
      </c>
      <c r="AD294">
        <v>157.6</v>
      </c>
      <c r="AE294">
        <v>154.9</v>
      </c>
      <c r="AF294">
        <v>150</v>
      </c>
      <c r="AG294">
        <v>156.9</v>
      </c>
    </row>
    <row r="295" spans="1:33" x14ac:dyDescent="0.35">
      <c r="A295" t="s">
        <v>35</v>
      </c>
      <c r="B295">
        <v>2021</v>
      </c>
      <c r="C295" t="s">
        <v>38</v>
      </c>
      <c r="D295">
        <f>VLOOKUP(All_India_Index_Upto_April23__1___13[[#This Row],[Month]],Lookups!$E$1:$F$13,2,0)</f>
        <v>3</v>
      </c>
      <c r="E295" t="s">
        <v>462</v>
      </c>
      <c r="F295">
        <v>159.9</v>
      </c>
      <c r="G295">
        <v>144.1</v>
      </c>
      <c r="H295">
        <v>192.2</v>
      </c>
      <c r="I295">
        <v>163.80000000000001</v>
      </c>
      <c r="J295">
        <v>154.9</v>
      </c>
      <c r="K295">
        <v>163.9</v>
      </c>
      <c r="L295">
        <v>153.69999999999999</v>
      </c>
      <c r="M295">
        <v>149.5</v>
      </c>
      <c r="N295">
        <v>159.80000000000001</v>
      </c>
      <c r="O295">
        <v>112.6</v>
      </c>
      <c r="P295">
        <v>163.5</v>
      </c>
      <c r="Q295">
        <v>156.5</v>
      </c>
      <c r="R295">
        <v>168.2</v>
      </c>
      <c r="S295">
        <v>156.69999999999999</v>
      </c>
      <c r="T295">
        <v>188.1</v>
      </c>
      <c r="U295">
        <v>157.80000000000001</v>
      </c>
      <c r="V295">
        <v>147.9</v>
      </c>
      <c r="W295">
        <v>156.4</v>
      </c>
      <c r="X295" t="s">
        <v>140</v>
      </c>
      <c r="Y295">
        <v>155.5</v>
      </c>
      <c r="Z295">
        <v>151.19999999999999</v>
      </c>
      <c r="AA295">
        <v>161.69999999999999</v>
      </c>
      <c r="AB295">
        <v>146.19999999999999</v>
      </c>
      <c r="AC295">
        <v>152.6</v>
      </c>
      <c r="AD295">
        <v>160.19999999999999</v>
      </c>
      <c r="AE295">
        <v>153.80000000000001</v>
      </c>
      <c r="AF295">
        <v>153.80000000000001</v>
      </c>
      <c r="AG295">
        <v>156.80000000000001</v>
      </c>
    </row>
    <row r="296" spans="1:33" x14ac:dyDescent="0.35">
      <c r="A296" t="s">
        <v>30</v>
      </c>
      <c r="B296">
        <v>2021</v>
      </c>
      <c r="C296" t="s">
        <v>39</v>
      </c>
      <c r="D296">
        <f>VLOOKUP(All_India_Index_Upto_April23__1___13[[#This Row],[Month]],Lookups!$E$1:$F$13,2,0)</f>
        <v>4</v>
      </c>
      <c r="E296" t="s">
        <v>463</v>
      </c>
      <c r="F296">
        <v>161.4</v>
      </c>
      <c r="G296">
        <v>142.69999999999999</v>
      </c>
      <c r="H296">
        <v>195.5</v>
      </c>
      <c r="I296">
        <v>163.4</v>
      </c>
      <c r="J296">
        <v>155</v>
      </c>
      <c r="K296">
        <v>175.2</v>
      </c>
      <c r="L296">
        <v>160.6</v>
      </c>
      <c r="M296">
        <v>135.1</v>
      </c>
      <c r="N296">
        <v>161.1</v>
      </c>
      <c r="O296">
        <v>112.2</v>
      </c>
      <c r="P296">
        <v>164.4</v>
      </c>
      <c r="Q296">
        <v>161.9</v>
      </c>
      <c r="R296">
        <v>166.8</v>
      </c>
      <c r="S296">
        <v>155.6</v>
      </c>
      <c r="T296">
        <v>186.8</v>
      </c>
      <c r="U296">
        <v>160.69999999999999</v>
      </c>
      <c r="V296">
        <v>155.1</v>
      </c>
      <c r="W296">
        <v>159.9</v>
      </c>
      <c r="X296" t="s">
        <v>139</v>
      </c>
      <c r="Y296">
        <v>156</v>
      </c>
      <c r="Z296">
        <v>155.5</v>
      </c>
      <c r="AA296">
        <v>165.3</v>
      </c>
      <c r="AB296">
        <v>151.69999999999999</v>
      </c>
      <c r="AC296">
        <v>158.6</v>
      </c>
      <c r="AD296">
        <v>164.1</v>
      </c>
      <c r="AE296">
        <v>154.6</v>
      </c>
      <c r="AF296">
        <v>158</v>
      </c>
      <c r="AG296">
        <v>157.6</v>
      </c>
    </row>
    <row r="297" spans="1:33" x14ac:dyDescent="0.35">
      <c r="A297" t="s">
        <v>33</v>
      </c>
      <c r="B297">
        <v>2021</v>
      </c>
      <c r="C297" t="s">
        <v>39</v>
      </c>
      <c r="D297">
        <f>VLOOKUP(All_India_Index_Upto_April23__1___13[[#This Row],[Month]],Lookups!$E$1:$F$13,2,0)</f>
        <v>4</v>
      </c>
      <c r="E297" t="s">
        <v>464</v>
      </c>
      <c r="F297">
        <v>161.4</v>
      </c>
      <c r="G297">
        <v>147.6</v>
      </c>
      <c r="H297">
        <v>202.5</v>
      </c>
      <c r="I297">
        <v>166.4</v>
      </c>
      <c r="J297">
        <v>156</v>
      </c>
      <c r="K297">
        <v>161.4</v>
      </c>
      <c r="L297">
        <v>168.8</v>
      </c>
      <c r="M297">
        <v>161.6</v>
      </c>
      <c r="N297">
        <v>162.80000000000001</v>
      </c>
      <c r="O297">
        <v>114.8</v>
      </c>
      <c r="P297">
        <v>162.80000000000001</v>
      </c>
      <c r="Q297">
        <v>151.5</v>
      </c>
      <c r="R297">
        <v>171.4</v>
      </c>
      <c r="S297">
        <v>162</v>
      </c>
      <c r="T297">
        <v>194.4</v>
      </c>
      <c r="U297">
        <v>155.9</v>
      </c>
      <c r="V297">
        <v>139.30000000000001</v>
      </c>
      <c r="W297">
        <v>153.4</v>
      </c>
      <c r="X297" t="s">
        <v>141</v>
      </c>
      <c r="Y297">
        <v>154.9</v>
      </c>
      <c r="Z297">
        <v>147.6</v>
      </c>
      <c r="AA297">
        <v>157.5</v>
      </c>
      <c r="AB297">
        <v>142.1</v>
      </c>
      <c r="AC297">
        <v>149.1</v>
      </c>
      <c r="AD297">
        <v>157.6</v>
      </c>
      <c r="AE297">
        <v>156.6</v>
      </c>
      <c r="AF297">
        <v>150.5</v>
      </c>
      <c r="AG297">
        <v>158</v>
      </c>
    </row>
    <row r="298" spans="1:33" x14ac:dyDescent="0.35">
      <c r="A298" t="s">
        <v>35</v>
      </c>
      <c r="B298">
        <v>2021</v>
      </c>
      <c r="C298" t="s">
        <v>39</v>
      </c>
      <c r="D298">
        <f>VLOOKUP(All_India_Index_Upto_April23__1___13[[#This Row],[Month]],Lookups!$E$1:$F$13,2,0)</f>
        <v>4</v>
      </c>
      <c r="E298" t="s">
        <v>465</v>
      </c>
      <c r="F298">
        <v>161.4</v>
      </c>
      <c r="G298">
        <v>144.30000000000001</v>
      </c>
      <c r="H298">
        <v>198</v>
      </c>
      <c r="I298">
        <v>164.6</v>
      </c>
      <c r="J298">
        <v>155.4</v>
      </c>
      <c r="K298">
        <v>170.1</v>
      </c>
      <c r="L298">
        <v>164.4</v>
      </c>
      <c r="M298">
        <v>144.1</v>
      </c>
      <c r="N298">
        <v>161.69999999999999</v>
      </c>
      <c r="O298">
        <v>113.1</v>
      </c>
      <c r="P298">
        <v>163.9</v>
      </c>
      <c r="Q298">
        <v>157.6</v>
      </c>
      <c r="R298">
        <v>168.9</v>
      </c>
      <c r="S298">
        <v>158</v>
      </c>
      <c r="T298">
        <v>188.8</v>
      </c>
      <c r="U298">
        <v>158.80000000000001</v>
      </c>
      <c r="V298">
        <v>148.5</v>
      </c>
      <c r="W298">
        <v>157.30000000000001</v>
      </c>
      <c r="X298" t="s">
        <v>141</v>
      </c>
      <c r="Y298">
        <v>155.6</v>
      </c>
      <c r="Z298">
        <v>151.80000000000001</v>
      </c>
      <c r="AA298">
        <v>162.30000000000001</v>
      </c>
      <c r="AB298">
        <v>146.6</v>
      </c>
      <c r="AC298">
        <v>153.19999999999999</v>
      </c>
      <c r="AD298">
        <v>160.30000000000001</v>
      </c>
      <c r="AE298">
        <v>155.4</v>
      </c>
      <c r="AF298">
        <v>154.4</v>
      </c>
      <c r="AG298">
        <v>157.80000000000001</v>
      </c>
    </row>
    <row r="299" spans="1:33" x14ac:dyDescent="0.35">
      <c r="A299" t="s">
        <v>30</v>
      </c>
      <c r="B299">
        <v>2021</v>
      </c>
      <c r="C299" t="s">
        <v>41</v>
      </c>
      <c r="D299">
        <f>VLOOKUP(All_India_Index_Upto_April23__1___13[[#This Row],[Month]],Lookups!$E$1:$F$13,2,0)</f>
        <v>5</v>
      </c>
      <c r="E299" t="s">
        <v>466</v>
      </c>
      <c r="F299">
        <v>161.6</v>
      </c>
      <c r="G299">
        <v>145.1</v>
      </c>
      <c r="H299">
        <v>198.5</v>
      </c>
      <c r="I299">
        <v>168.6</v>
      </c>
      <c r="J299">
        <v>155.80000000000001</v>
      </c>
      <c r="K299">
        <v>184.4</v>
      </c>
      <c r="L299">
        <v>162.30000000000001</v>
      </c>
      <c r="M299">
        <v>138.4</v>
      </c>
      <c r="N299">
        <v>165.1</v>
      </c>
      <c r="O299">
        <v>114.3</v>
      </c>
      <c r="P299">
        <v>169.7</v>
      </c>
      <c r="Q299">
        <v>164.6</v>
      </c>
      <c r="R299">
        <v>169.8</v>
      </c>
      <c r="S299">
        <v>158.69999999999999</v>
      </c>
      <c r="T299">
        <v>189.6</v>
      </c>
      <c r="U299">
        <v>165.3</v>
      </c>
      <c r="V299">
        <v>160.6</v>
      </c>
      <c r="W299">
        <v>164.5</v>
      </c>
      <c r="X299" t="s">
        <v>32</v>
      </c>
      <c r="Y299">
        <v>161.69999999999999</v>
      </c>
      <c r="Z299">
        <v>158.80000000000001</v>
      </c>
      <c r="AA299">
        <v>169.1</v>
      </c>
      <c r="AB299">
        <v>153.19999999999999</v>
      </c>
      <c r="AC299">
        <v>160</v>
      </c>
      <c r="AD299">
        <v>167.6</v>
      </c>
      <c r="AE299">
        <v>159.30000000000001</v>
      </c>
      <c r="AF299">
        <v>161.1</v>
      </c>
      <c r="AG299">
        <v>161.1</v>
      </c>
    </row>
    <row r="300" spans="1:33" x14ac:dyDescent="0.35">
      <c r="A300" t="s">
        <v>33</v>
      </c>
      <c r="B300">
        <v>2021</v>
      </c>
      <c r="C300" t="s">
        <v>41</v>
      </c>
      <c r="D300">
        <f>VLOOKUP(All_India_Index_Upto_April23__1___13[[#This Row],[Month]],Lookups!$E$1:$F$13,2,0)</f>
        <v>5</v>
      </c>
      <c r="E300" t="s">
        <v>467</v>
      </c>
      <c r="F300">
        <v>161.6</v>
      </c>
      <c r="G300">
        <v>148.80000000000001</v>
      </c>
      <c r="H300">
        <v>204.3</v>
      </c>
      <c r="I300">
        <v>173</v>
      </c>
      <c r="J300">
        <v>156.5</v>
      </c>
      <c r="K300">
        <v>168.8</v>
      </c>
      <c r="L300">
        <v>172.5</v>
      </c>
      <c r="M300">
        <v>166.5</v>
      </c>
      <c r="N300">
        <v>165.9</v>
      </c>
      <c r="O300">
        <v>115.9</v>
      </c>
      <c r="P300">
        <v>165.2</v>
      </c>
      <c r="Q300">
        <v>152</v>
      </c>
      <c r="R300">
        <v>171.1</v>
      </c>
      <c r="S300">
        <v>164.2</v>
      </c>
      <c r="T300">
        <v>198.2</v>
      </c>
      <c r="U300">
        <v>156.5</v>
      </c>
      <c r="V300">
        <v>140.19999999999999</v>
      </c>
      <c r="W300">
        <v>154.1</v>
      </c>
      <c r="X300" t="s">
        <v>142</v>
      </c>
      <c r="Y300">
        <v>155.5</v>
      </c>
      <c r="Z300">
        <v>150.1</v>
      </c>
      <c r="AA300">
        <v>160.4</v>
      </c>
      <c r="AB300">
        <v>145</v>
      </c>
      <c r="AC300">
        <v>152.6</v>
      </c>
      <c r="AD300">
        <v>156.6</v>
      </c>
      <c r="AE300">
        <v>157.5</v>
      </c>
      <c r="AF300">
        <v>152.30000000000001</v>
      </c>
      <c r="AG300">
        <v>159.5</v>
      </c>
    </row>
    <row r="301" spans="1:33" x14ac:dyDescent="0.35">
      <c r="A301" t="s">
        <v>35</v>
      </c>
      <c r="B301">
        <v>2021</v>
      </c>
      <c r="C301" t="s">
        <v>41</v>
      </c>
      <c r="D301">
        <f>VLOOKUP(All_India_Index_Upto_April23__1___13[[#This Row],[Month]],Lookups!$E$1:$F$13,2,0)</f>
        <v>5</v>
      </c>
      <c r="E301" t="s">
        <v>468</v>
      </c>
      <c r="F301">
        <v>161.6</v>
      </c>
      <c r="G301">
        <v>146.30000000000001</v>
      </c>
      <c r="H301">
        <v>200.5</v>
      </c>
      <c r="I301">
        <v>170.3</v>
      </c>
      <c r="J301">
        <v>156.1</v>
      </c>
      <c r="K301">
        <v>178.7</v>
      </c>
      <c r="L301">
        <v>167.1</v>
      </c>
      <c r="M301">
        <v>147.9</v>
      </c>
      <c r="N301">
        <v>165.4</v>
      </c>
      <c r="O301">
        <v>114.8</v>
      </c>
      <c r="P301">
        <v>168.2</v>
      </c>
      <c r="Q301">
        <v>159.30000000000001</v>
      </c>
      <c r="R301">
        <v>170.4</v>
      </c>
      <c r="S301">
        <v>160.69999999999999</v>
      </c>
      <c r="T301">
        <v>191.9</v>
      </c>
      <c r="U301">
        <v>161.80000000000001</v>
      </c>
      <c r="V301">
        <v>152.1</v>
      </c>
      <c r="W301">
        <v>160.4</v>
      </c>
      <c r="X301" t="s">
        <v>142</v>
      </c>
      <c r="Y301">
        <v>159.4</v>
      </c>
      <c r="Z301">
        <v>154.69999999999999</v>
      </c>
      <c r="AA301">
        <v>165.8</v>
      </c>
      <c r="AB301">
        <v>148.9</v>
      </c>
      <c r="AC301">
        <v>155.80000000000001</v>
      </c>
      <c r="AD301">
        <v>161.19999999999999</v>
      </c>
      <c r="AE301">
        <v>158.6</v>
      </c>
      <c r="AF301">
        <v>156.80000000000001</v>
      </c>
      <c r="AG301">
        <v>160.4</v>
      </c>
    </row>
    <row r="302" spans="1:33" x14ac:dyDescent="0.35">
      <c r="A302" t="s">
        <v>30</v>
      </c>
      <c r="B302">
        <v>2021</v>
      </c>
      <c r="C302" t="s">
        <v>42</v>
      </c>
      <c r="D302">
        <f>VLOOKUP(All_India_Index_Upto_April23__1___13[[#This Row],[Month]],Lookups!$E$1:$F$13,2,0)</f>
        <v>6</v>
      </c>
      <c r="E302" t="s">
        <v>469</v>
      </c>
      <c r="F302">
        <v>160.5</v>
      </c>
      <c r="G302">
        <v>145.6</v>
      </c>
      <c r="H302">
        <v>200.1</v>
      </c>
      <c r="I302">
        <v>179.3</v>
      </c>
      <c r="J302">
        <v>156.1</v>
      </c>
      <c r="K302">
        <v>190.4</v>
      </c>
      <c r="L302">
        <v>158.6</v>
      </c>
      <c r="M302">
        <v>144.69999999999999</v>
      </c>
      <c r="N302">
        <v>165.5</v>
      </c>
      <c r="O302">
        <v>114.6</v>
      </c>
      <c r="P302">
        <v>170</v>
      </c>
      <c r="Q302">
        <v>165.5</v>
      </c>
      <c r="R302">
        <v>171.7</v>
      </c>
      <c r="S302">
        <v>160.5</v>
      </c>
      <c r="T302">
        <v>189.1</v>
      </c>
      <c r="U302">
        <v>165.3</v>
      </c>
      <c r="V302">
        <v>159.9</v>
      </c>
      <c r="W302">
        <v>164.6</v>
      </c>
      <c r="X302" t="s">
        <v>32</v>
      </c>
      <c r="Y302">
        <v>162.1</v>
      </c>
      <c r="Z302">
        <v>159.19999999999999</v>
      </c>
      <c r="AA302">
        <v>169.7</v>
      </c>
      <c r="AB302">
        <v>154.19999999999999</v>
      </c>
      <c r="AC302">
        <v>160.4</v>
      </c>
      <c r="AD302">
        <v>166.8</v>
      </c>
      <c r="AE302">
        <v>159.4</v>
      </c>
      <c r="AF302">
        <v>161.5</v>
      </c>
      <c r="AG302">
        <v>162.1</v>
      </c>
    </row>
    <row r="303" spans="1:33" x14ac:dyDescent="0.35">
      <c r="A303" t="s">
        <v>33</v>
      </c>
      <c r="B303">
        <v>2021</v>
      </c>
      <c r="C303" t="s">
        <v>42</v>
      </c>
      <c r="D303">
        <f>VLOOKUP(All_India_Index_Upto_April23__1___13[[#This Row],[Month]],Lookups!$E$1:$F$13,2,0)</f>
        <v>6</v>
      </c>
      <c r="E303" t="s">
        <v>470</v>
      </c>
      <c r="F303">
        <v>160.5</v>
      </c>
      <c r="G303">
        <v>149.19999999999999</v>
      </c>
      <c r="H303">
        <v>205.5</v>
      </c>
      <c r="I303">
        <v>182.8</v>
      </c>
      <c r="J303">
        <v>156.5</v>
      </c>
      <c r="K303">
        <v>172.2</v>
      </c>
      <c r="L303">
        <v>171.5</v>
      </c>
      <c r="M303">
        <v>176.2</v>
      </c>
      <c r="N303">
        <v>166.9</v>
      </c>
      <c r="O303">
        <v>116.1</v>
      </c>
      <c r="P303">
        <v>165.5</v>
      </c>
      <c r="Q303">
        <v>152.30000000000001</v>
      </c>
      <c r="R303">
        <v>173.3</v>
      </c>
      <c r="S303">
        <v>166.2</v>
      </c>
      <c r="T303">
        <v>195.6</v>
      </c>
      <c r="U303">
        <v>157.30000000000001</v>
      </c>
      <c r="V303">
        <v>140.5</v>
      </c>
      <c r="W303">
        <v>154.80000000000001</v>
      </c>
      <c r="X303" t="s">
        <v>143</v>
      </c>
      <c r="Y303">
        <v>156.1</v>
      </c>
      <c r="Z303">
        <v>149.80000000000001</v>
      </c>
      <c r="AA303">
        <v>160.80000000000001</v>
      </c>
      <c r="AB303">
        <v>147.5</v>
      </c>
      <c r="AC303">
        <v>150.69999999999999</v>
      </c>
      <c r="AD303">
        <v>158.1</v>
      </c>
      <c r="AE303">
        <v>158</v>
      </c>
      <c r="AF303">
        <v>153.4</v>
      </c>
      <c r="AG303">
        <v>160.4</v>
      </c>
    </row>
    <row r="304" spans="1:33" x14ac:dyDescent="0.35">
      <c r="A304" t="s">
        <v>35</v>
      </c>
      <c r="B304">
        <v>2021</v>
      </c>
      <c r="C304" t="s">
        <v>42</v>
      </c>
      <c r="D304">
        <f>VLOOKUP(All_India_Index_Upto_April23__1___13[[#This Row],[Month]],Lookups!$E$1:$F$13,2,0)</f>
        <v>6</v>
      </c>
      <c r="E304" t="s">
        <v>471</v>
      </c>
      <c r="F304">
        <v>160.5</v>
      </c>
      <c r="G304">
        <v>146.69999999999999</v>
      </c>
      <c r="H304">
        <v>202</v>
      </c>
      <c r="I304">
        <v>180.7</v>
      </c>
      <c r="J304">
        <v>156.19999999999999</v>
      </c>
      <c r="K304">
        <v>183.7</v>
      </c>
      <c r="L304">
        <v>164.6</v>
      </c>
      <c r="M304">
        <v>155.4</v>
      </c>
      <c r="N304">
        <v>166</v>
      </c>
      <c r="O304">
        <v>115.1</v>
      </c>
      <c r="P304">
        <v>168.5</v>
      </c>
      <c r="Q304">
        <v>160</v>
      </c>
      <c r="R304">
        <v>172.4</v>
      </c>
      <c r="S304">
        <v>162.6</v>
      </c>
      <c r="T304">
        <v>190.8</v>
      </c>
      <c r="U304">
        <v>162.19999999999999</v>
      </c>
      <c r="V304">
        <v>151.80000000000001</v>
      </c>
      <c r="W304">
        <v>160.69999999999999</v>
      </c>
      <c r="X304" t="s">
        <v>143</v>
      </c>
      <c r="Y304">
        <v>159.80000000000001</v>
      </c>
      <c r="Z304">
        <v>154.80000000000001</v>
      </c>
      <c r="AA304">
        <v>166.3</v>
      </c>
      <c r="AB304">
        <v>150.69999999999999</v>
      </c>
      <c r="AC304">
        <v>154.9</v>
      </c>
      <c r="AD304">
        <v>161.69999999999999</v>
      </c>
      <c r="AE304">
        <v>158.80000000000001</v>
      </c>
      <c r="AF304">
        <v>157.6</v>
      </c>
      <c r="AG304">
        <v>161.30000000000001</v>
      </c>
    </row>
    <row r="305" spans="1:33" x14ac:dyDescent="0.35">
      <c r="A305" t="s">
        <v>30</v>
      </c>
      <c r="B305">
        <v>2021</v>
      </c>
      <c r="C305" t="s">
        <v>44</v>
      </c>
      <c r="D305">
        <f>VLOOKUP(All_India_Index_Upto_April23__1___13[[#This Row],[Month]],Lookups!$E$1:$F$13,2,0)</f>
        <v>7</v>
      </c>
      <c r="E305" t="s">
        <v>472</v>
      </c>
      <c r="F305">
        <v>161.5</v>
      </c>
      <c r="G305">
        <v>145.1</v>
      </c>
      <c r="H305">
        <v>204.5</v>
      </c>
      <c r="I305">
        <v>180.4</v>
      </c>
      <c r="J305">
        <v>157.1</v>
      </c>
      <c r="K305">
        <v>188.7</v>
      </c>
      <c r="L305">
        <v>157.69999999999999</v>
      </c>
      <c r="M305">
        <v>152.80000000000001</v>
      </c>
      <c r="N305">
        <v>163.6</v>
      </c>
      <c r="O305">
        <v>113.9</v>
      </c>
      <c r="P305">
        <v>169.7</v>
      </c>
      <c r="Q305">
        <v>166.2</v>
      </c>
      <c r="R305">
        <v>171</v>
      </c>
      <c r="S305">
        <v>161.69999999999999</v>
      </c>
      <c r="T305">
        <v>189.7</v>
      </c>
      <c r="U305">
        <v>166</v>
      </c>
      <c r="V305">
        <v>161.1</v>
      </c>
      <c r="W305">
        <v>165.3</v>
      </c>
      <c r="X305" t="s">
        <v>32</v>
      </c>
      <c r="Y305">
        <v>162.5</v>
      </c>
      <c r="Z305">
        <v>160.30000000000001</v>
      </c>
      <c r="AA305">
        <v>170.4</v>
      </c>
      <c r="AB305">
        <v>157.1</v>
      </c>
      <c r="AC305">
        <v>160.69999999999999</v>
      </c>
      <c r="AD305">
        <v>167.2</v>
      </c>
      <c r="AE305">
        <v>160.4</v>
      </c>
      <c r="AF305">
        <v>162.80000000000001</v>
      </c>
      <c r="AG305">
        <v>163.19999999999999</v>
      </c>
    </row>
    <row r="306" spans="1:33" x14ac:dyDescent="0.35">
      <c r="A306" t="s">
        <v>33</v>
      </c>
      <c r="B306">
        <v>2021</v>
      </c>
      <c r="C306" t="s">
        <v>44</v>
      </c>
      <c r="D306">
        <f>VLOOKUP(All_India_Index_Upto_April23__1___13[[#This Row],[Month]],Lookups!$E$1:$F$13,2,0)</f>
        <v>7</v>
      </c>
      <c r="E306" t="s">
        <v>473</v>
      </c>
      <c r="F306">
        <v>161.5</v>
      </c>
      <c r="G306">
        <v>149.1</v>
      </c>
      <c r="H306">
        <v>210.9</v>
      </c>
      <c r="I306">
        <v>185</v>
      </c>
      <c r="J306">
        <v>158.19999999999999</v>
      </c>
      <c r="K306">
        <v>170.6</v>
      </c>
      <c r="L306">
        <v>170.9</v>
      </c>
      <c r="M306">
        <v>186.4</v>
      </c>
      <c r="N306">
        <v>164.7</v>
      </c>
      <c r="O306">
        <v>115.7</v>
      </c>
      <c r="P306">
        <v>165.5</v>
      </c>
      <c r="Q306">
        <v>153.4</v>
      </c>
      <c r="R306">
        <v>173.5</v>
      </c>
      <c r="S306">
        <v>167.9</v>
      </c>
      <c r="T306">
        <v>195.5</v>
      </c>
      <c r="U306">
        <v>157.9</v>
      </c>
      <c r="V306">
        <v>141.9</v>
      </c>
      <c r="W306">
        <v>155.5</v>
      </c>
      <c r="X306" t="s">
        <v>144</v>
      </c>
      <c r="Y306">
        <v>157.69999999999999</v>
      </c>
      <c r="Z306">
        <v>150.69999999999999</v>
      </c>
      <c r="AA306">
        <v>161.5</v>
      </c>
      <c r="AB306">
        <v>149.5</v>
      </c>
      <c r="AC306">
        <v>151.19999999999999</v>
      </c>
      <c r="AD306">
        <v>160.30000000000001</v>
      </c>
      <c r="AE306">
        <v>159.6</v>
      </c>
      <c r="AF306">
        <v>155</v>
      </c>
      <c r="AG306">
        <v>161.80000000000001</v>
      </c>
    </row>
    <row r="307" spans="1:33" x14ac:dyDescent="0.35">
      <c r="A307" t="s">
        <v>35</v>
      </c>
      <c r="B307">
        <v>2021</v>
      </c>
      <c r="C307" t="s">
        <v>44</v>
      </c>
      <c r="D307">
        <f>VLOOKUP(All_India_Index_Upto_April23__1___13[[#This Row],[Month]],Lookups!$E$1:$F$13,2,0)</f>
        <v>7</v>
      </c>
      <c r="E307" t="s">
        <v>474</v>
      </c>
      <c r="F307">
        <v>161.5</v>
      </c>
      <c r="G307">
        <v>146.4</v>
      </c>
      <c r="H307">
        <v>206.8</v>
      </c>
      <c r="I307">
        <v>182.2</v>
      </c>
      <c r="J307">
        <v>157.5</v>
      </c>
      <c r="K307">
        <v>182.1</v>
      </c>
      <c r="L307">
        <v>163.9</v>
      </c>
      <c r="M307">
        <v>164.2</v>
      </c>
      <c r="N307">
        <v>164</v>
      </c>
      <c r="O307">
        <v>114.5</v>
      </c>
      <c r="P307">
        <v>168.3</v>
      </c>
      <c r="Q307">
        <v>160.9</v>
      </c>
      <c r="R307">
        <v>172.2</v>
      </c>
      <c r="S307">
        <v>164</v>
      </c>
      <c r="T307">
        <v>191.2</v>
      </c>
      <c r="U307">
        <v>162.80000000000001</v>
      </c>
      <c r="V307">
        <v>153.1</v>
      </c>
      <c r="W307">
        <v>161.4</v>
      </c>
      <c r="X307" t="s">
        <v>144</v>
      </c>
      <c r="Y307">
        <v>160.69999999999999</v>
      </c>
      <c r="Z307">
        <v>155.80000000000001</v>
      </c>
      <c r="AA307">
        <v>167</v>
      </c>
      <c r="AB307">
        <v>153.1</v>
      </c>
      <c r="AC307">
        <v>155.30000000000001</v>
      </c>
      <c r="AD307">
        <v>163.19999999999999</v>
      </c>
      <c r="AE307">
        <v>160.1</v>
      </c>
      <c r="AF307">
        <v>159</v>
      </c>
      <c r="AG307">
        <v>162.5</v>
      </c>
    </row>
    <row r="308" spans="1:33" x14ac:dyDescent="0.35">
      <c r="A308" t="s">
        <v>30</v>
      </c>
      <c r="B308">
        <v>2021</v>
      </c>
      <c r="C308" t="s">
        <v>46</v>
      </c>
      <c r="D308">
        <f>VLOOKUP(All_India_Index_Upto_April23__1___13[[#This Row],[Month]],Lookups!$E$1:$F$13,2,0)</f>
        <v>8</v>
      </c>
      <c r="E308" t="s">
        <v>475</v>
      </c>
      <c r="F308">
        <v>162.1</v>
      </c>
      <c r="G308">
        <v>144.9</v>
      </c>
      <c r="H308">
        <v>202.3</v>
      </c>
      <c r="I308">
        <v>176.5</v>
      </c>
      <c r="J308">
        <v>157.5</v>
      </c>
      <c r="K308">
        <v>190.9</v>
      </c>
      <c r="L308">
        <v>155.69999999999999</v>
      </c>
      <c r="M308">
        <v>153.9</v>
      </c>
      <c r="N308">
        <v>162.80000000000001</v>
      </c>
      <c r="O308">
        <v>115.2</v>
      </c>
      <c r="P308">
        <v>169.8</v>
      </c>
      <c r="Q308">
        <v>167.6</v>
      </c>
      <c r="R308">
        <v>171.9</v>
      </c>
      <c r="S308">
        <v>161.80000000000001</v>
      </c>
      <c r="T308">
        <v>190.2</v>
      </c>
      <c r="U308">
        <v>167</v>
      </c>
      <c r="V308">
        <v>162.6</v>
      </c>
      <c r="W308">
        <v>166.3</v>
      </c>
      <c r="X308" t="s">
        <v>32</v>
      </c>
      <c r="Y308">
        <v>163.1</v>
      </c>
      <c r="Z308">
        <v>160.9</v>
      </c>
      <c r="AA308">
        <v>171.1</v>
      </c>
      <c r="AB308">
        <v>157.69999999999999</v>
      </c>
      <c r="AC308">
        <v>161.1</v>
      </c>
      <c r="AD308">
        <v>167.5</v>
      </c>
      <c r="AE308">
        <v>160.30000000000001</v>
      </c>
      <c r="AF308">
        <v>163.30000000000001</v>
      </c>
      <c r="AG308">
        <v>163.6</v>
      </c>
    </row>
    <row r="309" spans="1:33" x14ac:dyDescent="0.35">
      <c r="A309" t="s">
        <v>33</v>
      </c>
      <c r="B309">
        <v>2021</v>
      </c>
      <c r="C309" t="s">
        <v>46</v>
      </c>
      <c r="D309">
        <f>VLOOKUP(All_India_Index_Upto_April23__1___13[[#This Row],[Month]],Lookups!$E$1:$F$13,2,0)</f>
        <v>8</v>
      </c>
      <c r="E309" t="s">
        <v>476</v>
      </c>
      <c r="F309">
        <v>162.1</v>
      </c>
      <c r="G309">
        <v>149.30000000000001</v>
      </c>
      <c r="H309">
        <v>207.4</v>
      </c>
      <c r="I309">
        <v>174.1</v>
      </c>
      <c r="J309">
        <v>159.19999999999999</v>
      </c>
      <c r="K309">
        <v>175</v>
      </c>
      <c r="L309">
        <v>161.30000000000001</v>
      </c>
      <c r="M309">
        <v>183.3</v>
      </c>
      <c r="N309">
        <v>164.5</v>
      </c>
      <c r="O309">
        <v>120.4</v>
      </c>
      <c r="P309">
        <v>166.2</v>
      </c>
      <c r="Q309">
        <v>154.80000000000001</v>
      </c>
      <c r="R309">
        <v>175.1</v>
      </c>
      <c r="S309">
        <v>167.3</v>
      </c>
      <c r="T309">
        <v>196.5</v>
      </c>
      <c r="U309">
        <v>159.80000000000001</v>
      </c>
      <c r="V309">
        <v>143.6</v>
      </c>
      <c r="W309">
        <v>157.30000000000001</v>
      </c>
      <c r="X309" t="s">
        <v>145</v>
      </c>
      <c r="Y309">
        <v>160.69999999999999</v>
      </c>
      <c r="Z309">
        <v>153.19999999999999</v>
      </c>
      <c r="AA309">
        <v>162.80000000000001</v>
      </c>
      <c r="AB309">
        <v>150.4</v>
      </c>
      <c r="AC309">
        <v>153.69999999999999</v>
      </c>
      <c r="AD309">
        <v>160.4</v>
      </c>
      <c r="AE309">
        <v>159.6</v>
      </c>
      <c r="AF309">
        <v>156</v>
      </c>
      <c r="AG309">
        <v>162.30000000000001</v>
      </c>
    </row>
    <row r="310" spans="1:33" x14ac:dyDescent="0.35">
      <c r="A310" t="s">
        <v>35</v>
      </c>
      <c r="B310">
        <v>2021</v>
      </c>
      <c r="C310" t="s">
        <v>46</v>
      </c>
      <c r="D310">
        <f>VLOOKUP(All_India_Index_Upto_April23__1___13[[#This Row],[Month]],Lookups!$E$1:$F$13,2,0)</f>
        <v>8</v>
      </c>
      <c r="E310" t="s">
        <v>477</v>
      </c>
      <c r="F310">
        <v>162.1</v>
      </c>
      <c r="G310">
        <v>146.6</v>
      </c>
      <c r="H310">
        <v>204</v>
      </c>
      <c r="I310">
        <v>172.8</v>
      </c>
      <c r="J310">
        <v>158.4</v>
      </c>
      <c r="K310">
        <v>188</v>
      </c>
      <c r="L310">
        <v>156.80000000000001</v>
      </c>
      <c r="M310">
        <v>162.19999999999999</v>
      </c>
      <c r="N310">
        <v>164.1</v>
      </c>
      <c r="O310">
        <v>119.7</v>
      </c>
      <c r="P310">
        <v>168.8</v>
      </c>
      <c r="Q310">
        <v>162.69999999999999</v>
      </c>
      <c r="R310">
        <v>173.9</v>
      </c>
      <c r="S310">
        <v>164</v>
      </c>
      <c r="T310">
        <v>192.1</v>
      </c>
      <c r="U310">
        <v>164.5</v>
      </c>
      <c r="V310">
        <v>155.30000000000001</v>
      </c>
      <c r="W310">
        <v>163.19999999999999</v>
      </c>
      <c r="X310" t="s">
        <v>145</v>
      </c>
      <c r="Y310">
        <v>162.6</v>
      </c>
      <c r="Z310">
        <v>157.5</v>
      </c>
      <c r="AA310">
        <v>168.4</v>
      </c>
      <c r="AB310">
        <v>154</v>
      </c>
      <c r="AC310">
        <v>157.6</v>
      </c>
      <c r="AD310">
        <v>163.80000000000001</v>
      </c>
      <c r="AE310">
        <v>160</v>
      </c>
      <c r="AF310">
        <v>160</v>
      </c>
      <c r="AG310">
        <v>163.19999999999999</v>
      </c>
    </row>
    <row r="311" spans="1:33" x14ac:dyDescent="0.35">
      <c r="A311" t="s">
        <v>30</v>
      </c>
      <c r="B311">
        <v>2021</v>
      </c>
      <c r="C311" t="s">
        <v>48</v>
      </c>
      <c r="D311">
        <f>VLOOKUP(All_India_Index_Upto_April23__1___13[[#This Row],[Month]],Lookups!$E$1:$F$13,2,0)</f>
        <v>9</v>
      </c>
      <c r="E311" t="s">
        <v>478</v>
      </c>
      <c r="F311">
        <v>162.1</v>
      </c>
      <c r="G311">
        <v>145.4</v>
      </c>
      <c r="H311">
        <v>202.1</v>
      </c>
      <c r="I311">
        <v>172</v>
      </c>
      <c r="J311">
        <v>158</v>
      </c>
      <c r="K311">
        <v>195.5</v>
      </c>
      <c r="L311">
        <v>152.69999999999999</v>
      </c>
      <c r="M311">
        <v>151.4</v>
      </c>
      <c r="N311">
        <v>163.9</v>
      </c>
      <c r="O311">
        <v>119.3</v>
      </c>
      <c r="P311">
        <v>170.1</v>
      </c>
      <c r="Q311">
        <v>168.3</v>
      </c>
      <c r="R311">
        <v>172.8</v>
      </c>
      <c r="S311">
        <v>162.1</v>
      </c>
      <c r="T311">
        <v>190.5</v>
      </c>
      <c r="U311">
        <v>167.7</v>
      </c>
      <c r="V311">
        <v>163.6</v>
      </c>
      <c r="W311">
        <v>167.1</v>
      </c>
      <c r="X311" t="s">
        <v>32</v>
      </c>
      <c r="Y311">
        <v>163.69999999999999</v>
      </c>
      <c r="Z311">
        <v>161.30000000000001</v>
      </c>
      <c r="AA311">
        <v>171.9</v>
      </c>
      <c r="AB311">
        <v>157.80000000000001</v>
      </c>
      <c r="AC311">
        <v>162.69999999999999</v>
      </c>
      <c r="AD311">
        <v>168.5</v>
      </c>
      <c r="AE311">
        <v>160.19999999999999</v>
      </c>
      <c r="AF311">
        <v>163.80000000000001</v>
      </c>
      <c r="AG311">
        <v>164</v>
      </c>
    </row>
    <row r="312" spans="1:33" x14ac:dyDescent="0.35">
      <c r="A312" t="s">
        <v>33</v>
      </c>
      <c r="B312">
        <v>2021</v>
      </c>
      <c r="C312" t="s">
        <v>48</v>
      </c>
      <c r="D312">
        <f>VLOOKUP(All_India_Index_Upto_April23__1___13[[#This Row],[Month]],Lookups!$E$1:$F$13,2,0)</f>
        <v>9</v>
      </c>
      <c r="E312" t="s">
        <v>479</v>
      </c>
      <c r="F312">
        <v>162.1</v>
      </c>
      <c r="G312">
        <v>149.30000000000001</v>
      </c>
      <c r="H312">
        <v>207.4</v>
      </c>
      <c r="I312">
        <v>174.1</v>
      </c>
      <c r="J312">
        <v>159.1</v>
      </c>
      <c r="K312">
        <v>175</v>
      </c>
      <c r="L312">
        <v>161.19999999999999</v>
      </c>
      <c r="M312">
        <v>183.5</v>
      </c>
      <c r="N312">
        <v>164.5</v>
      </c>
      <c r="O312">
        <v>120.4</v>
      </c>
      <c r="P312">
        <v>166.2</v>
      </c>
      <c r="Q312">
        <v>154.80000000000001</v>
      </c>
      <c r="R312">
        <v>175.1</v>
      </c>
      <c r="S312">
        <v>167.3</v>
      </c>
      <c r="T312">
        <v>196.5</v>
      </c>
      <c r="U312">
        <v>159.80000000000001</v>
      </c>
      <c r="V312">
        <v>143.6</v>
      </c>
      <c r="W312">
        <v>157.4</v>
      </c>
      <c r="X312" t="s">
        <v>145</v>
      </c>
      <c r="Y312">
        <v>160.80000000000001</v>
      </c>
      <c r="Z312">
        <v>153.30000000000001</v>
      </c>
      <c r="AA312">
        <v>162.80000000000001</v>
      </c>
      <c r="AB312">
        <v>150.5</v>
      </c>
      <c r="AC312">
        <v>153.9</v>
      </c>
      <c r="AD312">
        <v>160.30000000000001</v>
      </c>
      <c r="AE312">
        <v>159.6</v>
      </c>
      <c r="AF312">
        <v>156</v>
      </c>
      <c r="AG312">
        <v>162.30000000000001</v>
      </c>
    </row>
    <row r="313" spans="1:33" x14ac:dyDescent="0.35">
      <c r="A313" t="s">
        <v>35</v>
      </c>
      <c r="B313">
        <v>2021</v>
      </c>
      <c r="C313" t="s">
        <v>48</v>
      </c>
      <c r="D313">
        <f>VLOOKUP(All_India_Index_Upto_April23__1___13[[#This Row],[Month]],Lookups!$E$1:$F$13,2,0)</f>
        <v>9</v>
      </c>
      <c r="E313" t="s">
        <v>480</v>
      </c>
      <c r="F313">
        <v>162.1</v>
      </c>
      <c r="G313">
        <v>146.6</v>
      </c>
      <c r="H313">
        <v>204</v>
      </c>
      <c r="I313">
        <v>172.8</v>
      </c>
      <c r="J313">
        <v>158.4</v>
      </c>
      <c r="K313">
        <v>188</v>
      </c>
      <c r="L313">
        <v>156.69999999999999</v>
      </c>
      <c r="M313">
        <v>162.30000000000001</v>
      </c>
      <c r="N313">
        <v>164.1</v>
      </c>
      <c r="O313">
        <v>119.7</v>
      </c>
      <c r="P313">
        <v>168.8</v>
      </c>
      <c r="Q313">
        <v>162.69999999999999</v>
      </c>
      <c r="R313">
        <v>173.9</v>
      </c>
      <c r="S313">
        <v>164</v>
      </c>
      <c r="T313">
        <v>192.1</v>
      </c>
      <c r="U313">
        <v>164.6</v>
      </c>
      <c r="V313">
        <v>155.30000000000001</v>
      </c>
      <c r="W313">
        <v>163.30000000000001</v>
      </c>
      <c r="X313" t="s">
        <v>145</v>
      </c>
      <c r="Y313">
        <v>162.6</v>
      </c>
      <c r="Z313">
        <v>157.5</v>
      </c>
      <c r="AA313">
        <v>168.4</v>
      </c>
      <c r="AB313">
        <v>154</v>
      </c>
      <c r="AC313">
        <v>157.69999999999999</v>
      </c>
      <c r="AD313">
        <v>163.69999999999999</v>
      </c>
      <c r="AE313">
        <v>160</v>
      </c>
      <c r="AF313">
        <v>160</v>
      </c>
      <c r="AG313">
        <v>163.19999999999999</v>
      </c>
    </row>
    <row r="314" spans="1:33" x14ac:dyDescent="0.35">
      <c r="A314" t="s">
        <v>30</v>
      </c>
      <c r="B314">
        <v>2021</v>
      </c>
      <c r="C314" t="s">
        <v>50</v>
      </c>
      <c r="D314">
        <f>VLOOKUP(All_India_Index_Upto_April23__1___13[[#This Row],[Month]],Lookups!$E$1:$F$13,2,0)</f>
        <v>10</v>
      </c>
      <c r="E314" t="s">
        <v>481</v>
      </c>
      <c r="F314">
        <v>163.6</v>
      </c>
      <c r="G314">
        <v>146.1</v>
      </c>
      <c r="H314">
        <v>202.5</v>
      </c>
      <c r="I314">
        <v>170.1</v>
      </c>
      <c r="J314">
        <v>158.4</v>
      </c>
      <c r="K314">
        <v>198.8</v>
      </c>
      <c r="L314">
        <v>152.6</v>
      </c>
      <c r="M314">
        <v>170.4</v>
      </c>
      <c r="N314">
        <v>165.2</v>
      </c>
      <c r="O314">
        <v>121.6</v>
      </c>
      <c r="P314">
        <v>170.6</v>
      </c>
      <c r="Q314">
        <v>168.8</v>
      </c>
      <c r="R314">
        <v>173.6</v>
      </c>
      <c r="S314">
        <v>165.5</v>
      </c>
      <c r="T314">
        <v>191.2</v>
      </c>
      <c r="U314">
        <v>168.9</v>
      </c>
      <c r="V314">
        <v>164.8</v>
      </c>
      <c r="W314">
        <v>168.3</v>
      </c>
      <c r="X314" t="s">
        <v>32</v>
      </c>
      <c r="Y314">
        <v>165.5</v>
      </c>
      <c r="Z314">
        <v>162</v>
      </c>
      <c r="AA314">
        <v>172.5</v>
      </c>
      <c r="AB314">
        <v>159.5</v>
      </c>
      <c r="AC314">
        <v>163.19999999999999</v>
      </c>
      <c r="AD314">
        <v>169</v>
      </c>
      <c r="AE314">
        <v>161.1</v>
      </c>
      <c r="AF314">
        <v>164.7</v>
      </c>
      <c r="AG314">
        <v>166.3</v>
      </c>
    </row>
    <row r="315" spans="1:33" x14ac:dyDescent="0.35">
      <c r="A315" t="s">
        <v>33</v>
      </c>
      <c r="B315">
        <v>2021</v>
      </c>
      <c r="C315" t="s">
        <v>50</v>
      </c>
      <c r="D315">
        <f>VLOOKUP(All_India_Index_Upto_April23__1___13[[#This Row],[Month]],Lookups!$E$1:$F$13,2,0)</f>
        <v>10</v>
      </c>
      <c r="E315" t="s">
        <v>482</v>
      </c>
      <c r="F315">
        <v>163.6</v>
      </c>
      <c r="G315">
        <v>150.1</v>
      </c>
      <c r="H315">
        <v>208.4</v>
      </c>
      <c r="I315">
        <v>173</v>
      </c>
      <c r="J315">
        <v>159.19999999999999</v>
      </c>
      <c r="K315">
        <v>176.6</v>
      </c>
      <c r="L315">
        <v>159.30000000000001</v>
      </c>
      <c r="M315">
        <v>214.4</v>
      </c>
      <c r="N315">
        <v>165.3</v>
      </c>
      <c r="O315">
        <v>122.5</v>
      </c>
      <c r="P315">
        <v>166.8</v>
      </c>
      <c r="Q315">
        <v>155.4</v>
      </c>
      <c r="R315">
        <v>175.9</v>
      </c>
      <c r="S315">
        <v>171.5</v>
      </c>
      <c r="T315">
        <v>197</v>
      </c>
      <c r="U315">
        <v>160.80000000000001</v>
      </c>
      <c r="V315">
        <v>144.4</v>
      </c>
      <c r="W315">
        <v>158.30000000000001</v>
      </c>
      <c r="X315" t="s">
        <v>146</v>
      </c>
      <c r="Y315">
        <v>162.19999999999999</v>
      </c>
      <c r="Z315">
        <v>154.30000000000001</v>
      </c>
      <c r="AA315">
        <v>163.5</v>
      </c>
      <c r="AB315">
        <v>152.19999999999999</v>
      </c>
      <c r="AC315">
        <v>155.1</v>
      </c>
      <c r="AD315">
        <v>160.30000000000001</v>
      </c>
      <c r="AE315">
        <v>160.30000000000001</v>
      </c>
      <c r="AF315">
        <v>157</v>
      </c>
      <c r="AG315">
        <v>164.6</v>
      </c>
    </row>
    <row r="316" spans="1:33" x14ac:dyDescent="0.35">
      <c r="A316" t="s">
        <v>35</v>
      </c>
      <c r="B316">
        <v>2021</v>
      </c>
      <c r="C316" t="s">
        <v>50</v>
      </c>
      <c r="D316">
        <f>VLOOKUP(All_India_Index_Upto_April23__1___13[[#This Row],[Month]],Lookups!$E$1:$F$13,2,0)</f>
        <v>10</v>
      </c>
      <c r="E316" t="s">
        <v>483</v>
      </c>
      <c r="F316">
        <v>163.6</v>
      </c>
      <c r="G316">
        <v>147.4</v>
      </c>
      <c r="H316">
        <v>204.6</v>
      </c>
      <c r="I316">
        <v>171.2</v>
      </c>
      <c r="J316">
        <v>158.69999999999999</v>
      </c>
      <c r="K316">
        <v>190.6</v>
      </c>
      <c r="L316">
        <v>155.69999999999999</v>
      </c>
      <c r="M316">
        <v>185.3</v>
      </c>
      <c r="N316">
        <v>165.2</v>
      </c>
      <c r="O316">
        <v>121.9</v>
      </c>
      <c r="P316">
        <v>169.3</v>
      </c>
      <c r="Q316">
        <v>163.19999999999999</v>
      </c>
      <c r="R316">
        <v>174.7</v>
      </c>
      <c r="S316">
        <v>167.7</v>
      </c>
      <c r="T316">
        <v>192.7</v>
      </c>
      <c r="U316">
        <v>165.7</v>
      </c>
      <c r="V316">
        <v>156.30000000000001</v>
      </c>
      <c r="W316">
        <v>164.3</v>
      </c>
      <c r="X316" t="s">
        <v>146</v>
      </c>
      <c r="Y316">
        <v>164.2</v>
      </c>
      <c r="Z316">
        <v>158.4</v>
      </c>
      <c r="AA316">
        <v>169.1</v>
      </c>
      <c r="AB316">
        <v>155.69999999999999</v>
      </c>
      <c r="AC316">
        <v>158.6</v>
      </c>
      <c r="AD316">
        <v>163.9</v>
      </c>
      <c r="AE316">
        <v>160.80000000000001</v>
      </c>
      <c r="AF316">
        <v>161</v>
      </c>
      <c r="AG316">
        <v>165.5</v>
      </c>
    </row>
    <row r="317" spans="1:33" x14ac:dyDescent="0.35">
      <c r="A317" t="s">
        <v>30</v>
      </c>
      <c r="B317">
        <v>2021</v>
      </c>
      <c r="C317" t="s">
        <v>52</v>
      </c>
      <c r="D317">
        <f>VLOOKUP(All_India_Index_Upto_April23__1___13[[#This Row],[Month]],Lookups!$E$1:$F$13,2,0)</f>
        <v>11</v>
      </c>
      <c r="E317" t="s">
        <v>484</v>
      </c>
      <c r="F317">
        <v>164.2</v>
      </c>
      <c r="G317">
        <v>146.9</v>
      </c>
      <c r="H317">
        <v>199.8</v>
      </c>
      <c r="I317">
        <v>171.5</v>
      </c>
      <c r="J317">
        <v>159.1</v>
      </c>
      <c r="K317">
        <v>198.4</v>
      </c>
      <c r="L317">
        <v>153.19999999999999</v>
      </c>
      <c r="M317">
        <v>183.9</v>
      </c>
      <c r="N317">
        <v>165.4</v>
      </c>
      <c r="O317">
        <v>122.1</v>
      </c>
      <c r="P317">
        <v>170.8</v>
      </c>
      <c r="Q317">
        <v>169.1</v>
      </c>
      <c r="R317">
        <v>174.3</v>
      </c>
      <c r="S317">
        <v>167.5</v>
      </c>
      <c r="T317">
        <v>191.4</v>
      </c>
      <c r="U317">
        <v>170.4</v>
      </c>
      <c r="V317">
        <v>166</v>
      </c>
      <c r="W317">
        <v>169.8</v>
      </c>
      <c r="X317" t="s">
        <v>32</v>
      </c>
      <c r="Y317">
        <v>165.3</v>
      </c>
      <c r="Z317">
        <v>162.9</v>
      </c>
      <c r="AA317">
        <v>173.4</v>
      </c>
      <c r="AB317">
        <v>158.9</v>
      </c>
      <c r="AC317">
        <v>163.80000000000001</v>
      </c>
      <c r="AD317">
        <v>169.3</v>
      </c>
      <c r="AE317">
        <v>162.4</v>
      </c>
      <c r="AF317">
        <v>165.2</v>
      </c>
      <c r="AG317">
        <v>167.6</v>
      </c>
    </row>
    <row r="318" spans="1:33" x14ac:dyDescent="0.35">
      <c r="A318" t="s">
        <v>33</v>
      </c>
      <c r="B318">
        <v>2021</v>
      </c>
      <c r="C318" t="s">
        <v>52</v>
      </c>
      <c r="D318">
        <f>VLOOKUP(All_India_Index_Upto_April23__1___13[[#This Row],[Month]],Lookups!$E$1:$F$13,2,0)</f>
        <v>11</v>
      </c>
      <c r="E318" t="s">
        <v>485</v>
      </c>
      <c r="F318">
        <v>164.2</v>
      </c>
      <c r="G318">
        <v>151</v>
      </c>
      <c r="H318">
        <v>204.9</v>
      </c>
      <c r="I318">
        <v>175.4</v>
      </c>
      <c r="J318">
        <v>159.6</v>
      </c>
      <c r="K318">
        <v>175.8</v>
      </c>
      <c r="L318">
        <v>160.30000000000001</v>
      </c>
      <c r="M318">
        <v>229.1</v>
      </c>
      <c r="N318">
        <v>165.1</v>
      </c>
      <c r="O318">
        <v>123.1</v>
      </c>
      <c r="P318">
        <v>167.2</v>
      </c>
      <c r="Q318">
        <v>156.1</v>
      </c>
      <c r="R318">
        <v>176.8</v>
      </c>
      <c r="S318">
        <v>173.5</v>
      </c>
      <c r="T318">
        <v>197</v>
      </c>
      <c r="U318">
        <v>162.30000000000001</v>
      </c>
      <c r="V318">
        <v>145.30000000000001</v>
      </c>
      <c r="W318">
        <v>159.69999999999999</v>
      </c>
      <c r="X318" t="s">
        <v>147</v>
      </c>
      <c r="Y318">
        <v>161.6</v>
      </c>
      <c r="Z318">
        <v>155.19999999999999</v>
      </c>
      <c r="AA318">
        <v>164.2</v>
      </c>
      <c r="AB318">
        <v>151.19999999999999</v>
      </c>
      <c r="AC318">
        <v>156.69999999999999</v>
      </c>
      <c r="AD318">
        <v>160.80000000000001</v>
      </c>
      <c r="AE318">
        <v>161.80000000000001</v>
      </c>
      <c r="AF318">
        <v>157.30000000000001</v>
      </c>
      <c r="AG318">
        <v>165.6</v>
      </c>
    </row>
    <row r="319" spans="1:33" x14ac:dyDescent="0.35">
      <c r="A319" t="s">
        <v>35</v>
      </c>
      <c r="B319">
        <v>2021</v>
      </c>
      <c r="C319" t="s">
        <v>52</v>
      </c>
      <c r="D319">
        <f>VLOOKUP(All_India_Index_Upto_April23__1___13[[#This Row],[Month]],Lookups!$E$1:$F$13,2,0)</f>
        <v>11</v>
      </c>
      <c r="E319" t="s">
        <v>486</v>
      </c>
      <c r="F319">
        <v>164.2</v>
      </c>
      <c r="G319">
        <v>148.19999999999999</v>
      </c>
      <c r="H319">
        <v>201.6</v>
      </c>
      <c r="I319">
        <v>173</v>
      </c>
      <c r="J319">
        <v>159.30000000000001</v>
      </c>
      <c r="K319">
        <v>190.1</v>
      </c>
      <c r="L319">
        <v>156.5</v>
      </c>
      <c r="M319">
        <v>199.2</v>
      </c>
      <c r="N319">
        <v>165.3</v>
      </c>
      <c r="O319">
        <v>122.4</v>
      </c>
      <c r="P319">
        <v>169.6</v>
      </c>
      <c r="Q319">
        <v>163.69999999999999</v>
      </c>
      <c r="R319">
        <v>175.5</v>
      </c>
      <c r="S319">
        <v>169.7</v>
      </c>
      <c r="T319">
        <v>192.9</v>
      </c>
      <c r="U319">
        <v>167.2</v>
      </c>
      <c r="V319">
        <v>157.4</v>
      </c>
      <c r="W319">
        <v>165.8</v>
      </c>
      <c r="X319" t="s">
        <v>147</v>
      </c>
      <c r="Y319">
        <v>163.9</v>
      </c>
      <c r="Z319">
        <v>159.30000000000001</v>
      </c>
      <c r="AA319">
        <v>169.9</v>
      </c>
      <c r="AB319">
        <v>154.80000000000001</v>
      </c>
      <c r="AC319">
        <v>159.80000000000001</v>
      </c>
      <c r="AD319">
        <v>164.3</v>
      </c>
      <c r="AE319">
        <v>162.19999999999999</v>
      </c>
      <c r="AF319">
        <v>161.4</v>
      </c>
      <c r="AG319">
        <v>166.7</v>
      </c>
    </row>
    <row r="320" spans="1:33" x14ac:dyDescent="0.35">
      <c r="A320" t="s">
        <v>30</v>
      </c>
      <c r="B320">
        <v>2021</v>
      </c>
      <c r="C320" t="s">
        <v>55</v>
      </c>
      <c r="D320">
        <f>VLOOKUP(All_India_Index_Upto_April23__1___13[[#This Row],[Month]],Lookups!$E$1:$F$13,2,0)</f>
        <v>12</v>
      </c>
      <c r="E320" t="s">
        <v>487</v>
      </c>
      <c r="F320">
        <v>163.4</v>
      </c>
      <c r="G320">
        <v>147.4</v>
      </c>
      <c r="H320">
        <v>197</v>
      </c>
      <c r="I320">
        <v>176.5</v>
      </c>
      <c r="J320">
        <v>159.80000000000001</v>
      </c>
      <c r="K320">
        <v>195.8</v>
      </c>
      <c r="L320">
        <v>152</v>
      </c>
      <c r="M320">
        <v>172.3</v>
      </c>
      <c r="N320">
        <v>164.5</v>
      </c>
      <c r="O320">
        <v>120.6</v>
      </c>
      <c r="P320">
        <v>171.7</v>
      </c>
      <c r="Q320">
        <v>169.7</v>
      </c>
      <c r="R320">
        <v>175.1</v>
      </c>
      <c r="S320">
        <v>165.8</v>
      </c>
      <c r="T320">
        <v>190.8</v>
      </c>
      <c r="U320">
        <v>171.8</v>
      </c>
      <c r="V320">
        <v>167.3</v>
      </c>
      <c r="W320">
        <v>171.2</v>
      </c>
      <c r="X320" t="s">
        <v>32</v>
      </c>
      <c r="Y320">
        <v>165.6</v>
      </c>
      <c r="Z320">
        <v>163.9</v>
      </c>
      <c r="AA320">
        <v>174</v>
      </c>
      <c r="AB320">
        <v>160.1</v>
      </c>
      <c r="AC320">
        <v>164.5</v>
      </c>
      <c r="AD320">
        <v>169.7</v>
      </c>
      <c r="AE320">
        <v>162.80000000000001</v>
      </c>
      <c r="AF320">
        <v>166</v>
      </c>
      <c r="AG320">
        <v>167</v>
      </c>
    </row>
    <row r="321" spans="1:33" x14ac:dyDescent="0.35">
      <c r="A321" t="s">
        <v>33</v>
      </c>
      <c r="B321">
        <v>2021</v>
      </c>
      <c r="C321" t="s">
        <v>55</v>
      </c>
      <c r="D321">
        <f>VLOOKUP(All_India_Index_Upto_April23__1___13[[#This Row],[Month]],Lookups!$E$1:$F$13,2,0)</f>
        <v>12</v>
      </c>
      <c r="E321" t="s">
        <v>488</v>
      </c>
      <c r="F321">
        <v>163.4</v>
      </c>
      <c r="G321">
        <v>151.6</v>
      </c>
      <c r="H321">
        <v>202.2</v>
      </c>
      <c r="I321">
        <v>180</v>
      </c>
      <c r="J321">
        <v>160</v>
      </c>
      <c r="K321">
        <v>173.5</v>
      </c>
      <c r="L321">
        <v>158.30000000000001</v>
      </c>
      <c r="M321">
        <v>219.5</v>
      </c>
      <c r="N321">
        <v>164.2</v>
      </c>
      <c r="O321">
        <v>121.9</v>
      </c>
      <c r="P321">
        <v>168.2</v>
      </c>
      <c r="Q321">
        <v>156.5</v>
      </c>
      <c r="R321">
        <v>178.2</v>
      </c>
      <c r="S321">
        <v>172.2</v>
      </c>
      <c r="T321">
        <v>196.8</v>
      </c>
      <c r="U321">
        <v>163.30000000000001</v>
      </c>
      <c r="V321">
        <v>146.69999999999999</v>
      </c>
      <c r="W321">
        <v>160.69999999999999</v>
      </c>
      <c r="X321" t="s">
        <v>148</v>
      </c>
      <c r="Y321">
        <v>161.69999999999999</v>
      </c>
      <c r="Z321">
        <v>156</v>
      </c>
      <c r="AA321">
        <v>165.1</v>
      </c>
      <c r="AB321">
        <v>151.80000000000001</v>
      </c>
      <c r="AC321">
        <v>157.6</v>
      </c>
      <c r="AD321">
        <v>160.6</v>
      </c>
      <c r="AE321">
        <v>162.4</v>
      </c>
      <c r="AF321">
        <v>157.80000000000001</v>
      </c>
      <c r="AG321">
        <v>165.2</v>
      </c>
    </row>
    <row r="322" spans="1:33" x14ac:dyDescent="0.35">
      <c r="A322" t="s">
        <v>35</v>
      </c>
      <c r="B322">
        <v>2021</v>
      </c>
      <c r="C322" t="s">
        <v>55</v>
      </c>
      <c r="D322">
        <f>VLOOKUP(All_India_Index_Upto_April23__1___13[[#This Row],[Month]],Lookups!$E$1:$F$13,2,0)</f>
        <v>12</v>
      </c>
      <c r="E322" t="s">
        <v>489</v>
      </c>
      <c r="F322">
        <v>163.4</v>
      </c>
      <c r="G322">
        <v>148.69999999999999</v>
      </c>
      <c r="H322">
        <v>198.8</v>
      </c>
      <c r="I322">
        <v>177.9</v>
      </c>
      <c r="J322">
        <v>159.9</v>
      </c>
      <c r="K322">
        <v>187.6</v>
      </c>
      <c r="L322">
        <v>154.9</v>
      </c>
      <c r="M322">
        <v>188.3</v>
      </c>
      <c r="N322">
        <v>164.4</v>
      </c>
      <c r="O322">
        <v>121</v>
      </c>
      <c r="P322">
        <v>170.5</v>
      </c>
      <c r="Q322">
        <v>164.2</v>
      </c>
      <c r="R322">
        <v>176.5</v>
      </c>
      <c r="S322">
        <v>168.2</v>
      </c>
      <c r="T322">
        <v>192.4</v>
      </c>
      <c r="U322">
        <v>168.5</v>
      </c>
      <c r="V322">
        <v>158.69999999999999</v>
      </c>
      <c r="W322">
        <v>167</v>
      </c>
      <c r="X322" t="s">
        <v>148</v>
      </c>
      <c r="Y322">
        <v>164.1</v>
      </c>
      <c r="Z322">
        <v>160.19999999999999</v>
      </c>
      <c r="AA322">
        <v>170.6</v>
      </c>
      <c r="AB322">
        <v>155.69999999999999</v>
      </c>
      <c r="AC322">
        <v>160.6</v>
      </c>
      <c r="AD322">
        <v>164.4</v>
      </c>
      <c r="AE322">
        <v>162.6</v>
      </c>
      <c r="AF322">
        <v>162</v>
      </c>
      <c r="AG322">
        <v>166.2</v>
      </c>
    </row>
    <row r="323" spans="1:33" x14ac:dyDescent="0.35">
      <c r="A323" t="s">
        <v>30</v>
      </c>
      <c r="B323">
        <v>2022</v>
      </c>
      <c r="C323" t="s">
        <v>31</v>
      </c>
      <c r="D323">
        <f>VLOOKUP(All_India_Index_Upto_April23__1___13[[#This Row],[Month]],Lookups!$E$1:$F$13,2,0)</f>
        <v>1</v>
      </c>
      <c r="E323" t="s">
        <v>490</v>
      </c>
      <c r="F323">
        <v>164.5</v>
      </c>
      <c r="G323">
        <v>148.30000000000001</v>
      </c>
      <c r="H323">
        <v>196.9</v>
      </c>
      <c r="I323">
        <v>178</v>
      </c>
      <c r="J323">
        <v>160.5</v>
      </c>
      <c r="K323">
        <v>192.6</v>
      </c>
      <c r="L323">
        <v>151.19999999999999</v>
      </c>
      <c r="M323">
        <v>159.19999999999999</v>
      </c>
      <c r="N323">
        <v>164</v>
      </c>
      <c r="O323">
        <v>119.3</v>
      </c>
      <c r="P323">
        <v>173.3</v>
      </c>
      <c r="Q323">
        <v>169.8</v>
      </c>
      <c r="R323">
        <v>175.8</v>
      </c>
      <c r="S323">
        <v>164.1</v>
      </c>
      <c r="T323">
        <v>190.7</v>
      </c>
      <c r="U323">
        <v>173.2</v>
      </c>
      <c r="V323">
        <v>169.3</v>
      </c>
      <c r="W323">
        <v>172.7</v>
      </c>
      <c r="X323" t="s">
        <v>32</v>
      </c>
      <c r="Y323">
        <v>165.8</v>
      </c>
      <c r="Z323">
        <v>164.9</v>
      </c>
      <c r="AA323">
        <v>174.7</v>
      </c>
      <c r="AB323">
        <v>160.80000000000001</v>
      </c>
      <c r="AC323">
        <v>164.9</v>
      </c>
      <c r="AD323">
        <v>169.9</v>
      </c>
      <c r="AE323">
        <v>163.19999999999999</v>
      </c>
      <c r="AF323">
        <v>166.6</v>
      </c>
      <c r="AG323">
        <v>166.4</v>
      </c>
    </row>
    <row r="324" spans="1:33" x14ac:dyDescent="0.35">
      <c r="A324" t="s">
        <v>33</v>
      </c>
      <c r="B324">
        <v>2022</v>
      </c>
      <c r="C324" t="s">
        <v>31</v>
      </c>
      <c r="D324">
        <f>VLOOKUP(All_India_Index_Upto_April23__1___13[[#This Row],[Month]],Lookups!$E$1:$F$13,2,0)</f>
        <v>1</v>
      </c>
      <c r="E324" t="s">
        <v>491</v>
      </c>
      <c r="F324">
        <v>164.5</v>
      </c>
      <c r="G324">
        <v>152.19999999999999</v>
      </c>
      <c r="H324">
        <v>202.1</v>
      </c>
      <c r="I324">
        <v>180.1</v>
      </c>
      <c r="J324">
        <v>160.4</v>
      </c>
      <c r="K324">
        <v>171</v>
      </c>
      <c r="L324">
        <v>156.5</v>
      </c>
      <c r="M324">
        <v>203.6</v>
      </c>
      <c r="N324">
        <v>163.80000000000001</v>
      </c>
      <c r="O324">
        <v>121.3</v>
      </c>
      <c r="P324">
        <v>169.8</v>
      </c>
      <c r="Q324">
        <v>156.6</v>
      </c>
      <c r="R324">
        <v>179</v>
      </c>
      <c r="S324">
        <v>170.3</v>
      </c>
      <c r="T324">
        <v>196.4</v>
      </c>
      <c r="U324">
        <v>164.7</v>
      </c>
      <c r="V324">
        <v>148.5</v>
      </c>
      <c r="W324">
        <v>162.19999999999999</v>
      </c>
      <c r="X324" t="s">
        <v>149</v>
      </c>
      <c r="Y324">
        <v>161.6</v>
      </c>
      <c r="Z324">
        <v>156.80000000000001</v>
      </c>
      <c r="AA324">
        <v>166.1</v>
      </c>
      <c r="AB324">
        <v>152.69999999999999</v>
      </c>
      <c r="AC324">
        <v>158.4</v>
      </c>
      <c r="AD324">
        <v>161</v>
      </c>
      <c r="AE324">
        <v>162.80000000000001</v>
      </c>
      <c r="AF324">
        <v>158.6</v>
      </c>
      <c r="AG324">
        <v>165</v>
      </c>
    </row>
    <row r="325" spans="1:33" x14ac:dyDescent="0.35">
      <c r="A325" t="s">
        <v>35</v>
      </c>
      <c r="B325">
        <v>2022</v>
      </c>
      <c r="C325" t="s">
        <v>31</v>
      </c>
      <c r="D325">
        <f>VLOOKUP(All_India_Index_Upto_April23__1___13[[#This Row],[Month]],Lookups!$E$1:$F$13,2,0)</f>
        <v>1</v>
      </c>
      <c r="E325" t="s">
        <v>492</v>
      </c>
      <c r="F325">
        <v>164.5</v>
      </c>
      <c r="G325">
        <v>149.5</v>
      </c>
      <c r="H325">
        <v>198.7</v>
      </c>
      <c r="I325">
        <v>178.8</v>
      </c>
      <c r="J325">
        <v>160.5</v>
      </c>
      <c r="K325">
        <v>184.7</v>
      </c>
      <c r="L325">
        <v>153.69999999999999</v>
      </c>
      <c r="M325">
        <v>174.3</v>
      </c>
      <c r="N325">
        <v>163.9</v>
      </c>
      <c r="O325">
        <v>120</v>
      </c>
      <c r="P325">
        <v>172.1</v>
      </c>
      <c r="Q325">
        <v>164.3</v>
      </c>
      <c r="R325">
        <v>177.3</v>
      </c>
      <c r="S325">
        <v>166.4</v>
      </c>
      <c r="T325">
        <v>192.2</v>
      </c>
      <c r="U325">
        <v>169.9</v>
      </c>
      <c r="V325">
        <v>160.69999999999999</v>
      </c>
      <c r="W325">
        <v>168.5</v>
      </c>
      <c r="X325" t="s">
        <v>149</v>
      </c>
      <c r="Y325">
        <v>164.2</v>
      </c>
      <c r="Z325">
        <v>161.1</v>
      </c>
      <c r="AA325">
        <v>171.4</v>
      </c>
      <c r="AB325">
        <v>156.5</v>
      </c>
      <c r="AC325">
        <v>161.19999999999999</v>
      </c>
      <c r="AD325">
        <v>164.7</v>
      </c>
      <c r="AE325">
        <v>163</v>
      </c>
      <c r="AF325">
        <v>162.69999999999999</v>
      </c>
      <c r="AG325">
        <v>165.7</v>
      </c>
    </row>
    <row r="326" spans="1:33" x14ac:dyDescent="0.35">
      <c r="A326" t="s">
        <v>30</v>
      </c>
      <c r="B326">
        <v>2022</v>
      </c>
      <c r="C326" t="s">
        <v>36</v>
      </c>
      <c r="D326">
        <f>VLOOKUP(All_India_Index_Upto_April23__1___13[[#This Row],[Month]],Lookups!$E$1:$F$13,2,0)</f>
        <v>2</v>
      </c>
      <c r="E326" t="s">
        <v>493</v>
      </c>
      <c r="F326">
        <v>165.5</v>
      </c>
      <c r="G326">
        <v>148.80000000000001</v>
      </c>
      <c r="H326">
        <v>198.1</v>
      </c>
      <c r="I326">
        <v>175.5</v>
      </c>
      <c r="J326">
        <v>160.69999999999999</v>
      </c>
      <c r="K326">
        <v>192.6</v>
      </c>
      <c r="L326">
        <v>151.4</v>
      </c>
      <c r="M326">
        <v>155.19999999999999</v>
      </c>
      <c r="N326">
        <v>163.9</v>
      </c>
      <c r="O326">
        <v>118.1</v>
      </c>
      <c r="P326">
        <v>175.4</v>
      </c>
      <c r="Q326">
        <v>170.5</v>
      </c>
      <c r="R326">
        <v>176.3</v>
      </c>
      <c r="S326">
        <v>163.9</v>
      </c>
      <c r="T326">
        <v>191.5</v>
      </c>
      <c r="U326">
        <v>174.1</v>
      </c>
      <c r="V326">
        <v>171</v>
      </c>
      <c r="W326">
        <v>173.7</v>
      </c>
      <c r="X326" t="s">
        <v>32</v>
      </c>
      <c r="Y326">
        <v>167.4</v>
      </c>
      <c r="Z326">
        <v>165.7</v>
      </c>
      <c r="AA326">
        <v>175.3</v>
      </c>
      <c r="AB326">
        <v>161.19999999999999</v>
      </c>
      <c r="AC326">
        <v>165.5</v>
      </c>
      <c r="AD326">
        <v>170.3</v>
      </c>
      <c r="AE326">
        <v>164.5</v>
      </c>
      <c r="AF326">
        <v>167.3</v>
      </c>
      <c r="AG326">
        <v>166.7</v>
      </c>
    </row>
    <row r="327" spans="1:33" x14ac:dyDescent="0.35">
      <c r="A327" t="s">
        <v>33</v>
      </c>
      <c r="B327">
        <v>2022</v>
      </c>
      <c r="C327" t="s">
        <v>36</v>
      </c>
      <c r="D327">
        <f>VLOOKUP(All_India_Index_Upto_April23__1___13[[#This Row],[Month]],Lookups!$E$1:$F$13,2,0)</f>
        <v>2</v>
      </c>
      <c r="E327" t="s">
        <v>494</v>
      </c>
      <c r="F327">
        <v>165.5</v>
      </c>
      <c r="G327">
        <v>152.5</v>
      </c>
      <c r="H327">
        <v>205.2</v>
      </c>
      <c r="I327">
        <v>176.4</v>
      </c>
      <c r="J327">
        <v>160.6</v>
      </c>
      <c r="K327">
        <v>171.5</v>
      </c>
      <c r="L327">
        <v>156.4</v>
      </c>
      <c r="M327">
        <v>198</v>
      </c>
      <c r="N327">
        <v>163.19999999999999</v>
      </c>
      <c r="O327">
        <v>120.6</v>
      </c>
      <c r="P327">
        <v>172.2</v>
      </c>
      <c r="Q327">
        <v>156.69999999999999</v>
      </c>
      <c r="R327">
        <v>180</v>
      </c>
      <c r="S327">
        <v>170.2</v>
      </c>
      <c r="T327">
        <v>196.5</v>
      </c>
      <c r="U327">
        <v>165.7</v>
      </c>
      <c r="V327">
        <v>150.4</v>
      </c>
      <c r="W327">
        <v>163.4</v>
      </c>
      <c r="X327" t="s">
        <v>150</v>
      </c>
      <c r="Y327">
        <v>163</v>
      </c>
      <c r="Z327">
        <v>157.4</v>
      </c>
      <c r="AA327">
        <v>167.2</v>
      </c>
      <c r="AB327">
        <v>153.1</v>
      </c>
      <c r="AC327">
        <v>159.5</v>
      </c>
      <c r="AD327">
        <v>162</v>
      </c>
      <c r="AE327">
        <v>164.2</v>
      </c>
      <c r="AF327">
        <v>159.4</v>
      </c>
      <c r="AG327">
        <v>165.5</v>
      </c>
    </row>
    <row r="328" spans="1:33" x14ac:dyDescent="0.35">
      <c r="A328" t="s">
        <v>35</v>
      </c>
      <c r="B328">
        <v>2022</v>
      </c>
      <c r="C328" t="s">
        <v>36</v>
      </c>
      <c r="D328">
        <f>VLOOKUP(All_India_Index_Upto_April23__1___13[[#This Row],[Month]],Lookups!$E$1:$F$13,2,0)</f>
        <v>2</v>
      </c>
      <c r="E328" t="s">
        <v>495</v>
      </c>
      <c r="F328">
        <v>165.5</v>
      </c>
      <c r="G328">
        <v>150</v>
      </c>
      <c r="H328">
        <v>200.6</v>
      </c>
      <c r="I328">
        <v>175.8</v>
      </c>
      <c r="J328">
        <v>160.69999999999999</v>
      </c>
      <c r="K328">
        <v>184.9</v>
      </c>
      <c r="L328">
        <v>153.69999999999999</v>
      </c>
      <c r="M328">
        <v>169.7</v>
      </c>
      <c r="N328">
        <v>163.69999999999999</v>
      </c>
      <c r="O328">
        <v>118.9</v>
      </c>
      <c r="P328">
        <v>174.3</v>
      </c>
      <c r="Q328">
        <v>164.7</v>
      </c>
      <c r="R328">
        <v>178</v>
      </c>
      <c r="S328">
        <v>166.2</v>
      </c>
      <c r="T328">
        <v>192.8</v>
      </c>
      <c r="U328">
        <v>170.8</v>
      </c>
      <c r="V328">
        <v>162.4</v>
      </c>
      <c r="W328">
        <v>169.6</v>
      </c>
      <c r="X328" t="s">
        <v>150</v>
      </c>
      <c r="Y328">
        <v>165.7</v>
      </c>
      <c r="Z328">
        <v>161.80000000000001</v>
      </c>
      <c r="AA328">
        <v>172.2</v>
      </c>
      <c r="AB328">
        <v>156.9</v>
      </c>
      <c r="AC328">
        <v>162.1</v>
      </c>
      <c r="AD328">
        <v>165.4</v>
      </c>
      <c r="AE328">
        <v>164.4</v>
      </c>
      <c r="AF328">
        <v>163.5</v>
      </c>
      <c r="AG328">
        <v>166.1</v>
      </c>
    </row>
    <row r="329" spans="1:33" x14ac:dyDescent="0.35">
      <c r="A329" t="s">
        <v>30</v>
      </c>
      <c r="B329">
        <v>2022</v>
      </c>
      <c r="C329" t="s">
        <v>38</v>
      </c>
      <c r="D329">
        <f>VLOOKUP(All_India_Index_Upto_April23__1___13[[#This Row],[Month]],Lookups!$E$1:$F$13,2,0)</f>
        <v>3</v>
      </c>
      <c r="E329" t="s">
        <v>496</v>
      </c>
      <c r="F329">
        <v>165.3</v>
      </c>
      <c r="G329">
        <v>150.19999999999999</v>
      </c>
      <c r="H329">
        <v>208</v>
      </c>
      <c r="I329">
        <v>167.9</v>
      </c>
      <c r="J329">
        <v>162</v>
      </c>
      <c r="K329">
        <v>203.1</v>
      </c>
      <c r="L329">
        <v>155.9</v>
      </c>
      <c r="M329">
        <v>155.80000000000001</v>
      </c>
      <c r="N329">
        <v>164.2</v>
      </c>
      <c r="O329">
        <v>118.1</v>
      </c>
      <c r="P329">
        <v>178.7</v>
      </c>
      <c r="Q329">
        <v>171.2</v>
      </c>
      <c r="R329">
        <v>177.4</v>
      </c>
      <c r="S329">
        <v>166.6</v>
      </c>
      <c r="T329">
        <v>192.3</v>
      </c>
      <c r="U329">
        <v>175.4</v>
      </c>
      <c r="V329">
        <v>173.2</v>
      </c>
      <c r="W329">
        <v>175.1</v>
      </c>
      <c r="X329" t="s">
        <v>32</v>
      </c>
      <c r="Y329">
        <v>168.9</v>
      </c>
      <c r="Z329">
        <v>166.5</v>
      </c>
      <c r="AA329">
        <v>176</v>
      </c>
      <c r="AB329">
        <v>162</v>
      </c>
      <c r="AC329">
        <v>166.6</v>
      </c>
      <c r="AD329">
        <v>170.6</v>
      </c>
      <c r="AE329">
        <v>167.4</v>
      </c>
      <c r="AF329">
        <v>168.3</v>
      </c>
      <c r="AG329">
        <v>168.7</v>
      </c>
    </row>
    <row r="330" spans="1:33" x14ac:dyDescent="0.35">
      <c r="A330" t="s">
        <v>33</v>
      </c>
      <c r="B330">
        <v>2022</v>
      </c>
      <c r="C330" t="s">
        <v>38</v>
      </c>
      <c r="D330">
        <f>VLOOKUP(All_India_Index_Upto_April23__1___13[[#This Row],[Month]],Lookups!$E$1:$F$13,2,0)</f>
        <v>3</v>
      </c>
      <c r="E330" t="s">
        <v>497</v>
      </c>
      <c r="F330">
        <v>165.3</v>
      </c>
      <c r="G330">
        <v>153.69999999999999</v>
      </c>
      <c r="H330">
        <v>215.8</v>
      </c>
      <c r="I330">
        <v>167.7</v>
      </c>
      <c r="J330">
        <v>162.6</v>
      </c>
      <c r="K330">
        <v>180</v>
      </c>
      <c r="L330">
        <v>159.6</v>
      </c>
      <c r="M330">
        <v>188.4</v>
      </c>
      <c r="N330">
        <v>163.4</v>
      </c>
      <c r="O330">
        <v>120.3</v>
      </c>
      <c r="P330">
        <v>174.7</v>
      </c>
      <c r="Q330">
        <v>157.1</v>
      </c>
      <c r="R330">
        <v>181.5</v>
      </c>
      <c r="S330">
        <v>171.5</v>
      </c>
      <c r="T330">
        <v>197.5</v>
      </c>
      <c r="U330">
        <v>167.1</v>
      </c>
      <c r="V330">
        <v>152.6</v>
      </c>
      <c r="W330">
        <v>164.9</v>
      </c>
      <c r="X330" t="s">
        <v>151</v>
      </c>
      <c r="Y330">
        <v>164.5</v>
      </c>
      <c r="Z330">
        <v>158.6</v>
      </c>
      <c r="AA330">
        <v>168.2</v>
      </c>
      <c r="AB330">
        <v>154.19999999999999</v>
      </c>
      <c r="AC330">
        <v>160.80000000000001</v>
      </c>
      <c r="AD330">
        <v>162.69999999999999</v>
      </c>
      <c r="AE330">
        <v>166.8</v>
      </c>
      <c r="AF330">
        <v>160.6</v>
      </c>
      <c r="AG330">
        <v>166.5</v>
      </c>
    </row>
    <row r="331" spans="1:33" x14ac:dyDescent="0.35">
      <c r="A331" t="s">
        <v>35</v>
      </c>
      <c r="B331">
        <v>2022</v>
      </c>
      <c r="C331" t="s">
        <v>38</v>
      </c>
      <c r="D331">
        <f>VLOOKUP(All_India_Index_Upto_April23__1___13[[#This Row],[Month]],Lookups!$E$1:$F$13,2,0)</f>
        <v>3</v>
      </c>
      <c r="E331" t="s">
        <v>498</v>
      </c>
      <c r="F331">
        <v>165.3</v>
      </c>
      <c r="G331">
        <v>151.30000000000001</v>
      </c>
      <c r="H331">
        <v>210.7</v>
      </c>
      <c r="I331">
        <v>167.8</v>
      </c>
      <c r="J331">
        <v>162.19999999999999</v>
      </c>
      <c r="K331">
        <v>194.6</v>
      </c>
      <c r="L331">
        <v>157.6</v>
      </c>
      <c r="M331">
        <v>166.9</v>
      </c>
      <c r="N331">
        <v>163.9</v>
      </c>
      <c r="O331">
        <v>118.8</v>
      </c>
      <c r="P331">
        <v>177.4</v>
      </c>
      <c r="Q331">
        <v>165.3</v>
      </c>
      <c r="R331">
        <v>179.3</v>
      </c>
      <c r="S331">
        <v>168.4</v>
      </c>
      <c r="T331">
        <v>193.7</v>
      </c>
      <c r="U331">
        <v>172.1</v>
      </c>
      <c r="V331">
        <v>164.6</v>
      </c>
      <c r="W331">
        <v>171.1</v>
      </c>
      <c r="X331" t="s">
        <v>151</v>
      </c>
      <c r="Y331">
        <v>167.2</v>
      </c>
      <c r="Z331">
        <v>162.80000000000001</v>
      </c>
      <c r="AA331">
        <v>173</v>
      </c>
      <c r="AB331">
        <v>157.9</v>
      </c>
      <c r="AC331">
        <v>163.30000000000001</v>
      </c>
      <c r="AD331">
        <v>166</v>
      </c>
      <c r="AE331">
        <v>167.2</v>
      </c>
      <c r="AF331">
        <v>164.6</v>
      </c>
      <c r="AG331">
        <v>167.7</v>
      </c>
    </row>
    <row r="332" spans="1:33" x14ac:dyDescent="0.35">
      <c r="A332" t="s">
        <v>30</v>
      </c>
      <c r="B332">
        <v>2022</v>
      </c>
      <c r="C332" t="s">
        <v>39</v>
      </c>
      <c r="D332">
        <f>VLOOKUP(All_India_Index_Upto_April23__1___13[[#This Row],[Month]],Lookups!$E$1:$F$13,2,0)</f>
        <v>4</v>
      </c>
      <c r="E332" t="s">
        <v>499</v>
      </c>
      <c r="F332">
        <v>167</v>
      </c>
      <c r="G332">
        <v>151.80000000000001</v>
      </c>
      <c r="H332">
        <v>209.7</v>
      </c>
      <c r="I332">
        <v>164.5</v>
      </c>
      <c r="J332">
        <v>163.80000000000001</v>
      </c>
      <c r="K332">
        <v>207.4</v>
      </c>
      <c r="L332">
        <v>169.7</v>
      </c>
      <c r="M332">
        <v>153.6</v>
      </c>
      <c r="N332">
        <v>165.1</v>
      </c>
      <c r="O332">
        <v>118.2</v>
      </c>
      <c r="P332">
        <v>182.9</v>
      </c>
      <c r="Q332">
        <v>172.4</v>
      </c>
      <c r="R332">
        <v>178.9</v>
      </c>
      <c r="S332">
        <v>168.6</v>
      </c>
      <c r="T332">
        <v>192.8</v>
      </c>
      <c r="U332">
        <v>177.5</v>
      </c>
      <c r="V332">
        <v>175.1</v>
      </c>
      <c r="W332">
        <v>177.1</v>
      </c>
      <c r="X332" t="s">
        <v>32</v>
      </c>
      <c r="Y332">
        <v>173.3</v>
      </c>
      <c r="Z332">
        <v>167.7</v>
      </c>
      <c r="AA332">
        <v>177</v>
      </c>
      <c r="AB332">
        <v>166.2</v>
      </c>
      <c r="AC332">
        <v>167.2</v>
      </c>
      <c r="AD332">
        <v>170.9</v>
      </c>
      <c r="AE332">
        <v>169</v>
      </c>
      <c r="AF332">
        <v>170.2</v>
      </c>
      <c r="AG332">
        <v>170.8</v>
      </c>
    </row>
    <row r="333" spans="1:33" x14ac:dyDescent="0.35">
      <c r="A333" t="s">
        <v>33</v>
      </c>
      <c r="B333">
        <v>2022</v>
      </c>
      <c r="C333" t="s">
        <v>39</v>
      </c>
      <c r="D333">
        <f>VLOOKUP(All_India_Index_Upto_April23__1___13[[#This Row],[Month]],Lookups!$E$1:$F$13,2,0)</f>
        <v>4</v>
      </c>
      <c r="E333" t="s">
        <v>500</v>
      </c>
      <c r="F333">
        <v>167</v>
      </c>
      <c r="G333">
        <v>155.4</v>
      </c>
      <c r="H333">
        <v>215.8</v>
      </c>
      <c r="I333">
        <v>164.6</v>
      </c>
      <c r="J333">
        <v>164.2</v>
      </c>
      <c r="K333">
        <v>186</v>
      </c>
      <c r="L333">
        <v>175.9</v>
      </c>
      <c r="M333">
        <v>190.7</v>
      </c>
      <c r="N333">
        <v>164</v>
      </c>
      <c r="O333">
        <v>120.5</v>
      </c>
      <c r="P333">
        <v>178</v>
      </c>
      <c r="Q333">
        <v>157.5</v>
      </c>
      <c r="R333">
        <v>183.3</v>
      </c>
      <c r="S333">
        <v>174.5</v>
      </c>
      <c r="T333">
        <v>197.1</v>
      </c>
      <c r="U333">
        <v>168.4</v>
      </c>
      <c r="V333">
        <v>154.5</v>
      </c>
      <c r="W333">
        <v>166.3</v>
      </c>
      <c r="X333" t="s">
        <v>152</v>
      </c>
      <c r="Y333">
        <v>170.5</v>
      </c>
      <c r="Z333">
        <v>159.80000000000001</v>
      </c>
      <c r="AA333">
        <v>169</v>
      </c>
      <c r="AB333">
        <v>159.30000000000001</v>
      </c>
      <c r="AC333">
        <v>162.19999999999999</v>
      </c>
      <c r="AD333">
        <v>164</v>
      </c>
      <c r="AE333">
        <v>168.4</v>
      </c>
      <c r="AF333">
        <v>163.1</v>
      </c>
      <c r="AG333">
        <v>169.2</v>
      </c>
    </row>
    <row r="334" spans="1:33" x14ac:dyDescent="0.35">
      <c r="A334" t="s">
        <v>35</v>
      </c>
      <c r="B334">
        <v>2022</v>
      </c>
      <c r="C334" t="s">
        <v>39</v>
      </c>
      <c r="D334">
        <f>VLOOKUP(All_India_Index_Upto_April23__1___13[[#This Row],[Month]],Lookups!$E$1:$F$13,2,0)</f>
        <v>4</v>
      </c>
      <c r="E334" t="s">
        <v>501</v>
      </c>
      <c r="F334">
        <v>167</v>
      </c>
      <c r="G334">
        <v>152.9</v>
      </c>
      <c r="H334">
        <v>211.8</v>
      </c>
      <c r="I334">
        <v>164.5</v>
      </c>
      <c r="J334">
        <v>163.9</v>
      </c>
      <c r="K334">
        <v>199.5</v>
      </c>
      <c r="L334">
        <v>172.6</v>
      </c>
      <c r="M334">
        <v>166.2</v>
      </c>
      <c r="N334">
        <v>164.7</v>
      </c>
      <c r="O334">
        <v>119</v>
      </c>
      <c r="P334">
        <v>181.3</v>
      </c>
      <c r="Q334">
        <v>166.2</v>
      </c>
      <c r="R334">
        <v>180.9</v>
      </c>
      <c r="S334">
        <v>170.8</v>
      </c>
      <c r="T334">
        <v>193.9</v>
      </c>
      <c r="U334">
        <v>173.9</v>
      </c>
      <c r="V334">
        <v>166.5</v>
      </c>
      <c r="W334">
        <v>172.8</v>
      </c>
      <c r="X334" t="s">
        <v>152</v>
      </c>
      <c r="Y334">
        <v>172.2</v>
      </c>
      <c r="Z334">
        <v>164</v>
      </c>
      <c r="AA334">
        <v>174</v>
      </c>
      <c r="AB334">
        <v>162.6</v>
      </c>
      <c r="AC334">
        <v>164.4</v>
      </c>
      <c r="AD334">
        <v>166.9</v>
      </c>
      <c r="AE334">
        <v>168.8</v>
      </c>
      <c r="AF334">
        <v>166.8</v>
      </c>
      <c r="AG334">
        <v>170.1</v>
      </c>
    </row>
    <row r="335" spans="1:33" x14ac:dyDescent="0.35">
      <c r="A335" t="s">
        <v>30</v>
      </c>
      <c r="B335">
        <v>2022</v>
      </c>
      <c r="C335" t="s">
        <v>41</v>
      </c>
      <c r="D335">
        <f>VLOOKUP(All_India_Index_Upto_April23__1___13[[#This Row],[Month]],Lookups!$E$1:$F$13,2,0)</f>
        <v>5</v>
      </c>
      <c r="E335" t="s">
        <v>502</v>
      </c>
      <c r="F335">
        <v>167.5</v>
      </c>
      <c r="G335">
        <v>152.9</v>
      </c>
      <c r="H335">
        <v>214.7</v>
      </c>
      <c r="I335">
        <v>161.4</v>
      </c>
      <c r="J335">
        <v>164.6</v>
      </c>
      <c r="K335">
        <v>209.9</v>
      </c>
      <c r="L335">
        <v>168</v>
      </c>
      <c r="M335">
        <v>160.4</v>
      </c>
      <c r="N335">
        <v>165</v>
      </c>
      <c r="O335">
        <v>118.9</v>
      </c>
      <c r="P335">
        <v>186.6</v>
      </c>
      <c r="Q335">
        <v>173.2</v>
      </c>
      <c r="R335">
        <v>180.4</v>
      </c>
      <c r="S335">
        <v>170.8</v>
      </c>
      <c r="T335">
        <v>192.9</v>
      </c>
      <c r="U335">
        <v>179.3</v>
      </c>
      <c r="V335">
        <v>177.2</v>
      </c>
      <c r="W335">
        <v>179</v>
      </c>
      <c r="X335" t="s">
        <v>32</v>
      </c>
      <c r="Y335">
        <v>175.3</v>
      </c>
      <c r="Z335">
        <v>168.9</v>
      </c>
      <c r="AA335">
        <v>177.7</v>
      </c>
      <c r="AB335">
        <v>167.1</v>
      </c>
      <c r="AC335">
        <v>167.6</v>
      </c>
      <c r="AD335">
        <v>171.8</v>
      </c>
      <c r="AE335">
        <v>168.5</v>
      </c>
      <c r="AF335">
        <v>170.9</v>
      </c>
      <c r="AG335">
        <v>172.5</v>
      </c>
    </row>
    <row r="336" spans="1:33" x14ac:dyDescent="0.35">
      <c r="A336" t="s">
        <v>33</v>
      </c>
      <c r="B336">
        <v>2022</v>
      </c>
      <c r="C336" t="s">
        <v>41</v>
      </c>
      <c r="D336">
        <f>VLOOKUP(All_India_Index_Upto_April23__1___13[[#This Row],[Month]],Lookups!$E$1:$F$13,2,0)</f>
        <v>5</v>
      </c>
      <c r="E336" t="s">
        <v>503</v>
      </c>
      <c r="F336">
        <v>167.5</v>
      </c>
      <c r="G336">
        <v>156.69999999999999</v>
      </c>
      <c r="H336">
        <v>221.2</v>
      </c>
      <c r="I336">
        <v>164.1</v>
      </c>
      <c r="J336">
        <v>165.4</v>
      </c>
      <c r="K336">
        <v>189.5</v>
      </c>
      <c r="L336">
        <v>174.5</v>
      </c>
      <c r="M336">
        <v>203.2</v>
      </c>
      <c r="N336">
        <v>164.1</v>
      </c>
      <c r="O336">
        <v>121.2</v>
      </c>
      <c r="P336">
        <v>181.4</v>
      </c>
      <c r="Q336">
        <v>158.5</v>
      </c>
      <c r="R336">
        <v>184.9</v>
      </c>
      <c r="S336">
        <v>177.5</v>
      </c>
      <c r="T336">
        <v>197.5</v>
      </c>
      <c r="U336">
        <v>170</v>
      </c>
      <c r="V336">
        <v>155.9</v>
      </c>
      <c r="W336">
        <v>167.8</v>
      </c>
      <c r="X336" t="s">
        <v>153</v>
      </c>
      <c r="Y336">
        <v>173.5</v>
      </c>
      <c r="Z336">
        <v>161.1</v>
      </c>
      <c r="AA336">
        <v>170.1</v>
      </c>
      <c r="AB336">
        <v>159.4</v>
      </c>
      <c r="AC336">
        <v>163.19999999999999</v>
      </c>
      <c r="AD336">
        <v>165.2</v>
      </c>
      <c r="AE336">
        <v>168.2</v>
      </c>
      <c r="AF336">
        <v>163.80000000000001</v>
      </c>
      <c r="AG336">
        <v>170.8</v>
      </c>
    </row>
    <row r="337" spans="1:33" x14ac:dyDescent="0.35">
      <c r="A337" t="s">
        <v>35</v>
      </c>
      <c r="B337">
        <v>2022</v>
      </c>
      <c r="C337" t="s">
        <v>41</v>
      </c>
      <c r="D337">
        <f>VLOOKUP(All_India_Index_Upto_April23__1___13[[#This Row],[Month]],Lookups!$E$1:$F$13,2,0)</f>
        <v>5</v>
      </c>
      <c r="E337" t="s">
        <v>504</v>
      </c>
      <c r="F337">
        <v>167.5</v>
      </c>
      <c r="G337">
        <v>154.1</v>
      </c>
      <c r="H337">
        <v>217</v>
      </c>
      <c r="I337">
        <v>162.4</v>
      </c>
      <c r="J337">
        <v>164.9</v>
      </c>
      <c r="K337">
        <v>202.4</v>
      </c>
      <c r="L337">
        <v>171</v>
      </c>
      <c r="M337">
        <v>174.9</v>
      </c>
      <c r="N337">
        <v>164.7</v>
      </c>
      <c r="O337">
        <v>119.7</v>
      </c>
      <c r="P337">
        <v>184.9</v>
      </c>
      <c r="Q337">
        <v>167.1</v>
      </c>
      <c r="R337">
        <v>182.5</v>
      </c>
      <c r="S337">
        <v>173.3</v>
      </c>
      <c r="T337">
        <v>194.1</v>
      </c>
      <c r="U337">
        <v>175.6</v>
      </c>
      <c r="V337">
        <v>168.4</v>
      </c>
      <c r="W337">
        <v>174.6</v>
      </c>
      <c r="X337" t="s">
        <v>153</v>
      </c>
      <c r="Y337">
        <v>174.6</v>
      </c>
      <c r="Z337">
        <v>165.2</v>
      </c>
      <c r="AA337">
        <v>174.8</v>
      </c>
      <c r="AB337">
        <v>163</v>
      </c>
      <c r="AC337">
        <v>165.1</v>
      </c>
      <c r="AD337">
        <v>167.9</v>
      </c>
      <c r="AE337">
        <v>168.4</v>
      </c>
      <c r="AF337">
        <v>167.5</v>
      </c>
      <c r="AG337">
        <v>171.7</v>
      </c>
    </row>
    <row r="338" spans="1:33" x14ac:dyDescent="0.35">
      <c r="A338" t="s">
        <v>30</v>
      </c>
      <c r="B338">
        <v>2022</v>
      </c>
      <c r="C338" t="s">
        <v>42</v>
      </c>
      <c r="D338">
        <f>VLOOKUP(All_India_Index_Upto_April23__1___13[[#This Row],[Month]],Lookups!$E$1:$F$13,2,0)</f>
        <v>6</v>
      </c>
      <c r="E338" t="s">
        <v>505</v>
      </c>
      <c r="F338">
        <v>166.8</v>
      </c>
      <c r="G338">
        <v>153.80000000000001</v>
      </c>
      <c r="H338">
        <v>217.2</v>
      </c>
      <c r="I338">
        <v>169.6</v>
      </c>
      <c r="J338">
        <v>165.4</v>
      </c>
      <c r="K338">
        <v>208.1</v>
      </c>
      <c r="L338">
        <v>165.8</v>
      </c>
      <c r="M338">
        <v>167.3</v>
      </c>
      <c r="N338">
        <v>164.6</v>
      </c>
      <c r="O338">
        <v>119.1</v>
      </c>
      <c r="P338">
        <v>188.9</v>
      </c>
      <c r="Q338">
        <v>174.2</v>
      </c>
      <c r="R338">
        <v>181.9</v>
      </c>
      <c r="S338">
        <v>172.4</v>
      </c>
      <c r="T338">
        <v>192.9</v>
      </c>
      <c r="U338">
        <v>180.7</v>
      </c>
      <c r="V338">
        <v>178.7</v>
      </c>
      <c r="W338">
        <v>180.4</v>
      </c>
      <c r="X338" t="s">
        <v>32</v>
      </c>
      <c r="Y338">
        <v>176.7</v>
      </c>
      <c r="Z338">
        <v>170.3</v>
      </c>
      <c r="AA338">
        <v>178.2</v>
      </c>
      <c r="AB338">
        <v>165.5</v>
      </c>
      <c r="AC338">
        <v>168</v>
      </c>
      <c r="AD338">
        <v>172.6</v>
      </c>
      <c r="AE338">
        <v>169.5</v>
      </c>
      <c r="AF338">
        <v>171</v>
      </c>
      <c r="AG338">
        <v>173.6</v>
      </c>
    </row>
    <row r="339" spans="1:33" x14ac:dyDescent="0.35">
      <c r="A339" t="s">
        <v>33</v>
      </c>
      <c r="B339">
        <v>2022</v>
      </c>
      <c r="C339" t="s">
        <v>42</v>
      </c>
      <c r="D339">
        <f>VLOOKUP(All_India_Index_Upto_April23__1___13[[#This Row],[Month]],Lookups!$E$1:$F$13,2,0)</f>
        <v>6</v>
      </c>
      <c r="E339" t="s">
        <v>506</v>
      </c>
      <c r="F339">
        <v>166.8</v>
      </c>
      <c r="G339">
        <v>157.5</v>
      </c>
      <c r="H339">
        <v>223.4</v>
      </c>
      <c r="I339">
        <v>172.8</v>
      </c>
      <c r="J339">
        <v>166.4</v>
      </c>
      <c r="K339">
        <v>188.6</v>
      </c>
      <c r="L339">
        <v>174.1</v>
      </c>
      <c r="M339">
        <v>211.5</v>
      </c>
      <c r="N339">
        <v>163.6</v>
      </c>
      <c r="O339">
        <v>121.4</v>
      </c>
      <c r="P339">
        <v>183.5</v>
      </c>
      <c r="Q339">
        <v>159.1</v>
      </c>
      <c r="R339">
        <v>186.3</v>
      </c>
      <c r="S339">
        <v>179.3</v>
      </c>
      <c r="T339">
        <v>198.3</v>
      </c>
      <c r="U339">
        <v>171.6</v>
      </c>
      <c r="V339">
        <v>157.4</v>
      </c>
      <c r="W339">
        <v>169.4</v>
      </c>
      <c r="X339" t="s">
        <v>154</v>
      </c>
      <c r="Y339">
        <v>174.9</v>
      </c>
      <c r="Z339">
        <v>162.1</v>
      </c>
      <c r="AA339">
        <v>170.9</v>
      </c>
      <c r="AB339">
        <v>157.19999999999999</v>
      </c>
      <c r="AC339">
        <v>164.1</v>
      </c>
      <c r="AD339">
        <v>166.5</v>
      </c>
      <c r="AE339">
        <v>169.2</v>
      </c>
      <c r="AF339">
        <v>163.80000000000001</v>
      </c>
      <c r="AG339">
        <v>171.4</v>
      </c>
    </row>
    <row r="340" spans="1:33" x14ac:dyDescent="0.35">
      <c r="A340" t="s">
        <v>35</v>
      </c>
      <c r="B340">
        <v>2022</v>
      </c>
      <c r="C340" t="s">
        <v>42</v>
      </c>
      <c r="D340">
        <f>VLOOKUP(All_India_Index_Upto_April23__1___13[[#This Row],[Month]],Lookups!$E$1:$F$13,2,0)</f>
        <v>6</v>
      </c>
      <c r="E340" t="s">
        <v>507</v>
      </c>
      <c r="F340">
        <v>166.8</v>
      </c>
      <c r="G340">
        <v>155</v>
      </c>
      <c r="H340">
        <v>219.4</v>
      </c>
      <c r="I340">
        <v>170.8</v>
      </c>
      <c r="J340">
        <v>165.8</v>
      </c>
      <c r="K340">
        <v>200.9</v>
      </c>
      <c r="L340">
        <v>169.7</v>
      </c>
      <c r="M340">
        <v>182.3</v>
      </c>
      <c r="N340">
        <v>164.3</v>
      </c>
      <c r="O340">
        <v>119.9</v>
      </c>
      <c r="P340">
        <v>187.1</v>
      </c>
      <c r="Q340">
        <v>167.9</v>
      </c>
      <c r="R340">
        <v>183.9</v>
      </c>
      <c r="S340">
        <v>174.9</v>
      </c>
      <c r="T340">
        <v>194.3</v>
      </c>
      <c r="U340">
        <v>177.1</v>
      </c>
      <c r="V340">
        <v>169.9</v>
      </c>
      <c r="W340">
        <v>176</v>
      </c>
      <c r="X340" t="s">
        <v>154</v>
      </c>
      <c r="Y340">
        <v>176</v>
      </c>
      <c r="Z340">
        <v>166.4</v>
      </c>
      <c r="AA340">
        <v>175.4</v>
      </c>
      <c r="AB340">
        <v>161.1</v>
      </c>
      <c r="AC340">
        <v>165.8</v>
      </c>
      <c r="AD340">
        <v>169</v>
      </c>
      <c r="AE340">
        <v>169.4</v>
      </c>
      <c r="AF340">
        <v>167.5</v>
      </c>
      <c r="AG340">
        <v>172.6</v>
      </c>
    </row>
    <row r="341" spans="1:33" x14ac:dyDescent="0.35">
      <c r="A341" t="s">
        <v>30</v>
      </c>
      <c r="B341">
        <v>2022</v>
      </c>
      <c r="C341" t="s">
        <v>44</v>
      </c>
      <c r="D341">
        <f>VLOOKUP(All_India_Index_Upto_April23__1___13[[#This Row],[Month]],Lookups!$E$1:$F$13,2,0)</f>
        <v>7</v>
      </c>
      <c r="E341" t="s">
        <v>508</v>
      </c>
      <c r="F341">
        <v>167.8</v>
      </c>
      <c r="G341">
        <v>155.19999999999999</v>
      </c>
      <c r="H341">
        <v>210.8</v>
      </c>
      <c r="I341">
        <v>174.3</v>
      </c>
      <c r="J341">
        <v>166.3</v>
      </c>
      <c r="K341">
        <v>202.2</v>
      </c>
      <c r="L341">
        <v>169.6</v>
      </c>
      <c r="M341">
        <v>168.6</v>
      </c>
      <c r="N341">
        <v>164.4</v>
      </c>
      <c r="O341">
        <v>119.2</v>
      </c>
      <c r="P341">
        <v>191.8</v>
      </c>
      <c r="Q341">
        <v>174.5</v>
      </c>
      <c r="R341">
        <v>183.1</v>
      </c>
      <c r="S341">
        <v>172.5</v>
      </c>
      <c r="T341">
        <v>193.2</v>
      </c>
      <c r="U341">
        <v>182</v>
      </c>
      <c r="V341">
        <v>180.3</v>
      </c>
      <c r="W341">
        <v>181.7</v>
      </c>
      <c r="X341" t="s">
        <v>32</v>
      </c>
      <c r="Y341">
        <v>179.6</v>
      </c>
      <c r="Z341">
        <v>171.3</v>
      </c>
      <c r="AA341">
        <v>178.8</v>
      </c>
      <c r="AB341">
        <v>166.3</v>
      </c>
      <c r="AC341">
        <v>168.6</v>
      </c>
      <c r="AD341">
        <v>174.7</v>
      </c>
      <c r="AE341">
        <v>169.7</v>
      </c>
      <c r="AF341">
        <v>171.8</v>
      </c>
      <c r="AG341">
        <v>174.3</v>
      </c>
    </row>
    <row r="342" spans="1:33" x14ac:dyDescent="0.35">
      <c r="A342" t="s">
        <v>33</v>
      </c>
      <c r="B342">
        <v>2022</v>
      </c>
      <c r="C342" t="s">
        <v>44</v>
      </c>
      <c r="D342">
        <f>VLOOKUP(All_India_Index_Upto_April23__1___13[[#This Row],[Month]],Lookups!$E$1:$F$13,2,0)</f>
        <v>7</v>
      </c>
      <c r="E342" t="s">
        <v>509</v>
      </c>
      <c r="F342">
        <v>167.8</v>
      </c>
      <c r="G342">
        <v>159.30000000000001</v>
      </c>
      <c r="H342">
        <v>217.1</v>
      </c>
      <c r="I342">
        <v>176.6</v>
      </c>
      <c r="J342">
        <v>167.1</v>
      </c>
      <c r="K342">
        <v>184.8</v>
      </c>
      <c r="L342">
        <v>179.5</v>
      </c>
      <c r="M342">
        <v>208.5</v>
      </c>
      <c r="N342">
        <v>164</v>
      </c>
      <c r="O342">
        <v>121.5</v>
      </c>
      <c r="P342">
        <v>186.3</v>
      </c>
      <c r="Q342">
        <v>159.80000000000001</v>
      </c>
      <c r="R342">
        <v>187.7</v>
      </c>
      <c r="S342">
        <v>179.4</v>
      </c>
      <c r="T342">
        <v>198.6</v>
      </c>
      <c r="U342">
        <v>172.7</v>
      </c>
      <c r="V342">
        <v>158.69999999999999</v>
      </c>
      <c r="W342">
        <v>170.6</v>
      </c>
      <c r="X342" t="s">
        <v>155</v>
      </c>
      <c r="Y342">
        <v>179.5</v>
      </c>
      <c r="Z342">
        <v>163.1</v>
      </c>
      <c r="AA342">
        <v>171.7</v>
      </c>
      <c r="AB342">
        <v>157.4</v>
      </c>
      <c r="AC342">
        <v>164.6</v>
      </c>
      <c r="AD342">
        <v>169.1</v>
      </c>
      <c r="AE342">
        <v>169.8</v>
      </c>
      <c r="AF342">
        <v>164.7</v>
      </c>
      <c r="AG342">
        <v>172.3</v>
      </c>
    </row>
    <row r="343" spans="1:33" x14ac:dyDescent="0.35">
      <c r="A343" t="s">
        <v>35</v>
      </c>
      <c r="B343">
        <v>2022</v>
      </c>
      <c r="C343" t="s">
        <v>44</v>
      </c>
      <c r="D343">
        <f>VLOOKUP(All_India_Index_Upto_April23__1___13[[#This Row],[Month]],Lookups!$E$1:$F$13,2,0)</f>
        <v>7</v>
      </c>
      <c r="E343" t="s">
        <v>510</v>
      </c>
      <c r="F343">
        <v>167.8</v>
      </c>
      <c r="G343">
        <v>156.5</v>
      </c>
      <c r="H343">
        <v>213</v>
      </c>
      <c r="I343">
        <v>175.2</v>
      </c>
      <c r="J343">
        <v>166.6</v>
      </c>
      <c r="K343">
        <v>195.8</v>
      </c>
      <c r="L343">
        <v>174.2</v>
      </c>
      <c r="M343">
        <v>182.1</v>
      </c>
      <c r="N343">
        <v>164.3</v>
      </c>
      <c r="O343">
        <v>120</v>
      </c>
      <c r="P343">
        <v>190</v>
      </c>
      <c r="Q343">
        <v>168.4</v>
      </c>
      <c r="R343">
        <v>185.2</v>
      </c>
      <c r="S343">
        <v>175</v>
      </c>
      <c r="T343">
        <v>194.6</v>
      </c>
      <c r="U343">
        <v>178.3</v>
      </c>
      <c r="V343">
        <v>171.3</v>
      </c>
      <c r="W343">
        <v>177.3</v>
      </c>
      <c r="X343" t="s">
        <v>155</v>
      </c>
      <c r="Y343">
        <v>179.6</v>
      </c>
      <c r="Z343">
        <v>167.4</v>
      </c>
      <c r="AA343">
        <v>176.1</v>
      </c>
      <c r="AB343">
        <v>161.6</v>
      </c>
      <c r="AC343">
        <v>166.3</v>
      </c>
      <c r="AD343">
        <v>171.4</v>
      </c>
      <c r="AE343">
        <v>169.7</v>
      </c>
      <c r="AF343">
        <v>168.4</v>
      </c>
      <c r="AG343">
        <v>173.4</v>
      </c>
    </row>
    <row r="344" spans="1:33" x14ac:dyDescent="0.35">
      <c r="A344" t="s">
        <v>30</v>
      </c>
      <c r="B344">
        <v>2022</v>
      </c>
      <c r="C344" t="s">
        <v>46</v>
      </c>
      <c r="D344">
        <f>VLOOKUP(All_India_Index_Upto_April23__1___13[[#This Row],[Month]],Lookups!$E$1:$F$13,2,0)</f>
        <v>8</v>
      </c>
      <c r="E344" t="s">
        <v>511</v>
      </c>
      <c r="F344">
        <v>169</v>
      </c>
      <c r="G344">
        <v>159.5</v>
      </c>
      <c r="H344">
        <v>204.1</v>
      </c>
      <c r="I344">
        <v>168.3</v>
      </c>
      <c r="J344">
        <v>167.9</v>
      </c>
      <c r="K344">
        <v>198.1</v>
      </c>
      <c r="L344">
        <v>169.2</v>
      </c>
      <c r="M344">
        <v>173.1</v>
      </c>
      <c r="N344">
        <v>167.1</v>
      </c>
      <c r="O344">
        <v>120.2</v>
      </c>
      <c r="P344">
        <v>195.6</v>
      </c>
      <c r="Q344">
        <v>174.8</v>
      </c>
      <c r="R344">
        <v>184</v>
      </c>
      <c r="S344">
        <v>173.9</v>
      </c>
      <c r="T344">
        <v>193.7</v>
      </c>
      <c r="U344">
        <v>183.2</v>
      </c>
      <c r="V344">
        <v>181.7</v>
      </c>
      <c r="W344">
        <v>183</v>
      </c>
      <c r="X344" t="s">
        <v>32</v>
      </c>
      <c r="Y344">
        <v>179.1</v>
      </c>
      <c r="Z344">
        <v>172.3</v>
      </c>
      <c r="AA344">
        <v>179.4</v>
      </c>
      <c r="AB344">
        <v>166.6</v>
      </c>
      <c r="AC344">
        <v>169.3</v>
      </c>
      <c r="AD344">
        <v>175.7</v>
      </c>
      <c r="AE344">
        <v>171.1</v>
      </c>
      <c r="AF344">
        <v>172.6</v>
      </c>
      <c r="AG344">
        <v>175.3</v>
      </c>
    </row>
    <row r="345" spans="1:33" x14ac:dyDescent="0.35">
      <c r="A345" t="s">
        <v>33</v>
      </c>
      <c r="B345">
        <v>2022</v>
      </c>
      <c r="C345" t="s">
        <v>46</v>
      </c>
      <c r="D345">
        <f>VLOOKUP(All_India_Index_Upto_April23__1___13[[#This Row],[Month]],Lookups!$E$1:$F$13,2,0)</f>
        <v>8</v>
      </c>
      <c r="E345" t="s">
        <v>512</v>
      </c>
      <c r="F345">
        <v>169</v>
      </c>
      <c r="G345">
        <v>162.1</v>
      </c>
      <c r="H345">
        <v>210.9</v>
      </c>
      <c r="I345">
        <v>170.6</v>
      </c>
      <c r="J345">
        <v>168.4</v>
      </c>
      <c r="K345">
        <v>182.5</v>
      </c>
      <c r="L345">
        <v>177.1</v>
      </c>
      <c r="M345">
        <v>213.1</v>
      </c>
      <c r="N345">
        <v>167.3</v>
      </c>
      <c r="O345">
        <v>122.2</v>
      </c>
      <c r="P345">
        <v>189.7</v>
      </c>
      <c r="Q345">
        <v>160.5</v>
      </c>
      <c r="R345">
        <v>188.9</v>
      </c>
      <c r="S345">
        <v>180.4</v>
      </c>
      <c r="T345">
        <v>198.7</v>
      </c>
      <c r="U345">
        <v>173.7</v>
      </c>
      <c r="V345">
        <v>160</v>
      </c>
      <c r="W345">
        <v>171.6</v>
      </c>
      <c r="X345" t="s">
        <v>156</v>
      </c>
      <c r="Y345">
        <v>178.4</v>
      </c>
      <c r="Z345">
        <v>164.2</v>
      </c>
      <c r="AA345">
        <v>172.6</v>
      </c>
      <c r="AB345">
        <v>157.69999999999999</v>
      </c>
      <c r="AC345">
        <v>165.1</v>
      </c>
      <c r="AD345">
        <v>169.9</v>
      </c>
      <c r="AE345">
        <v>171.4</v>
      </c>
      <c r="AF345">
        <v>165.4</v>
      </c>
      <c r="AG345">
        <v>173.1</v>
      </c>
    </row>
    <row r="346" spans="1:33" x14ac:dyDescent="0.35">
      <c r="A346" t="s">
        <v>35</v>
      </c>
      <c r="B346">
        <v>2022</v>
      </c>
      <c r="C346" t="s">
        <v>46</v>
      </c>
      <c r="D346">
        <f>VLOOKUP(All_India_Index_Upto_April23__1___13[[#This Row],[Month]],Lookups!$E$1:$F$13,2,0)</f>
        <v>8</v>
      </c>
      <c r="E346" t="s">
        <v>513</v>
      </c>
      <c r="F346">
        <v>169</v>
      </c>
      <c r="G346">
        <v>160.30000000000001</v>
      </c>
      <c r="H346">
        <v>206.5</v>
      </c>
      <c r="I346">
        <v>169.2</v>
      </c>
      <c r="J346">
        <v>168.1</v>
      </c>
      <c r="K346">
        <v>192.4</v>
      </c>
      <c r="L346">
        <v>172.9</v>
      </c>
      <c r="M346">
        <v>186.7</v>
      </c>
      <c r="N346">
        <v>167.2</v>
      </c>
      <c r="O346">
        <v>120.9</v>
      </c>
      <c r="P346">
        <v>193.6</v>
      </c>
      <c r="Q346">
        <v>168.8</v>
      </c>
      <c r="R346">
        <v>186.3</v>
      </c>
      <c r="S346">
        <v>176.3</v>
      </c>
      <c r="T346">
        <v>195</v>
      </c>
      <c r="U346">
        <v>179.5</v>
      </c>
      <c r="V346">
        <v>172.7</v>
      </c>
      <c r="W346">
        <v>178.5</v>
      </c>
      <c r="X346" t="s">
        <v>156</v>
      </c>
      <c r="Y346">
        <v>178.8</v>
      </c>
      <c r="Z346">
        <v>168.5</v>
      </c>
      <c r="AA346">
        <v>176.8</v>
      </c>
      <c r="AB346">
        <v>161.9</v>
      </c>
      <c r="AC346">
        <v>166.9</v>
      </c>
      <c r="AD346">
        <v>172.3</v>
      </c>
      <c r="AE346">
        <v>171.2</v>
      </c>
      <c r="AF346">
        <v>169.1</v>
      </c>
      <c r="AG346">
        <v>174.3</v>
      </c>
    </row>
    <row r="347" spans="1:33" x14ac:dyDescent="0.35">
      <c r="A347" t="s">
        <v>30</v>
      </c>
      <c r="B347">
        <v>2022</v>
      </c>
      <c r="C347" t="s">
        <v>48</v>
      </c>
      <c r="D347">
        <f>VLOOKUP(All_India_Index_Upto_April23__1___13[[#This Row],[Month]],Lookups!$E$1:$F$13,2,0)</f>
        <v>9</v>
      </c>
      <c r="E347" t="s">
        <v>514</v>
      </c>
      <c r="F347">
        <v>169.5</v>
      </c>
      <c r="G347">
        <v>162.9</v>
      </c>
      <c r="H347">
        <v>206.7</v>
      </c>
      <c r="I347">
        <v>169</v>
      </c>
      <c r="J347">
        <v>169.5</v>
      </c>
      <c r="K347">
        <v>194.1</v>
      </c>
      <c r="L347">
        <v>164.1</v>
      </c>
      <c r="M347">
        <v>176.9</v>
      </c>
      <c r="N347">
        <v>169</v>
      </c>
      <c r="O347">
        <v>120.8</v>
      </c>
      <c r="P347">
        <v>199.1</v>
      </c>
      <c r="Q347">
        <v>175.4</v>
      </c>
      <c r="R347">
        <v>184.8</v>
      </c>
      <c r="S347">
        <v>175.5</v>
      </c>
      <c r="T347">
        <v>194.5</v>
      </c>
      <c r="U347">
        <v>184.7</v>
      </c>
      <c r="V347">
        <v>183.3</v>
      </c>
      <c r="W347">
        <v>184.5</v>
      </c>
      <c r="X347" t="s">
        <v>32</v>
      </c>
      <c r="Y347">
        <v>179.7</v>
      </c>
      <c r="Z347">
        <v>173.6</v>
      </c>
      <c r="AA347">
        <v>180.2</v>
      </c>
      <c r="AB347">
        <v>166.9</v>
      </c>
      <c r="AC347">
        <v>170</v>
      </c>
      <c r="AD347">
        <v>176.2</v>
      </c>
      <c r="AE347">
        <v>170.8</v>
      </c>
      <c r="AF347">
        <v>173.1</v>
      </c>
      <c r="AG347">
        <v>176.4</v>
      </c>
    </row>
    <row r="348" spans="1:33" x14ac:dyDescent="0.35">
      <c r="A348" t="s">
        <v>33</v>
      </c>
      <c r="B348">
        <v>2022</v>
      </c>
      <c r="C348" t="s">
        <v>48</v>
      </c>
      <c r="D348">
        <f>VLOOKUP(All_India_Index_Upto_April23__1___13[[#This Row],[Month]],Lookups!$E$1:$F$13,2,0)</f>
        <v>9</v>
      </c>
      <c r="E348" t="s">
        <v>515</v>
      </c>
      <c r="F348">
        <v>169.5</v>
      </c>
      <c r="G348">
        <v>164.9</v>
      </c>
      <c r="H348">
        <v>213.7</v>
      </c>
      <c r="I348">
        <v>170.9</v>
      </c>
      <c r="J348">
        <v>170.1</v>
      </c>
      <c r="K348">
        <v>179.3</v>
      </c>
      <c r="L348">
        <v>167.5</v>
      </c>
      <c r="M348">
        <v>220.8</v>
      </c>
      <c r="N348">
        <v>169.2</v>
      </c>
      <c r="O348">
        <v>123.1</v>
      </c>
      <c r="P348">
        <v>193.6</v>
      </c>
      <c r="Q348">
        <v>161.1</v>
      </c>
      <c r="R348">
        <v>190.4</v>
      </c>
      <c r="S348">
        <v>181.8</v>
      </c>
      <c r="T348">
        <v>199.7</v>
      </c>
      <c r="U348">
        <v>175</v>
      </c>
      <c r="V348">
        <v>161.69999999999999</v>
      </c>
      <c r="W348">
        <v>173</v>
      </c>
      <c r="X348" t="s">
        <v>157</v>
      </c>
      <c r="Y348">
        <v>179.2</v>
      </c>
      <c r="Z348">
        <v>165</v>
      </c>
      <c r="AA348">
        <v>173.8</v>
      </c>
      <c r="AB348">
        <v>158.19999999999999</v>
      </c>
      <c r="AC348">
        <v>165.8</v>
      </c>
      <c r="AD348">
        <v>170.9</v>
      </c>
      <c r="AE348">
        <v>171.1</v>
      </c>
      <c r="AF348">
        <v>166.1</v>
      </c>
      <c r="AG348">
        <v>174.1</v>
      </c>
    </row>
    <row r="349" spans="1:33" x14ac:dyDescent="0.35">
      <c r="A349" t="s">
        <v>35</v>
      </c>
      <c r="B349">
        <v>2022</v>
      </c>
      <c r="C349" t="s">
        <v>48</v>
      </c>
      <c r="D349">
        <f>VLOOKUP(All_India_Index_Upto_April23__1___13[[#This Row],[Month]],Lookups!$E$1:$F$13,2,0)</f>
        <v>9</v>
      </c>
      <c r="E349" t="s">
        <v>516</v>
      </c>
      <c r="F349">
        <v>169.5</v>
      </c>
      <c r="G349">
        <v>163.5</v>
      </c>
      <c r="H349">
        <v>209.2</v>
      </c>
      <c r="I349">
        <v>169.7</v>
      </c>
      <c r="J349">
        <v>169.7</v>
      </c>
      <c r="K349">
        <v>188.7</v>
      </c>
      <c r="L349">
        <v>165.7</v>
      </c>
      <c r="M349">
        <v>191.8</v>
      </c>
      <c r="N349">
        <v>169.1</v>
      </c>
      <c r="O349">
        <v>121.6</v>
      </c>
      <c r="P349">
        <v>197.3</v>
      </c>
      <c r="Q349">
        <v>169.4</v>
      </c>
      <c r="R349">
        <v>187.4</v>
      </c>
      <c r="S349">
        <v>177.8</v>
      </c>
      <c r="T349">
        <v>195.9</v>
      </c>
      <c r="U349">
        <v>180.9</v>
      </c>
      <c r="V349">
        <v>174.3</v>
      </c>
      <c r="W349">
        <v>179.9</v>
      </c>
      <c r="X349" t="s">
        <v>157</v>
      </c>
      <c r="Y349">
        <v>179.5</v>
      </c>
      <c r="Z349">
        <v>169.5</v>
      </c>
      <c r="AA349">
        <v>177.8</v>
      </c>
      <c r="AB349">
        <v>162.30000000000001</v>
      </c>
      <c r="AC349">
        <v>167.6</v>
      </c>
      <c r="AD349">
        <v>173.1</v>
      </c>
      <c r="AE349">
        <v>170.9</v>
      </c>
      <c r="AF349">
        <v>169.7</v>
      </c>
      <c r="AG349">
        <v>175.3</v>
      </c>
    </row>
    <row r="350" spans="1:33" x14ac:dyDescent="0.35">
      <c r="A350" t="s">
        <v>30</v>
      </c>
      <c r="B350">
        <v>2022</v>
      </c>
      <c r="C350" t="s">
        <v>50</v>
      </c>
      <c r="D350">
        <f>VLOOKUP(All_India_Index_Upto_April23__1___13[[#This Row],[Month]],Lookups!$E$1:$F$13,2,0)</f>
        <v>10</v>
      </c>
      <c r="E350" t="s">
        <v>517</v>
      </c>
      <c r="F350">
        <v>171.2</v>
      </c>
      <c r="G350">
        <v>164.7</v>
      </c>
      <c r="H350">
        <v>208.8</v>
      </c>
      <c r="I350">
        <v>170.3</v>
      </c>
      <c r="J350">
        <v>170.9</v>
      </c>
      <c r="K350">
        <v>191.6</v>
      </c>
      <c r="L350">
        <v>162.19999999999999</v>
      </c>
      <c r="M350">
        <v>184.8</v>
      </c>
      <c r="N350">
        <v>169.7</v>
      </c>
      <c r="O350">
        <v>121.1</v>
      </c>
      <c r="P350">
        <v>201.6</v>
      </c>
      <c r="Q350">
        <v>175.8</v>
      </c>
      <c r="R350">
        <v>185.6</v>
      </c>
      <c r="S350">
        <v>177.4</v>
      </c>
      <c r="T350">
        <v>194.9</v>
      </c>
      <c r="U350">
        <v>186.1</v>
      </c>
      <c r="V350">
        <v>184.4</v>
      </c>
      <c r="W350">
        <v>185.9</v>
      </c>
      <c r="X350" t="s">
        <v>32</v>
      </c>
      <c r="Y350">
        <v>180.8</v>
      </c>
      <c r="Z350">
        <v>174.4</v>
      </c>
      <c r="AA350">
        <v>181.2</v>
      </c>
      <c r="AB350">
        <v>167.4</v>
      </c>
      <c r="AC350">
        <v>170.6</v>
      </c>
      <c r="AD350">
        <v>176.5</v>
      </c>
      <c r="AE350">
        <v>172</v>
      </c>
      <c r="AF350">
        <v>173.9</v>
      </c>
      <c r="AG350">
        <v>177.9</v>
      </c>
    </row>
    <row r="351" spans="1:33" x14ac:dyDescent="0.35">
      <c r="A351" t="s">
        <v>33</v>
      </c>
      <c r="B351">
        <v>2022</v>
      </c>
      <c r="C351" t="s">
        <v>50</v>
      </c>
      <c r="D351">
        <f>VLOOKUP(All_India_Index_Upto_April23__1___13[[#This Row],[Month]],Lookups!$E$1:$F$13,2,0)</f>
        <v>10</v>
      </c>
      <c r="E351" t="s">
        <v>518</v>
      </c>
      <c r="F351">
        <v>171.2</v>
      </c>
      <c r="G351">
        <v>166.4</v>
      </c>
      <c r="H351">
        <v>214.9</v>
      </c>
      <c r="I351">
        <v>171.9</v>
      </c>
      <c r="J351">
        <v>171</v>
      </c>
      <c r="K351">
        <v>177.7</v>
      </c>
      <c r="L351">
        <v>165.7</v>
      </c>
      <c r="M351">
        <v>228.6</v>
      </c>
      <c r="N351">
        <v>169.9</v>
      </c>
      <c r="O351">
        <v>123.4</v>
      </c>
      <c r="P351">
        <v>196.4</v>
      </c>
      <c r="Q351">
        <v>161.6</v>
      </c>
      <c r="R351">
        <v>191.5</v>
      </c>
      <c r="S351">
        <v>183.3</v>
      </c>
      <c r="T351">
        <v>200.1</v>
      </c>
      <c r="U351">
        <v>175.5</v>
      </c>
      <c r="V351">
        <v>162.6</v>
      </c>
      <c r="W351">
        <v>173.6</v>
      </c>
      <c r="X351" t="s">
        <v>158</v>
      </c>
      <c r="Y351">
        <v>180</v>
      </c>
      <c r="Z351">
        <v>166</v>
      </c>
      <c r="AA351">
        <v>174.7</v>
      </c>
      <c r="AB351">
        <v>158.80000000000001</v>
      </c>
      <c r="AC351">
        <v>166.3</v>
      </c>
      <c r="AD351">
        <v>171.2</v>
      </c>
      <c r="AE351">
        <v>172.3</v>
      </c>
      <c r="AF351">
        <v>166.8</v>
      </c>
      <c r="AG351">
        <v>175.3</v>
      </c>
    </row>
    <row r="352" spans="1:33" x14ac:dyDescent="0.35">
      <c r="A352" t="s">
        <v>35</v>
      </c>
      <c r="B352">
        <v>2022</v>
      </c>
      <c r="C352" t="s">
        <v>50</v>
      </c>
      <c r="D352">
        <f>VLOOKUP(All_India_Index_Upto_April23__1___13[[#This Row],[Month]],Lookups!$E$1:$F$13,2,0)</f>
        <v>10</v>
      </c>
      <c r="E352" t="s">
        <v>519</v>
      </c>
      <c r="F352">
        <v>171.2</v>
      </c>
      <c r="G352">
        <v>165.2</v>
      </c>
      <c r="H352">
        <v>210.9</v>
      </c>
      <c r="I352">
        <v>170.9</v>
      </c>
      <c r="J352">
        <v>170.9</v>
      </c>
      <c r="K352">
        <v>186.5</v>
      </c>
      <c r="L352">
        <v>163.80000000000001</v>
      </c>
      <c r="M352">
        <v>199.7</v>
      </c>
      <c r="N352">
        <v>169.8</v>
      </c>
      <c r="O352">
        <v>121.9</v>
      </c>
      <c r="P352">
        <v>199.9</v>
      </c>
      <c r="Q352">
        <v>169.9</v>
      </c>
      <c r="R352">
        <v>188.3</v>
      </c>
      <c r="S352">
        <v>179.6</v>
      </c>
      <c r="T352">
        <v>196.3</v>
      </c>
      <c r="U352">
        <v>181.9</v>
      </c>
      <c r="V352">
        <v>175.3</v>
      </c>
      <c r="W352">
        <v>181</v>
      </c>
      <c r="X352" t="s">
        <v>158</v>
      </c>
      <c r="Y352">
        <v>180.5</v>
      </c>
      <c r="Z352">
        <v>170.4</v>
      </c>
      <c r="AA352">
        <v>178.7</v>
      </c>
      <c r="AB352">
        <v>162.9</v>
      </c>
      <c r="AC352">
        <v>168.2</v>
      </c>
      <c r="AD352">
        <v>173.4</v>
      </c>
      <c r="AE352">
        <v>172.1</v>
      </c>
      <c r="AF352">
        <v>170.5</v>
      </c>
      <c r="AG352">
        <v>176.7</v>
      </c>
    </row>
    <row r="353" spans="1:33" x14ac:dyDescent="0.35">
      <c r="A353" t="s">
        <v>30</v>
      </c>
      <c r="B353">
        <v>2022</v>
      </c>
      <c r="C353" t="s">
        <v>52</v>
      </c>
      <c r="D353">
        <f>VLOOKUP(All_India_Index_Upto_April23__1___13[[#This Row],[Month]],Lookups!$E$1:$F$13,2,0)</f>
        <v>11</v>
      </c>
      <c r="E353" t="s">
        <v>520</v>
      </c>
      <c r="F353">
        <v>171.8</v>
      </c>
      <c r="G353">
        <v>166.9</v>
      </c>
      <c r="H353">
        <v>207.2</v>
      </c>
      <c r="I353">
        <v>180.2</v>
      </c>
      <c r="J353">
        <v>172.3</v>
      </c>
      <c r="K353">
        <v>194</v>
      </c>
      <c r="L353">
        <v>159.1</v>
      </c>
      <c r="M353">
        <v>171.6</v>
      </c>
      <c r="N353">
        <v>170.2</v>
      </c>
      <c r="O353">
        <v>121.5</v>
      </c>
      <c r="P353">
        <v>204.8</v>
      </c>
      <c r="Q353">
        <v>176.4</v>
      </c>
      <c r="R353">
        <v>186.9</v>
      </c>
      <c r="S353">
        <v>176.6</v>
      </c>
      <c r="T353">
        <v>195.5</v>
      </c>
      <c r="U353">
        <v>187.2</v>
      </c>
      <c r="V353">
        <v>185.2</v>
      </c>
      <c r="W353">
        <v>186.9</v>
      </c>
      <c r="X353" t="s">
        <v>32</v>
      </c>
      <c r="Y353">
        <v>181.9</v>
      </c>
      <c r="Z353">
        <v>175.5</v>
      </c>
      <c r="AA353">
        <v>182.3</v>
      </c>
      <c r="AB353">
        <v>167.5</v>
      </c>
      <c r="AC353">
        <v>170.8</v>
      </c>
      <c r="AD353">
        <v>176.9</v>
      </c>
      <c r="AE353">
        <v>173.4</v>
      </c>
      <c r="AF353">
        <v>174.6</v>
      </c>
      <c r="AG353">
        <v>177.8</v>
      </c>
    </row>
    <row r="354" spans="1:33" x14ac:dyDescent="0.35">
      <c r="A354" t="s">
        <v>33</v>
      </c>
      <c r="B354">
        <v>2022</v>
      </c>
      <c r="C354" t="s">
        <v>52</v>
      </c>
      <c r="D354">
        <f>VLOOKUP(All_India_Index_Upto_April23__1___13[[#This Row],[Month]],Lookups!$E$1:$F$13,2,0)</f>
        <v>11</v>
      </c>
      <c r="E354" t="s">
        <v>521</v>
      </c>
      <c r="F354">
        <v>171.8</v>
      </c>
      <c r="G354">
        <v>168.4</v>
      </c>
      <c r="H354">
        <v>213.4</v>
      </c>
      <c r="I354">
        <v>183.2</v>
      </c>
      <c r="J354">
        <v>172.3</v>
      </c>
      <c r="K354">
        <v>180</v>
      </c>
      <c r="L354">
        <v>162.6</v>
      </c>
      <c r="M354">
        <v>205.5</v>
      </c>
      <c r="N354">
        <v>171</v>
      </c>
      <c r="O354">
        <v>123.4</v>
      </c>
      <c r="P354">
        <v>198.8</v>
      </c>
      <c r="Q354">
        <v>162.1</v>
      </c>
      <c r="R354">
        <v>192.4</v>
      </c>
      <c r="S354">
        <v>181.3</v>
      </c>
      <c r="T354">
        <v>200.6</v>
      </c>
      <c r="U354">
        <v>176.7</v>
      </c>
      <c r="V354">
        <v>163.5</v>
      </c>
      <c r="W354">
        <v>174.7</v>
      </c>
      <c r="X354" t="s">
        <v>159</v>
      </c>
      <c r="Y354">
        <v>180.3</v>
      </c>
      <c r="Z354">
        <v>166.9</v>
      </c>
      <c r="AA354">
        <v>175.8</v>
      </c>
      <c r="AB354">
        <v>158.9</v>
      </c>
      <c r="AC354">
        <v>166.7</v>
      </c>
      <c r="AD354">
        <v>171.5</v>
      </c>
      <c r="AE354">
        <v>173.8</v>
      </c>
      <c r="AF354">
        <v>167.4</v>
      </c>
      <c r="AG354">
        <v>174.1</v>
      </c>
    </row>
    <row r="355" spans="1:33" x14ac:dyDescent="0.35">
      <c r="A355" t="s">
        <v>35</v>
      </c>
      <c r="B355">
        <v>2022</v>
      </c>
      <c r="C355" t="s">
        <v>52</v>
      </c>
      <c r="D355">
        <f>VLOOKUP(All_India_Index_Upto_April23__1___13[[#This Row],[Month]],Lookups!$E$1:$F$13,2,0)</f>
        <v>11</v>
      </c>
      <c r="E355" t="s">
        <v>522</v>
      </c>
      <c r="F355">
        <v>171.8</v>
      </c>
      <c r="G355">
        <v>167.4</v>
      </c>
      <c r="H355">
        <v>209.4</v>
      </c>
      <c r="I355">
        <v>181.4</v>
      </c>
      <c r="J355">
        <v>172.3</v>
      </c>
      <c r="K355">
        <v>188.9</v>
      </c>
      <c r="L355">
        <v>160.69999999999999</v>
      </c>
      <c r="M355">
        <v>183.1</v>
      </c>
      <c r="N355">
        <v>170.5</v>
      </c>
      <c r="O355">
        <v>122.1</v>
      </c>
      <c r="P355">
        <v>202.8</v>
      </c>
      <c r="Q355">
        <v>170.4</v>
      </c>
      <c r="R355">
        <v>189.5</v>
      </c>
      <c r="S355">
        <v>178.3</v>
      </c>
      <c r="T355">
        <v>196.9</v>
      </c>
      <c r="U355">
        <v>183.1</v>
      </c>
      <c r="V355">
        <v>176.2</v>
      </c>
      <c r="W355">
        <v>182.1</v>
      </c>
      <c r="X355" t="s">
        <v>159</v>
      </c>
      <c r="Y355">
        <v>181.3</v>
      </c>
      <c r="Z355">
        <v>171.4</v>
      </c>
      <c r="AA355">
        <v>179.8</v>
      </c>
      <c r="AB355">
        <v>163</v>
      </c>
      <c r="AC355">
        <v>168.5</v>
      </c>
      <c r="AD355">
        <v>173.7</v>
      </c>
      <c r="AE355">
        <v>173.6</v>
      </c>
      <c r="AF355">
        <v>171.1</v>
      </c>
      <c r="AG355">
        <v>176.5</v>
      </c>
    </row>
    <row r="356" spans="1:33" x14ac:dyDescent="0.35">
      <c r="A356" t="s">
        <v>30</v>
      </c>
      <c r="B356">
        <v>2022</v>
      </c>
      <c r="C356" t="s">
        <v>55</v>
      </c>
      <c r="D356">
        <f>VLOOKUP(All_India_Index_Upto_April23__1___13[[#This Row],[Month]],Lookups!$E$1:$F$13,2,0)</f>
        <v>12</v>
      </c>
      <c r="E356" t="s">
        <v>523</v>
      </c>
      <c r="F356">
        <v>170.7</v>
      </c>
      <c r="G356">
        <v>168.8</v>
      </c>
      <c r="H356">
        <v>206.9</v>
      </c>
      <c r="I356">
        <v>189.1</v>
      </c>
      <c r="J356">
        <v>173.4</v>
      </c>
      <c r="K356">
        <v>193.9</v>
      </c>
      <c r="L356">
        <v>156.69999999999999</v>
      </c>
      <c r="M356">
        <v>150.19999999999999</v>
      </c>
      <c r="N356">
        <v>170.5</v>
      </c>
      <c r="O356">
        <v>121.2</v>
      </c>
      <c r="P356">
        <v>207.5</v>
      </c>
      <c r="Q356">
        <v>176.8</v>
      </c>
      <c r="R356">
        <v>187.7</v>
      </c>
      <c r="S356">
        <v>174.4</v>
      </c>
      <c r="T356">
        <v>195.9</v>
      </c>
      <c r="U356">
        <v>188.1</v>
      </c>
      <c r="V356">
        <v>185.9</v>
      </c>
      <c r="W356">
        <v>187.8</v>
      </c>
      <c r="X356" t="s">
        <v>32</v>
      </c>
      <c r="Y356">
        <v>182.8</v>
      </c>
      <c r="Z356">
        <v>176.4</v>
      </c>
      <c r="AA356">
        <v>183.5</v>
      </c>
      <c r="AB356">
        <v>167.8</v>
      </c>
      <c r="AC356">
        <v>171.2</v>
      </c>
      <c r="AD356">
        <v>177.3</v>
      </c>
      <c r="AE356">
        <v>175.7</v>
      </c>
      <c r="AF356">
        <v>175.5</v>
      </c>
      <c r="AG356">
        <v>177.1</v>
      </c>
    </row>
    <row r="357" spans="1:33" x14ac:dyDescent="0.35">
      <c r="A357" t="s">
        <v>33</v>
      </c>
      <c r="B357">
        <v>2022</v>
      </c>
      <c r="C357" t="s">
        <v>55</v>
      </c>
      <c r="D357">
        <f>VLOOKUP(All_India_Index_Upto_April23__1___13[[#This Row],[Month]],Lookups!$E$1:$F$13,2,0)</f>
        <v>12</v>
      </c>
      <c r="E357" t="s">
        <v>524</v>
      </c>
      <c r="F357">
        <v>170.7</v>
      </c>
      <c r="G357">
        <v>170.2</v>
      </c>
      <c r="H357">
        <v>212.9</v>
      </c>
      <c r="I357">
        <v>191.9</v>
      </c>
      <c r="J357">
        <v>173.9</v>
      </c>
      <c r="K357">
        <v>179.1</v>
      </c>
      <c r="L357">
        <v>159.5</v>
      </c>
      <c r="M357">
        <v>178.7</v>
      </c>
      <c r="N357">
        <v>171.3</v>
      </c>
      <c r="O357">
        <v>123.1</v>
      </c>
      <c r="P357">
        <v>200.5</v>
      </c>
      <c r="Q357">
        <v>162.80000000000001</v>
      </c>
      <c r="R357">
        <v>193.3</v>
      </c>
      <c r="S357">
        <v>178.6</v>
      </c>
      <c r="T357">
        <v>201.1</v>
      </c>
      <c r="U357">
        <v>177.7</v>
      </c>
      <c r="V357">
        <v>164.5</v>
      </c>
      <c r="W357">
        <v>175.7</v>
      </c>
      <c r="X357" t="s">
        <v>160</v>
      </c>
      <c r="Y357">
        <v>180.6</v>
      </c>
      <c r="Z357">
        <v>167.3</v>
      </c>
      <c r="AA357">
        <v>177.2</v>
      </c>
      <c r="AB357">
        <v>159.4</v>
      </c>
      <c r="AC357">
        <v>167.1</v>
      </c>
      <c r="AD357">
        <v>171.8</v>
      </c>
      <c r="AE357">
        <v>176</v>
      </c>
      <c r="AF357">
        <v>168.2</v>
      </c>
      <c r="AG357">
        <v>174.1</v>
      </c>
    </row>
    <row r="358" spans="1:33" x14ac:dyDescent="0.35">
      <c r="A358" t="s">
        <v>35</v>
      </c>
      <c r="B358">
        <v>2022</v>
      </c>
      <c r="C358" t="s">
        <v>55</v>
      </c>
      <c r="D358">
        <f>VLOOKUP(All_India_Index_Upto_April23__1___13[[#This Row],[Month]],Lookups!$E$1:$F$13,2,0)</f>
        <v>12</v>
      </c>
      <c r="E358" t="s">
        <v>525</v>
      </c>
      <c r="F358">
        <v>170.7</v>
      </c>
      <c r="G358">
        <v>169.2</v>
      </c>
      <c r="H358">
        <v>209</v>
      </c>
      <c r="I358">
        <v>190.2</v>
      </c>
      <c r="J358">
        <v>173.6</v>
      </c>
      <c r="K358">
        <v>188.5</v>
      </c>
      <c r="L358">
        <v>158</v>
      </c>
      <c r="M358">
        <v>159.9</v>
      </c>
      <c r="N358">
        <v>170.8</v>
      </c>
      <c r="O358">
        <v>121.8</v>
      </c>
      <c r="P358">
        <v>205.2</v>
      </c>
      <c r="Q358">
        <v>171</v>
      </c>
      <c r="R358">
        <v>190.3</v>
      </c>
      <c r="S358">
        <v>175.9</v>
      </c>
      <c r="T358">
        <v>197.3</v>
      </c>
      <c r="U358">
        <v>184</v>
      </c>
      <c r="V358">
        <v>177</v>
      </c>
      <c r="W358">
        <v>183</v>
      </c>
      <c r="X358" t="s">
        <v>160</v>
      </c>
      <c r="Y358">
        <v>182</v>
      </c>
      <c r="Z358">
        <v>172.1</v>
      </c>
      <c r="AA358">
        <v>181.1</v>
      </c>
      <c r="AB358">
        <v>163.4</v>
      </c>
      <c r="AC358">
        <v>168.9</v>
      </c>
      <c r="AD358">
        <v>174.1</v>
      </c>
      <c r="AE358">
        <v>175.8</v>
      </c>
      <c r="AF358">
        <v>172</v>
      </c>
      <c r="AG358">
        <v>175.7</v>
      </c>
    </row>
    <row r="359" spans="1:33" x14ac:dyDescent="0.35">
      <c r="A359" t="s">
        <v>30</v>
      </c>
      <c r="B359">
        <v>2023</v>
      </c>
      <c r="C359" t="s">
        <v>31</v>
      </c>
      <c r="D359">
        <f>VLOOKUP(All_India_Index_Upto_April23__1___13[[#This Row],[Month]],Lookups!$E$1:$F$13,2,0)</f>
        <v>1</v>
      </c>
      <c r="E359" t="s">
        <v>526</v>
      </c>
      <c r="F359">
        <v>172.1</v>
      </c>
      <c r="G359">
        <v>174</v>
      </c>
      <c r="H359">
        <v>208.3</v>
      </c>
      <c r="I359">
        <v>192.9</v>
      </c>
      <c r="J359">
        <v>174.3</v>
      </c>
      <c r="K359">
        <v>192.6</v>
      </c>
      <c r="L359">
        <v>156.30000000000001</v>
      </c>
      <c r="M359">
        <v>142.9</v>
      </c>
      <c r="N359">
        <v>170.7</v>
      </c>
      <c r="O359">
        <v>120.3</v>
      </c>
      <c r="P359">
        <v>210.5</v>
      </c>
      <c r="Q359">
        <v>176.9</v>
      </c>
      <c r="R359">
        <v>188.5</v>
      </c>
      <c r="S359">
        <v>175</v>
      </c>
      <c r="T359">
        <v>196.9</v>
      </c>
      <c r="U359">
        <v>189</v>
      </c>
      <c r="V359">
        <v>186.3</v>
      </c>
      <c r="W359">
        <v>188.6</v>
      </c>
      <c r="X359" t="s">
        <v>32</v>
      </c>
      <c r="Y359">
        <v>183.2</v>
      </c>
      <c r="Z359">
        <v>177.2</v>
      </c>
      <c r="AA359">
        <v>184.7</v>
      </c>
      <c r="AB359">
        <v>168.2</v>
      </c>
      <c r="AC359">
        <v>171.8</v>
      </c>
      <c r="AD359">
        <v>177.8</v>
      </c>
      <c r="AE359">
        <v>178.4</v>
      </c>
      <c r="AF359">
        <v>176.5</v>
      </c>
      <c r="AG359">
        <v>177.8</v>
      </c>
    </row>
    <row r="360" spans="1:33" x14ac:dyDescent="0.35">
      <c r="A360" t="s">
        <v>33</v>
      </c>
      <c r="B360">
        <v>2023</v>
      </c>
      <c r="C360" t="s">
        <v>31</v>
      </c>
      <c r="D360">
        <f>VLOOKUP(All_India_Index_Upto_April23__1___13[[#This Row],[Month]],Lookups!$E$1:$F$13,2,0)</f>
        <v>1</v>
      </c>
      <c r="E360" t="s">
        <v>527</v>
      </c>
      <c r="F360">
        <v>172.1</v>
      </c>
      <c r="G360">
        <v>173.3</v>
      </c>
      <c r="H360">
        <v>215.2</v>
      </c>
      <c r="I360">
        <v>197</v>
      </c>
      <c r="J360">
        <v>175.2</v>
      </c>
      <c r="K360">
        <v>178</v>
      </c>
      <c r="L360">
        <v>160.5</v>
      </c>
      <c r="M360">
        <v>175.3</v>
      </c>
      <c r="N360">
        <v>171.2</v>
      </c>
      <c r="O360">
        <v>122.7</v>
      </c>
      <c r="P360">
        <v>204.3</v>
      </c>
      <c r="Q360">
        <v>163.69999999999999</v>
      </c>
      <c r="R360">
        <v>194.3</v>
      </c>
      <c r="S360">
        <v>179.5</v>
      </c>
      <c r="T360">
        <v>201.6</v>
      </c>
      <c r="U360">
        <v>178.7</v>
      </c>
      <c r="V360">
        <v>165.3</v>
      </c>
      <c r="W360">
        <v>176.6</v>
      </c>
      <c r="X360" t="s">
        <v>161</v>
      </c>
      <c r="Y360">
        <v>180.1</v>
      </c>
      <c r="Z360">
        <v>168</v>
      </c>
      <c r="AA360">
        <v>178.5</v>
      </c>
      <c r="AB360">
        <v>159.5</v>
      </c>
      <c r="AC360">
        <v>167.8</v>
      </c>
      <c r="AD360">
        <v>171.8</v>
      </c>
      <c r="AE360">
        <v>178.8</v>
      </c>
      <c r="AF360">
        <v>168.9</v>
      </c>
      <c r="AG360">
        <v>174.9</v>
      </c>
    </row>
    <row r="361" spans="1:33" x14ac:dyDescent="0.35">
      <c r="A361" t="s">
        <v>35</v>
      </c>
      <c r="B361">
        <v>2023</v>
      </c>
      <c r="C361" t="s">
        <v>31</v>
      </c>
      <c r="D361">
        <f>VLOOKUP(All_India_Index_Upto_April23__1___13[[#This Row],[Month]],Lookups!$E$1:$F$13,2,0)</f>
        <v>1</v>
      </c>
      <c r="E361" t="s">
        <v>528</v>
      </c>
      <c r="F361">
        <v>172.1</v>
      </c>
      <c r="G361">
        <v>173.8</v>
      </c>
      <c r="H361">
        <v>210.7</v>
      </c>
      <c r="I361">
        <v>194.5</v>
      </c>
      <c r="J361">
        <v>174.6</v>
      </c>
      <c r="K361">
        <v>187.2</v>
      </c>
      <c r="L361">
        <v>158.30000000000001</v>
      </c>
      <c r="M361">
        <v>153.9</v>
      </c>
      <c r="N361">
        <v>170.9</v>
      </c>
      <c r="O361">
        <v>121.1</v>
      </c>
      <c r="P361">
        <v>208.4</v>
      </c>
      <c r="Q361">
        <v>171.4</v>
      </c>
      <c r="R361">
        <v>191.2</v>
      </c>
      <c r="S361">
        <v>176.7</v>
      </c>
      <c r="T361">
        <v>198.2</v>
      </c>
      <c r="U361">
        <v>184.9</v>
      </c>
      <c r="V361">
        <v>177.6</v>
      </c>
      <c r="W361">
        <v>183.8</v>
      </c>
      <c r="X361" t="s">
        <v>161</v>
      </c>
      <c r="Y361">
        <v>182</v>
      </c>
      <c r="Z361">
        <v>172.9</v>
      </c>
      <c r="AA361">
        <v>182.3</v>
      </c>
      <c r="AB361">
        <v>163.6</v>
      </c>
      <c r="AC361">
        <v>169.5</v>
      </c>
      <c r="AD361">
        <v>174.3</v>
      </c>
      <c r="AE361">
        <v>178.6</v>
      </c>
      <c r="AF361">
        <v>172.8</v>
      </c>
      <c r="AG361">
        <v>176.5</v>
      </c>
    </row>
    <row r="362" spans="1:33" x14ac:dyDescent="0.35">
      <c r="A362" t="s">
        <v>30</v>
      </c>
      <c r="B362">
        <v>2023</v>
      </c>
      <c r="C362" t="s">
        <v>36</v>
      </c>
      <c r="D362">
        <f>VLOOKUP(All_India_Index_Upto_April23__1___13[[#This Row],[Month]],Lookups!$E$1:$F$13,2,0)</f>
        <v>2</v>
      </c>
      <c r="E362" t="s">
        <v>529</v>
      </c>
      <c r="F362">
        <v>173.5</v>
      </c>
      <c r="G362">
        <v>174.2</v>
      </c>
      <c r="H362">
        <v>205.2</v>
      </c>
      <c r="I362">
        <v>173.9</v>
      </c>
      <c r="J362">
        <v>177</v>
      </c>
      <c r="K362">
        <v>183.4</v>
      </c>
      <c r="L362">
        <v>167.2</v>
      </c>
      <c r="M362">
        <v>140.9</v>
      </c>
      <c r="N362">
        <v>170.4</v>
      </c>
      <c r="O362">
        <v>119.1</v>
      </c>
      <c r="P362">
        <v>212.1</v>
      </c>
      <c r="Q362">
        <v>177.6</v>
      </c>
      <c r="R362">
        <v>189.9</v>
      </c>
      <c r="S362">
        <v>174.8</v>
      </c>
      <c r="T362">
        <v>198.3</v>
      </c>
      <c r="U362">
        <v>190</v>
      </c>
      <c r="V362">
        <v>187</v>
      </c>
      <c r="W362">
        <v>189.6</v>
      </c>
      <c r="X362" t="s">
        <v>32</v>
      </c>
      <c r="Y362">
        <v>181.6</v>
      </c>
      <c r="Z362">
        <v>178.6</v>
      </c>
      <c r="AA362">
        <v>186.6</v>
      </c>
      <c r="AB362">
        <v>169</v>
      </c>
      <c r="AC362">
        <v>172.8</v>
      </c>
      <c r="AD362">
        <v>178.5</v>
      </c>
      <c r="AE362">
        <v>180.7</v>
      </c>
      <c r="AF362">
        <v>177.9</v>
      </c>
      <c r="AG362">
        <v>178</v>
      </c>
    </row>
    <row r="363" spans="1:33" x14ac:dyDescent="0.35">
      <c r="A363" t="s">
        <v>33</v>
      </c>
      <c r="B363">
        <v>2023</v>
      </c>
      <c r="C363" t="s">
        <v>36</v>
      </c>
      <c r="D363">
        <f>VLOOKUP(All_India_Index_Upto_April23__1___13[[#This Row],[Month]],Lookups!$E$1:$F$13,2,0)</f>
        <v>2</v>
      </c>
      <c r="E363" t="s">
        <v>530</v>
      </c>
      <c r="F363">
        <v>173.5</v>
      </c>
      <c r="G363">
        <v>174.7</v>
      </c>
      <c r="H363">
        <v>212.2</v>
      </c>
      <c r="I363">
        <v>177.2</v>
      </c>
      <c r="J363">
        <v>177.9</v>
      </c>
      <c r="K363">
        <v>172.2</v>
      </c>
      <c r="L363">
        <v>172.1</v>
      </c>
      <c r="M363">
        <v>175.8</v>
      </c>
      <c r="N363">
        <v>172.2</v>
      </c>
      <c r="O363">
        <v>121.9</v>
      </c>
      <c r="P363">
        <v>204.8</v>
      </c>
      <c r="Q363">
        <v>164.9</v>
      </c>
      <c r="R363">
        <v>196.6</v>
      </c>
      <c r="S363">
        <v>180.7</v>
      </c>
      <c r="T363">
        <v>202.7</v>
      </c>
      <c r="U363">
        <v>180.3</v>
      </c>
      <c r="V363">
        <v>167</v>
      </c>
      <c r="W363">
        <v>178.2</v>
      </c>
      <c r="X363" t="s">
        <v>162</v>
      </c>
      <c r="Y363">
        <v>182.8</v>
      </c>
      <c r="Z363">
        <v>169.2</v>
      </c>
      <c r="AA363">
        <v>180.8</v>
      </c>
      <c r="AB363">
        <v>159.80000000000001</v>
      </c>
      <c r="AC363">
        <v>168.4</v>
      </c>
      <c r="AD363">
        <v>172.5</v>
      </c>
      <c r="AE363">
        <v>181.4</v>
      </c>
      <c r="AF363">
        <v>170</v>
      </c>
      <c r="AG363">
        <v>176.3</v>
      </c>
    </row>
    <row r="364" spans="1:33" x14ac:dyDescent="0.35">
      <c r="A364" t="s">
        <v>35</v>
      </c>
      <c r="B364">
        <v>2023</v>
      </c>
      <c r="C364" t="s">
        <v>36</v>
      </c>
      <c r="D364">
        <f>VLOOKUP(All_India_Index_Upto_April23__1___13[[#This Row],[Month]],Lookups!$E$1:$F$13,2,0)</f>
        <v>2</v>
      </c>
      <c r="E364" t="s">
        <v>531</v>
      </c>
      <c r="F364">
        <v>173.5</v>
      </c>
      <c r="G364">
        <v>174.4</v>
      </c>
      <c r="H364">
        <v>207.7</v>
      </c>
      <c r="I364">
        <v>175.2</v>
      </c>
      <c r="J364">
        <v>177.3</v>
      </c>
      <c r="K364">
        <v>179.3</v>
      </c>
      <c r="L364">
        <v>169.5</v>
      </c>
      <c r="M364">
        <v>152.69999999999999</v>
      </c>
      <c r="N364">
        <v>171</v>
      </c>
      <c r="O364">
        <v>120</v>
      </c>
      <c r="P364">
        <v>209.7</v>
      </c>
      <c r="Q364">
        <v>172.3</v>
      </c>
      <c r="R364">
        <v>193</v>
      </c>
      <c r="S364">
        <v>177</v>
      </c>
      <c r="T364">
        <v>199.5</v>
      </c>
      <c r="U364">
        <v>186.2</v>
      </c>
      <c r="V364">
        <v>178.7</v>
      </c>
      <c r="W364">
        <v>185.1</v>
      </c>
      <c r="X364" t="s">
        <v>162</v>
      </c>
      <c r="Y364">
        <v>182.1</v>
      </c>
      <c r="Z364">
        <v>174.2</v>
      </c>
      <c r="AA364">
        <v>184.4</v>
      </c>
      <c r="AB364">
        <v>164.2</v>
      </c>
      <c r="AC364">
        <v>170.3</v>
      </c>
      <c r="AD364">
        <v>175</v>
      </c>
      <c r="AE364">
        <v>181</v>
      </c>
      <c r="AF364">
        <v>174.1</v>
      </c>
      <c r="AG364">
        <v>177.2</v>
      </c>
    </row>
    <row r="365" spans="1:33" x14ac:dyDescent="0.35">
      <c r="A365" t="s">
        <v>30</v>
      </c>
      <c r="B365">
        <v>2023</v>
      </c>
      <c r="C365" t="s">
        <v>38</v>
      </c>
      <c r="D365">
        <f>VLOOKUP(All_India_Index_Upto_April23__1___13[[#This Row],[Month]],Lookups!$E$1:$F$13,2,0)</f>
        <v>3</v>
      </c>
      <c r="E365" t="s">
        <v>532</v>
      </c>
      <c r="F365">
        <v>173.5</v>
      </c>
      <c r="G365">
        <v>174.3</v>
      </c>
      <c r="H365">
        <v>205.2</v>
      </c>
      <c r="I365">
        <v>173.9</v>
      </c>
      <c r="J365">
        <v>177</v>
      </c>
      <c r="K365">
        <v>183.3</v>
      </c>
      <c r="L365">
        <v>167.2</v>
      </c>
      <c r="M365">
        <v>140.9</v>
      </c>
      <c r="N365">
        <v>170.5</v>
      </c>
      <c r="O365">
        <v>119.1</v>
      </c>
      <c r="P365">
        <v>212.1</v>
      </c>
      <c r="Q365">
        <v>177.6</v>
      </c>
      <c r="R365">
        <v>189.9</v>
      </c>
      <c r="S365">
        <v>174.8</v>
      </c>
      <c r="T365">
        <v>198.4</v>
      </c>
      <c r="U365">
        <v>190</v>
      </c>
      <c r="V365">
        <v>187</v>
      </c>
      <c r="W365">
        <v>189.6</v>
      </c>
      <c r="X365" t="s">
        <v>32</v>
      </c>
      <c r="Y365">
        <v>181.4</v>
      </c>
      <c r="Z365">
        <v>178.6</v>
      </c>
      <c r="AA365">
        <v>186.6</v>
      </c>
      <c r="AB365">
        <v>169</v>
      </c>
      <c r="AC365">
        <v>172.8</v>
      </c>
      <c r="AD365">
        <v>178.5</v>
      </c>
      <c r="AE365">
        <v>180.7</v>
      </c>
      <c r="AF365">
        <v>177.9</v>
      </c>
      <c r="AG365">
        <v>178</v>
      </c>
    </row>
    <row r="366" spans="1:33" x14ac:dyDescent="0.35">
      <c r="A366" t="s">
        <v>33</v>
      </c>
      <c r="B366">
        <v>2023</v>
      </c>
      <c r="C366" t="s">
        <v>38</v>
      </c>
      <c r="D366">
        <f>VLOOKUP(All_India_Index_Upto_April23__1___13[[#This Row],[Month]],Lookups!$E$1:$F$13,2,0)</f>
        <v>3</v>
      </c>
      <c r="E366" t="s">
        <v>533</v>
      </c>
      <c r="F366">
        <v>173.5</v>
      </c>
      <c r="G366">
        <v>174.7</v>
      </c>
      <c r="H366">
        <v>212.2</v>
      </c>
      <c r="I366">
        <v>177.2</v>
      </c>
      <c r="J366">
        <v>177.9</v>
      </c>
      <c r="K366">
        <v>172.2</v>
      </c>
      <c r="L366">
        <v>172.1</v>
      </c>
      <c r="M366">
        <v>175.9</v>
      </c>
      <c r="N366">
        <v>172.2</v>
      </c>
      <c r="O366">
        <v>121.9</v>
      </c>
      <c r="P366">
        <v>204.8</v>
      </c>
      <c r="Q366">
        <v>164.9</v>
      </c>
      <c r="R366">
        <v>196.6</v>
      </c>
      <c r="S366">
        <v>180.8</v>
      </c>
      <c r="T366">
        <v>202.7</v>
      </c>
      <c r="U366">
        <v>180.2</v>
      </c>
      <c r="V366">
        <v>167</v>
      </c>
      <c r="W366">
        <v>178.2</v>
      </c>
      <c r="X366" t="s">
        <v>162</v>
      </c>
      <c r="Y366">
        <v>182.6</v>
      </c>
      <c r="Z366">
        <v>169.2</v>
      </c>
      <c r="AA366">
        <v>180.8</v>
      </c>
      <c r="AB366">
        <v>159.80000000000001</v>
      </c>
      <c r="AC366">
        <v>168.4</v>
      </c>
      <c r="AD366">
        <v>172.5</v>
      </c>
      <c r="AE366">
        <v>181.5</v>
      </c>
      <c r="AF366">
        <v>170</v>
      </c>
      <c r="AG366">
        <v>176.3</v>
      </c>
    </row>
    <row r="367" spans="1:33" x14ac:dyDescent="0.35">
      <c r="A367" t="s">
        <v>35</v>
      </c>
      <c r="B367">
        <v>2023</v>
      </c>
      <c r="C367" t="s">
        <v>38</v>
      </c>
      <c r="D367">
        <f>VLOOKUP(All_India_Index_Upto_April23__1___13[[#This Row],[Month]],Lookups!$E$1:$F$13,2,0)</f>
        <v>3</v>
      </c>
      <c r="E367" t="s">
        <v>534</v>
      </c>
      <c r="F367">
        <v>173.5</v>
      </c>
      <c r="G367">
        <v>174.4</v>
      </c>
      <c r="H367">
        <v>207.7</v>
      </c>
      <c r="I367">
        <v>175.2</v>
      </c>
      <c r="J367">
        <v>177.3</v>
      </c>
      <c r="K367">
        <v>179.2</v>
      </c>
      <c r="L367">
        <v>169.5</v>
      </c>
      <c r="M367">
        <v>152.80000000000001</v>
      </c>
      <c r="N367">
        <v>171.1</v>
      </c>
      <c r="O367">
        <v>120</v>
      </c>
      <c r="P367">
        <v>209.7</v>
      </c>
      <c r="Q367">
        <v>172.3</v>
      </c>
      <c r="R367">
        <v>193</v>
      </c>
      <c r="S367">
        <v>177</v>
      </c>
      <c r="T367">
        <v>199.5</v>
      </c>
      <c r="U367">
        <v>186.1</v>
      </c>
      <c r="V367">
        <v>178.7</v>
      </c>
      <c r="W367">
        <v>185.1</v>
      </c>
      <c r="X367" t="s">
        <v>162</v>
      </c>
      <c r="Y367">
        <v>181.9</v>
      </c>
      <c r="Z367">
        <v>174.2</v>
      </c>
      <c r="AA367">
        <v>184.4</v>
      </c>
      <c r="AB367">
        <v>164.2</v>
      </c>
      <c r="AC367">
        <v>170.3</v>
      </c>
      <c r="AD367">
        <v>175</v>
      </c>
      <c r="AE367">
        <v>181</v>
      </c>
      <c r="AF367">
        <v>174.1</v>
      </c>
      <c r="AG367">
        <v>177.2</v>
      </c>
    </row>
    <row r="368" spans="1:33" x14ac:dyDescent="0.35">
      <c r="A368" t="s">
        <v>30</v>
      </c>
      <c r="B368">
        <v>2023</v>
      </c>
      <c r="C368" t="s">
        <v>39</v>
      </c>
      <c r="D368">
        <f>VLOOKUP(All_India_Index_Upto_April23__1___13[[#This Row],[Month]],Lookups!$E$1:$F$13,2,0)</f>
        <v>4</v>
      </c>
      <c r="E368" t="s">
        <v>535</v>
      </c>
      <c r="F368">
        <v>175.2</v>
      </c>
      <c r="G368">
        <v>173.3</v>
      </c>
      <c r="H368">
        <v>206.9</v>
      </c>
      <c r="I368">
        <v>167.9</v>
      </c>
      <c r="J368">
        <v>178.2</v>
      </c>
      <c r="K368">
        <v>178.5</v>
      </c>
      <c r="L368">
        <v>173.7</v>
      </c>
      <c r="M368">
        <v>142.80000000000001</v>
      </c>
      <c r="N368">
        <v>172.8</v>
      </c>
      <c r="O368">
        <v>120.4</v>
      </c>
      <c r="P368">
        <v>215.5</v>
      </c>
      <c r="Q368">
        <v>178.2</v>
      </c>
      <c r="R368">
        <v>190.5</v>
      </c>
      <c r="S368">
        <v>175.5</v>
      </c>
      <c r="T368">
        <v>199.5</v>
      </c>
      <c r="U368">
        <v>190.7</v>
      </c>
      <c r="V368">
        <v>187.3</v>
      </c>
      <c r="W368">
        <v>190.2</v>
      </c>
      <c r="X368" t="s">
        <v>139</v>
      </c>
      <c r="Y368">
        <v>181.5</v>
      </c>
      <c r="Z368">
        <v>179.1</v>
      </c>
      <c r="AA368">
        <v>187.2</v>
      </c>
      <c r="AB368">
        <v>169.4</v>
      </c>
      <c r="AC368">
        <v>173.2</v>
      </c>
      <c r="AD368">
        <v>179.4</v>
      </c>
      <c r="AE368">
        <v>183.8</v>
      </c>
      <c r="AF368">
        <v>178.9</v>
      </c>
      <c r="AG368">
        <v>178.8</v>
      </c>
    </row>
    <row r="369" spans="1:33" x14ac:dyDescent="0.35">
      <c r="A369" t="s">
        <v>33</v>
      </c>
      <c r="B369">
        <v>2023</v>
      </c>
      <c r="C369" t="s">
        <v>39</v>
      </c>
      <c r="D369">
        <f>VLOOKUP(All_India_Index_Upto_April23__1___13[[#This Row],[Month]],Lookups!$E$1:$F$13,2,0)</f>
        <v>4</v>
      </c>
      <c r="E369" t="s">
        <v>536</v>
      </c>
      <c r="F369">
        <v>175.2</v>
      </c>
      <c r="G369">
        <v>174.8</v>
      </c>
      <c r="H369">
        <v>213.7</v>
      </c>
      <c r="I369">
        <v>172.4</v>
      </c>
      <c r="J369">
        <v>178.8</v>
      </c>
      <c r="K369">
        <v>168.7</v>
      </c>
      <c r="L369">
        <v>179.2</v>
      </c>
      <c r="M369">
        <v>179.9</v>
      </c>
      <c r="N369">
        <v>174.7</v>
      </c>
      <c r="O369">
        <v>123.1</v>
      </c>
      <c r="P369">
        <v>207.8</v>
      </c>
      <c r="Q369">
        <v>165.5</v>
      </c>
      <c r="R369">
        <v>197</v>
      </c>
      <c r="S369">
        <v>182.1</v>
      </c>
      <c r="T369">
        <v>203.5</v>
      </c>
      <c r="U369">
        <v>181</v>
      </c>
      <c r="V369">
        <v>167.7</v>
      </c>
      <c r="W369">
        <v>178.9</v>
      </c>
      <c r="X369" t="s">
        <v>163</v>
      </c>
      <c r="Y369">
        <v>182.1</v>
      </c>
      <c r="Z369">
        <v>169.6</v>
      </c>
      <c r="AA369">
        <v>181.5</v>
      </c>
      <c r="AB369">
        <v>160.1</v>
      </c>
      <c r="AC369">
        <v>168.8</v>
      </c>
      <c r="AD369">
        <v>174.2</v>
      </c>
      <c r="AE369">
        <v>184.4</v>
      </c>
      <c r="AF369">
        <v>170.9</v>
      </c>
      <c r="AG369">
        <v>177.4</v>
      </c>
    </row>
    <row r="370" spans="1:33" x14ac:dyDescent="0.35">
      <c r="A370" t="s">
        <v>35</v>
      </c>
      <c r="B370">
        <v>2023</v>
      </c>
      <c r="C370" t="s">
        <v>39</v>
      </c>
      <c r="D370">
        <f>VLOOKUP(All_India_Index_Upto_April23__1___13[[#This Row],[Month]],Lookups!$E$1:$F$13,2,0)</f>
        <v>4</v>
      </c>
      <c r="E370" t="s">
        <v>537</v>
      </c>
      <c r="F370">
        <v>175.2</v>
      </c>
      <c r="G370">
        <v>173.8</v>
      </c>
      <c r="H370">
        <v>209.3</v>
      </c>
      <c r="I370">
        <v>169.6</v>
      </c>
      <c r="J370">
        <v>178.4</v>
      </c>
      <c r="K370">
        <v>174.9</v>
      </c>
      <c r="L370">
        <v>176.3</v>
      </c>
      <c r="M370">
        <v>155.4</v>
      </c>
      <c r="N370">
        <v>173.4</v>
      </c>
      <c r="O370">
        <v>121.3</v>
      </c>
      <c r="P370">
        <v>212.9</v>
      </c>
      <c r="Q370">
        <v>172.9</v>
      </c>
      <c r="R370">
        <v>193.5</v>
      </c>
      <c r="S370">
        <v>177.9</v>
      </c>
      <c r="T370">
        <v>200.6</v>
      </c>
      <c r="U370">
        <v>186.9</v>
      </c>
      <c r="V370">
        <v>179.2</v>
      </c>
      <c r="W370">
        <v>185.7</v>
      </c>
      <c r="X370" t="s">
        <v>163</v>
      </c>
      <c r="Y370">
        <v>181.7</v>
      </c>
      <c r="Z370">
        <v>174.6</v>
      </c>
      <c r="AA370">
        <v>185</v>
      </c>
      <c r="AB370">
        <v>164.5</v>
      </c>
      <c r="AC370">
        <v>170.7</v>
      </c>
      <c r="AD370">
        <v>176.4</v>
      </c>
      <c r="AE370">
        <v>184</v>
      </c>
      <c r="AF370">
        <v>175</v>
      </c>
      <c r="AG370">
        <v>178.1</v>
      </c>
    </row>
    <row r="371" spans="1:33" x14ac:dyDescent="0.35">
      <c r="A371" t="s">
        <v>30</v>
      </c>
      <c r="B371">
        <v>2023</v>
      </c>
      <c r="C371" t="s">
        <v>41</v>
      </c>
      <c r="D371">
        <f>VLOOKUP(All_India_Index_Upto_April23__1___13[[#This Row],[Month]],Lookups!$E$1:$F$13,2,0)</f>
        <v>5</v>
      </c>
      <c r="E371" t="s">
        <v>538</v>
      </c>
      <c r="F371">
        <v>175.6</v>
      </c>
      <c r="G371">
        <v>173.2</v>
      </c>
      <c r="H371">
        <v>211.5</v>
      </c>
      <c r="I371">
        <v>171</v>
      </c>
      <c r="J371">
        <v>179.6</v>
      </c>
      <c r="K371">
        <v>173.3</v>
      </c>
      <c r="L371">
        <v>169</v>
      </c>
      <c r="M371">
        <v>148.69999999999999</v>
      </c>
      <c r="N371">
        <v>174.9</v>
      </c>
      <c r="O371">
        <v>121.9</v>
      </c>
      <c r="P371">
        <v>221</v>
      </c>
      <c r="Q371">
        <v>178.7</v>
      </c>
      <c r="R371">
        <v>191.1</v>
      </c>
      <c r="S371">
        <v>176.8</v>
      </c>
      <c r="T371">
        <v>199.9</v>
      </c>
      <c r="U371">
        <v>191.2</v>
      </c>
      <c r="V371">
        <v>187.9</v>
      </c>
      <c r="W371">
        <v>190.8</v>
      </c>
      <c r="X371" t="s">
        <v>139</v>
      </c>
      <c r="Y371">
        <v>182.5</v>
      </c>
      <c r="Z371">
        <v>179.8</v>
      </c>
      <c r="AA371">
        <v>187.8</v>
      </c>
      <c r="AB371">
        <v>169.7</v>
      </c>
      <c r="AC371">
        <v>173.8</v>
      </c>
      <c r="AD371">
        <v>180.3</v>
      </c>
      <c r="AE371">
        <v>184.9</v>
      </c>
      <c r="AF371">
        <v>179.5</v>
      </c>
      <c r="AG371">
        <v>179.8</v>
      </c>
    </row>
    <row r="372" spans="1:33" x14ac:dyDescent="0.35">
      <c r="A372" t="s">
        <v>33</v>
      </c>
      <c r="B372">
        <v>2023</v>
      </c>
      <c r="C372" t="s">
        <v>41</v>
      </c>
      <c r="D372">
        <f>VLOOKUP(All_India_Index_Upto_April23__1___13[[#This Row],[Month]],Lookups!$E$1:$F$13,2,0)</f>
        <v>5</v>
      </c>
      <c r="E372" t="s">
        <v>539</v>
      </c>
      <c r="F372">
        <v>175.6</v>
      </c>
      <c r="G372">
        <v>174.7</v>
      </c>
      <c r="H372">
        <v>219.4</v>
      </c>
      <c r="I372">
        <v>176.7</v>
      </c>
      <c r="J372">
        <v>179.4</v>
      </c>
      <c r="K372">
        <v>164.4</v>
      </c>
      <c r="L372">
        <v>175.8</v>
      </c>
      <c r="M372">
        <v>185</v>
      </c>
      <c r="N372">
        <v>176.9</v>
      </c>
      <c r="O372">
        <v>124.2</v>
      </c>
      <c r="P372">
        <v>211.9</v>
      </c>
      <c r="Q372">
        <v>165.9</v>
      </c>
      <c r="R372">
        <v>197.7</v>
      </c>
      <c r="S372">
        <v>183.1</v>
      </c>
      <c r="T372">
        <v>204.2</v>
      </c>
      <c r="U372">
        <v>181.3</v>
      </c>
      <c r="V372">
        <v>168.1</v>
      </c>
      <c r="W372">
        <v>179.3</v>
      </c>
      <c r="X372" t="s">
        <v>164</v>
      </c>
      <c r="Y372">
        <v>183.4</v>
      </c>
      <c r="Z372">
        <v>170.1</v>
      </c>
      <c r="AA372">
        <v>182.2</v>
      </c>
      <c r="AB372">
        <v>160.4</v>
      </c>
      <c r="AC372">
        <v>169.2</v>
      </c>
      <c r="AD372">
        <v>174.8</v>
      </c>
      <c r="AE372">
        <v>185.6</v>
      </c>
      <c r="AF372">
        <v>171.6</v>
      </c>
      <c r="AG372">
        <v>178.2</v>
      </c>
    </row>
    <row r="373" spans="1:33" x14ac:dyDescent="0.35">
      <c r="A373" t="s">
        <v>35</v>
      </c>
      <c r="B373">
        <v>2023</v>
      </c>
      <c r="C373" t="s">
        <v>41</v>
      </c>
      <c r="D373">
        <f>VLOOKUP(All_India_Index_Upto_April23__1___13[[#This Row],[Month]],Lookups!$E$1:$F$13,2,0)</f>
        <v>5</v>
      </c>
      <c r="E373" t="s">
        <v>540</v>
      </c>
      <c r="F373">
        <v>175.6</v>
      </c>
      <c r="G373">
        <v>173.7</v>
      </c>
      <c r="H373">
        <v>214.3</v>
      </c>
      <c r="I373">
        <v>173.2</v>
      </c>
      <c r="J373">
        <v>179.5</v>
      </c>
      <c r="K373">
        <v>170</v>
      </c>
      <c r="L373">
        <v>172.2</v>
      </c>
      <c r="M373">
        <v>161</v>
      </c>
      <c r="N373">
        <v>175.6</v>
      </c>
      <c r="O373">
        <v>122.7</v>
      </c>
      <c r="P373">
        <v>218</v>
      </c>
      <c r="Q373">
        <v>173.4</v>
      </c>
      <c r="R373">
        <v>194.2</v>
      </c>
      <c r="S373">
        <v>179.1</v>
      </c>
      <c r="T373">
        <v>201</v>
      </c>
      <c r="U373">
        <v>187.3</v>
      </c>
      <c r="V373">
        <v>179.7</v>
      </c>
      <c r="W373">
        <v>186.2</v>
      </c>
      <c r="X373" t="s">
        <v>164</v>
      </c>
      <c r="Y373">
        <v>182.8</v>
      </c>
      <c r="Z373">
        <v>175.2</v>
      </c>
      <c r="AA373">
        <v>185.7</v>
      </c>
      <c r="AB373">
        <v>164.8</v>
      </c>
      <c r="AC373">
        <v>171.2</v>
      </c>
      <c r="AD373">
        <v>177.1</v>
      </c>
      <c r="AE373">
        <v>185.2</v>
      </c>
      <c r="AF373">
        <v>175.7</v>
      </c>
      <c r="AG373">
        <v>179.1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DAB6-9EB1-4CB5-A204-598C6CA60E75}">
  <dimension ref="A1:Q27"/>
  <sheetViews>
    <sheetView topLeftCell="I8" workbookViewId="0">
      <selection activeCell="J5" sqref="J5"/>
    </sheetView>
  </sheetViews>
  <sheetFormatPr defaultRowHeight="14.5" x14ac:dyDescent="0.35"/>
  <cols>
    <col min="1" max="1" width="17.08984375" bestFit="1" customWidth="1"/>
    <col min="2" max="2" width="30.7265625" bestFit="1" customWidth="1"/>
    <col min="3" max="3" width="19.1796875" customWidth="1"/>
    <col min="4" max="4" width="17.90625" customWidth="1"/>
    <col min="5" max="5" width="15.26953125" customWidth="1"/>
    <col min="6" max="6" width="17.54296875" customWidth="1"/>
    <col min="7" max="7" width="22.54296875" bestFit="1" customWidth="1"/>
    <col min="9" max="9" width="17.08984375" bestFit="1" customWidth="1"/>
    <col min="10" max="10" width="9.81640625" bestFit="1" customWidth="1"/>
  </cols>
  <sheetData>
    <row r="1" spans="1:11" x14ac:dyDescent="0.35">
      <c r="A1" s="60" t="s">
        <v>661</v>
      </c>
      <c r="B1" s="60" t="s">
        <v>570</v>
      </c>
      <c r="C1" s="60" t="s">
        <v>30</v>
      </c>
      <c r="D1" s="60" t="s">
        <v>33</v>
      </c>
      <c r="E1" s="60" t="s">
        <v>29</v>
      </c>
      <c r="F1" s="60" t="s">
        <v>658</v>
      </c>
      <c r="G1" s="60" t="s">
        <v>663</v>
      </c>
      <c r="H1" s="60" t="s">
        <v>611</v>
      </c>
      <c r="I1" s="60" t="s">
        <v>613</v>
      </c>
      <c r="J1" s="60" t="s">
        <v>612</v>
      </c>
      <c r="K1" s="60" t="s">
        <v>662</v>
      </c>
    </row>
    <row r="2" spans="1:11" x14ac:dyDescent="0.35">
      <c r="A2" t="s">
        <v>611</v>
      </c>
      <c r="B2" t="s">
        <v>542</v>
      </c>
      <c r="C2">
        <v>175.6</v>
      </c>
      <c r="D2">
        <v>175.6</v>
      </c>
      <c r="E2">
        <f>AVERAGE(C2:D2)</f>
        <v>175.6</v>
      </c>
      <c r="F2">
        <f>SUM(E2:E27)</f>
        <v>4657.6500000000005</v>
      </c>
      <c r="G2" s="16">
        <f>(E2/$F$2)*100</f>
        <v>3.7701415950103589</v>
      </c>
      <c r="H2" s="58">
        <f>SUMIF($A:$A,H$1,$G:$G)</f>
        <v>30.603415885693426</v>
      </c>
      <c r="I2" s="58">
        <f t="shared" ref="I2:K2" si="0">SUMIF($A:$A,I$1,$G:$G)</f>
        <v>53.99611392010992</v>
      </c>
      <c r="J2" s="58">
        <f t="shared" si="0"/>
        <v>7.9492877309372751</v>
      </c>
      <c r="K2" s="58">
        <f t="shared" si="0"/>
        <v>7.4511824632593679</v>
      </c>
    </row>
    <row r="3" spans="1:11" x14ac:dyDescent="0.35">
      <c r="A3" t="s">
        <v>613</v>
      </c>
      <c r="B3" t="s">
        <v>3</v>
      </c>
      <c r="C3">
        <v>173.2</v>
      </c>
      <c r="D3">
        <v>174.7</v>
      </c>
      <c r="E3">
        <f t="shared" ref="E3:E27" si="1">AVERAGE(C3:D3)</f>
        <v>173.95</v>
      </c>
      <c r="G3" s="16">
        <f t="shared" ref="G3:G27" si="2">(E3/$F$2)*100</f>
        <v>3.7347160048522317</v>
      </c>
    </row>
    <row r="4" spans="1:11" x14ac:dyDescent="0.35">
      <c r="A4" t="s">
        <v>613</v>
      </c>
      <c r="B4" t="s">
        <v>4</v>
      </c>
      <c r="C4">
        <v>211.5</v>
      </c>
      <c r="D4">
        <v>219.4</v>
      </c>
      <c r="E4">
        <f t="shared" si="1"/>
        <v>215.45</v>
      </c>
      <c r="G4" s="16">
        <f t="shared" si="2"/>
        <v>4.6257232724657271</v>
      </c>
    </row>
    <row r="5" spans="1:11" x14ac:dyDescent="0.35">
      <c r="A5" t="s">
        <v>613</v>
      </c>
      <c r="B5" t="s">
        <v>5</v>
      </c>
      <c r="C5">
        <v>171</v>
      </c>
      <c r="D5">
        <v>176.7</v>
      </c>
      <c r="E5">
        <f t="shared" si="1"/>
        <v>173.85</v>
      </c>
      <c r="G5" s="16">
        <f t="shared" si="2"/>
        <v>3.7325689993881026</v>
      </c>
    </row>
    <row r="6" spans="1:11" x14ac:dyDescent="0.35">
      <c r="A6" t="s">
        <v>613</v>
      </c>
      <c r="B6" t="s">
        <v>6</v>
      </c>
      <c r="C6">
        <v>179.6</v>
      </c>
      <c r="D6">
        <v>179.4</v>
      </c>
      <c r="E6">
        <f t="shared" si="1"/>
        <v>179.5</v>
      </c>
      <c r="G6" s="16">
        <f t="shared" si="2"/>
        <v>3.8538748081113865</v>
      </c>
    </row>
    <row r="7" spans="1:11" x14ac:dyDescent="0.35">
      <c r="A7" t="s">
        <v>613</v>
      </c>
      <c r="B7" t="s">
        <v>7</v>
      </c>
      <c r="C7">
        <v>173.3</v>
      </c>
      <c r="D7">
        <v>164.4</v>
      </c>
      <c r="E7">
        <f t="shared" si="1"/>
        <v>168.85000000000002</v>
      </c>
      <c r="G7" s="16">
        <f t="shared" si="2"/>
        <v>3.6252187261816582</v>
      </c>
    </row>
    <row r="8" spans="1:11" x14ac:dyDescent="0.35">
      <c r="A8" t="s">
        <v>613</v>
      </c>
      <c r="B8" t="s">
        <v>8</v>
      </c>
      <c r="C8">
        <v>169</v>
      </c>
      <c r="D8">
        <v>175.8</v>
      </c>
      <c r="E8">
        <f t="shared" si="1"/>
        <v>172.4</v>
      </c>
      <c r="G8" s="16">
        <f t="shared" si="2"/>
        <v>3.7014374201582338</v>
      </c>
    </row>
    <row r="9" spans="1:11" x14ac:dyDescent="0.35">
      <c r="A9" t="s">
        <v>613</v>
      </c>
      <c r="B9" t="s">
        <v>9</v>
      </c>
      <c r="C9">
        <v>148.69999999999999</v>
      </c>
      <c r="D9">
        <v>185</v>
      </c>
      <c r="E9">
        <f t="shared" si="1"/>
        <v>166.85</v>
      </c>
      <c r="G9" s="16">
        <f t="shared" si="2"/>
        <v>3.5822786168990794</v>
      </c>
    </row>
    <row r="10" spans="1:11" x14ac:dyDescent="0.35">
      <c r="A10" t="s">
        <v>613</v>
      </c>
      <c r="B10" t="s">
        <v>10</v>
      </c>
      <c r="C10">
        <v>174.9</v>
      </c>
      <c r="D10">
        <v>176.9</v>
      </c>
      <c r="E10">
        <f t="shared" si="1"/>
        <v>175.9</v>
      </c>
      <c r="G10" s="16">
        <f t="shared" si="2"/>
        <v>3.7765826114027456</v>
      </c>
    </row>
    <row r="11" spans="1:11" x14ac:dyDescent="0.35">
      <c r="A11" t="s">
        <v>613</v>
      </c>
      <c r="B11" t="s">
        <v>11</v>
      </c>
      <c r="C11">
        <v>121.9</v>
      </c>
      <c r="D11">
        <v>124.2</v>
      </c>
      <c r="E11">
        <f t="shared" si="1"/>
        <v>123.05000000000001</v>
      </c>
      <c r="G11" s="16">
        <f t="shared" si="2"/>
        <v>2.641890223610619</v>
      </c>
    </row>
    <row r="12" spans="1:11" x14ac:dyDescent="0.35">
      <c r="A12" t="s">
        <v>613</v>
      </c>
      <c r="B12" t="s">
        <v>12</v>
      </c>
      <c r="C12">
        <v>221</v>
      </c>
      <c r="D12">
        <v>211.9</v>
      </c>
      <c r="E12">
        <f t="shared" si="1"/>
        <v>216.45</v>
      </c>
      <c r="G12" s="16">
        <f t="shared" si="2"/>
        <v>4.6471933271070167</v>
      </c>
    </row>
    <row r="13" spans="1:11" x14ac:dyDescent="0.35">
      <c r="A13" t="s">
        <v>613</v>
      </c>
      <c r="B13" t="s">
        <v>13</v>
      </c>
      <c r="C13">
        <v>178.7</v>
      </c>
      <c r="D13">
        <v>165.9</v>
      </c>
      <c r="E13">
        <f t="shared" si="1"/>
        <v>172.3</v>
      </c>
      <c r="G13" s="16">
        <f t="shared" si="2"/>
        <v>3.6992904146941048</v>
      </c>
    </row>
    <row r="14" spans="1:11" x14ac:dyDescent="0.35">
      <c r="A14" t="s">
        <v>613</v>
      </c>
      <c r="B14" t="s">
        <v>14</v>
      </c>
      <c r="C14">
        <v>191.1</v>
      </c>
      <c r="D14">
        <v>197.7</v>
      </c>
      <c r="E14">
        <f t="shared" si="1"/>
        <v>194.39999999999998</v>
      </c>
      <c r="G14" s="16">
        <f t="shared" si="2"/>
        <v>4.1737786222665925</v>
      </c>
    </row>
    <row r="15" spans="1:11" x14ac:dyDescent="0.35">
      <c r="A15" t="s">
        <v>613</v>
      </c>
      <c r="B15" t="s">
        <v>15</v>
      </c>
      <c r="C15">
        <v>176.8</v>
      </c>
      <c r="D15">
        <v>183.1</v>
      </c>
      <c r="E15">
        <f t="shared" si="1"/>
        <v>179.95</v>
      </c>
      <c r="G15" s="16">
        <f t="shared" si="2"/>
        <v>3.8635363326999661</v>
      </c>
    </row>
    <row r="16" spans="1:11" x14ac:dyDescent="0.35">
      <c r="A16" t="s">
        <v>613</v>
      </c>
      <c r="B16" t="s">
        <v>16</v>
      </c>
      <c r="C16">
        <v>199.9</v>
      </c>
      <c r="D16">
        <v>204.2</v>
      </c>
      <c r="E16">
        <f t="shared" si="1"/>
        <v>202.05</v>
      </c>
      <c r="G16" s="16">
        <f t="shared" si="2"/>
        <v>4.3380245402724542</v>
      </c>
    </row>
    <row r="17" spans="1:17" x14ac:dyDescent="0.35">
      <c r="A17" t="s">
        <v>611</v>
      </c>
      <c r="B17" t="s">
        <v>17</v>
      </c>
      <c r="C17">
        <v>191.2</v>
      </c>
      <c r="D17">
        <v>181.3</v>
      </c>
      <c r="E17">
        <f t="shared" si="1"/>
        <v>186.25</v>
      </c>
      <c r="G17" s="16">
        <f t="shared" si="2"/>
        <v>3.9987976769400873</v>
      </c>
    </row>
    <row r="18" spans="1:17" x14ac:dyDescent="0.35">
      <c r="A18" t="s">
        <v>611</v>
      </c>
      <c r="B18" t="s">
        <v>18</v>
      </c>
      <c r="C18">
        <v>187.9</v>
      </c>
      <c r="D18">
        <v>168.1</v>
      </c>
      <c r="E18">
        <f t="shared" si="1"/>
        <v>178</v>
      </c>
      <c r="G18" s="16">
        <f t="shared" si="2"/>
        <v>3.821669726149453</v>
      </c>
    </row>
    <row r="19" spans="1:17" x14ac:dyDescent="0.35">
      <c r="A19" t="s">
        <v>611</v>
      </c>
      <c r="B19" t="s">
        <v>19</v>
      </c>
      <c r="C19">
        <v>190.8</v>
      </c>
      <c r="D19">
        <v>179.3</v>
      </c>
      <c r="E19">
        <f t="shared" si="1"/>
        <v>185.05</v>
      </c>
      <c r="G19" s="16">
        <f t="shared" si="2"/>
        <v>3.9730336113705405</v>
      </c>
    </row>
    <row r="20" spans="1:17" x14ac:dyDescent="0.35">
      <c r="A20" t="s">
        <v>611</v>
      </c>
      <c r="B20" t="s">
        <v>21</v>
      </c>
      <c r="C20">
        <v>182.5</v>
      </c>
      <c r="D20">
        <v>183.4</v>
      </c>
      <c r="E20">
        <f t="shared" si="1"/>
        <v>182.95</v>
      </c>
      <c r="G20" s="16">
        <f t="shared" si="2"/>
        <v>3.9279464966238331</v>
      </c>
    </row>
    <row r="21" spans="1:17" x14ac:dyDescent="0.35">
      <c r="A21" t="s">
        <v>611</v>
      </c>
      <c r="B21" t="s">
        <v>22</v>
      </c>
      <c r="C21">
        <v>179.8</v>
      </c>
      <c r="D21">
        <v>170.1</v>
      </c>
      <c r="E21">
        <f t="shared" si="1"/>
        <v>174.95</v>
      </c>
      <c r="G21" s="16">
        <f t="shared" si="2"/>
        <v>3.7561860594935208</v>
      </c>
    </row>
    <row r="22" spans="1:17" x14ac:dyDescent="0.35">
      <c r="A22" t="s">
        <v>612</v>
      </c>
      <c r="B22" t="s">
        <v>23</v>
      </c>
      <c r="C22">
        <v>187.8</v>
      </c>
      <c r="D22">
        <v>182.2</v>
      </c>
      <c r="E22">
        <f t="shared" si="1"/>
        <v>185</v>
      </c>
      <c r="G22" s="16">
        <f t="shared" si="2"/>
        <v>3.9719601086384762</v>
      </c>
    </row>
    <row r="23" spans="1:17" x14ac:dyDescent="0.35">
      <c r="A23" t="s">
        <v>611</v>
      </c>
      <c r="B23" t="s">
        <v>24</v>
      </c>
      <c r="C23">
        <v>169.7</v>
      </c>
      <c r="D23">
        <v>160.4</v>
      </c>
      <c r="E23">
        <f t="shared" si="1"/>
        <v>165.05</v>
      </c>
      <c r="G23" s="16">
        <f t="shared" si="2"/>
        <v>3.5436325185447592</v>
      </c>
    </row>
    <row r="24" spans="1:17" x14ac:dyDescent="0.35">
      <c r="A24" t="s">
        <v>662</v>
      </c>
      <c r="B24" t="s">
        <v>25</v>
      </c>
      <c r="C24">
        <v>173.8</v>
      </c>
      <c r="D24">
        <v>169.2</v>
      </c>
      <c r="E24">
        <f t="shared" si="1"/>
        <v>171.5</v>
      </c>
      <c r="G24" s="16">
        <f t="shared" si="2"/>
        <v>3.6821143709810737</v>
      </c>
      <c r="I24" s="56" t="s">
        <v>770</v>
      </c>
      <c r="J24" s="56"/>
      <c r="K24" s="56"/>
      <c r="L24" s="56"/>
      <c r="M24" s="56"/>
      <c r="N24" s="56"/>
      <c r="O24" s="56"/>
      <c r="P24" s="56"/>
      <c r="Q24" s="47"/>
    </row>
    <row r="25" spans="1:17" x14ac:dyDescent="0.35">
      <c r="A25" t="s">
        <v>611</v>
      </c>
      <c r="B25" t="s">
        <v>26</v>
      </c>
      <c r="C25">
        <v>180.3</v>
      </c>
      <c r="D25">
        <v>174.8</v>
      </c>
      <c r="E25">
        <f t="shared" si="1"/>
        <v>177.55</v>
      </c>
      <c r="G25" s="16">
        <f t="shared" si="2"/>
        <v>3.8120082015608729</v>
      </c>
    </row>
    <row r="26" spans="1:17" x14ac:dyDescent="0.35">
      <c r="A26" t="s">
        <v>612</v>
      </c>
      <c r="B26" t="s">
        <v>27</v>
      </c>
      <c r="C26">
        <v>184.9</v>
      </c>
      <c r="D26">
        <v>185.6</v>
      </c>
      <c r="E26">
        <f t="shared" si="1"/>
        <v>185.25</v>
      </c>
      <c r="G26" s="16">
        <f t="shared" si="2"/>
        <v>3.9773276222987985</v>
      </c>
    </row>
    <row r="27" spans="1:17" x14ac:dyDescent="0.35">
      <c r="A27" t="s">
        <v>662</v>
      </c>
      <c r="B27" t="s">
        <v>28</v>
      </c>
      <c r="C27">
        <v>179.5</v>
      </c>
      <c r="D27">
        <v>171.6</v>
      </c>
      <c r="E27">
        <f t="shared" si="1"/>
        <v>175.55</v>
      </c>
      <c r="G27" s="16">
        <f t="shared" si="2"/>
        <v>3.7690680922782946</v>
      </c>
    </row>
  </sheetData>
  <mergeCells count="1">
    <mergeCell ref="I24:P2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CC75-B2CF-4859-9F30-1B7C9E4539C5}">
  <dimension ref="A1:V43"/>
  <sheetViews>
    <sheetView topLeftCell="P1" workbookViewId="0">
      <selection activeCell="S3" sqref="S3"/>
    </sheetView>
  </sheetViews>
  <sheetFormatPr defaultRowHeight="14.5" x14ac:dyDescent="0.35"/>
  <cols>
    <col min="1" max="1" width="10.90625" bestFit="1" customWidth="1"/>
    <col min="5" max="5" width="18.7265625" bestFit="1" customWidth="1"/>
    <col min="6" max="6" width="12" bestFit="1" customWidth="1"/>
    <col min="8" max="8" width="15.81640625" bestFit="1" customWidth="1"/>
    <col min="9" max="9" width="11.1796875" bestFit="1" customWidth="1"/>
    <col min="11" max="11" width="10" bestFit="1" customWidth="1"/>
    <col min="12" max="12" width="17.90625" bestFit="1" customWidth="1"/>
    <col min="13" max="13" width="21.54296875" bestFit="1" customWidth="1"/>
    <col min="14" max="14" width="9.453125" customWidth="1"/>
    <col min="15" max="15" width="21.6328125" bestFit="1" customWidth="1"/>
    <col min="16" max="16" width="31.36328125" bestFit="1" customWidth="1"/>
    <col min="17" max="17" width="17.453125" bestFit="1" customWidth="1"/>
    <col min="18" max="18" width="25.26953125" bestFit="1" customWidth="1"/>
    <col min="19" max="19" width="25.26953125" customWidth="1"/>
    <col min="20" max="20" width="17.08984375" customWidth="1"/>
    <col min="21" max="21" width="26.26953125" bestFit="1" customWidth="1"/>
    <col min="22" max="22" width="12.36328125" bestFit="1" customWidth="1"/>
  </cols>
  <sheetData>
    <row r="1" spans="1:22" x14ac:dyDescent="0.35">
      <c r="E1" t="s">
        <v>631</v>
      </c>
      <c r="F1" t="s">
        <v>631</v>
      </c>
      <c r="G1" t="s">
        <v>631</v>
      </c>
      <c r="H1" t="s">
        <v>631</v>
      </c>
      <c r="I1" t="s">
        <v>631</v>
      </c>
      <c r="J1" t="s">
        <v>631</v>
      </c>
      <c r="K1" t="s">
        <v>631</v>
      </c>
      <c r="L1" t="s">
        <v>631</v>
      </c>
      <c r="M1" t="s">
        <v>631</v>
      </c>
      <c r="N1" t="s">
        <v>631</v>
      </c>
      <c r="O1" t="s">
        <v>631</v>
      </c>
      <c r="P1" t="s">
        <v>631</v>
      </c>
      <c r="Q1" t="s">
        <v>631</v>
      </c>
      <c r="R1" t="s">
        <v>631</v>
      </c>
      <c r="T1" t="s">
        <v>21</v>
      </c>
      <c r="U1" t="s">
        <v>24</v>
      </c>
      <c r="V1" t="s">
        <v>621</v>
      </c>
    </row>
    <row r="2" spans="1:22" x14ac:dyDescent="0.35">
      <c r="A2" s="1" t="s">
        <v>0</v>
      </c>
      <c r="B2" s="2" t="s">
        <v>1</v>
      </c>
      <c r="C2" s="2" t="s">
        <v>2</v>
      </c>
      <c r="D2" s="2" t="s">
        <v>168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t="s">
        <v>631</v>
      </c>
      <c r="T2" s="2" t="s">
        <v>21</v>
      </c>
      <c r="U2" s="2" t="s">
        <v>24</v>
      </c>
      <c r="V2" s="7" t="s">
        <v>29</v>
      </c>
    </row>
    <row r="3" spans="1:22" x14ac:dyDescent="0.35">
      <c r="A3" s="10" t="s">
        <v>35</v>
      </c>
      <c r="B3" s="3">
        <v>2020</v>
      </c>
      <c r="C3" s="3" t="s">
        <v>31</v>
      </c>
      <c r="D3" s="3">
        <v>1</v>
      </c>
      <c r="E3" s="3">
        <v>144.30000000000001</v>
      </c>
      <c r="F3" s="3">
        <v>167.4</v>
      </c>
      <c r="G3" s="3">
        <v>154.9</v>
      </c>
      <c r="H3" s="3">
        <v>150.1</v>
      </c>
      <c r="I3" s="3">
        <v>129.9</v>
      </c>
      <c r="J3" s="3">
        <v>143.19999999999999</v>
      </c>
      <c r="K3" s="3">
        <v>197</v>
      </c>
      <c r="L3" s="3">
        <v>140.4</v>
      </c>
      <c r="M3" s="3">
        <v>114.1</v>
      </c>
      <c r="N3" s="3">
        <v>150.9</v>
      </c>
      <c r="O3" s="3">
        <v>136.1</v>
      </c>
      <c r="P3" s="3">
        <v>158.6</v>
      </c>
      <c r="Q3" s="3">
        <v>153.5</v>
      </c>
      <c r="R3" s="3">
        <v>169.2</v>
      </c>
      <c r="S3" s="3">
        <f>SUM(E3:R3)</f>
        <v>2109.6</v>
      </c>
      <c r="T3" s="3">
        <v>144.6</v>
      </c>
      <c r="U3" s="3">
        <v>130.9</v>
      </c>
      <c r="V3" s="6">
        <v>150.19999999999999</v>
      </c>
    </row>
    <row r="4" spans="1:22" x14ac:dyDescent="0.35">
      <c r="A4" s="11" t="s">
        <v>35</v>
      </c>
      <c r="B4" s="4">
        <v>2020</v>
      </c>
      <c r="C4" s="4" t="s">
        <v>36</v>
      </c>
      <c r="D4" s="4">
        <v>2</v>
      </c>
      <c r="E4" s="4">
        <v>144.80000000000001</v>
      </c>
      <c r="F4" s="4">
        <v>167.5</v>
      </c>
      <c r="G4" s="4">
        <v>151.80000000000001</v>
      </c>
      <c r="H4" s="4">
        <v>150.80000000000001</v>
      </c>
      <c r="I4" s="4">
        <v>131.4</v>
      </c>
      <c r="J4" s="4">
        <v>141.80000000000001</v>
      </c>
      <c r="K4" s="4">
        <v>170.7</v>
      </c>
      <c r="L4" s="4">
        <v>141.1</v>
      </c>
      <c r="M4" s="4">
        <v>113.6</v>
      </c>
      <c r="N4" s="4">
        <v>152</v>
      </c>
      <c r="O4" s="4">
        <v>136.5</v>
      </c>
      <c r="P4" s="4">
        <v>159.1</v>
      </c>
      <c r="Q4" s="4">
        <v>150.5</v>
      </c>
      <c r="R4" s="4">
        <v>170.1</v>
      </c>
      <c r="S4" s="3">
        <f t="shared" ref="S4:S43" si="0">SUM(E4:R4)</f>
        <v>2081.6999999999998</v>
      </c>
      <c r="T4" s="4">
        <v>147.19999999999999</v>
      </c>
      <c r="U4" s="4">
        <v>130.30000000000001</v>
      </c>
      <c r="V4" s="5">
        <v>149.1</v>
      </c>
    </row>
    <row r="5" spans="1:22" x14ac:dyDescent="0.35">
      <c r="A5" s="10" t="s">
        <v>35</v>
      </c>
      <c r="B5" s="3">
        <v>2020</v>
      </c>
      <c r="C5" s="3" t="s">
        <v>38</v>
      </c>
      <c r="D5" s="3">
        <v>3</v>
      </c>
      <c r="E5" s="3">
        <v>145.1</v>
      </c>
      <c r="F5" s="3">
        <v>167</v>
      </c>
      <c r="G5" s="3">
        <v>148.1</v>
      </c>
      <c r="H5" s="3">
        <v>151.5</v>
      </c>
      <c r="I5" s="3">
        <v>131.19999999999999</v>
      </c>
      <c r="J5" s="3">
        <v>142.5</v>
      </c>
      <c r="K5" s="3">
        <v>157.30000000000001</v>
      </c>
      <c r="L5" s="3">
        <v>141.1</v>
      </c>
      <c r="M5" s="3">
        <v>113.2</v>
      </c>
      <c r="N5" s="3">
        <v>153.19999999999999</v>
      </c>
      <c r="O5" s="3">
        <v>136.69999999999999</v>
      </c>
      <c r="P5" s="3">
        <v>159.6</v>
      </c>
      <c r="Q5" s="3">
        <v>148.9</v>
      </c>
      <c r="R5" s="3">
        <v>171.2</v>
      </c>
      <c r="S5" s="3">
        <f t="shared" si="0"/>
        <v>2066.6</v>
      </c>
      <c r="T5" s="3">
        <v>148.9</v>
      </c>
      <c r="U5" s="3">
        <v>129.9</v>
      </c>
      <c r="V5" s="6">
        <v>148.6</v>
      </c>
    </row>
    <row r="6" spans="1:22" x14ac:dyDescent="0.35">
      <c r="A6" s="11" t="s">
        <v>35</v>
      </c>
      <c r="B6" s="4">
        <v>2020</v>
      </c>
      <c r="C6" s="4" t="s">
        <v>39</v>
      </c>
      <c r="D6" s="4">
        <v>4</v>
      </c>
      <c r="E6" s="4">
        <v>148.69999999999999</v>
      </c>
      <c r="F6" s="4">
        <v>167</v>
      </c>
      <c r="G6" s="4">
        <v>148.80000000000001</v>
      </c>
      <c r="H6" s="4">
        <v>155.6</v>
      </c>
      <c r="I6" s="4">
        <v>135.1</v>
      </c>
      <c r="J6" s="4">
        <v>149.9</v>
      </c>
      <c r="K6" s="4">
        <v>168.6</v>
      </c>
      <c r="L6" s="4">
        <v>150.4</v>
      </c>
      <c r="M6" s="4">
        <v>120.3</v>
      </c>
      <c r="N6" s="4">
        <v>157.1</v>
      </c>
      <c r="O6" s="4">
        <v>136.80000000000001</v>
      </c>
      <c r="P6" s="4">
        <v>159</v>
      </c>
      <c r="Q6" s="4">
        <v>151.4</v>
      </c>
      <c r="R6" s="4">
        <v>171</v>
      </c>
      <c r="S6" s="3">
        <f t="shared" si="0"/>
        <v>2119.6999999999998</v>
      </c>
      <c r="T6" s="4">
        <v>144.1</v>
      </c>
      <c r="U6" s="4">
        <v>130</v>
      </c>
      <c r="V6" s="5">
        <v>149</v>
      </c>
    </row>
    <row r="7" spans="1:22" x14ac:dyDescent="0.35">
      <c r="A7" s="10" t="s">
        <v>35</v>
      </c>
      <c r="B7" s="3">
        <v>2020</v>
      </c>
      <c r="C7" s="3" t="s">
        <v>41</v>
      </c>
      <c r="D7" s="3">
        <v>5</v>
      </c>
      <c r="E7" s="3">
        <v>147</v>
      </c>
      <c r="F7" s="3">
        <v>167</v>
      </c>
      <c r="G7" s="3">
        <v>148</v>
      </c>
      <c r="H7" s="3">
        <v>154</v>
      </c>
      <c r="I7" s="3">
        <v>133</v>
      </c>
      <c r="J7" s="3">
        <v>146</v>
      </c>
      <c r="K7" s="3">
        <v>163</v>
      </c>
      <c r="L7" s="3">
        <v>146</v>
      </c>
      <c r="M7" s="3">
        <v>117</v>
      </c>
      <c r="N7" s="3">
        <v>155</v>
      </c>
      <c r="O7" s="3">
        <v>137</v>
      </c>
      <c r="P7" s="3">
        <v>159</v>
      </c>
      <c r="Q7" s="3">
        <v>150</v>
      </c>
      <c r="R7" s="3">
        <v>171</v>
      </c>
      <c r="S7" s="3">
        <f t="shared" si="0"/>
        <v>2093</v>
      </c>
      <c r="T7" s="3">
        <v>147</v>
      </c>
      <c r="U7" s="3">
        <v>130</v>
      </c>
      <c r="V7" s="6">
        <v>149</v>
      </c>
    </row>
    <row r="8" spans="1:22" x14ac:dyDescent="0.35">
      <c r="A8" s="11" t="s">
        <v>35</v>
      </c>
      <c r="B8" s="4">
        <v>2020</v>
      </c>
      <c r="C8" s="4" t="s">
        <v>42</v>
      </c>
      <c r="D8" s="4">
        <v>6</v>
      </c>
      <c r="E8" s="4">
        <v>149.6</v>
      </c>
      <c r="F8" s="4">
        <v>192.7</v>
      </c>
      <c r="G8" s="4">
        <v>151.4</v>
      </c>
      <c r="H8" s="4">
        <v>153.30000000000001</v>
      </c>
      <c r="I8" s="4">
        <v>136.30000000000001</v>
      </c>
      <c r="J8" s="4">
        <v>147.19999999999999</v>
      </c>
      <c r="K8" s="4">
        <v>156.5</v>
      </c>
      <c r="L8" s="4">
        <v>150.9</v>
      </c>
      <c r="M8" s="4">
        <v>114.2</v>
      </c>
      <c r="N8" s="4">
        <v>159.5</v>
      </c>
      <c r="O8" s="4">
        <v>139.4</v>
      </c>
      <c r="P8" s="4">
        <v>161.80000000000001</v>
      </c>
      <c r="Q8" s="4">
        <v>154</v>
      </c>
      <c r="R8" s="4">
        <v>183.5</v>
      </c>
      <c r="S8" s="3">
        <f t="shared" si="0"/>
        <v>2150.3000000000002</v>
      </c>
      <c r="T8" s="4">
        <v>141.9</v>
      </c>
      <c r="U8" s="4">
        <v>135</v>
      </c>
      <c r="V8" s="5">
        <v>151.80000000000001</v>
      </c>
    </row>
    <row r="9" spans="1:22" x14ac:dyDescent="0.35">
      <c r="A9" s="10" t="s">
        <v>35</v>
      </c>
      <c r="B9" s="3">
        <v>2020</v>
      </c>
      <c r="C9" s="3" t="s">
        <v>44</v>
      </c>
      <c r="D9" s="3">
        <v>7</v>
      </c>
      <c r="E9" s="3">
        <v>149.6</v>
      </c>
      <c r="F9" s="3">
        <v>192.7</v>
      </c>
      <c r="G9" s="3">
        <v>151.4</v>
      </c>
      <c r="H9" s="3">
        <v>153.30000000000001</v>
      </c>
      <c r="I9" s="3">
        <v>136.30000000000001</v>
      </c>
      <c r="J9" s="3">
        <v>147.19999999999999</v>
      </c>
      <c r="K9" s="3">
        <v>156.5</v>
      </c>
      <c r="L9" s="3">
        <v>150.9</v>
      </c>
      <c r="M9" s="3">
        <v>114.2</v>
      </c>
      <c r="N9" s="3">
        <v>159.5</v>
      </c>
      <c r="O9" s="3">
        <v>139.4</v>
      </c>
      <c r="P9" s="3">
        <v>161.80000000000001</v>
      </c>
      <c r="Q9" s="3">
        <v>154</v>
      </c>
      <c r="R9" s="3">
        <v>183.5</v>
      </c>
      <c r="S9" s="3">
        <f t="shared" si="0"/>
        <v>2150.3000000000002</v>
      </c>
      <c r="T9" s="3">
        <v>141.9</v>
      </c>
      <c r="U9" s="3">
        <v>135</v>
      </c>
      <c r="V9" s="6">
        <v>151.80000000000001</v>
      </c>
    </row>
    <row r="10" spans="1:22" x14ac:dyDescent="0.35">
      <c r="A10" s="11" t="s">
        <v>35</v>
      </c>
      <c r="B10" s="4">
        <v>2020</v>
      </c>
      <c r="C10" s="4" t="s">
        <v>46</v>
      </c>
      <c r="D10" s="4">
        <v>8</v>
      </c>
      <c r="E10" s="4">
        <v>148.9</v>
      </c>
      <c r="F10" s="4">
        <v>190.9</v>
      </c>
      <c r="G10" s="4">
        <v>150.80000000000001</v>
      </c>
      <c r="H10" s="4">
        <v>153.30000000000001</v>
      </c>
      <c r="I10" s="4">
        <v>137.4</v>
      </c>
      <c r="J10" s="4">
        <v>150.4</v>
      </c>
      <c r="K10" s="4">
        <v>178.1</v>
      </c>
      <c r="L10" s="4">
        <v>150.4</v>
      </c>
      <c r="M10" s="4">
        <v>115.1</v>
      </c>
      <c r="N10" s="4">
        <v>160</v>
      </c>
      <c r="O10" s="4">
        <v>140.6</v>
      </c>
      <c r="P10" s="4">
        <v>162.30000000000001</v>
      </c>
      <c r="Q10" s="4">
        <v>157</v>
      </c>
      <c r="R10" s="4">
        <v>182.6</v>
      </c>
      <c r="S10" s="3">
        <f t="shared" si="0"/>
        <v>2177.7999999999997</v>
      </c>
      <c r="T10" s="4">
        <v>143</v>
      </c>
      <c r="U10" s="4">
        <v>138.5</v>
      </c>
      <c r="V10" s="5">
        <v>153.9</v>
      </c>
    </row>
    <row r="11" spans="1:22" x14ac:dyDescent="0.35">
      <c r="A11" s="10" t="s">
        <v>35</v>
      </c>
      <c r="B11" s="3">
        <v>2020</v>
      </c>
      <c r="C11" s="3" t="s">
        <v>48</v>
      </c>
      <c r="D11" s="3">
        <v>9</v>
      </c>
      <c r="E11" s="3">
        <v>148.4</v>
      </c>
      <c r="F11" s="3">
        <v>187.1</v>
      </c>
      <c r="G11" s="3">
        <v>152.5</v>
      </c>
      <c r="H11" s="3">
        <v>153.6</v>
      </c>
      <c r="I11" s="3">
        <v>138.19999999999999</v>
      </c>
      <c r="J11" s="3">
        <v>150.9</v>
      </c>
      <c r="K11" s="3">
        <v>186.7</v>
      </c>
      <c r="L11" s="3">
        <v>149.80000000000001</v>
      </c>
      <c r="M11" s="3">
        <v>116.4</v>
      </c>
      <c r="N11" s="3">
        <v>160.30000000000001</v>
      </c>
      <c r="O11" s="3">
        <v>142.19999999999999</v>
      </c>
      <c r="P11" s="3">
        <v>162.9</v>
      </c>
      <c r="Q11" s="3">
        <v>158</v>
      </c>
      <c r="R11" s="3">
        <v>184.4</v>
      </c>
      <c r="S11" s="3">
        <f t="shared" si="0"/>
        <v>2191.4</v>
      </c>
      <c r="T11" s="3">
        <v>142.9</v>
      </c>
      <c r="U11" s="3">
        <v>139.6</v>
      </c>
      <c r="V11" s="6">
        <v>154.69999999999999</v>
      </c>
    </row>
    <row r="12" spans="1:22" x14ac:dyDescent="0.35">
      <c r="A12" s="11" t="s">
        <v>35</v>
      </c>
      <c r="B12" s="4">
        <v>2020</v>
      </c>
      <c r="C12" s="4" t="s">
        <v>50</v>
      </c>
      <c r="D12" s="4">
        <v>10</v>
      </c>
      <c r="E12" s="4">
        <v>147.5</v>
      </c>
      <c r="F12" s="4">
        <v>188.9</v>
      </c>
      <c r="G12" s="4">
        <v>161.4</v>
      </c>
      <c r="H12" s="4">
        <v>153.6</v>
      </c>
      <c r="I12" s="4">
        <v>140.1</v>
      </c>
      <c r="J12" s="4">
        <v>151.19999999999999</v>
      </c>
      <c r="K12" s="4">
        <v>209.2</v>
      </c>
      <c r="L12" s="4">
        <v>150.9</v>
      </c>
      <c r="M12" s="4">
        <v>116.2</v>
      </c>
      <c r="N12" s="4">
        <v>161</v>
      </c>
      <c r="O12" s="4">
        <v>144</v>
      </c>
      <c r="P12" s="4">
        <v>163.19999999999999</v>
      </c>
      <c r="Q12" s="4">
        <v>161.4</v>
      </c>
      <c r="R12" s="4">
        <v>184.3</v>
      </c>
      <c r="S12" s="3">
        <f t="shared" si="0"/>
        <v>2232.9000000000005</v>
      </c>
      <c r="T12" s="4">
        <v>143.1</v>
      </c>
      <c r="U12" s="4">
        <v>140.6</v>
      </c>
      <c r="V12" s="5">
        <v>156.4</v>
      </c>
    </row>
    <row r="13" spans="1:22" x14ac:dyDescent="0.35">
      <c r="A13" s="10" t="s">
        <v>35</v>
      </c>
      <c r="B13" s="3">
        <v>2020</v>
      </c>
      <c r="C13" s="3" t="s">
        <v>52</v>
      </c>
      <c r="D13" s="3">
        <v>11</v>
      </c>
      <c r="E13" s="3">
        <v>146.80000000000001</v>
      </c>
      <c r="F13" s="3">
        <v>191</v>
      </c>
      <c r="G13" s="3">
        <v>173.6</v>
      </c>
      <c r="H13" s="3">
        <v>153.80000000000001</v>
      </c>
      <c r="I13" s="3">
        <v>142.69999999999999</v>
      </c>
      <c r="J13" s="3">
        <v>148.4</v>
      </c>
      <c r="K13" s="3">
        <v>230</v>
      </c>
      <c r="L13" s="3">
        <v>156.80000000000001</v>
      </c>
      <c r="M13" s="3">
        <v>115.7</v>
      </c>
      <c r="N13" s="3">
        <v>161.80000000000001</v>
      </c>
      <c r="O13" s="3">
        <v>146.5</v>
      </c>
      <c r="P13" s="3">
        <v>163.80000000000001</v>
      </c>
      <c r="Q13" s="3">
        <v>164.7</v>
      </c>
      <c r="R13" s="3">
        <v>184.8</v>
      </c>
      <c r="S13" s="3">
        <f t="shared" si="0"/>
        <v>2280.4</v>
      </c>
      <c r="T13" s="3">
        <v>143.6</v>
      </c>
      <c r="U13" s="3">
        <v>140.4</v>
      </c>
      <c r="V13" s="6">
        <v>158.4</v>
      </c>
    </row>
    <row r="14" spans="1:22" x14ac:dyDescent="0.35">
      <c r="A14" s="11" t="s">
        <v>35</v>
      </c>
      <c r="B14" s="4">
        <v>2020</v>
      </c>
      <c r="C14" s="4" t="s">
        <v>55</v>
      </c>
      <c r="D14" s="4">
        <v>12</v>
      </c>
      <c r="E14" s="4">
        <v>146</v>
      </c>
      <c r="F14" s="4">
        <v>191</v>
      </c>
      <c r="G14" s="4">
        <v>175.3</v>
      </c>
      <c r="H14" s="4">
        <v>154.1</v>
      </c>
      <c r="I14" s="4">
        <v>146.6</v>
      </c>
      <c r="J14" s="4">
        <v>147.69999999999999</v>
      </c>
      <c r="K14" s="4">
        <v>230.5</v>
      </c>
      <c r="L14" s="4">
        <v>160.19999999999999</v>
      </c>
      <c r="M14" s="4">
        <v>115.3</v>
      </c>
      <c r="N14" s="4">
        <v>163</v>
      </c>
      <c r="O14" s="4">
        <v>149.19999999999999</v>
      </c>
      <c r="P14" s="4">
        <v>164.8</v>
      </c>
      <c r="Q14" s="4">
        <v>165.4</v>
      </c>
      <c r="R14" s="4">
        <v>185.4</v>
      </c>
      <c r="S14" s="3">
        <f t="shared" si="0"/>
        <v>2294.5</v>
      </c>
      <c r="T14" s="4">
        <v>144.6</v>
      </c>
      <c r="U14" s="4">
        <v>140.69999999999999</v>
      </c>
      <c r="V14" s="5">
        <v>158.9</v>
      </c>
    </row>
    <row r="15" spans="1:22" x14ac:dyDescent="0.35">
      <c r="A15" s="10" t="s">
        <v>35</v>
      </c>
      <c r="B15" s="3">
        <v>2021</v>
      </c>
      <c r="C15" s="3" t="s">
        <v>31</v>
      </c>
      <c r="D15" s="3">
        <v>1</v>
      </c>
      <c r="E15" s="3">
        <v>144.9</v>
      </c>
      <c r="F15" s="3">
        <v>190.1</v>
      </c>
      <c r="G15" s="3">
        <v>175.3</v>
      </c>
      <c r="H15" s="3">
        <v>154.1</v>
      </c>
      <c r="I15" s="3">
        <v>150.9</v>
      </c>
      <c r="J15" s="3">
        <v>149.6</v>
      </c>
      <c r="K15" s="3">
        <v>194.2</v>
      </c>
      <c r="L15" s="3">
        <v>160.4</v>
      </c>
      <c r="M15" s="3">
        <v>114.6</v>
      </c>
      <c r="N15" s="3">
        <v>164</v>
      </c>
      <c r="O15" s="3">
        <v>151.80000000000001</v>
      </c>
      <c r="P15" s="3">
        <v>165.6</v>
      </c>
      <c r="Q15" s="3">
        <v>161</v>
      </c>
      <c r="R15" s="3">
        <v>186.5</v>
      </c>
      <c r="S15" s="3">
        <f t="shared" si="0"/>
        <v>2263</v>
      </c>
      <c r="T15" s="3">
        <v>147.9</v>
      </c>
      <c r="U15" s="3">
        <v>141.9</v>
      </c>
      <c r="V15" s="6">
        <v>157.30000000000001</v>
      </c>
    </row>
    <row r="16" spans="1:22" x14ac:dyDescent="0.35">
      <c r="A16" s="11" t="s">
        <v>35</v>
      </c>
      <c r="B16" s="4">
        <v>2021</v>
      </c>
      <c r="C16" s="4" t="s">
        <v>36</v>
      </c>
      <c r="D16" s="4">
        <v>2</v>
      </c>
      <c r="E16" s="4">
        <v>144.30000000000001</v>
      </c>
      <c r="F16" s="4">
        <v>186.5</v>
      </c>
      <c r="G16" s="4">
        <v>168.7</v>
      </c>
      <c r="H16" s="4">
        <v>154.69999999999999</v>
      </c>
      <c r="I16" s="4">
        <v>158.69999999999999</v>
      </c>
      <c r="J16" s="4">
        <v>150.69999999999999</v>
      </c>
      <c r="K16" s="4">
        <v>160</v>
      </c>
      <c r="L16" s="4">
        <v>158.80000000000001</v>
      </c>
      <c r="M16" s="4">
        <v>112.8</v>
      </c>
      <c r="N16" s="4">
        <v>164.2</v>
      </c>
      <c r="O16" s="4">
        <v>155.5</v>
      </c>
      <c r="P16" s="4">
        <v>167.5</v>
      </c>
      <c r="Q16" s="4">
        <v>156.9</v>
      </c>
      <c r="R16" s="4">
        <v>188.3</v>
      </c>
      <c r="S16" s="3">
        <f t="shared" si="0"/>
        <v>2227.6000000000004</v>
      </c>
      <c r="T16" s="4">
        <v>152.4</v>
      </c>
      <c r="U16" s="4">
        <v>145.1</v>
      </c>
      <c r="V16" s="5">
        <v>156.6</v>
      </c>
    </row>
    <row r="17" spans="1:22" x14ac:dyDescent="0.35">
      <c r="A17" s="10" t="s">
        <v>35</v>
      </c>
      <c r="B17" s="3">
        <v>2021</v>
      </c>
      <c r="C17" s="3" t="s">
        <v>38</v>
      </c>
      <c r="D17" s="3">
        <v>3</v>
      </c>
      <c r="E17" s="3">
        <v>144.1</v>
      </c>
      <c r="F17" s="3">
        <v>192.2</v>
      </c>
      <c r="G17" s="3">
        <v>163.80000000000001</v>
      </c>
      <c r="H17" s="3">
        <v>154.9</v>
      </c>
      <c r="I17" s="3">
        <v>163.9</v>
      </c>
      <c r="J17" s="3">
        <v>153.69999999999999</v>
      </c>
      <c r="K17" s="3">
        <v>149.5</v>
      </c>
      <c r="L17" s="3">
        <v>159.80000000000001</v>
      </c>
      <c r="M17" s="3">
        <v>112.6</v>
      </c>
      <c r="N17" s="3">
        <v>163.5</v>
      </c>
      <c r="O17" s="3">
        <v>156.5</v>
      </c>
      <c r="P17" s="3">
        <v>168.2</v>
      </c>
      <c r="Q17" s="3">
        <v>156.69999999999999</v>
      </c>
      <c r="R17" s="3">
        <v>188.1</v>
      </c>
      <c r="S17" s="3">
        <f t="shared" si="0"/>
        <v>2227.5</v>
      </c>
      <c r="T17" s="3">
        <v>155.5</v>
      </c>
      <c r="U17" s="3">
        <v>146.19999999999999</v>
      </c>
      <c r="V17" s="6">
        <v>156.80000000000001</v>
      </c>
    </row>
    <row r="18" spans="1:22" x14ac:dyDescent="0.35">
      <c r="A18" s="11" t="s">
        <v>35</v>
      </c>
      <c r="B18" s="4">
        <v>2021</v>
      </c>
      <c r="C18" s="4" t="s">
        <v>39</v>
      </c>
      <c r="D18" s="4">
        <v>4</v>
      </c>
      <c r="E18" s="4">
        <v>144.30000000000001</v>
      </c>
      <c r="F18" s="4">
        <v>198</v>
      </c>
      <c r="G18" s="4">
        <v>164.6</v>
      </c>
      <c r="H18" s="4">
        <v>155.4</v>
      </c>
      <c r="I18" s="4">
        <v>170.1</v>
      </c>
      <c r="J18" s="4">
        <v>164.4</v>
      </c>
      <c r="K18" s="4">
        <v>144.1</v>
      </c>
      <c r="L18" s="4">
        <v>161.69999999999999</v>
      </c>
      <c r="M18" s="4">
        <v>113.1</v>
      </c>
      <c r="N18" s="4">
        <v>163.9</v>
      </c>
      <c r="O18" s="4">
        <v>157.6</v>
      </c>
      <c r="P18" s="4">
        <v>168.9</v>
      </c>
      <c r="Q18" s="4">
        <v>158</v>
      </c>
      <c r="R18" s="4">
        <v>188.8</v>
      </c>
      <c r="S18" s="3">
        <f t="shared" si="0"/>
        <v>2252.9</v>
      </c>
      <c r="T18" s="4">
        <v>155.6</v>
      </c>
      <c r="U18" s="4">
        <v>146.6</v>
      </c>
      <c r="V18" s="5">
        <v>157.80000000000001</v>
      </c>
    </row>
    <row r="19" spans="1:22" x14ac:dyDescent="0.35">
      <c r="A19" s="10" t="s">
        <v>35</v>
      </c>
      <c r="B19" s="3">
        <v>2021</v>
      </c>
      <c r="C19" s="3" t="s">
        <v>41</v>
      </c>
      <c r="D19" s="3">
        <v>5</v>
      </c>
      <c r="E19" s="3">
        <v>146.30000000000001</v>
      </c>
      <c r="F19" s="3">
        <v>200.5</v>
      </c>
      <c r="G19" s="3">
        <v>170.3</v>
      </c>
      <c r="H19" s="3">
        <v>156.1</v>
      </c>
      <c r="I19" s="3">
        <v>178.7</v>
      </c>
      <c r="J19" s="3">
        <v>167.1</v>
      </c>
      <c r="K19" s="3">
        <v>147.9</v>
      </c>
      <c r="L19" s="3">
        <v>165.4</v>
      </c>
      <c r="M19" s="3">
        <v>114.8</v>
      </c>
      <c r="N19" s="3">
        <v>168.2</v>
      </c>
      <c r="O19" s="3">
        <v>159.30000000000001</v>
      </c>
      <c r="P19" s="3">
        <v>170.4</v>
      </c>
      <c r="Q19" s="3">
        <v>160.69999999999999</v>
      </c>
      <c r="R19" s="3">
        <v>191.9</v>
      </c>
      <c r="S19" s="3">
        <f t="shared" si="0"/>
        <v>2297.6000000000004</v>
      </c>
      <c r="T19" s="3">
        <v>159.4</v>
      </c>
      <c r="U19" s="3">
        <v>148.9</v>
      </c>
      <c r="V19" s="6">
        <v>160.4</v>
      </c>
    </row>
    <row r="20" spans="1:22" x14ac:dyDescent="0.35">
      <c r="A20" s="11" t="s">
        <v>35</v>
      </c>
      <c r="B20" s="4">
        <v>2021</v>
      </c>
      <c r="C20" s="4" t="s">
        <v>42</v>
      </c>
      <c r="D20" s="4">
        <v>6</v>
      </c>
      <c r="E20" s="4">
        <v>146.69999999999999</v>
      </c>
      <c r="F20" s="4">
        <v>202</v>
      </c>
      <c r="G20" s="4">
        <v>180.7</v>
      </c>
      <c r="H20" s="4">
        <v>156.19999999999999</v>
      </c>
      <c r="I20" s="4">
        <v>183.7</v>
      </c>
      <c r="J20" s="4">
        <v>164.6</v>
      </c>
      <c r="K20" s="4">
        <v>155.4</v>
      </c>
      <c r="L20" s="4">
        <v>166</v>
      </c>
      <c r="M20" s="4">
        <v>115.1</v>
      </c>
      <c r="N20" s="4">
        <v>168.5</v>
      </c>
      <c r="O20" s="4">
        <v>160</v>
      </c>
      <c r="P20" s="4">
        <v>172.4</v>
      </c>
      <c r="Q20" s="4">
        <v>162.6</v>
      </c>
      <c r="R20" s="4">
        <v>190.8</v>
      </c>
      <c r="S20" s="3">
        <f t="shared" si="0"/>
        <v>2324.7000000000003</v>
      </c>
      <c r="T20" s="4">
        <v>159.80000000000001</v>
      </c>
      <c r="U20" s="4">
        <v>150.69999999999999</v>
      </c>
      <c r="V20" s="5">
        <v>161.30000000000001</v>
      </c>
    </row>
    <row r="21" spans="1:22" x14ac:dyDescent="0.35">
      <c r="A21" s="10" t="s">
        <v>35</v>
      </c>
      <c r="B21" s="3">
        <v>2021</v>
      </c>
      <c r="C21" s="3" t="s">
        <v>44</v>
      </c>
      <c r="D21" s="3">
        <v>7</v>
      </c>
      <c r="E21" s="3">
        <v>146.4</v>
      </c>
      <c r="F21" s="3">
        <v>206.8</v>
      </c>
      <c r="G21" s="3">
        <v>182.2</v>
      </c>
      <c r="H21" s="3">
        <v>157.5</v>
      </c>
      <c r="I21" s="3">
        <v>182.1</v>
      </c>
      <c r="J21" s="3">
        <v>163.9</v>
      </c>
      <c r="K21" s="3">
        <v>164.2</v>
      </c>
      <c r="L21" s="3">
        <v>164</v>
      </c>
      <c r="M21" s="3">
        <v>114.5</v>
      </c>
      <c r="N21" s="3">
        <v>168.3</v>
      </c>
      <c r="O21" s="3">
        <v>160.9</v>
      </c>
      <c r="P21" s="3">
        <v>172.2</v>
      </c>
      <c r="Q21" s="3">
        <v>164</v>
      </c>
      <c r="R21" s="3">
        <v>191.2</v>
      </c>
      <c r="S21" s="3">
        <f t="shared" si="0"/>
        <v>2338.1999999999998</v>
      </c>
      <c r="T21" s="3">
        <v>160.69999999999999</v>
      </c>
      <c r="U21" s="3">
        <v>153.1</v>
      </c>
      <c r="V21" s="6">
        <v>162.5</v>
      </c>
    </row>
    <row r="22" spans="1:22" x14ac:dyDescent="0.35">
      <c r="A22" s="11" t="s">
        <v>35</v>
      </c>
      <c r="B22" s="4">
        <v>2021</v>
      </c>
      <c r="C22" s="4" t="s">
        <v>46</v>
      </c>
      <c r="D22" s="4">
        <v>8</v>
      </c>
      <c r="E22" s="4">
        <v>146.6</v>
      </c>
      <c r="F22" s="4">
        <v>204</v>
      </c>
      <c r="G22" s="4">
        <v>172.8</v>
      </c>
      <c r="H22" s="4">
        <v>158.4</v>
      </c>
      <c r="I22" s="4">
        <v>188</v>
      </c>
      <c r="J22" s="4">
        <v>156.80000000000001</v>
      </c>
      <c r="K22" s="4">
        <v>162.19999999999999</v>
      </c>
      <c r="L22" s="4">
        <v>164.1</v>
      </c>
      <c r="M22" s="4">
        <v>119.7</v>
      </c>
      <c r="N22" s="4">
        <v>168.8</v>
      </c>
      <c r="O22" s="4">
        <v>162.69999999999999</v>
      </c>
      <c r="P22" s="4">
        <v>173.9</v>
      </c>
      <c r="Q22" s="4">
        <v>164</v>
      </c>
      <c r="R22" s="4">
        <v>192.1</v>
      </c>
      <c r="S22" s="3">
        <f t="shared" si="0"/>
        <v>2334.1</v>
      </c>
      <c r="T22" s="4">
        <v>162.6</v>
      </c>
      <c r="U22" s="4">
        <v>154</v>
      </c>
      <c r="V22" s="5">
        <v>163.19999999999999</v>
      </c>
    </row>
    <row r="23" spans="1:22" x14ac:dyDescent="0.35">
      <c r="A23" s="10" t="s">
        <v>35</v>
      </c>
      <c r="B23" s="3">
        <v>2021</v>
      </c>
      <c r="C23" s="3" t="s">
        <v>48</v>
      </c>
      <c r="D23" s="3">
        <v>9</v>
      </c>
      <c r="E23" s="3">
        <v>146.6</v>
      </c>
      <c r="F23" s="3">
        <v>204</v>
      </c>
      <c r="G23" s="3">
        <v>172.8</v>
      </c>
      <c r="H23" s="3">
        <v>158.4</v>
      </c>
      <c r="I23" s="3">
        <v>188</v>
      </c>
      <c r="J23" s="3">
        <v>156.69999999999999</v>
      </c>
      <c r="K23" s="3">
        <v>162.30000000000001</v>
      </c>
      <c r="L23" s="3">
        <v>164.1</v>
      </c>
      <c r="M23" s="3">
        <v>119.7</v>
      </c>
      <c r="N23" s="3">
        <v>168.8</v>
      </c>
      <c r="O23" s="3">
        <v>162.69999999999999</v>
      </c>
      <c r="P23" s="3">
        <v>173.9</v>
      </c>
      <c r="Q23" s="3">
        <v>164</v>
      </c>
      <c r="R23" s="3">
        <v>192.1</v>
      </c>
      <c r="S23" s="3">
        <f t="shared" si="0"/>
        <v>2334.1</v>
      </c>
      <c r="T23" s="3">
        <v>162.6</v>
      </c>
      <c r="U23" s="3">
        <v>154</v>
      </c>
      <c r="V23" s="6">
        <v>163.19999999999999</v>
      </c>
    </row>
    <row r="24" spans="1:22" x14ac:dyDescent="0.35">
      <c r="A24" s="11" t="s">
        <v>35</v>
      </c>
      <c r="B24" s="4">
        <v>2021</v>
      </c>
      <c r="C24" s="4" t="s">
        <v>50</v>
      </c>
      <c r="D24" s="4">
        <v>10</v>
      </c>
      <c r="E24" s="4">
        <v>147.4</v>
      </c>
      <c r="F24" s="4">
        <v>204.6</v>
      </c>
      <c r="G24" s="4">
        <v>171.2</v>
      </c>
      <c r="H24" s="4">
        <v>158.69999999999999</v>
      </c>
      <c r="I24" s="4">
        <v>190.6</v>
      </c>
      <c r="J24" s="4">
        <v>155.69999999999999</v>
      </c>
      <c r="K24" s="4">
        <v>185.3</v>
      </c>
      <c r="L24" s="4">
        <v>165.2</v>
      </c>
      <c r="M24" s="4">
        <v>121.9</v>
      </c>
      <c r="N24" s="4">
        <v>169.3</v>
      </c>
      <c r="O24" s="4">
        <v>163.19999999999999</v>
      </c>
      <c r="P24" s="4">
        <v>174.7</v>
      </c>
      <c r="Q24" s="4">
        <v>167.7</v>
      </c>
      <c r="R24" s="4">
        <v>192.7</v>
      </c>
      <c r="S24" s="3">
        <f t="shared" si="0"/>
        <v>2368.1999999999998</v>
      </c>
      <c r="T24" s="4">
        <v>164.2</v>
      </c>
      <c r="U24" s="4">
        <v>155.69999999999999</v>
      </c>
      <c r="V24" s="5">
        <v>165.5</v>
      </c>
    </row>
    <row r="25" spans="1:22" x14ac:dyDescent="0.35">
      <c r="A25" s="10" t="s">
        <v>35</v>
      </c>
      <c r="B25" s="3">
        <v>2021</v>
      </c>
      <c r="C25" s="3" t="s">
        <v>52</v>
      </c>
      <c r="D25" s="3">
        <v>11</v>
      </c>
      <c r="E25" s="3">
        <v>148.19999999999999</v>
      </c>
      <c r="F25" s="3">
        <v>201.6</v>
      </c>
      <c r="G25" s="3">
        <v>173</v>
      </c>
      <c r="H25" s="3">
        <v>159.30000000000001</v>
      </c>
      <c r="I25" s="3">
        <v>190.1</v>
      </c>
      <c r="J25" s="3">
        <v>156.5</v>
      </c>
      <c r="K25" s="3">
        <v>199.2</v>
      </c>
      <c r="L25" s="3">
        <v>165.3</v>
      </c>
      <c r="M25" s="3">
        <v>122.4</v>
      </c>
      <c r="N25" s="3">
        <v>169.6</v>
      </c>
      <c r="O25" s="3">
        <v>163.69999999999999</v>
      </c>
      <c r="P25" s="3">
        <v>175.5</v>
      </c>
      <c r="Q25" s="3">
        <v>169.7</v>
      </c>
      <c r="R25" s="3">
        <v>192.9</v>
      </c>
      <c r="S25" s="3">
        <f t="shared" si="0"/>
        <v>2387</v>
      </c>
      <c r="T25" s="3">
        <v>163.9</v>
      </c>
      <c r="U25" s="3">
        <v>154.80000000000001</v>
      </c>
      <c r="V25" s="6">
        <v>166.7</v>
      </c>
    </row>
    <row r="26" spans="1:22" x14ac:dyDescent="0.35">
      <c r="A26" s="11" t="s">
        <v>35</v>
      </c>
      <c r="B26" s="4">
        <v>2021</v>
      </c>
      <c r="C26" s="4" t="s">
        <v>55</v>
      </c>
      <c r="D26" s="4">
        <v>12</v>
      </c>
      <c r="E26" s="4">
        <v>148.69999999999999</v>
      </c>
      <c r="F26" s="4">
        <v>198.8</v>
      </c>
      <c r="G26" s="4">
        <v>177.9</v>
      </c>
      <c r="H26" s="4">
        <v>159.9</v>
      </c>
      <c r="I26" s="4">
        <v>187.6</v>
      </c>
      <c r="J26" s="4">
        <v>154.9</v>
      </c>
      <c r="K26" s="4">
        <v>188.3</v>
      </c>
      <c r="L26" s="4">
        <v>164.4</v>
      </c>
      <c r="M26" s="4">
        <v>121</v>
      </c>
      <c r="N26" s="4">
        <v>170.5</v>
      </c>
      <c r="O26" s="4">
        <v>164.2</v>
      </c>
      <c r="P26" s="4">
        <v>176.5</v>
      </c>
      <c r="Q26" s="4">
        <v>168.2</v>
      </c>
      <c r="R26" s="4">
        <v>192.4</v>
      </c>
      <c r="S26" s="3">
        <f t="shared" si="0"/>
        <v>2373.3000000000002</v>
      </c>
      <c r="T26" s="4">
        <v>164.1</v>
      </c>
      <c r="U26" s="4">
        <v>155.69999999999999</v>
      </c>
      <c r="V26" s="5">
        <v>166.2</v>
      </c>
    </row>
    <row r="27" spans="1:22" x14ac:dyDescent="0.35">
      <c r="A27" s="10" t="s">
        <v>35</v>
      </c>
      <c r="B27" s="3">
        <v>2022</v>
      </c>
      <c r="C27" s="3" t="s">
        <v>31</v>
      </c>
      <c r="D27" s="3">
        <v>1</v>
      </c>
      <c r="E27" s="3">
        <v>149.5</v>
      </c>
      <c r="F27" s="3">
        <v>198.7</v>
      </c>
      <c r="G27" s="3">
        <v>178.8</v>
      </c>
      <c r="H27" s="3">
        <v>160.5</v>
      </c>
      <c r="I27" s="3">
        <v>184.7</v>
      </c>
      <c r="J27" s="3">
        <v>153.69999999999999</v>
      </c>
      <c r="K27" s="3">
        <v>174.3</v>
      </c>
      <c r="L27" s="3">
        <v>163.9</v>
      </c>
      <c r="M27" s="3">
        <v>120</v>
      </c>
      <c r="N27" s="3">
        <v>172.1</v>
      </c>
      <c r="O27" s="3">
        <v>164.3</v>
      </c>
      <c r="P27" s="3">
        <v>177.3</v>
      </c>
      <c r="Q27" s="3">
        <v>166.4</v>
      </c>
      <c r="R27" s="3">
        <v>192.2</v>
      </c>
      <c r="S27" s="3">
        <f t="shared" si="0"/>
        <v>2356.3999999999996</v>
      </c>
      <c r="T27" s="3">
        <v>164.2</v>
      </c>
      <c r="U27" s="3">
        <v>156.5</v>
      </c>
      <c r="V27" s="6">
        <v>165.7</v>
      </c>
    </row>
    <row r="28" spans="1:22" x14ac:dyDescent="0.35">
      <c r="A28" s="11" t="s">
        <v>35</v>
      </c>
      <c r="B28" s="4">
        <v>2022</v>
      </c>
      <c r="C28" s="4" t="s">
        <v>36</v>
      </c>
      <c r="D28" s="4">
        <v>2</v>
      </c>
      <c r="E28" s="4">
        <v>150</v>
      </c>
      <c r="F28" s="4">
        <v>200.6</v>
      </c>
      <c r="G28" s="4">
        <v>175.8</v>
      </c>
      <c r="H28" s="4">
        <v>160.69999999999999</v>
      </c>
      <c r="I28" s="4">
        <v>184.9</v>
      </c>
      <c r="J28" s="4">
        <v>153.69999999999999</v>
      </c>
      <c r="K28" s="4">
        <v>169.7</v>
      </c>
      <c r="L28" s="4">
        <v>163.69999999999999</v>
      </c>
      <c r="M28" s="4">
        <v>118.9</v>
      </c>
      <c r="N28" s="4">
        <v>174.3</v>
      </c>
      <c r="O28" s="4">
        <v>164.7</v>
      </c>
      <c r="P28" s="4">
        <v>178</v>
      </c>
      <c r="Q28" s="4">
        <v>166.2</v>
      </c>
      <c r="R28" s="4">
        <v>192.8</v>
      </c>
      <c r="S28" s="3">
        <f t="shared" si="0"/>
        <v>2354.0000000000005</v>
      </c>
      <c r="T28" s="4">
        <v>165.7</v>
      </c>
      <c r="U28" s="4">
        <v>156.9</v>
      </c>
      <c r="V28" s="5">
        <v>166.1</v>
      </c>
    </row>
    <row r="29" spans="1:22" x14ac:dyDescent="0.35">
      <c r="A29" s="10" t="s">
        <v>35</v>
      </c>
      <c r="B29" s="3">
        <v>2022</v>
      </c>
      <c r="C29" s="3" t="s">
        <v>38</v>
      </c>
      <c r="D29" s="3">
        <v>3</v>
      </c>
      <c r="E29" s="3">
        <v>151.30000000000001</v>
      </c>
      <c r="F29" s="3">
        <v>210.7</v>
      </c>
      <c r="G29" s="3">
        <v>167.8</v>
      </c>
      <c r="H29" s="3">
        <v>162.19999999999999</v>
      </c>
      <c r="I29" s="3">
        <v>194.6</v>
      </c>
      <c r="J29" s="3">
        <v>157.6</v>
      </c>
      <c r="K29" s="3">
        <v>166.9</v>
      </c>
      <c r="L29" s="3">
        <v>163.9</v>
      </c>
      <c r="M29" s="3">
        <v>118.8</v>
      </c>
      <c r="N29" s="3">
        <v>177.4</v>
      </c>
      <c r="O29" s="3">
        <v>165.3</v>
      </c>
      <c r="P29" s="3">
        <v>179.3</v>
      </c>
      <c r="Q29" s="3">
        <v>168.4</v>
      </c>
      <c r="R29" s="3">
        <v>193.7</v>
      </c>
      <c r="S29" s="3">
        <f t="shared" si="0"/>
        <v>2377.9</v>
      </c>
      <c r="T29" s="3">
        <v>167.2</v>
      </c>
      <c r="U29" s="3">
        <v>157.9</v>
      </c>
      <c r="V29" s="6">
        <v>167.7</v>
      </c>
    </row>
    <row r="30" spans="1:22" x14ac:dyDescent="0.35">
      <c r="A30" s="11" t="s">
        <v>35</v>
      </c>
      <c r="B30" s="4">
        <v>2022</v>
      </c>
      <c r="C30" s="4" t="s">
        <v>39</v>
      </c>
      <c r="D30" s="4">
        <v>4</v>
      </c>
      <c r="E30" s="4">
        <v>152.9</v>
      </c>
      <c r="F30" s="4">
        <v>211.8</v>
      </c>
      <c r="G30" s="4">
        <v>164.5</v>
      </c>
      <c r="H30" s="4">
        <v>163.9</v>
      </c>
      <c r="I30" s="4">
        <v>199.5</v>
      </c>
      <c r="J30" s="4">
        <v>172.6</v>
      </c>
      <c r="K30" s="4">
        <v>166.2</v>
      </c>
      <c r="L30" s="4">
        <v>164.7</v>
      </c>
      <c r="M30" s="4">
        <v>119</v>
      </c>
      <c r="N30" s="4">
        <v>181.3</v>
      </c>
      <c r="O30" s="4">
        <v>166.2</v>
      </c>
      <c r="P30" s="4">
        <v>180.9</v>
      </c>
      <c r="Q30" s="4">
        <v>170.8</v>
      </c>
      <c r="R30" s="4">
        <v>193.9</v>
      </c>
      <c r="S30" s="3">
        <f t="shared" si="0"/>
        <v>2408.2000000000003</v>
      </c>
      <c r="T30" s="4">
        <v>172.2</v>
      </c>
      <c r="U30" s="4">
        <v>162.6</v>
      </c>
      <c r="V30" s="5">
        <v>170.1</v>
      </c>
    </row>
    <row r="31" spans="1:22" x14ac:dyDescent="0.35">
      <c r="A31" s="10" t="s">
        <v>35</v>
      </c>
      <c r="B31" s="3">
        <v>2022</v>
      </c>
      <c r="C31" s="3" t="s">
        <v>41</v>
      </c>
      <c r="D31" s="3">
        <v>5</v>
      </c>
      <c r="E31" s="3">
        <v>154.1</v>
      </c>
      <c r="F31" s="3">
        <v>217</v>
      </c>
      <c r="G31" s="3">
        <v>162.4</v>
      </c>
      <c r="H31" s="3">
        <v>164.9</v>
      </c>
      <c r="I31" s="3">
        <v>202.4</v>
      </c>
      <c r="J31" s="3">
        <v>171</v>
      </c>
      <c r="K31" s="3">
        <v>174.9</v>
      </c>
      <c r="L31" s="3">
        <v>164.7</v>
      </c>
      <c r="M31" s="3">
        <v>119.7</v>
      </c>
      <c r="N31" s="3">
        <v>184.9</v>
      </c>
      <c r="O31" s="3">
        <v>167.1</v>
      </c>
      <c r="P31" s="3">
        <v>182.5</v>
      </c>
      <c r="Q31" s="3">
        <v>173.3</v>
      </c>
      <c r="R31" s="3">
        <v>194.1</v>
      </c>
      <c r="S31" s="3">
        <f t="shared" si="0"/>
        <v>2433.0000000000005</v>
      </c>
      <c r="T31" s="3">
        <v>174.6</v>
      </c>
      <c r="U31" s="3">
        <v>163</v>
      </c>
      <c r="V31" s="6">
        <v>171.7</v>
      </c>
    </row>
    <row r="32" spans="1:22" x14ac:dyDescent="0.35">
      <c r="A32" s="11" t="s">
        <v>35</v>
      </c>
      <c r="B32" s="4">
        <v>2022</v>
      </c>
      <c r="C32" s="4" t="s">
        <v>42</v>
      </c>
      <c r="D32" s="4">
        <v>6</v>
      </c>
      <c r="E32" s="4">
        <v>155</v>
      </c>
      <c r="F32" s="4">
        <v>219.4</v>
      </c>
      <c r="G32" s="4">
        <v>170.8</v>
      </c>
      <c r="H32" s="4">
        <v>165.8</v>
      </c>
      <c r="I32" s="4">
        <v>200.9</v>
      </c>
      <c r="J32" s="4">
        <v>169.7</v>
      </c>
      <c r="K32" s="4">
        <v>182.3</v>
      </c>
      <c r="L32" s="4">
        <v>164.3</v>
      </c>
      <c r="M32" s="4">
        <v>119.9</v>
      </c>
      <c r="N32" s="4">
        <v>187.1</v>
      </c>
      <c r="O32" s="4">
        <v>167.9</v>
      </c>
      <c r="P32" s="4">
        <v>183.9</v>
      </c>
      <c r="Q32" s="4">
        <v>174.9</v>
      </c>
      <c r="R32" s="4">
        <v>194.3</v>
      </c>
      <c r="S32" s="3">
        <f t="shared" si="0"/>
        <v>2456.2000000000003</v>
      </c>
      <c r="T32" s="4">
        <v>176</v>
      </c>
      <c r="U32" s="4">
        <v>161.1</v>
      </c>
      <c r="V32" s="5">
        <v>172.6</v>
      </c>
    </row>
    <row r="33" spans="1:22" x14ac:dyDescent="0.35">
      <c r="A33" s="10" t="s">
        <v>35</v>
      </c>
      <c r="B33" s="3">
        <v>2022</v>
      </c>
      <c r="C33" s="3" t="s">
        <v>44</v>
      </c>
      <c r="D33" s="3">
        <v>7</v>
      </c>
      <c r="E33" s="3">
        <v>156.5</v>
      </c>
      <c r="F33" s="3">
        <v>213</v>
      </c>
      <c r="G33" s="3">
        <v>175.2</v>
      </c>
      <c r="H33" s="3">
        <v>166.6</v>
      </c>
      <c r="I33" s="3">
        <v>195.8</v>
      </c>
      <c r="J33" s="3">
        <v>174.2</v>
      </c>
      <c r="K33" s="3">
        <v>182.1</v>
      </c>
      <c r="L33" s="3">
        <v>164.3</v>
      </c>
      <c r="M33" s="3">
        <v>120</v>
      </c>
      <c r="N33" s="3">
        <v>190</v>
      </c>
      <c r="O33" s="3">
        <v>168.4</v>
      </c>
      <c r="P33" s="3">
        <v>185.2</v>
      </c>
      <c r="Q33" s="3">
        <v>175</v>
      </c>
      <c r="R33" s="3">
        <v>194.6</v>
      </c>
      <c r="S33" s="3">
        <f t="shared" si="0"/>
        <v>2460.9</v>
      </c>
      <c r="T33" s="3">
        <v>179.6</v>
      </c>
      <c r="U33" s="3">
        <v>161.6</v>
      </c>
      <c r="V33" s="6">
        <v>173.4</v>
      </c>
    </row>
    <row r="34" spans="1:22" x14ac:dyDescent="0.35">
      <c r="A34" s="11" t="s">
        <v>35</v>
      </c>
      <c r="B34" s="4">
        <v>2022</v>
      </c>
      <c r="C34" s="4" t="s">
        <v>46</v>
      </c>
      <c r="D34" s="4">
        <v>8</v>
      </c>
      <c r="E34" s="4">
        <v>160.30000000000001</v>
      </c>
      <c r="F34" s="4">
        <v>206.5</v>
      </c>
      <c r="G34" s="4">
        <v>169.2</v>
      </c>
      <c r="H34" s="4">
        <v>168.1</v>
      </c>
      <c r="I34" s="4">
        <v>192.4</v>
      </c>
      <c r="J34" s="4">
        <v>172.9</v>
      </c>
      <c r="K34" s="4">
        <v>186.7</v>
      </c>
      <c r="L34" s="4">
        <v>167.2</v>
      </c>
      <c r="M34" s="4">
        <v>120.9</v>
      </c>
      <c r="N34" s="4">
        <v>193.6</v>
      </c>
      <c r="O34" s="4">
        <v>168.8</v>
      </c>
      <c r="P34" s="4">
        <v>186.3</v>
      </c>
      <c r="Q34" s="4">
        <v>176.3</v>
      </c>
      <c r="R34" s="4">
        <v>195</v>
      </c>
      <c r="S34" s="3">
        <f t="shared" si="0"/>
        <v>2464.2000000000003</v>
      </c>
      <c r="T34" s="4">
        <v>178.8</v>
      </c>
      <c r="U34" s="4">
        <v>161.9</v>
      </c>
      <c r="V34" s="5">
        <v>174.3</v>
      </c>
    </row>
    <row r="35" spans="1:22" x14ac:dyDescent="0.35">
      <c r="A35" s="10" t="s">
        <v>35</v>
      </c>
      <c r="B35" s="3">
        <v>2022</v>
      </c>
      <c r="C35" s="3" t="s">
        <v>48</v>
      </c>
      <c r="D35" s="3">
        <v>9</v>
      </c>
      <c r="E35" s="3">
        <v>163.5</v>
      </c>
      <c r="F35" s="3">
        <v>209.2</v>
      </c>
      <c r="G35" s="3">
        <v>169.7</v>
      </c>
      <c r="H35" s="3">
        <v>169.7</v>
      </c>
      <c r="I35" s="3">
        <v>188.7</v>
      </c>
      <c r="J35" s="3">
        <v>165.7</v>
      </c>
      <c r="K35" s="3">
        <v>191.8</v>
      </c>
      <c r="L35" s="3">
        <v>169.1</v>
      </c>
      <c r="M35" s="3">
        <v>121.6</v>
      </c>
      <c r="N35" s="3">
        <v>197.3</v>
      </c>
      <c r="O35" s="3">
        <v>169.4</v>
      </c>
      <c r="P35" s="3">
        <v>187.4</v>
      </c>
      <c r="Q35" s="3">
        <v>177.8</v>
      </c>
      <c r="R35" s="3">
        <v>195.9</v>
      </c>
      <c r="S35" s="3">
        <f t="shared" si="0"/>
        <v>2476.8000000000002</v>
      </c>
      <c r="T35" s="3">
        <v>179.5</v>
      </c>
      <c r="U35" s="3">
        <v>162.30000000000001</v>
      </c>
      <c r="V35" s="6">
        <v>175.3</v>
      </c>
    </row>
    <row r="36" spans="1:22" x14ac:dyDescent="0.35">
      <c r="A36" s="11" t="s">
        <v>35</v>
      </c>
      <c r="B36" s="4">
        <v>2022</v>
      </c>
      <c r="C36" s="4" t="s">
        <v>50</v>
      </c>
      <c r="D36" s="4">
        <v>10</v>
      </c>
      <c r="E36" s="4">
        <v>165.2</v>
      </c>
      <c r="F36" s="4">
        <v>210.9</v>
      </c>
      <c r="G36" s="4">
        <v>170.9</v>
      </c>
      <c r="H36" s="4">
        <v>170.9</v>
      </c>
      <c r="I36" s="4">
        <v>186.5</v>
      </c>
      <c r="J36" s="4">
        <v>163.80000000000001</v>
      </c>
      <c r="K36" s="4">
        <v>199.7</v>
      </c>
      <c r="L36" s="4">
        <v>169.8</v>
      </c>
      <c r="M36" s="4">
        <v>121.9</v>
      </c>
      <c r="N36" s="4">
        <v>199.9</v>
      </c>
      <c r="O36" s="4">
        <v>169.9</v>
      </c>
      <c r="P36" s="4">
        <v>188.3</v>
      </c>
      <c r="Q36" s="4">
        <v>179.6</v>
      </c>
      <c r="R36" s="4">
        <v>196.3</v>
      </c>
      <c r="S36" s="3">
        <f t="shared" si="0"/>
        <v>2493.6000000000004</v>
      </c>
      <c r="T36" s="4">
        <v>180.5</v>
      </c>
      <c r="U36" s="4">
        <v>162.9</v>
      </c>
      <c r="V36" s="5">
        <v>176.7</v>
      </c>
    </row>
    <row r="37" spans="1:22" x14ac:dyDescent="0.35">
      <c r="A37" s="10" t="s">
        <v>35</v>
      </c>
      <c r="B37" s="3">
        <v>2022</v>
      </c>
      <c r="C37" s="3" t="s">
        <v>52</v>
      </c>
      <c r="D37" s="3">
        <v>11</v>
      </c>
      <c r="E37" s="3">
        <v>167.4</v>
      </c>
      <c r="F37" s="3">
        <v>209.4</v>
      </c>
      <c r="G37" s="3">
        <v>181.4</v>
      </c>
      <c r="H37" s="3">
        <v>172.3</v>
      </c>
      <c r="I37" s="3">
        <v>188.9</v>
      </c>
      <c r="J37" s="3">
        <v>160.69999999999999</v>
      </c>
      <c r="K37" s="3">
        <v>183.1</v>
      </c>
      <c r="L37" s="3">
        <v>170.5</v>
      </c>
      <c r="M37" s="3">
        <v>122.1</v>
      </c>
      <c r="N37" s="3">
        <v>202.8</v>
      </c>
      <c r="O37" s="3">
        <v>170.4</v>
      </c>
      <c r="P37" s="3">
        <v>189.5</v>
      </c>
      <c r="Q37" s="3">
        <v>178.3</v>
      </c>
      <c r="R37" s="3">
        <v>196.9</v>
      </c>
      <c r="S37" s="3">
        <f t="shared" si="0"/>
        <v>2493.7000000000003</v>
      </c>
      <c r="T37" s="3">
        <v>181.3</v>
      </c>
      <c r="U37" s="3">
        <v>163</v>
      </c>
      <c r="V37" s="6">
        <v>176.5</v>
      </c>
    </row>
    <row r="38" spans="1:22" x14ac:dyDescent="0.35">
      <c r="A38" s="11" t="s">
        <v>35</v>
      </c>
      <c r="B38" s="4">
        <v>2022</v>
      </c>
      <c r="C38" s="4" t="s">
        <v>55</v>
      </c>
      <c r="D38" s="4">
        <v>12</v>
      </c>
      <c r="E38" s="4">
        <v>169.2</v>
      </c>
      <c r="F38" s="4">
        <v>209</v>
      </c>
      <c r="G38" s="4">
        <v>190.2</v>
      </c>
      <c r="H38" s="4">
        <v>173.6</v>
      </c>
      <c r="I38" s="4">
        <v>188.5</v>
      </c>
      <c r="J38" s="4">
        <v>158</v>
      </c>
      <c r="K38" s="4">
        <v>159.9</v>
      </c>
      <c r="L38" s="4">
        <v>170.8</v>
      </c>
      <c r="M38" s="4">
        <v>121.8</v>
      </c>
      <c r="N38" s="4">
        <v>205.2</v>
      </c>
      <c r="O38" s="4">
        <v>171</v>
      </c>
      <c r="P38" s="4">
        <v>190.3</v>
      </c>
      <c r="Q38" s="4">
        <v>175.9</v>
      </c>
      <c r="R38" s="4">
        <v>197.3</v>
      </c>
      <c r="S38" s="3">
        <f t="shared" si="0"/>
        <v>2480.7000000000003</v>
      </c>
      <c r="T38" s="4">
        <v>182</v>
      </c>
      <c r="U38" s="4">
        <v>163.4</v>
      </c>
      <c r="V38" s="5">
        <v>175.7</v>
      </c>
    </row>
    <row r="39" spans="1:22" x14ac:dyDescent="0.35">
      <c r="A39" s="10" t="s">
        <v>35</v>
      </c>
      <c r="B39" s="3">
        <v>2023</v>
      </c>
      <c r="C39" s="3" t="s">
        <v>31</v>
      </c>
      <c r="D39" s="3">
        <v>1</v>
      </c>
      <c r="E39" s="3">
        <v>173.8</v>
      </c>
      <c r="F39" s="3">
        <v>210.7</v>
      </c>
      <c r="G39" s="3">
        <v>194.5</v>
      </c>
      <c r="H39" s="3">
        <v>174.6</v>
      </c>
      <c r="I39" s="3">
        <v>187.2</v>
      </c>
      <c r="J39" s="3">
        <v>158.30000000000001</v>
      </c>
      <c r="K39" s="3">
        <v>153.9</v>
      </c>
      <c r="L39" s="3">
        <v>170.9</v>
      </c>
      <c r="M39" s="3">
        <v>121.1</v>
      </c>
      <c r="N39" s="3">
        <v>208.4</v>
      </c>
      <c r="O39" s="3">
        <v>171.4</v>
      </c>
      <c r="P39" s="3">
        <v>191.2</v>
      </c>
      <c r="Q39" s="3">
        <v>176.7</v>
      </c>
      <c r="R39" s="3">
        <v>198.2</v>
      </c>
      <c r="S39" s="3">
        <f t="shared" si="0"/>
        <v>2490.8999999999996</v>
      </c>
      <c r="T39" s="3">
        <v>182</v>
      </c>
      <c r="U39" s="3">
        <v>163.6</v>
      </c>
      <c r="V39" s="6">
        <v>176.5</v>
      </c>
    </row>
    <row r="40" spans="1:22" x14ac:dyDescent="0.35">
      <c r="A40" s="11" t="s">
        <v>35</v>
      </c>
      <c r="B40" s="4">
        <v>2023</v>
      </c>
      <c r="C40" s="4" t="s">
        <v>36</v>
      </c>
      <c r="D40" s="4">
        <v>2</v>
      </c>
      <c r="E40" s="4">
        <v>174.4</v>
      </c>
      <c r="F40" s="4">
        <v>207.7</v>
      </c>
      <c r="G40" s="4">
        <v>175.2</v>
      </c>
      <c r="H40" s="4">
        <v>177.3</v>
      </c>
      <c r="I40" s="4">
        <v>179.3</v>
      </c>
      <c r="J40" s="4">
        <v>169.5</v>
      </c>
      <c r="K40" s="4">
        <v>152.69999999999999</v>
      </c>
      <c r="L40" s="4">
        <v>171</v>
      </c>
      <c r="M40" s="4">
        <v>120</v>
      </c>
      <c r="N40" s="4">
        <v>209.7</v>
      </c>
      <c r="O40" s="4">
        <v>172.3</v>
      </c>
      <c r="P40" s="4">
        <v>193</v>
      </c>
      <c r="Q40" s="4">
        <v>177</v>
      </c>
      <c r="R40" s="4">
        <v>199.5</v>
      </c>
      <c r="S40" s="3">
        <f t="shared" si="0"/>
        <v>2478.6</v>
      </c>
      <c r="T40" s="4">
        <v>182.1</v>
      </c>
      <c r="U40" s="4">
        <v>164.2</v>
      </c>
      <c r="V40" s="5">
        <v>177.2</v>
      </c>
    </row>
    <row r="41" spans="1:22" x14ac:dyDescent="0.35">
      <c r="A41" s="10" t="s">
        <v>35</v>
      </c>
      <c r="B41" s="3">
        <v>2023</v>
      </c>
      <c r="C41" s="3" t="s">
        <v>38</v>
      </c>
      <c r="D41" s="3">
        <v>3</v>
      </c>
      <c r="E41" s="3">
        <v>174.4</v>
      </c>
      <c r="F41" s="3">
        <v>207.7</v>
      </c>
      <c r="G41" s="3">
        <v>175.2</v>
      </c>
      <c r="H41" s="3">
        <v>177.3</v>
      </c>
      <c r="I41" s="3">
        <v>179.2</v>
      </c>
      <c r="J41" s="3">
        <v>169.5</v>
      </c>
      <c r="K41" s="3">
        <v>152.80000000000001</v>
      </c>
      <c r="L41" s="3">
        <v>171.1</v>
      </c>
      <c r="M41" s="3">
        <v>120</v>
      </c>
      <c r="N41" s="3">
        <v>209.7</v>
      </c>
      <c r="O41" s="3">
        <v>172.3</v>
      </c>
      <c r="P41" s="3">
        <v>193</v>
      </c>
      <c r="Q41" s="3">
        <v>177</v>
      </c>
      <c r="R41" s="3">
        <v>199.5</v>
      </c>
      <c r="S41" s="3">
        <f t="shared" si="0"/>
        <v>2478.6999999999998</v>
      </c>
      <c r="T41" s="3">
        <v>181.9</v>
      </c>
      <c r="U41" s="3">
        <v>164.2</v>
      </c>
      <c r="V41" s="6">
        <v>177.2</v>
      </c>
    </row>
    <row r="42" spans="1:22" x14ac:dyDescent="0.35">
      <c r="A42" s="11" t="s">
        <v>35</v>
      </c>
      <c r="B42" s="4">
        <v>2023</v>
      </c>
      <c r="C42" s="4" t="s">
        <v>39</v>
      </c>
      <c r="D42" s="4">
        <v>4</v>
      </c>
      <c r="E42" s="4">
        <v>173.8</v>
      </c>
      <c r="F42" s="4">
        <v>209.3</v>
      </c>
      <c r="G42" s="4">
        <v>169.6</v>
      </c>
      <c r="H42" s="4">
        <v>178.4</v>
      </c>
      <c r="I42" s="4">
        <v>174.9</v>
      </c>
      <c r="J42" s="4">
        <v>176.3</v>
      </c>
      <c r="K42" s="4">
        <v>155.4</v>
      </c>
      <c r="L42" s="4">
        <v>173.4</v>
      </c>
      <c r="M42" s="4">
        <v>121.3</v>
      </c>
      <c r="N42" s="4">
        <v>212.9</v>
      </c>
      <c r="O42" s="4">
        <v>172.9</v>
      </c>
      <c r="P42" s="4">
        <v>193.5</v>
      </c>
      <c r="Q42" s="4">
        <v>177.9</v>
      </c>
      <c r="R42" s="4">
        <v>200.6</v>
      </c>
      <c r="S42" s="3">
        <f t="shared" si="0"/>
        <v>2490.2000000000003</v>
      </c>
      <c r="T42" s="4">
        <v>181.7</v>
      </c>
      <c r="U42" s="4">
        <v>164.5</v>
      </c>
      <c r="V42" s="5">
        <v>178.1</v>
      </c>
    </row>
    <row r="43" spans="1:22" x14ac:dyDescent="0.35">
      <c r="A43" s="10" t="s">
        <v>35</v>
      </c>
      <c r="B43" s="3">
        <v>2023</v>
      </c>
      <c r="C43" s="3" t="s">
        <v>41</v>
      </c>
      <c r="D43" s="3">
        <v>5</v>
      </c>
      <c r="E43" s="3">
        <v>173.7</v>
      </c>
      <c r="F43" s="3">
        <v>214.3</v>
      </c>
      <c r="G43" s="3">
        <v>173.2</v>
      </c>
      <c r="H43" s="3">
        <v>179.5</v>
      </c>
      <c r="I43" s="3">
        <v>170</v>
      </c>
      <c r="J43" s="3">
        <v>172.2</v>
      </c>
      <c r="K43" s="3">
        <v>161</v>
      </c>
      <c r="L43" s="3">
        <v>175.6</v>
      </c>
      <c r="M43" s="3">
        <v>122.7</v>
      </c>
      <c r="N43" s="3">
        <v>218</v>
      </c>
      <c r="O43" s="3">
        <v>173.4</v>
      </c>
      <c r="P43" s="3">
        <v>194.2</v>
      </c>
      <c r="Q43" s="3">
        <v>179.1</v>
      </c>
      <c r="R43" s="3">
        <v>201</v>
      </c>
      <c r="S43" s="3">
        <f t="shared" si="0"/>
        <v>2507.9</v>
      </c>
      <c r="T43" s="3">
        <v>182.8</v>
      </c>
      <c r="U43" s="3">
        <v>164.8</v>
      </c>
      <c r="V43" s="6">
        <v>179.1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C191-A0BF-4EAF-A17A-BCAABF56BE6C}">
  <dimension ref="A1:D42"/>
  <sheetViews>
    <sheetView workbookViewId="0">
      <selection activeCell="D2" sqref="D2:D42"/>
    </sheetView>
  </sheetViews>
  <sheetFormatPr defaultRowHeight="14.5" x14ac:dyDescent="0.35"/>
  <cols>
    <col min="1" max="1" width="11.54296875" bestFit="1" customWidth="1"/>
    <col min="2" max="2" width="13" bestFit="1" customWidth="1"/>
    <col min="3" max="3" width="19.90625" customWidth="1"/>
    <col min="4" max="4" width="15.26953125" customWidth="1"/>
  </cols>
  <sheetData>
    <row r="1" spans="1:4" x14ac:dyDescent="0.35">
      <c r="A1" t="s">
        <v>650</v>
      </c>
      <c r="B1" t="s">
        <v>651</v>
      </c>
      <c r="C1" t="s">
        <v>657</v>
      </c>
    </row>
    <row r="2" spans="1:4" x14ac:dyDescent="0.35">
      <c r="A2" s="41">
        <v>43831</v>
      </c>
      <c r="B2" s="40">
        <v>57.52</v>
      </c>
      <c r="C2" s="16">
        <f>VLOOKUP(A2,[1]Sheet2!M$5:N$45,2,0)</f>
        <v>71.267869565217381</v>
      </c>
      <c r="D2" s="30">
        <f>B2*C2</f>
        <v>4099.327857391304</v>
      </c>
    </row>
    <row r="3" spans="1:4" x14ac:dyDescent="0.35">
      <c r="A3" s="41">
        <v>43862</v>
      </c>
      <c r="B3" s="40">
        <v>50.54</v>
      </c>
      <c r="C3" s="16">
        <f>VLOOKUP(A3,[1]Sheet2!M$5:N$45,2,0)</f>
        <v>71.536150000000006</v>
      </c>
      <c r="D3" s="30">
        <f t="shared" ref="D3:D42" si="0">B3*C3</f>
        <v>3615.4370210000002</v>
      </c>
    </row>
    <row r="4" spans="1:4" x14ac:dyDescent="0.35">
      <c r="A4" s="41">
        <v>43891</v>
      </c>
      <c r="B4" s="40">
        <v>29.21</v>
      </c>
      <c r="C4" s="16">
        <f>VLOOKUP(A4,[1]Sheet2!M$5:N$45,2,0)</f>
        <v>74.56495454545454</v>
      </c>
      <c r="D4" s="30">
        <f t="shared" si="0"/>
        <v>2178.0423222727272</v>
      </c>
    </row>
    <row r="5" spans="1:4" x14ac:dyDescent="0.35">
      <c r="A5" s="41">
        <v>43922</v>
      </c>
      <c r="B5" s="40">
        <v>16.55</v>
      </c>
      <c r="C5" s="16">
        <f>VLOOKUP(A5,[1]Sheet2!M$5:N$45,2,0)</f>
        <v>76.178409090909085</v>
      </c>
      <c r="D5" s="30">
        <f t="shared" si="0"/>
        <v>1260.7526704545455</v>
      </c>
    </row>
    <row r="6" spans="1:4" x14ac:dyDescent="0.35">
      <c r="A6" s="41">
        <v>43952</v>
      </c>
      <c r="B6" s="40">
        <v>28.56</v>
      </c>
      <c r="C6" s="16">
        <f>VLOOKUP(A6,[1]Sheet2!M$5:N$45,2,0)</f>
        <v>75.674952380952391</v>
      </c>
      <c r="D6" s="30">
        <f t="shared" si="0"/>
        <v>2161.27664</v>
      </c>
    </row>
    <row r="7" spans="1:4" x14ac:dyDescent="0.35">
      <c r="A7" s="41">
        <v>43983</v>
      </c>
      <c r="B7" s="40">
        <v>38.31</v>
      </c>
      <c r="C7" s="16">
        <f>VLOOKUP(A7,[1]Sheet2!M$5:N$45,2,0)</f>
        <v>75.723136363636371</v>
      </c>
      <c r="D7" s="30">
        <f t="shared" si="0"/>
        <v>2900.9533540909097</v>
      </c>
    </row>
    <row r="8" spans="1:4" x14ac:dyDescent="0.35">
      <c r="A8" s="41">
        <v>44013</v>
      </c>
      <c r="B8" s="40">
        <v>40.71</v>
      </c>
      <c r="C8" s="16">
        <f>VLOOKUP(A8,[1]Sheet2!M$5:N$45,2,0)</f>
        <v>74.928826086956519</v>
      </c>
      <c r="D8" s="30">
        <f t="shared" si="0"/>
        <v>3050.3525100000002</v>
      </c>
    </row>
    <row r="9" spans="1:4" x14ac:dyDescent="0.35">
      <c r="A9" s="41">
        <v>44044</v>
      </c>
      <c r="B9" s="40">
        <v>42.34</v>
      </c>
      <c r="C9" s="16">
        <f>VLOOKUP(A9,[1]Sheet2!M$5:N$45,2,0)</f>
        <v>74.569761904761918</v>
      </c>
      <c r="D9" s="30">
        <f t="shared" si="0"/>
        <v>3157.2837190476198</v>
      </c>
    </row>
    <row r="10" spans="1:4" x14ac:dyDescent="0.35">
      <c r="A10" s="41">
        <v>44075</v>
      </c>
      <c r="B10" s="40">
        <v>39.630000000000003</v>
      </c>
      <c r="C10" s="16">
        <f>VLOOKUP(A10,[1]Sheet2!M$5:N$45,2,0)</f>
        <v>73.518272727272731</v>
      </c>
      <c r="D10" s="30">
        <f t="shared" si="0"/>
        <v>2913.5291481818185</v>
      </c>
    </row>
    <row r="11" spans="1:4" x14ac:dyDescent="0.35">
      <c r="A11" s="41">
        <v>44105</v>
      </c>
      <c r="B11" s="40">
        <v>39.4</v>
      </c>
      <c r="C11" s="16">
        <f>VLOOKUP(A11,[1]Sheet2!M$5:N$45,2,0)</f>
        <v>73.558499999999995</v>
      </c>
      <c r="D11" s="30">
        <f t="shared" si="0"/>
        <v>2898.2048999999997</v>
      </c>
    </row>
    <row r="12" spans="1:4" x14ac:dyDescent="0.35">
      <c r="A12" s="41">
        <v>44136</v>
      </c>
      <c r="B12" s="40">
        <v>40.94</v>
      </c>
      <c r="C12" s="16">
        <f>VLOOKUP(A12,[1]Sheet2!M$5:N$45,2,0)</f>
        <v>74.217523809523797</v>
      </c>
      <c r="D12" s="30">
        <f t="shared" si="0"/>
        <v>3038.4654247619042</v>
      </c>
    </row>
    <row r="13" spans="1:4" x14ac:dyDescent="0.35">
      <c r="A13" s="41">
        <v>44166</v>
      </c>
      <c r="B13" s="40">
        <v>47.02</v>
      </c>
      <c r="C13" s="16">
        <f>VLOOKUP(A13,[1]Sheet2!M$5:N$45,2,0)</f>
        <v>73.630304347826097</v>
      </c>
      <c r="D13" s="30">
        <f t="shared" si="0"/>
        <v>3462.0969104347832</v>
      </c>
    </row>
    <row r="14" spans="1:4" x14ac:dyDescent="0.35">
      <c r="A14" s="41">
        <v>44197</v>
      </c>
      <c r="B14" s="40">
        <v>52</v>
      </c>
      <c r="C14" s="16">
        <f>VLOOKUP(A14,[1]Sheet2!M$5:N$45,2,0)</f>
        <v>73.113095238095241</v>
      </c>
      <c r="D14" s="30">
        <f t="shared" si="0"/>
        <v>3801.8809523809523</v>
      </c>
    </row>
    <row r="15" spans="1:4" x14ac:dyDescent="0.35">
      <c r="A15" s="41">
        <v>44228</v>
      </c>
      <c r="B15" s="40">
        <v>59.04</v>
      </c>
      <c r="C15" s="16">
        <f>VLOOKUP(A15,[1]Sheet2!M$5:N$45,2,0)</f>
        <v>72.794550000000001</v>
      </c>
      <c r="D15" s="30">
        <f t="shared" si="0"/>
        <v>4297.7902320000003</v>
      </c>
    </row>
    <row r="16" spans="1:4" x14ac:dyDescent="0.35">
      <c r="A16" s="41">
        <v>44256</v>
      </c>
      <c r="B16" s="40">
        <v>62.33</v>
      </c>
      <c r="C16" s="16">
        <f>VLOOKUP(A16,[1]Sheet2!M$5:N$45,2,0)</f>
        <v>72.812217391304344</v>
      </c>
      <c r="D16" s="30">
        <f t="shared" si="0"/>
        <v>4538.3855100000001</v>
      </c>
    </row>
    <row r="17" spans="1:4" x14ac:dyDescent="0.35">
      <c r="A17" s="41">
        <v>44287</v>
      </c>
      <c r="B17" s="40">
        <v>61.72</v>
      </c>
      <c r="C17" s="16">
        <f>VLOOKUP(A17,[1]Sheet2!M$5:N$45,2,0)</f>
        <v>74.524272727272717</v>
      </c>
      <c r="D17" s="30">
        <f t="shared" si="0"/>
        <v>4599.6381127272716</v>
      </c>
    </row>
    <row r="18" spans="1:4" x14ac:dyDescent="0.35">
      <c r="A18" s="41">
        <v>44317</v>
      </c>
      <c r="B18" s="40">
        <v>65.17</v>
      </c>
      <c r="C18" s="16">
        <f>VLOOKUP(A18,[1]Sheet2!M$5:N$45,2,0)</f>
        <v>73.183666666666653</v>
      </c>
      <c r="D18" s="30">
        <f t="shared" si="0"/>
        <v>4769.3795566666658</v>
      </c>
    </row>
    <row r="19" spans="1:4" x14ac:dyDescent="0.35">
      <c r="A19" s="41">
        <v>44348</v>
      </c>
      <c r="B19" s="40">
        <v>71.38</v>
      </c>
      <c r="C19" s="16">
        <f>VLOOKUP(A19,[1]Sheet2!M$5:N$45,2,0)</f>
        <v>73.587363636363634</v>
      </c>
      <c r="D19" s="30">
        <f t="shared" si="0"/>
        <v>5252.6660163636361</v>
      </c>
    </row>
    <row r="20" spans="1:4" x14ac:dyDescent="0.35">
      <c r="A20" s="41">
        <v>44378</v>
      </c>
      <c r="B20" s="40">
        <v>72.489999999999995</v>
      </c>
      <c r="C20" s="16">
        <f>VLOOKUP(A20,[1]Sheet2!M$5:N$45,2,0)</f>
        <v>74.522681818181823</v>
      </c>
      <c r="D20" s="30">
        <f t="shared" si="0"/>
        <v>5402.1492049999997</v>
      </c>
    </row>
    <row r="21" spans="1:4" x14ac:dyDescent="0.35">
      <c r="A21" s="41">
        <v>44409</v>
      </c>
      <c r="B21" s="40">
        <v>67.73</v>
      </c>
      <c r="C21" s="16">
        <f>VLOOKUP(A21,[1]Sheet2!M$5:N$45,2,0)</f>
        <v>74.122954545454519</v>
      </c>
      <c r="D21" s="30">
        <f t="shared" si="0"/>
        <v>5020.3477113636345</v>
      </c>
    </row>
    <row r="22" spans="1:4" x14ac:dyDescent="0.35">
      <c r="A22" s="41">
        <v>44440</v>
      </c>
      <c r="B22" s="40">
        <v>71.650000000000006</v>
      </c>
      <c r="C22" s="16">
        <f>VLOOKUP(A22,[1]Sheet2!M$5:N$45,2,0)</f>
        <v>73.618545454545469</v>
      </c>
      <c r="D22" s="30">
        <f t="shared" si="0"/>
        <v>5274.768781818183</v>
      </c>
    </row>
    <row r="23" spans="1:4" x14ac:dyDescent="0.35">
      <c r="A23" s="41">
        <v>44470</v>
      </c>
      <c r="B23" s="40">
        <v>81.48</v>
      </c>
      <c r="C23" s="16">
        <f>VLOOKUP(A23,[1]Sheet2!M$5:N$45,2,0)</f>
        <v>74.954428571428593</v>
      </c>
      <c r="D23" s="30">
        <f t="shared" si="0"/>
        <v>6107.2868400000025</v>
      </c>
    </row>
    <row r="24" spans="1:4" x14ac:dyDescent="0.35">
      <c r="A24" s="41">
        <v>44501</v>
      </c>
      <c r="B24" s="40">
        <v>79.150000000000006</v>
      </c>
      <c r="C24" s="16">
        <f>VLOOKUP(A24,[1]Sheet2!M$5:N$45,2,0)</f>
        <v>74.488863636363632</v>
      </c>
      <c r="D24" s="30">
        <f t="shared" si="0"/>
        <v>5895.793556818182</v>
      </c>
    </row>
    <row r="25" spans="1:4" x14ac:dyDescent="0.35">
      <c r="A25" s="41">
        <v>44531</v>
      </c>
      <c r="B25" s="40">
        <v>71.709999999999994</v>
      </c>
      <c r="C25" s="16">
        <f>VLOOKUP(A25,[1]Sheet2!M$5:N$45,2,0)</f>
        <v>75.357521739130448</v>
      </c>
      <c r="D25" s="30">
        <f t="shared" si="0"/>
        <v>5403.8878839130439</v>
      </c>
    </row>
    <row r="26" spans="1:4" x14ac:dyDescent="0.35">
      <c r="A26" s="41">
        <v>44562</v>
      </c>
      <c r="B26" s="40">
        <v>83.22</v>
      </c>
      <c r="C26" s="16">
        <f>VLOOKUP(A26,[1]Sheet2!M$5:N$45,2,0)</f>
        <v>74.425714285714292</v>
      </c>
      <c r="D26" s="30">
        <f t="shared" si="0"/>
        <v>6193.7079428571433</v>
      </c>
    </row>
    <row r="27" spans="1:4" x14ac:dyDescent="0.35">
      <c r="A27" s="41">
        <v>44593</v>
      </c>
      <c r="B27" s="40">
        <v>91.64</v>
      </c>
      <c r="C27" s="16">
        <f>VLOOKUP(A27,[1]Sheet2!M$5:N$45,2,0)</f>
        <v>74.9602</v>
      </c>
      <c r="D27" s="30">
        <f t="shared" si="0"/>
        <v>6869.3527279999998</v>
      </c>
    </row>
    <row r="28" spans="1:4" x14ac:dyDescent="0.35">
      <c r="A28" s="41">
        <v>44621</v>
      </c>
      <c r="B28" s="40">
        <v>108.5</v>
      </c>
      <c r="C28" s="16">
        <f>VLOOKUP(A28,[1]Sheet2!M$5:N$45,2,0)</f>
        <v>76.21921739130434</v>
      </c>
      <c r="D28" s="30">
        <f t="shared" si="0"/>
        <v>8269.7850869565209</v>
      </c>
    </row>
    <row r="29" spans="1:4" x14ac:dyDescent="0.35">
      <c r="A29" s="41">
        <v>44652</v>
      </c>
      <c r="B29" s="40">
        <v>101.78</v>
      </c>
      <c r="C29" s="16">
        <f>VLOOKUP(A29,[1]Sheet2!M$5:N$45,2,0)</f>
        <v>76.209285714285713</v>
      </c>
      <c r="D29" s="30">
        <f t="shared" si="0"/>
        <v>7756.5811000000003</v>
      </c>
    </row>
    <row r="30" spans="1:4" x14ac:dyDescent="0.35">
      <c r="A30" s="41">
        <v>44682</v>
      </c>
      <c r="B30" s="40">
        <v>109.55</v>
      </c>
      <c r="C30" s="16">
        <f>VLOOKUP(A30,[1]Sheet2!M$5:N$45,2,0)</f>
        <v>77.319181818181789</v>
      </c>
      <c r="D30" s="30">
        <f t="shared" si="0"/>
        <v>8470.3163681818151</v>
      </c>
    </row>
    <row r="31" spans="1:4" x14ac:dyDescent="0.35">
      <c r="A31" s="41">
        <v>44713</v>
      </c>
      <c r="B31" s="40">
        <v>114.84</v>
      </c>
      <c r="C31" s="16">
        <f>VLOOKUP(A31,[1]Sheet2!M$5:N$45,2,0)</f>
        <v>78.087772727272736</v>
      </c>
      <c r="D31" s="30">
        <f t="shared" si="0"/>
        <v>8967.5998200000013</v>
      </c>
    </row>
    <row r="32" spans="1:4" x14ac:dyDescent="0.35">
      <c r="A32" s="41">
        <v>44743</v>
      </c>
      <c r="B32" s="40">
        <v>101.62</v>
      </c>
      <c r="C32" s="16">
        <f>VLOOKUP(A32,[1]Sheet2!M$5:N$45,2,0)</f>
        <v>79.556000000000012</v>
      </c>
      <c r="D32" s="30">
        <f t="shared" si="0"/>
        <v>8084.4807200000014</v>
      </c>
    </row>
    <row r="33" spans="1:4" x14ac:dyDescent="0.35">
      <c r="A33" s="41">
        <v>44774</v>
      </c>
      <c r="B33" s="40">
        <v>93.67</v>
      </c>
      <c r="C33" s="16">
        <f>VLOOKUP(A33,[1]Sheet2!M$5:N$45,2,0)</f>
        <v>79.51426086956522</v>
      </c>
      <c r="D33" s="30">
        <f t="shared" si="0"/>
        <v>7448.1008156521739</v>
      </c>
    </row>
    <row r="34" spans="1:4" x14ac:dyDescent="0.35">
      <c r="A34" s="41">
        <v>44805</v>
      </c>
      <c r="B34" s="40">
        <v>84.26</v>
      </c>
      <c r="C34" s="16">
        <f>VLOOKUP(A34,[1]Sheet2!M$5:N$45,2,0)</f>
        <v>80.236227272727263</v>
      </c>
      <c r="D34" s="30">
        <f t="shared" si="0"/>
        <v>6760.7045099999996</v>
      </c>
    </row>
    <row r="35" spans="1:4" x14ac:dyDescent="0.35">
      <c r="A35" s="41">
        <v>44835</v>
      </c>
      <c r="B35" s="40">
        <v>87.55</v>
      </c>
      <c r="C35" s="16">
        <f>VLOOKUP(A35,[1]Sheet2!M$5:N$45,2,0)</f>
        <v>82.292190476190484</v>
      </c>
      <c r="D35" s="30">
        <f t="shared" si="0"/>
        <v>7204.6812761904766</v>
      </c>
    </row>
    <row r="36" spans="1:4" x14ac:dyDescent="0.35">
      <c r="A36" s="41">
        <v>44866</v>
      </c>
      <c r="B36" s="40">
        <v>84.37</v>
      </c>
      <c r="C36" s="16">
        <f>VLOOKUP(A36,[1]Sheet2!M$5:N$45,2,0)</f>
        <v>81.601545454545459</v>
      </c>
      <c r="D36" s="30">
        <f t="shared" si="0"/>
        <v>6884.7223900000008</v>
      </c>
    </row>
    <row r="37" spans="1:4" x14ac:dyDescent="0.35">
      <c r="A37" s="41">
        <v>44896</v>
      </c>
      <c r="B37" s="40">
        <v>76.44</v>
      </c>
      <c r="C37" s="16">
        <f>VLOOKUP(A37,[1]Sheet2!M$5:N$45,2,0)</f>
        <v>82.472090909090923</v>
      </c>
      <c r="D37" s="30">
        <f t="shared" si="0"/>
        <v>6304.1666290909097</v>
      </c>
    </row>
    <row r="38" spans="1:4" x14ac:dyDescent="0.35">
      <c r="A38" s="41">
        <v>44927</v>
      </c>
      <c r="B38" s="40">
        <v>78.12</v>
      </c>
      <c r="C38" s="16">
        <f>VLOOKUP(A38,[1]Sheet2!M$5:N$45,2,0)</f>
        <v>81.747909090909104</v>
      </c>
      <c r="D38" s="30">
        <f t="shared" si="0"/>
        <v>6386.1466581818195</v>
      </c>
    </row>
    <row r="39" spans="1:4" x14ac:dyDescent="0.35">
      <c r="A39" s="41">
        <v>44958</v>
      </c>
      <c r="B39" s="40">
        <v>76.83</v>
      </c>
      <c r="C39" s="16">
        <f>VLOOKUP(A39,[1]Sheet2!M$5:N$45,2,0)</f>
        <v>82.604699999999994</v>
      </c>
      <c r="D39" s="30">
        <f t="shared" si="0"/>
        <v>6346.519100999999</v>
      </c>
    </row>
    <row r="40" spans="1:4" x14ac:dyDescent="0.35">
      <c r="A40" s="41">
        <v>44986</v>
      </c>
      <c r="B40" s="40">
        <v>73.28</v>
      </c>
      <c r="C40" s="16">
        <f>VLOOKUP(A40,[1]Sheet2!M$5:N$45,2,0)</f>
        <v>82.249217391304342</v>
      </c>
      <c r="D40" s="30">
        <f t="shared" si="0"/>
        <v>6027.2226504347818</v>
      </c>
    </row>
    <row r="41" spans="1:4" x14ac:dyDescent="0.35">
      <c r="A41" s="41">
        <v>45017</v>
      </c>
      <c r="B41" s="40">
        <v>79.45</v>
      </c>
      <c r="C41" s="16">
        <f>VLOOKUP(A41,[1]Sheet2!M$5:N$45,2,0)</f>
        <v>81.941499999999991</v>
      </c>
      <c r="D41" s="30">
        <f t="shared" si="0"/>
        <v>6510.2521749999996</v>
      </c>
    </row>
    <row r="42" spans="1:4" x14ac:dyDescent="0.35">
      <c r="A42" s="41">
        <v>45047</v>
      </c>
      <c r="B42" s="40">
        <v>71.58</v>
      </c>
      <c r="C42" s="16">
        <f>VLOOKUP(A42,[1]Sheet2!M$5:N$45,2,0)</f>
        <v>82.295260869565226</v>
      </c>
      <c r="D42" s="30">
        <f t="shared" si="0"/>
        <v>5890.6947730434786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AFF3-A7A4-419B-AAE3-66A69204D369}">
  <dimension ref="A1:Q27"/>
  <sheetViews>
    <sheetView topLeftCell="A16" workbookViewId="0">
      <selection activeCell="G23" sqref="G23:Q23"/>
    </sheetView>
  </sheetViews>
  <sheetFormatPr defaultRowHeight="14.5" x14ac:dyDescent="0.35"/>
  <cols>
    <col min="1" max="1" width="20.36328125" customWidth="1"/>
    <col min="2" max="2" width="30.7265625" bestFit="1" customWidth="1"/>
    <col min="3" max="3" width="11.90625" customWidth="1"/>
    <col min="4" max="4" width="13.453125" customWidth="1"/>
    <col min="5" max="5" width="21.6328125" bestFit="1" customWidth="1"/>
    <col min="7" max="7" width="17.08984375" bestFit="1" customWidth="1"/>
    <col min="8" max="8" width="9.81640625" bestFit="1" customWidth="1"/>
  </cols>
  <sheetData>
    <row r="1" spans="1:9" x14ac:dyDescent="0.35">
      <c r="A1" s="60" t="s">
        <v>661</v>
      </c>
      <c r="B1" s="60" t="s">
        <v>570</v>
      </c>
      <c r="C1" s="60" t="s">
        <v>35</v>
      </c>
      <c r="D1" s="60" t="s">
        <v>658</v>
      </c>
      <c r="E1" s="60" t="s">
        <v>660</v>
      </c>
      <c r="F1" s="60" t="s">
        <v>611</v>
      </c>
      <c r="G1" s="60" t="s">
        <v>613</v>
      </c>
      <c r="H1" s="60" t="s">
        <v>612</v>
      </c>
      <c r="I1" s="60" t="s">
        <v>662</v>
      </c>
    </row>
    <row r="2" spans="1:9" x14ac:dyDescent="0.35">
      <c r="A2" t="s">
        <v>611</v>
      </c>
      <c r="B2" t="s">
        <v>542</v>
      </c>
      <c r="C2">
        <v>175.6</v>
      </c>
      <c r="D2">
        <f>SUM(C2:C27)</f>
        <v>4654.3999999999996</v>
      </c>
      <c r="E2" s="16">
        <f>(C2/$D$2)*100</f>
        <v>3.7727741491921623</v>
      </c>
      <c r="F2" s="58">
        <f>SUMIF(A:A,F1,E:E)</f>
        <v>30.695685802681336</v>
      </c>
      <c r="G2" s="58">
        <f>SUMIF(A:A,G1,E:E)</f>
        <v>53.882347885871432</v>
      </c>
      <c r="H2" s="58">
        <f>SUMIF(A:A,H1,E:E)</f>
        <v>7.9688037126160189</v>
      </c>
      <c r="I2" s="58">
        <f>SUMIF(A:A,I1,E:E)</f>
        <v>7.4531625988312138</v>
      </c>
    </row>
    <row r="3" spans="1:9" x14ac:dyDescent="0.35">
      <c r="A3" t="s">
        <v>613</v>
      </c>
      <c r="B3" t="s">
        <v>3</v>
      </c>
      <c r="C3">
        <v>173.7</v>
      </c>
      <c r="E3" s="16">
        <f t="shared" ref="E3:E27" si="0">(C3/$D$2)*100</f>
        <v>3.7319525610175317</v>
      </c>
    </row>
    <row r="4" spans="1:9" x14ac:dyDescent="0.35">
      <c r="A4" t="s">
        <v>613</v>
      </c>
      <c r="B4" t="s">
        <v>4</v>
      </c>
      <c r="C4">
        <v>214.3</v>
      </c>
      <c r="E4" s="16">
        <f t="shared" si="0"/>
        <v>4.6042454451701627</v>
      </c>
    </row>
    <row r="5" spans="1:9" x14ac:dyDescent="0.35">
      <c r="A5" t="s">
        <v>613</v>
      </c>
      <c r="B5" t="s">
        <v>5</v>
      </c>
      <c r="C5">
        <v>173.2</v>
      </c>
      <c r="E5" s="16">
        <f t="shared" si="0"/>
        <v>3.7212100378136816</v>
      </c>
    </row>
    <row r="6" spans="1:9" x14ac:dyDescent="0.35">
      <c r="A6" t="s">
        <v>613</v>
      </c>
      <c r="B6" t="s">
        <v>6</v>
      </c>
      <c r="C6">
        <v>179.5</v>
      </c>
      <c r="E6" s="16">
        <f t="shared" si="0"/>
        <v>3.8565658301821939</v>
      </c>
    </row>
    <row r="7" spans="1:9" x14ac:dyDescent="0.35">
      <c r="A7" t="s">
        <v>613</v>
      </c>
      <c r="B7" t="s">
        <v>7</v>
      </c>
      <c r="C7">
        <v>170</v>
      </c>
      <c r="E7" s="16">
        <f t="shared" si="0"/>
        <v>3.6524578893090407</v>
      </c>
    </row>
    <row r="8" spans="1:9" x14ac:dyDescent="0.35">
      <c r="A8" t="s">
        <v>613</v>
      </c>
      <c r="B8" t="s">
        <v>8</v>
      </c>
      <c r="C8">
        <v>172.2</v>
      </c>
      <c r="E8" s="16">
        <f t="shared" si="0"/>
        <v>3.6997249914059815</v>
      </c>
    </row>
    <row r="9" spans="1:9" x14ac:dyDescent="0.35">
      <c r="A9" t="s">
        <v>613</v>
      </c>
      <c r="B9" t="s">
        <v>9</v>
      </c>
      <c r="C9">
        <v>161</v>
      </c>
      <c r="E9" s="16">
        <f t="shared" si="0"/>
        <v>3.4590924716397389</v>
      </c>
    </row>
    <row r="10" spans="1:9" x14ac:dyDescent="0.35">
      <c r="A10" t="s">
        <v>613</v>
      </c>
      <c r="B10" t="s">
        <v>10</v>
      </c>
      <c r="C10">
        <v>175.6</v>
      </c>
      <c r="E10" s="16">
        <f t="shared" si="0"/>
        <v>3.7727741491921623</v>
      </c>
    </row>
    <row r="11" spans="1:9" x14ac:dyDescent="0.35">
      <c r="A11" t="s">
        <v>613</v>
      </c>
      <c r="B11" t="s">
        <v>11</v>
      </c>
      <c r="C11">
        <v>122.7</v>
      </c>
      <c r="E11" s="16">
        <f t="shared" si="0"/>
        <v>2.6362151942248198</v>
      </c>
    </row>
    <row r="12" spans="1:9" x14ac:dyDescent="0.35">
      <c r="A12" t="s">
        <v>613</v>
      </c>
      <c r="B12" t="s">
        <v>12</v>
      </c>
      <c r="C12">
        <v>218</v>
      </c>
      <c r="E12" s="16">
        <f t="shared" si="0"/>
        <v>4.6837401168786528</v>
      </c>
    </row>
    <row r="13" spans="1:9" x14ac:dyDescent="0.35">
      <c r="A13" t="s">
        <v>613</v>
      </c>
      <c r="B13" t="s">
        <v>13</v>
      </c>
      <c r="C13">
        <v>173.4</v>
      </c>
      <c r="E13" s="16">
        <f t="shared" si="0"/>
        <v>3.7255070470952223</v>
      </c>
    </row>
    <row r="14" spans="1:9" x14ac:dyDescent="0.35">
      <c r="A14" t="s">
        <v>613</v>
      </c>
      <c r="B14" t="s">
        <v>14</v>
      </c>
      <c r="C14">
        <v>194.2</v>
      </c>
      <c r="E14" s="16">
        <f t="shared" si="0"/>
        <v>4.1723960123753869</v>
      </c>
    </row>
    <row r="15" spans="1:9" x14ac:dyDescent="0.35">
      <c r="A15" t="s">
        <v>613</v>
      </c>
      <c r="B15" t="s">
        <v>15</v>
      </c>
      <c r="C15">
        <v>179.1</v>
      </c>
      <c r="E15" s="16">
        <f t="shared" si="0"/>
        <v>3.8479718116191135</v>
      </c>
    </row>
    <row r="16" spans="1:9" x14ac:dyDescent="0.35">
      <c r="A16" t="s">
        <v>613</v>
      </c>
      <c r="B16" t="s">
        <v>16</v>
      </c>
      <c r="C16">
        <v>201</v>
      </c>
      <c r="E16" s="16">
        <f t="shared" si="0"/>
        <v>4.3184943279477483</v>
      </c>
    </row>
    <row r="17" spans="1:17" x14ac:dyDescent="0.35">
      <c r="A17" t="s">
        <v>611</v>
      </c>
      <c r="B17" t="s">
        <v>17</v>
      </c>
      <c r="C17">
        <v>187.3</v>
      </c>
      <c r="E17" s="16">
        <f t="shared" si="0"/>
        <v>4.0241491921622554</v>
      </c>
    </row>
    <row r="18" spans="1:17" x14ac:dyDescent="0.35">
      <c r="A18" t="s">
        <v>611</v>
      </c>
      <c r="B18" t="s">
        <v>18</v>
      </c>
      <c r="C18">
        <v>179.7</v>
      </c>
      <c r="E18" s="16">
        <f t="shared" si="0"/>
        <v>3.8608628394637337</v>
      </c>
    </row>
    <row r="19" spans="1:17" x14ac:dyDescent="0.35">
      <c r="A19" t="s">
        <v>611</v>
      </c>
      <c r="B19" t="s">
        <v>19</v>
      </c>
      <c r="C19">
        <v>186.2</v>
      </c>
      <c r="E19" s="16">
        <f t="shared" si="0"/>
        <v>4.0005156411137843</v>
      </c>
    </row>
    <row r="20" spans="1:17" x14ac:dyDescent="0.35">
      <c r="A20" t="s">
        <v>611</v>
      </c>
      <c r="B20" t="s">
        <v>21</v>
      </c>
      <c r="C20">
        <v>182.8</v>
      </c>
      <c r="E20" s="16">
        <f t="shared" si="0"/>
        <v>3.9274664833276045</v>
      </c>
    </row>
    <row r="21" spans="1:17" x14ac:dyDescent="0.35">
      <c r="A21" t="s">
        <v>611</v>
      </c>
      <c r="B21" t="s">
        <v>22</v>
      </c>
      <c r="C21">
        <v>175.2</v>
      </c>
      <c r="E21" s="16">
        <f t="shared" si="0"/>
        <v>3.7641801306290823</v>
      </c>
    </row>
    <row r="22" spans="1:17" x14ac:dyDescent="0.35">
      <c r="A22" t="s">
        <v>612</v>
      </c>
      <c r="B22" t="s">
        <v>23</v>
      </c>
      <c r="C22">
        <v>185.7</v>
      </c>
      <c r="E22" s="16">
        <f t="shared" si="0"/>
        <v>3.9897731179099347</v>
      </c>
    </row>
    <row r="23" spans="1:17" x14ac:dyDescent="0.35">
      <c r="A23" t="s">
        <v>611</v>
      </c>
      <c r="B23" t="s">
        <v>24</v>
      </c>
      <c r="C23">
        <v>164.8</v>
      </c>
      <c r="E23" s="16">
        <f t="shared" si="0"/>
        <v>3.5407356479890004</v>
      </c>
      <c r="G23" s="55" t="s">
        <v>769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</row>
    <row r="24" spans="1:17" x14ac:dyDescent="0.35">
      <c r="A24" t="s">
        <v>662</v>
      </c>
      <c r="B24" t="s">
        <v>25</v>
      </c>
      <c r="C24">
        <v>171.2</v>
      </c>
      <c r="E24" s="16">
        <f t="shared" si="0"/>
        <v>3.6782399449982814</v>
      </c>
    </row>
    <row r="25" spans="1:17" x14ac:dyDescent="0.35">
      <c r="A25" t="s">
        <v>611</v>
      </c>
      <c r="B25" t="s">
        <v>26</v>
      </c>
      <c r="C25">
        <v>177.1</v>
      </c>
      <c r="E25" s="16">
        <f t="shared" si="0"/>
        <v>3.8050017188037124</v>
      </c>
    </row>
    <row r="26" spans="1:17" x14ac:dyDescent="0.35">
      <c r="A26" t="s">
        <v>612</v>
      </c>
      <c r="B26" t="s">
        <v>27</v>
      </c>
      <c r="C26">
        <v>185.2</v>
      </c>
      <c r="E26" s="16">
        <f t="shared" si="0"/>
        <v>3.9790305947060842</v>
      </c>
    </row>
    <row r="27" spans="1:17" x14ac:dyDescent="0.35">
      <c r="A27" t="s">
        <v>662</v>
      </c>
      <c r="B27" t="s">
        <v>28</v>
      </c>
      <c r="C27">
        <v>175.7</v>
      </c>
      <c r="E27" s="16">
        <f t="shared" si="0"/>
        <v>3.7749226538329324</v>
      </c>
    </row>
  </sheetData>
  <mergeCells count="1">
    <mergeCell ref="G23:Q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1C5B-C821-49F1-9BD8-E834BF3F574E}">
  <dimension ref="A1:P27"/>
  <sheetViews>
    <sheetView workbookViewId="0">
      <selection activeCell="F4" sqref="F4"/>
    </sheetView>
  </sheetViews>
  <sheetFormatPr defaultRowHeight="14.5" x14ac:dyDescent="0.35"/>
  <cols>
    <col min="1" max="1" width="17.08984375" bestFit="1" customWidth="1"/>
    <col min="2" max="2" width="30.7265625" bestFit="1" customWidth="1"/>
    <col min="3" max="3" width="10.453125" customWidth="1"/>
    <col min="5" max="5" width="12.26953125" customWidth="1"/>
    <col min="6" max="6" width="10.08984375" customWidth="1"/>
    <col min="7" max="7" width="19" customWidth="1"/>
    <col min="8" max="8" width="10.453125" customWidth="1"/>
  </cols>
  <sheetData>
    <row r="1" spans="1:9" x14ac:dyDescent="0.35">
      <c r="A1" s="60" t="s">
        <v>661</v>
      </c>
      <c r="B1" s="60" t="s">
        <v>570</v>
      </c>
      <c r="C1" s="60" t="s">
        <v>33</v>
      </c>
      <c r="D1" s="60" t="s">
        <v>658</v>
      </c>
      <c r="E1" s="60" t="s">
        <v>659</v>
      </c>
      <c r="F1" s="60" t="s">
        <v>611</v>
      </c>
      <c r="G1" s="60" t="s">
        <v>613</v>
      </c>
      <c r="H1" s="60" t="s">
        <v>612</v>
      </c>
      <c r="I1" s="60" t="s">
        <v>662</v>
      </c>
    </row>
    <row r="2" spans="1:9" x14ac:dyDescent="0.35">
      <c r="A2" t="s">
        <v>611</v>
      </c>
      <c r="B2" t="s">
        <v>542</v>
      </c>
      <c r="C2">
        <v>175.6</v>
      </c>
      <c r="D2">
        <f>SUM(C2:C27)</f>
        <v>4640.9000000000005</v>
      </c>
      <c r="E2" s="16">
        <f>(C2/$D$2)*100</f>
        <v>3.7837488418194738</v>
      </c>
      <c r="F2" s="58">
        <f>SUMIF($A:$A,F$1,$E:$E)</f>
        <v>30.015729707599817</v>
      </c>
      <c r="G2" s="58">
        <f t="shared" ref="G2:I2" si="0">SUMIF($A:$A,G$1,$E:$E)</f>
        <v>54.715680148247095</v>
      </c>
      <c r="H2" s="58">
        <f t="shared" si="0"/>
        <v>7.9251869249499007</v>
      </c>
      <c r="I2" s="58">
        <f t="shared" si="0"/>
        <v>7.3434032192031706</v>
      </c>
    </row>
    <row r="3" spans="1:9" x14ac:dyDescent="0.35">
      <c r="A3" t="s">
        <v>613</v>
      </c>
      <c r="B3" t="s">
        <v>3</v>
      </c>
      <c r="C3">
        <v>174.7</v>
      </c>
      <c r="E3" s="16">
        <f t="shared" ref="E3:E27" si="1">(C3/$D$2)*100</f>
        <v>3.7643560516279164</v>
      </c>
    </row>
    <row r="4" spans="1:9" x14ac:dyDescent="0.35">
      <c r="A4" t="s">
        <v>613</v>
      </c>
      <c r="B4" t="s">
        <v>4</v>
      </c>
      <c r="C4">
        <v>219.4</v>
      </c>
      <c r="E4" s="16">
        <f t="shared" si="1"/>
        <v>4.7275312978086141</v>
      </c>
    </row>
    <row r="5" spans="1:9" x14ac:dyDescent="0.35">
      <c r="A5" t="s">
        <v>613</v>
      </c>
      <c r="B5" t="s">
        <v>5</v>
      </c>
      <c r="C5">
        <v>176.7</v>
      </c>
      <c r="E5" s="16">
        <f t="shared" si="1"/>
        <v>3.8074511409424887</v>
      </c>
    </row>
    <row r="6" spans="1:9" x14ac:dyDescent="0.35">
      <c r="A6" t="s">
        <v>613</v>
      </c>
      <c r="B6" t="s">
        <v>6</v>
      </c>
      <c r="C6">
        <v>179.4</v>
      </c>
      <c r="E6" s="16">
        <f t="shared" si="1"/>
        <v>3.8656295115171622</v>
      </c>
    </row>
    <row r="7" spans="1:9" x14ac:dyDescent="0.35">
      <c r="A7" t="s">
        <v>613</v>
      </c>
      <c r="B7" t="s">
        <v>7</v>
      </c>
      <c r="C7">
        <v>164.4</v>
      </c>
      <c r="E7" s="16">
        <f t="shared" si="1"/>
        <v>3.5424163416578676</v>
      </c>
    </row>
    <row r="8" spans="1:9" x14ac:dyDescent="0.35">
      <c r="A8" t="s">
        <v>613</v>
      </c>
      <c r="B8" t="s">
        <v>8</v>
      </c>
      <c r="C8">
        <v>175.8</v>
      </c>
      <c r="E8" s="16">
        <f t="shared" si="1"/>
        <v>3.7880583507509313</v>
      </c>
    </row>
    <row r="9" spans="1:9" x14ac:dyDescent="0.35">
      <c r="A9" t="s">
        <v>613</v>
      </c>
      <c r="B9" t="s">
        <v>9</v>
      </c>
      <c r="C9">
        <v>185</v>
      </c>
      <c r="E9" s="16">
        <f t="shared" si="1"/>
        <v>3.9862957615979653</v>
      </c>
    </row>
    <row r="10" spans="1:9" x14ac:dyDescent="0.35">
      <c r="A10" t="s">
        <v>613</v>
      </c>
      <c r="B10" t="s">
        <v>10</v>
      </c>
      <c r="C10">
        <v>176.9</v>
      </c>
      <c r="E10" s="16">
        <f t="shared" si="1"/>
        <v>3.8117606498739462</v>
      </c>
    </row>
    <row r="11" spans="1:9" x14ac:dyDescent="0.35">
      <c r="A11" t="s">
        <v>613</v>
      </c>
      <c r="B11" t="s">
        <v>11</v>
      </c>
      <c r="C11">
        <v>124.2</v>
      </c>
      <c r="E11" s="16">
        <f t="shared" si="1"/>
        <v>2.6762050464349585</v>
      </c>
    </row>
    <row r="12" spans="1:9" x14ac:dyDescent="0.35">
      <c r="A12" t="s">
        <v>613</v>
      </c>
      <c r="B12" t="s">
        <v>12</v>
      </c>
      <c r="C12">
        <v>211.9</v>
      </c>
      <c r="E12" s="16">
        <f t="shared" si="1"/>
        <v>4.5659247128789673</v>
      </c>
    </row>
    <row r="13" spans="1:9" x14ac:dyDescent="0.35">
      <c r="A13" t="s">
        <v>613</v>
      </c>
      <c r="B13" t="s">
        <v>13</v>
      </c>
      <c r="C13">
        <v>165.9</v>
      </c>
      <c r="E13" s="16">
        <f t="shared" si="1"/>
        <v>3.5747376586437971</v>
      </c>
    </row>
    <row r="14" spans="1:9" x14ac:dyDescent="0.35">
      <c r="A14" t="s">
        <v>613</v>
      </c>
      <c r="B14" t="s">
        <v>14</v>
      </c>
      <c r="C14">
        <v>197.7</v>
      </c>
      <c r="E14" s="16">
        <f t="shared" si="1"/>
        <v>4.2599495787455011</v>
      </c>
    </row>
    <row r="15" spans="1:9" x14ac:dyDescent="0.35">
      <c r="A15" t="s">
        <v>613</v>
      </c>
      <c r="B15" t="s">
        <v>15</v>
      </c>
      <c r="C15">
        <v>183.1</v>
      </c>
      <c r="E15" s="16">
        <f t="shared" si="1"/>
        <v>3.9453554267491211</v>
      </c>
    </row>
    <row r="16" spans="1:9" x14ac:dyDescent="0.35">
      <c r="A16" t="s">
        <v>613</v>
      </c>
      <c r="B16" t="s">
        <v>16</v>
      </c>
      <c r="C16">
        <v>204.2</v>
      </c>
      <c r="E16" s="16">
        <f t="shared" si="1"/>
        <v>4.4000086190178624</v>
      </c>
    </row>
    <row r="17" spans="1:16" x14ac:dyDescent="0.35">
      <c r="A17" t="s">
        <v>611</v>
      </c>
      <c r="B17" t="s">
        <v>17</v>
      </c>
      <c r="C17">
        <v>181.3</v>
      </c>
      <c r="E17" s="16">
        <f t="shared" si="1"/>
        <v>3.9065698463660063</v>
      </c>
    </row>
    <row r="18" spans="1:16" x14ac:dyDescent="0.35">
      <c r="A18" t="s">
        <v>611</v>
      </c>
      <c r="B18" t="s">
        <v>18</v>
      </c>
      <c r="C18">
        <v>168.1</v>
      </c>
      <c r="E18" s="16">
        <f t="shared" si="1"/>
        <v>3.6221422568898274</v>
      </c>
    </row>
    <row r="19" spans="1:16" x14ac:dyDescent="0.35">
      <c r="A19" t="s">
        <v>611</v>
      </c>
      <c r="B19" t="s">
        <v>19</v>
      </c>
      <c r="C19">
        <v>179.3</v>
      </c>
      <c r="E19" s="16">
        <f t="shared" si="1"/>
        <v>3.8634747570514341</v>
      </c>
    </row>
    <row r="20" spans="1:16" x14ac:dyDescent="0.35">
      <c r="A20" t="s">
        <v>611</v>
      </c>
      <c r="B20" t="s">
        <v>21</v>
      </c>
      <c r="C20">
        <v>183.4</v>
      </c>
      <c r="E20" s="16">
        <f t="shared" si="1"/>
        <v>3.9518196901463076</v>
      </c>
    </row>
    <row r="21" spans="1:16" x14ac:dyDescent="0.35">
      <c r="A21" t="s">
        <v>611</v>
      </c>
      <c r="B21" t="s">
        <v>22</v>
      </c>
      <c r="C21">
        <v>170.1</v>
      </c>
      <c r="E21" s="16">
        <f t="shared" si="1"/>
        <v>3.6652373462043997</v>
      </c>
    </row>
    <row r="22" spans="1:16" x14ac:dyDescent="0.35">
      <c r="A22" t="s">
        <v>612</v>
      </c>
      <c r="B22" t="s">
        <v>23</v>
      </c>
      <c r="C22">
        <v>182.2</v>
      </c>
      <c r="E22" s="16">
        <f t="shared" si="1"/>
        <v>3.9259626365575637</v>
      </c>
    </row>
    <row r="23" spans="1:16" x14ac:dyDescent="0.35">
      <c r="A23" t="s">
        <v>611</v>
      </c>
      <c r="B23" t="s">
        <v>24</v>
      </c>
      <c r="C23">
        <v>160.4</v>
      </c>
      <c r="E23" s="16">
        <f t="shared" si="1"/>
        <v>3.456226163028723</v>
      </c>
      <c r="G23" s="56" t="s">
        <v>767</v>
      </c>
      <c r="H23" s="56"/>
      <c r="I23" s="56"/>
      <c r="J23" s="56"/>
      <c r="K23" s="56"/>
      <c r="L23" s="56"/>
      <c r="M23" s="56"/>
      <c r="N23" s="56"/>
      <c r="O23" s="56"/>
      <c r="P23" s="56"/>
    </row>
    <row r="24" spans="1:16" x14ac:dyDescent="0.35">
      <c r="A24" t="s">
        <v>662</v>
      </c>
      <c r="B24" t="s">
        <v>25</v>
      </c>
      <c r="C24">
        <v>169.2</v>
      </c>
      <c r="E24" s="16">
        <f t="shared" si="1"/>
        <v>3.6458445560128414</v>
      </c>
    </row>
    <row r="25" spans="1:16" x14ac:dyDescent="0.35">
      <c r="A25" t="s">
        <v>611</v>
      </c>
      <c r="B25" t="s">
        <v>26</v>
      </c>
      <c r="C25">
        <v>174.8</v>
      </c>
      <c r="E25" s="16">
        <f t="shared" si="1"/>
        <v>3.7665108060936454</v>
      </c>
    </row>
    <row r="26" spans="1:16" x14ac:dyDescent="0.35">
      <c r="A26" t="s">
        <v>612</v>
      </c>
      <c r="B26" t="s">
        <v>27</v>
      </c>
      <c r="C26">
        <v>185.6</v>
      </c>
      <c r="E26" s="16">
        <f t="shared" si="1"/>
        <v>3.999224288392337</v>
      </c>
    </row>
    <row r="27" spans="1:16" x14ac:dyDescent="0.35">
      <c r="A27" t="s">
        <v>662</v>
      </c>
      <c r="B27" t="s">
        <v>28</v>
      </c>
      <c r="C27">
        <v>171.6</v>
      </c>
      <c r="E27" s="16">
        <f t="shared" si="1"/>
        <v>3.6975586631903292</v>
      </c>
    </row>
  </sheetData>
  <mergeCells count="1">
    <mergeCell ref="G23:P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44EE-83F5-4ED2-9383-8D48DE547A06}">
  <dimension ref="A1:N27"/>
  <sheetViews>
    <sheetView topLeftCell="B1" workbookViewId="0">
      <selection activeCell="B1" sqref="B1:E1"/>
    </sheetView>
  </sheetViews>
  <sheetFormatPr defaultRowHeight="14.5" x14ac:dyDescent="0.35"/>
  <cols>
    <col min="1" max="1" width="17.08984375" bestFit="1" customWidth="1"/>
    <col min="2" max="2" width="30.7265625" bestFit="1" customWidth="1"/>
    <col min="3" max="3" width="13.453125" customWidth="1"/>
    <col min="4" max="4" width="12.26953125" customWidth="1"/>
    <col min="5" max="5" width="12" customWidth="1"/>
    <col min="6" max="6" width="11.453125" customWidth="1"/>
    <col min="7" max="7" width="18.81640625" customWidth="1"/>
    <col min="8" max="8" width="11.90625" customWidth="1"/>
    <col min="9" max="9" width="9.81640625" customWidth="1"/>
  </cols>
  <sheetData>
    <row r="1" spans="1:9" x14ac:dyDescent="0.35">
      <c r="A1" s="45" t="s">
        <v>661</v>
      </c>
      <c r="B1" s="60" t="s">
        <v>570</v>
      </c>
      <c r="C1" s="60" t="s">
        <v>30</v>
      </c>
      <c r="D1" s="60" t="s">
        <v>658</v>
      </c>
      <c r="E1" s="60" t="s">
        <v>659</v>
      </c>
      <c r="F1" s="59" t="s">
        <v>611</v>
      </c>
      <c r="G1" s="59" t="s">
        <v>613</v>
      </c>
      <c r="H1" s="59" t="s">
        <v>612</v>
      </c>
      <c r="I1" s="59" t="s">
        <v>662</v>
      </c>
    </row>
    <row r="2" spans="1:9" x14ac:dyDescent="0.35">
      <c r="A2" t="s">
        <v>611</v>
      </c>
      <c r="B2" t="s">
        <v>542</v>
      </c>
      <c r="C2">
        <v>175.6</v>
      </c>
      <c r="D2">
        <f>SUM(C2:C27)</f>
        <v>4674.4000000000005</v>
      </c>
      <c r="E2" s="16">
        <f>(C2/$D$2)*100</f>
        <v>3.7566318671915107</v>
      </c>
      <c r="F2" s="58">
        <f>SUMIF($A:$A,F$1,$E:$E)</f>
        <v>31.186890296080776</v>
      </c>
      <c r="G2" s="58">
        <f t="shared" ref="G2:I2" si="0">SUMIF($A:$A,G$1,$E:$E)</f>
        <v>53.281704603799412</v>
      </c>
      <c r="H2" s="58">
        <f t="shared" si="0"/>
        <v>7.9732158137942832</v>
      </c>
      <c r="I2" s="58">
        <f t="shared" si="0"/>
        <v>7.5581892863255176</v>
      </c>
    </row>
    <row r="3" spans="1:9" x14ac:dyDescent="0.35">
      <c r="A3" t="s">
        <v>613</v>
      </c>
      <c r="B3" t="s">
        <v>3</v>
      </c>
      <c r="C3">
        <v>173.2</v>
      </c>
      <c r="E3" s="16">
        <f t="shared" ref="E3:E27" si="1">(C3/$D$2)*100</f>
        <v>3.70528837925723</v>
      </c>
    </row>
    <row r="4" spans="1:9" x14ac:dyDescent="0.35">
      <c r="A4" t="s">
        <v>613</v>
      </c>
      <c r="B4" t="s">
        <v>4</v>
      </c>
      <c r="C4">
        <v>211.5</v>
      </c>
      <c r="E4" s="16">
        <f t="shared" si="1"/>
        <v>4.5246448742084544</v>
      </c>
    </row>
    <row r="5" spans="1:9" x14ac:dyDescent="0.35">
      <c r="A5" t="s">
        <v>613</v>
      </c>
      <c r="B5" t="s">
        <v>5</v>
      </c>
      <c r="C5">
        <v>171</v>
      </c>
      <c r="E5" s="16">
        <f t="shared" si="1"/>
        <v>3.6582235153174736</v>
      </c>
    </row>
    <row r="6" spans="1:9" x14ac:dyDescent="0.35">
      <c r="A6" t="s">
        <v>613</v>
      </c>
      <c r="B6" t="s">
        <v>6</v>
      </c>
      <c r="C6">
        <v>179.6</v>
      </c>
      <c r="E6" s="16">
        <f t="shared" si="1"/>
        <v>3.842204347081978</v>
      </c>
    </row>
    <row r="7" spans="1:9" x14ac:dyDescent="0.35">
      <c r="A7" t="s">
        <v>613</v>
      </c>
      <c r="B7" t="s">
        <v>7</v>
      </c>
      <c r="C7">
        <v>173.3</v>
      </c>
      <c r="E7" s="16">
        <f t="shared" si="1"/>
        <v>3.7074276912544923</v>
      </c>
    </row>
    <row r="8" spans="1:9" x14ac:dyDescent="0.35">
      <c r="A8" t="s">
        <v>613</v>
      </c>
      <c r="B8" t="s">
        <v>8</v>
      </c>
      <c r="C8">
        <v>169</v>
      </c>
      <c r="E8" s="16">
        <f t="shared" si="1"/>
        <v>3.6154372753722401</v>
      </c>
    </row>
    <row r="9" spans="1:9" x14ac:dyDescent="0.35">
      <c r="A9" t="s">
        <v>613</v>
      </c>
      <c r="B9" t="s">
        <v>9</v>
      </c>
      <c r="C9">
        <v>148.69999999999999</v>
      </c>
      <c r="E9" s="16">
        <f t="shared" si="1"/>
        <v>3.1811569399281181</v>
      </c>
    </row>
    <row r="10" spans="1:9" x14ac:dyDescent="0.35">
      <c r="A10" t="s">
        <v>613</v>
      </c>
      <c r="B10" t="s">
        <v>10</v>
      </c>
      <c r="C10">
        <v>174.9</v>
      </c>
      <c r="E10" s="16">
        <f t="shared" si="1"/>
        <v>3.741656683210679</v>
      </c>
    </row>
    <row r="11" spans="1:9" x14ac:dyDescent="0.35">
      <c r="A11" t="s">
        <v>613</v>
      </c>
      <c r="B11" t="s">
        <v>11</v>
      </c>
      <c r="C11">
        <v>121.9</v>
      </c>
      <c r="E11" s="16">
        <f t="shared" si="1"/>
        <v>2.6078213246619883</v>
      </c>
    </row>
    <row r="12" spans="1:9" x14ac:dyDescent="0.35">
      <c r="A12" t="s">
        <v>613</v>
      </c>
      <c r="B12" t="s">
        <v>12</v>
      </c>
      <c r="C12">
        <v>221</v>
      </c>
      <c r="E12" s="16">
        <f t="shared" si="1"/>
        <v>4.7278795139483138</v>
      </c>
    </row>
    <row r="13" spans="1:9" x14ac:dyDescent="0.35">
      <c r="A13" t="s">
        <v>613</v>
      </c>
      <c r="B13" t="s">
        <v>13</v>
      </c>
      <c r="C13">
        <v>178.7</v>
      </c>
      <c r="E13" s="16">
        <f t="shared" si="1"/>
        <v>3.8229505391066225</v>
      </c>
    </row>
    <row r="14" spans="1:9" x14ac:dyDescent="0.35">
      <c r="A14" t="s">
        <v>613</v>
      </c>
      <c r="B14" t="s">
        <v>14</v>
      </c>
      <c r="C14">
        <v>191.1</v>
      </c>
      <c r="E14" s="16">
        <f t="shared" si="1"/>
        <v>4.0882252267670713</v>
      </c>
    </row>
    <row r="15" spans="1:9" x14ac:dyDescent="0.35">
      <c r="A15" t="s">
        <v>613</v>
      </c>
      <c r="B15" t="s">
        <v>15</v>
      </c>
      <c r="C15">
        <v>176.8</v>
      </c>
      <c r="E15" s="16">
        <f t="shared" si="1"/>
        <v>3.7823036111586514</v>
      </c>
    </row>
    <row r="16" spans="1:9" x14ac:dyDescent="0.35">
      <c r="A16" t="s">
        <v>613</v>
      </c>
      <c r="B16" t="s">
        <v>16</v>
      </c>
      <c r="C16">
        <v>199.9</v>
      </c>
      <c r="E16" s="16">
        <f t="shared" si="1"/>
        <v>4.2764846825260996</v>
      </c>
    </row>
    <row r="17" spans="1:14" x14ac:dyDescent="0.35">
      <c r="A17" t="s">
        <v>611</v>
      </c>
      <c r="B17" t="s">
        <v>17</v>
      </c>
      <c r="C17">
        <v>191.2</v>
      </c>
      <c r="E17" s="16">
        <f t="shared" si="1"/>
        <v>4.0903645387643328</v>
      </c>
    </row>
    <row r="18" spans="1:14" x14ac:dyDescent="0.35">
      <c r="A18" t="s">
        <v>611</v>
      </c>
      <c r="B18" t="s">
        <v>18</v>
      </c>
      <c r="C18">
        <v>187.9</v>
      </c>
      <c r="E18" s="16">
        <f t="shared" si="1"/>
        <v>4.0197672428546971</v>
      </c>
    </row>
    <row r="19" spans="1:14" x14ac:dyDescent="0.35">
      <c r="A19" t="s">
        <v>611</v>
      </c>
      <c r="B19" t="s">
        <v>19</v>
      </c>
      <c r="C19">
        <v>190.8</v>
      </c>
      <c r="E19" s="16">
        <f t="shared" si="1"/>
        <v>4.081807290775286</v>
      </c>
    </row>
    <row r="20" spans="1:14" x14ac:dyDescent="0.35">
      <c r="A20" t="s">
        <v>611</v>
      </c>
      <c r="B20" t="s">
        <v>21</v>
      </c>
      <c r="C20">
        <v>182.5</v>
      </c>
      <c r="E20" s="16">
        <f t="shared" si="1"/>
        <v>3.9042443950025665</v>
      </c>
    </row>
    <row r="21" spans="1:14" x14ac:dyDescent="0.35">
      <c r="A21" t="s">
        <v>611</v>
      </c>
      <c r="B21" t="s">
        <v>22</v>
      </c>
      <c r="C21">
        <v>179.8</v>
      </c>
      <c r="E21" s="16">
        <f t="shared" si="1"/>
        <v>3.8464829710765014</v>
      </c>
    </row>
    <row r="22" spans="1:14" x14ac:dyDescent="0.35">
      <c r="A22" t="s">
        <v>612</v>
      </c>
      <c r="B22" t="s">
        <v>23</v>
      </c>
      <c r="C22">
        <v>187.8</v>
      </c>
      <c r="E22" s="16">
        <f t="shared" si="1"/>
        <v>4.0176279308574365</v>
      </c>
      <c r="F22" s="47"/>
      <c r="G22" s="56" t="s">
        <v>768</v>
      </c>
      <c r="H22" s="56"/>
      <c r="I22" s="56"/>
      <c r="J22" s="56"/>
      <c r="K22" s="56"/>
      <c r="L22" s="56"/>
      <c r="M22" s="56"/>
      <c r="N22" s="56"/>
    </row>
    <row r="23" spans="1:14" x14ac:dyDescent="0.35">
      <c r="A23" t="s">
        <v>611</v>
      </c>
      <c r="B23" t="s">
        <v>24</v>
      </c>
      <c r="C23">
        <v>169.7</v>
      </c>
      <c r="E23" s="16">
        <f t="shared" si="1"/>
        <v>3.6304124593530709</v>
      </c>
    </row>
    <row r="24" spans="1:14" x14ac:dyDescent="0.35">
      <c r="A24" t="s">
        <v>662</v>
      </c>
      <c r="B24" t="s">
        <v>25</v>
      </c>
      <c r="C24">
        <v>173.8</v>
      </c>
      <c r="E24" s="16">
        <f t="shared" si="1"/>
        <v>3.718124251240801</v>
      </c>
    </row>
    <row r="25" spans="1:14" x14ac:dyDescent="0.35">
      <c r="A25" t="s">
        <v>611</v>
      </c>
      <c r="B25" t="s">
        <v>26</v>
      </c>
      <c r="C25">
        <v>180.3</v>
      </c>
      <c r="E25" s="16">
        <f t="shared" si="1"/>
        <v>3.8571795310628101</v>
      </c>
    </row>
    <row r="26" spans="1:14" x14ac:dyDescent="0.35">
      <c r="A26" t="s">
        <v>612</v>
      </c>
      <c r="B26" t="s">
        <v>27</v>
      </c>
      <c r="C26">
        <v>184.9</v>
      </c>
      <c r="E26" s="16">
        <f t="shared" si="1"/>
        <v>3.9555878829368472</v>
      </c>
    </row>
    <row r="27" spans="1:14" x14ac:dyDescent="0.35">
      <c r="A27" t="s">
        <v>662</v>
      </c>
      <c r="B27" t="s">
        <v>28</v>
      </c>
      <c r="C27">
        <v>179.5</v>
      </c>
      <c r="E27" s="16">
        <f t="shared" si="1"/>
        <v>3.8400650350847165</v>
      </c>
    </row>
  </sheetData>
  <mergeCells count="1">
    <mergeCell ref="G22:N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64BD-5529-48A6-9869-81F4EB29D4C9}">
  <dimension ref="A1:AI90"/>
  <sheetViews>
    <sheetView workbookViewId="0">
      <selection activeCell="AI3" sqref="AI3"/>
    </sheetView>
  </sheetViews>
  <sheetFormatPr defaultRowHeight="14.5" x14ac:dyDescent="0.35"/>
  <cols>
    <col min="1" max="1" width="10.90625" bestFit="1" customWidth="1"/>
    <col min="5" max="5" width="18.7265625" bestFit="1" customWidth="1"/>
    <col min="6" max="11" width="17.08984375" bestFit="1" customWidth="1"/>
    <col min="12" max="12" width="17.90625" bestFit="1" customWidth="1"/>
    <col min="13" max="13" width="21.54296875" bestFit="1" customWidth="1"/>
    <col min="14" max="14" width="17.08984375" bestFit="1" customWidth="1"/>
    <col min="15" max="15" width="21.6328125" bestFit="1" customWidth="1"/>
    <col min="16" max="16" width="31.36328125" bestFit="1" customWidth="1"/>
    <col min="17" max="17" width="17.453125" bestFit="1" customWidth="1"/>
    <col min="18" max="18" width="25.26953125" bestFit="1" customWidth="1"/>
    <col min="19" max="20" width="25.26953125" customWidth="1"/>
    <col min="21" max="21" width="10.81640625" customWidth="1"/>
    <col min="22" max="22" width="11" customWidth="1"/>
    <col min="23" max="23" width="19.26953125" bestFit="1" customWidth="1"/>
    <col min="24" max="24" width="12.08984375" bestFit="1" customWidth="1"/>
    <col min="25" max="25" width="26.26953125" bestFit="1" customWidth="1"/>
    <col min="26" max="28" width="26.26953125" customWidth="1"/>
    <col min="29" max="29" width="17.08984375" customWidth="1"/>
    <col min="30" max="30" width="26.26953125" bestFit="1" customWidth="1"/>
    <col min="31" max="31" width="26.26953125" customWidth="1"/>
    <col min="32" max="32" width="24.08984375" bestFit="1" customWidth="1"/>
    <col min="33" max="33" width="14.81640625" customWidth="1"/>
    <col min="34" max="34" width="18.54296875" customWidth="1"/>
    <col min="35" max="35" width="14.54296875" customWidth="1"/>
  </cols>
  <sheetData>
    <row r="1" spans="1:35" x14ac:dyDescent="0.35">
      <c r="E1" t="s">
        <v>613</v>
      </c>
      <c r="F1" t="s">
        <v>613</v>
      </c>
      <c r="G1" t="s">
        <v>613</v>
      </c>
      <c r="H1" t="s">
        <v>613</v>
      </c>
      <c r="I1" t="s">
        <v>613</v>
      </c>
      <c r="J1" t="s">
        <v>613</v>
      </c>
      <c r="K1" t="s">
        <v>613</v>
      </c>
      <c r="L1" t="s">
        <v>613</v>
      </c>
      <c r="M1" t="s">
        <v>613</v>
      </c>
      <c r="N1" t="s">
        <v>613</v>
      </c>
      <c r="O1" t="s">
        <v>613</v>
      </c>
      <c r="P1" t="s">
        <v>613</v>
      </c>
      <c r="Q1" t="s">
        <v>613</v>
      </c>
      <c r="R1" t="s">
        <v>613</v>
      </c>
      <c r="T1" t="s">
        <v>611</v>
      </c>
      <c r="U1" t="s">
        <v>611</v>
      </c>
      <c r="V1" t="s">
        <v>611</v>
      </c>
      <c r="W1" t="s">
        <v>611</v>
      </c>
      <c r="X1" t="s">
        <v>611</v>
      </c>
      <c r="Y1" t="s">
        <v>611</v>
      </c>
      <c r="Z1" t="s">
        <v>611</v>
      </c>
      <c r="AA1" t="s">
        <v>611</v>
      </c>
      <c r="AC1" t="s">
        <v>612</v>
      </c>
      <c r="AD1" t="s">
        <v>612</v>
      </c>
      <c r="AF1" t="s">
        <v>28</v>
      </c>
      <c r="AG1" t="s">
        <v>28</v>
      </c>
      <c r="AI1" t="s">
        <v>621</v>
      </c>
    </row>
    <row r="2" spans="1:35" x14ac:dyDescent="0.35">
      <c r="A2" s="1" t="s">
        <v>0</v>
      </c>
      <c r="B2" s="2" t="s">
        <v>1</v>
      </c>
      <c r="C2" s="2" t="s">
        <v>2</v>
      </c>
      <c r="D2" s="2" t="s">
        <v>168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t="s">
        <v>613</v>
      </c>
      <c r="T2" s="2" t="s">
        <v>542</v>
      </c>
      <c r="U2" s="2" t="s">
        <v>17</v>
      </c>
      <c r="V2" s="2" t="s">
        <v>18</v>
      </c>
      <c r="W2" s="2" t="s">
        <v>19</v>
      </c>
      <c r="X2" s="2" t="s">
        <v>21</v>
      </c>
      <c r="Y2" s="2" t="s">
        <v>22</v>
      </c>
      <c r="Z2" s="2" t="s">
        <v>24</v>
      </c>
      <c r="AA2" s="2" t="s">
        <v>26</v>
      </c>
      <c r="AB2" t="s">
        <v>611</v>
      </c>
      <c r="AC2" s="2" t="s">
        <v>23</v>
      </c>
      <c r="AD2" s="2" t="s">
        <v>27</v>
      </c>
      <c r="AE2" t="s">
        <v>612</v>
      </c>
      <c r="AF2" s="2" t="s">
        <v>25</v>
      </c>
      <c r="AG2" s="2" t="s">
        <v>28</v>
      </c>
      <c r="AH2" t="s">
        <v>28</v>
      </c>
      <c r="AI2" s="7" t="s">
        <v>29</v>
      </c>
    </row>
    <row r="3" spans="1:35" x14ac:dyDescent="0.35">
      <c r="A3" s="10" t="s">
        <v>35</v>
      </c>
      <c r="B3" s="3">
        <v>2016</v>
      </c>
      <c r="C3" s="3" t="s">
        <v>31</v>
      </c>
      <c r="D3" s="3">
        <v>1</v>
      </c>
      <c r="E3" s="3">
        <v>126.1</v>
      </c>
      <c r="F3" s="3">
        <v>134.1</v>
      </c>
      <c r="G3" s="3">
        <v>128.6</v>
      </c>
      <c r="H3" s="3">
        <v>129.9</v>
      </c>
      <c r="I3" s="3">
        <v>115.5</v>
      </c>
      <c r="J3" s="3">
        <v>125.7</v>
      </c>
      <c r="K3" s="3">
        <v>141.5</v>
      </c>
      <c r="L3" s="3">
        <v>170.7</v>
      </c>
      <c r="M3" s="3">
        <v>97.4</v>
      </c>
      <c r="N3" s="3">
        <v>132.9</v>
      </c>
      <c r="O3" s="3">
        <v>122.7</v>
      </c>
      <c r="P3" s="3">
        <v>135.30000000000001</v>
      </c>
      <c r="Q3" s="3">
        <v>131.30000000000001</v>
      </c>
      <c r="R3" s="3">
        <v>135.19999999999999</v>
      </c>
      <c r="S3" s="3">
        <f>SUM(E3:R3)</f>
        <v>1826.9</v>
      </c>
      <c r="T3" s="3">
        <v>123.4</v>
      </c>
      <c r="U3" s="3">
        <v>130.30000000000001</v>
      </c>
      <c r="V3" s="3">
        <v>125.1</v>
      </c>
      <c r="W3" s="3">
        <v>129.5</v>
      </c>
      <c r="X3" s="3">
        <v>122.7</v>
      </c>
      <c r="Y3" s="3">
        <v>124.2</v>
      </c>
      <c r="Z3" s="3">
        <v>111.1</v>
      </c>
      <c r="AA3" s="3">
        <v>126.3</v>
      </c>
      <c r="AB3" s="3">
        <f>SUM(T3:AA3)</f>
        <v>992.6</v>
      </c>
      <c r="AC3" s="3">
        <v>122</v>
      </c>
      <c r="AD3" s="3">
        <v>114.5</v>
      </c>
      <c r="AE3" s="3">
        <f>SUM(AC3:AD3)</f>
        <v>236.5</v>
      </c>
      <c r="AF3" s="3">
        <v>119.8</v>
      </c>
      <c r="AG3" s="3">
        <v>118.5</v>
      </c>
      <c r="AH3" s="3">
        <f>SUM(AF3:AG3)</f>
        <v>238.3</v>
      </c>
      <c r="AI3" s="6">
        <v>126.3</v>
      </c>
    </row>
    <row r="4" spans="1:35" x14ac:dyDescent="0.35">
      <c r="A4" s="11" t="s">
        <v>35</v>
      </c>
      <c r="B4" s="4">
        <v>2016</v>
      </c>
      <c r="C4" s="4" t="s">
        <v>36</v>
      </c>
      <c r="D4" s="4">
        <v>2</v>
      </c>
      <c r="E4" s="4">
        <v>126.4</v>
      </c>
      <c r="F4" s="4">
        <v>134.19999999999999</v>
      </c>
      <c r="G4" s="4">
        <v>128.69999999999999</v>
      </c>
      <c r="H4" s="4">
        <v>130.30000000000001</v>
      </c>
      <c r="I4" s="4">
        <v>114.8</v>
      </c>
      <c r="J4" s="4">
        <v>124.9</v>
      </c>
      <c r="K4" s="4">
        <v>130.30000000000001</v>
      </c>
      <c r="L4" s="4">
        <v>167.4</v>
      </c>
      <c r="M4" s="4">
        <v>98.8</v>
      </c>
      <c r="N4" s="4">
        <v>133.6</v>
      </c>
      <c r="O4" s="4">
        <v>123</v>
      </c>
      <c r="P4" s="4">
        <v>135.80000000000001</v>
      </c>
      <c r="Q4" s="4">
        <v>129.9</v>
      </c>
      <c r="R4" s="4">
        <v>135.9</v>
      </c>
      <c r="S4" s="3">
        <f t="shared" ref="S4:S67" si="0">SUM(E4:R4)</f>
        <v>1814</v>
      </c>
      <c r="T4" s="4">
        <v>124.4</v>
      </c>
      <c r="U4" s="4">
        <v>130.9</v>
      </c>
      <c r="V4" s="4">
        <v>125.8</v>
      </c>
      <c r="W4" s="4">
        <v>130.19999999999999</v>
      </c>
      <c r="X4" s="4">
        <v>123.1</v>
      </c>
      <c r="Y4" s="4">
        <v>124.6</v>
      </c>
      <c r="Z4" s="4">
        <v>111.4</v>
      </c>
      <c r="AA4" s="4">
        <v>126.6</v>
      </c>
      <c r="AB4" s="3">
        <f t="shared" ref="AB4:AB67" si="1">SUM(T4:AA4)</f>
        <v>997</v>
      </c>
      <c r="AC4" s="4">
        <v>122.5</v>
      </c>
      <c r="AD4" s="4">
        <v>116.6</v>
      </c>
      <c r="AE4" s="3">
        <f t="shared" ref="AE4:AE67" si="2">SUM(AC4:AD4)</f>
        <v>239.1</v>
      </c>
      <c r="AF4" s="4">
        <v>120.3</v>
      </c>
      <c r="AG4" s="4">
        <v>119.1</v>
      </c>
      <c r="AH4" s="3">
        <f t="shared" ref="AH4:AH67" si="3">SUM(AF4:AG4)</f>
        <v>239.39999999999998</v>
      </c>
      <c r="AI4" s="5">
        <v>126</v>
      </c>
    </row>
    <row r="5" spans="1:35" x14ac:dyDescent="0.35">
      <c r="A5" s="10" t="s">
        <v>35</v>
      </c>
      <c r="B5" s="3">
        <v>2016</v>
      </c>
      <c r="C5" s="3" t="s">
        <v>38</v>
      </c>
      <c r="D5" s="3">
        <v>3</v>
      </c>
      <c r="E5" s="3">
        <v>126.5</v>
      </c>
      <c r="F5" s="3">
        <v>135.1</v>
      </c>
      <c r="G5" s="3">
        <v>124.6</v>
      </c>
      <c r="H5" s="3">
        <v>130.19999999999999</v>
      </c>
      <c r="I5" s="3">
        <v>114.5</v>
      </c>
      <c r="J5" s="3">
        <v>126.2</v>
      </c>
      <c r="K5" s="3">
        <v>129.80000000000001</v>
      </c>
      <c r="L5" s="3">
        <v>164.3</v>
      </c>
      <c r="M5" s="3">
        <v>100.9</v>
      </c>
      <c r="N5" s="3">
        <v>133.9</v>
      </c>
      <c r="O5" s="3">
        <v>123.1</v>
      </c>
      <c r="P5" s="3">
        <v>136.30000000000001</v>
      </c>
      <c r="Q5" s="3">
        <v>129.80000000000001</v>
      </c>
      <c r="R5" s="3">
        <v>136.5</v>
      </c>
      <c r="S5" s="3">
        <f t="shared" si="0"/>
        <v>1811.7</v>
      </c>
      <c r="T5" s="3">
        <v>124.9</v>
      </c>
      <c r="U5" s="3">
        <v>131.30000000000001</v>
      </c>
      <c r="V5" s="3">
        <v>126.1</v>
      </c>
      <c r="W5" s="3">
        <v>130.5</v>
      </c>
      <c r="X5" s="3">
        <v>122.4</v>
      </c>
      <c r="Y5" s="3">
        <v>125.1</v>
      </c>
      <c r="Z5" s="3">
        <v>110.9</v>
      </c>
      <c r="AA5" s="3">
        <v>126.9</v>
      </c>
      <c r="AB5" s="3">
        <f t="shared" si="1"/>
        <v>998.1</v>
      </c>
      <c r="AC5" s="3">
        <v>122.9</v>
      </c>
      <c r="AD5" s="3">
        <v>117.3</v>
      </c>
      <c r="AE5" s="3">
        <f t="shared" si="2"/>
        <v>240.2</v>
      </c>
      <c r="AF5" s="3">
        <v>120.6</v>
      </c>
      <c r="AG5" s="3">
        <v>119.3</v>
      </c>
      <c r="AH5" s="3">
        <f t="shared" si="3"/>
        <v>239.89999999999998</v>
      </c>
      <c r="AI5" s="6">
        <v>126</v>
      </c>
    </row>
    <row r="6" spans="1:35" x14ac:dyDescent="0.35">
      <c r="A6" s="11" t="s">
        <v>35</v>
      </c>
      <c r="B6" s="4">
        <v>2016</v>
      </c>
      <c r="C6" s="4" t="s">
        <v>39</v>
      </c>
      <c r="D6" s="4">
        <v>4</v>
      </c>
      <c r="E6" s="4">
        <v>126.6</v>
      </c>
      <c r="F6" s="4">
        <v>136.80000000000001</v>
      </c>
      <c r="G6" s="4">
        <v>122</v>
      </c>
      <c r="H6" s="4">
        <v>130.9</v>
      </c>
      <c r="I6" s="4">
        <v>114.8</v>
      </c>
      <c r="J6" s="4">
        <v>134.80000000000001</v>
      </c>
      <c r="K6" s="4">
        <v>135</v>
      </c>
      <c r="L6" s="4">
        <v>167.5</v>
      </c>
      <c r="M6" s="4">
        <v>106.4</v>
      </c>
      <c r="N6" s="4">
        <v>134.4</v>
      </c>
      <c r="O6" s="4">
        <v>123.6</v>
      </c>
      <c r="P6" s="4">
        <v>136.69999999999999</v>
      </c>
      <c r="Q6" s="4">
        <v>131.80000000000001</v>
      </c>
      <c r="R6" s="4">
        <v>137.1</v>
      </c>
      <c r="S6" s="3">
        <f t="shared" si="0"/>
        <v>1838.3999999999999</v>
      </c>
      <c r="T6" s="4">
        <v>125.6</v>
      </c>
      <c r="U6" s="4">
        <v>131.80000000000001</v>
      </c>
      <c r="V6" s="4">
        <v>126.4</v>
      </c>
      <c r="W6" s="4">
        <v>131</v>
      </c>
      <c r="X6" s="4">
        <v>122.3</v>
      </c>
      <c r="Y6" s="4">
        <v>125.5</v>
      </c>
      <c r="Z6" s="4">
        <v>112.1</v>
      </c>
      <c r="AA6" s="4">
        <v>127.7</v>
      </c>
      <c r="AB6" s="3">
        <f t="shared" si="1"/>
        <v>1002.4</v>
      </c>
      <c r="AC6" s="4">
        <v>123.2</v>
      </c>
      <c r="AD6" s="4">
        <v>118.1</v>
      </c>
      <c r="AE6" s="3">
        <f t="shared" si="2"/>
        <v>241.3</v>
      </c>
      <c r="AF6" s="4">
        <v>121.1</v>
      </c>
      <c r="AG6" s="4">
        <v>120</v>
      </c>
      <c r="AH6" s="3">
        <f t="shared" si="3"/>
        <v>241.1</v>
      </c>
      <c r="AI6" s="5">
        <v>127.3</v>
      </c>
    </row>
    <row r="7" spans="1:35" x14ac:dyDescent="0.35">
      <c r="A7" s="10" t="s">
        <v>35</v>
      </c>
      <c r="B7" s="3">
        <v>2016</v>
      </c>
      <c r="C7" s="3" t="s">
        <v>41</v>
      </c>
      <c r="D7" s="3">
        <v>5</v>
      </c>
      <c r="E7" s="3">
        <v>126.8</v>
      </c>
      <c r="F7" s="3">
        <v>139.1</v>
      </c>
      <c r="G7" s="3">
        <v>125.4</v>
      </c>
      <c r="H7" s="3">
        <v>131.69999999999999</v>
      </c>
      <c r="I7" s="3">
        <v>115</v>
      </c>
      <c r="J7" s="3">
        <v>136</v>
      </c>
      <c r="K7" s="3">
        <v>145.1</v>
      </c>
      <c r="L7" s="3">
        <v>171.7</v>
      </c>
      <c r="M7" s="3">
        <v>108.7</v>
      </c>
      <c r="N7" s="3">
        <v>135.30000000000001</v>
      </c>
      <c r="O7" s="3">
        <v>124.2</v>
      </c>
      <c r="P7" s="3">
        <v>137.4</v>
      </c>
      <c r="Q7" s="3">
        <v>134</v>
      </c>
      <c r="R7" s="3">
        <v>137.69999999999999</v>
      </c>
      <c r="S7" s="3">
        <f t="shared" si="0"/>
        <v>1868.1000000000001</v>
      </c>
      <c r="T7" s="3">
        <v>126</v>
      </c>
      <c r="U7" s="3">
        <v>132.19999999999999</v>
      </c>
      <c r="V7" s="3">
        <v>126.8</v>
      </c>
      <c r="W7" s="3">
        <v>131.4</v>
      </c>
      <c r="X7" s="3">
        <v>122.7</v>
      </c>
      <c r="Y7" s="3">
        <v>126</v>
      </c>
      <c r="Z7" s="3">
        <v>112.8</v>
      </c>
      <c r="AA7" s="3">
        <v>128.5</v>
      </c>
      <c r="AB7" s="3">
        <f t="shared" si="1"/>
        <v>1006.4</v>
      </c>
      <c r="AC7" s="3">
        <v>123.7</v>
      </c>
      <c r="AD7" s="3">
        <v>119.2</v>
      </c>
      <c r="AE7" s="3">
        <f t="shared" si="2"/>
        <v>242.9</v>
      </c>
      <c r="AF7" s="3">
        <v>121.5</v>
      </c>
      <c r="AG7" s="3">
        <v>120.7</v>
      </c>
      <c r="AH7" s="3">
        <f t="shared" si="3"/>
        <v>242.2</v>
      </c>
      <c r="AI7" s="6">
        <v>128.6</v>
      </c>
    </row>
    <row r="8" spans="1:35" x14ac:dyDescent="0.35">
      <c r="A8" s="11" t="s">
        <v>35</v>
      </c>
      <c r="B8" s="4">
        <v>2016</v>
      </c>
      <c r="C8" s="4" t="s">
        <v>42</v>
      </c>
      <c r="D8" s="4">
        <v>6</v>
      </c>
      <c r="E8" s="4">
        <v>127.7</v>
      </c>
      <c r="F8" s="4">
        <v>140.5</v>
      </c>
      <c r="G8" s="4">
        <v>128.30000000000001</v>
      </c>
      <c r="H8" s="4">
        <v>132.6</v>
      </c>
      <c r="I8" s="4">
        <v>115.5</v>
      </c>
      <c r="J8" s="4">
        <v>136.5</v>
      </c>
      <c r="K8" s="4">
        <v>159.69999999999999</v>
      </c>
      <c r="L8" s="4">
        <v>174.3</v>
      </c>
      <c r="M8" s="4">
        <v>109.9</v>
      </c>
      <c r="N8" s="4">
        <v>136.30000000000001</v>
      </c>
      <c r="O8" s="4">
        <v>124.4</v>
      </c>
      <c r="P8" s="4">
        <v>138.1</v>
      </c>
      <c r="Q8" s="4">
        <v>136.80000000000001</v>
      </c>
      <c r="R8" s="4">
        <v>138.69999999999999</v>
      </c>
      <c r="S8" s="3">
        <f t="shared" si="0"/>
        <v>1899.3</v>
      </c>
      <c r="T8" s="4">
        <v>125.5</v>
      </c>
      <c r="U8" s="4">
        <v>132.9</v>
      </c>
      <c r="V8" s="4">
        <v>127.2</v>
      </c>
      <c r="W8" s="4">
        <v>132</v>
      </c>
      <c r="X8" s="4">
        <v>123.3</v>
      </c>
      <c r="Y8" s="4">
        <v>126.4</v>
      </c>
      <c r="Z8" s="4">
        <v>114.2</v>
      </c>
      <c r="AA8" s="4">
        <v>129.69999999999999</v>
      </c>
      <c r="AB8" s="3">
        <f t="shared" si="1"/>
        <v>1011.1999999999998</v>
      </c>
      <c r="AC8" s="4">
        <v>124.1</v>
      </c>
      <c r="AD8" s="4">
        <v>119.4</v>
      </c>
      <c r="AE8" s="3">
        <f t="shared" si="2"/>
        <v>243.5</v>
      </c>
      <c r="AF8" s="4">
        <v>121.7</v>
      </c>
      <c r="AG8" s="4">
        <v>121.5</v>
      </c>
      <c r="AH8" s="3">
        <f t="shared" si="3"/>
        <v>243.2</v>
      </c>
      <c r="AI8" s="5">
        <v>130.1</v>
      </c>
    </row>
    <row r="9" spans="1:35" x14ac:dyDescent="0.35">
      <c r="A9" s="10" t="s">
        <v>35</v>
      </c>
      <c r="B9" s="3">
        <v>2016</v>
      </c>
      <c r="C9" s="3" t="s">
        <v>44</v>
      </c>
      <c r="D9" s="3">
        <v>7</v>
      </c>
      <c r="E9" s="3">
        <v>128.5</v>
      </c>
      <c r="F9" s="3">
        <v>141.19999999999999</v>
      </c>
      <c r="G9" s="3">
        <v>132.30000000000001</v>
      </c>
      <c r="H9" s="3">
        <v>133.5</v>
      </c>
      <c r="I9" s="3">
        <v>116.4</v>
      </c>
      <c r="J9" s="3">
        <v>137.80000000000001</v>
      </c>
      <c r="K9" s="3">
        <v>165.4</v>
      </c>
      <c r="L9" s="3">
        <v>177.4</v>
      </c>
      <c r="M9" s="3">
        <v>111.3</v>
      </c>
      <c r="N9" s="3">
        <v>137.5</v>
      </c>
      <c r="O9" s="3">
        <v>125</v>
      </c>
      <c r="P9" s="3">
        <v>138.80000000000001</v>
      </c>
      <c r="Q9" s="3">
        <v>138.4</v>
      </c>
      <c r="R9" s="3">
        <v>139.30000000000001</v>
      </c>
      <c r="S9" s="3">
        <f t="shared" si="0"/>
        <v>1922.8</v>
      </c>
      <c r="T9" s="3">
        <v>126.4</v>
      </c>
      <c r="U9" s="3">
        <v>133.5</v>
      </c>
      <c r="V9" s="3">
        <v>127.6</v>
      </c>
      <c r="W9" s="3">
        <v>132.69999999999999</v>
      </c>
      <c r="X9" s="3">
        <v>123.4</v>
      </c>
      <c r="Y9" s="3">
        <v>126.9</v>
      </c>
      <c r="Z9" s="3">
        <v>113.9</v>
      </c>
      <c r="AA9" s="3">
        <v>130.80000000000001</v>
      </c>
      <c r="AB9" s="3">
        <f t="shared" si="1"/>
        <v>1015.2</v>
      </c>
      <c r="AC9" s="3">
        <v>124.5</v>
      </c>
      <c r="AD9" s="3">
        <v>120.5</v>
      </c>
      <c r="AE9" s="3">
        <f t="shared" si="2"/>
        <v>245</v>
      </c>
      <c r="AF9" s="3">
        <v>122.4</v>
      </c>
      <c r="AG9" s="3">
        <v>121.9</v>
      </c>
      <c r="AH9" s="3">
        <f t="shared" si="3"/>
        <v>244.3</v>
      </c>
      <c r="AI9" s="6">
        <v>131.1</v>
      </c>
    </row>
    <row r="10" spans="1:35" x14ac:dyDescent="0.35">
      <c r="A10" s="11" t="s">
        <v>35</v>
      </c>
      <c r="B10" s="4">
        <v>2016</v>
      </c>
      <c r="C10" s="4" t="s">
        <v>46</v>
      </c>
      <c r="D10" s="4">
        <v>8</v>
      </c>
      <c r="E10" s="4">
        <v>129.30000000000001</v>
      </c>
      <c r="F10" s="4">
        <v>139.30000000000001</v>
      </c>
      <c r="G10" s="4">
        <v>131.6</v>
      </c>
      <c r="H10" s="4">
        <v>134.1</v>
      </c>
      <c r="I10" s="4">
        <v>116.9</v>
      </c>
      <c r="J10" s="4">
        <v>138.1</v>
      </c>
      <c r="K10" s="4">
        <v>159.1</v>
      </c>
      <c r="L10" s="4">
        <v>175.6</v>
      </c>
      <c r="M10" s="4">
        <v>112.9</v>
      </c>
      <c r="N10" s="4">
        <v>138.1</v>
      </c>
      <c r="O10" s="4">
        <v>125.5</v>
      </c>
      <c r="P10" s="4">
        <v>139.5</v>
      </c>
      <c r="Q10" s="4">
        <v>137.9</v>
      </c>
      <c r="R10" s="4">
        <v>140.19999999999999</v>
      </c>
      <c r="S10" s="3">
        <f t="shared" si="0"/>
        <v>1918.1000000000001</v>
      </c>
      <c r="T10" s="4">
        <v>127.3</v>
      </c>
      <c r="U10" s="4">
        <v>134.1</v>
      </c>
      <c r="V10" s="4">
        <v>128.19999999999999</v>
      </c>
      <c r="W10" s="4">
        <v>133.19999999999999</v>
      </c>
      <c r="X10" s="4">
        <v>123.6</v>
      </c>
      <c r="Y10" s="4">
        <v>127.4</v>
      </c>
      <c r="Z10" s="4">
        <v>113.1</v>
      </c>
      <c r="AA10" s="4">
        <v>131.69999999999999</v>
      </c>
      <c r="AB10" s="3">
        <f t="shared" si="1"/>
        <v>1018.5999999999999</v>
      </c>
      <c r="AC10" s="4">
        <v>124.8</v>
      </c>
      <c r="AD10" s="4">
        <v>121.5</v>
      </c>
      <c r="AE10" s="3">
        <f t="shared" si="2"/>
        <v>246.3</v>
      </c>
      <c r="AF10" s="4">
        <v>122.7</v>
      </c>
      <c r="AG10" s="4">
        <v>122.1</v>
      </c>
      <c r="AH10" s="3">
        <f t="shared" si="3"/>
        <v>244.8</v>
      </c>
      <c r="AI10" s="5">
        <v>131.1</v>
      </c>
    </row>
    <row r="11" spans="1:35" x14ac:dyDescent="0.35">
      <c r="A11" s="10" t="s">
        <v>35</v>
      </c>
      <c r="B11" s="3">
        <v>2016</v>
      </c>
      <c r="C11" s="3" t="s">
        <v>48</v>
      </c>
      <c r="D11" s="3">
        <v>9</v>
      </c>
      <c r="E11" s="3">
        <v>129.9</v>
      </c>
      <c r="F11" s="3">
        <v>138</v>
      </c>
      <c r="G11" s="3">
        <v>130.5</v>
      </c>
      <c r="H11" s="3">
        <v>134.4</v>
      </c>
      <c r="I11" s="3">
        <v>117.2</v>
      </c>
      <c r="J11" s="3">
        <v>136.1</v>
      </c>
      <c r="K11" s="3">
        <v>150.69999999999999</v>
      </c>
      <c r="L11" s="3">
        <v>171.5</v>
      </c>
      <c r="M11" s="3">
        <v>113.8</v>
      </c>
      <c r="N11" s="3">
        <v>138.80000000000001</v>
      </c>
      <c r="O11" s="3">
        <v>126</v>
      </c>
      <c r="P11" s="3">
        <v>140.19999999999999</v>
      </c>
      <c r="Q11" s="3">
        <v>136.6</v>
      </c>
      <c r="R11" s="3">
        <v>141</v>
      </c>
      <c r="S11" s="3">
        <f t="shared" si="0"/>
        <v>1904.6999999999998</v>
      </c>
      <c r="T11" s="3">
        <v>127.9</v>
      </c>
      <c r="U11" s="3">
        <v>134.6</v>
      </c>
      <c r="V11" s="3">
        <v>128.6</v>
      </c>
      <c r="W11" s="3">
        <v>133.80000000000001</v>
      </c>
      <c r="X11" s="3">
        <v>124.1</v>
      </c>
      <c r="Y11" s="3">
        <v>127.9</v>
      </c>
      <c r="Z11" s="3">
        <v>114.3</v>
      </c>
      <c r="AA11" s="3">
        <v>131.80000000000001</v>
      </c>
      <c r="AB11" s="3">
        <f t="shared" si="1"/>
        <v>1023</v>
      </c>
      <c r="AC11" s="3">
        <v>125.4</v>
      </c>
      <c r="AD11" s="3">
        <v>122.1</v>
      </c>
      <c r="AE11" s="3">
        <f t="shared" si="2"/>
        <v>247.5</v>
      </c>
      <c r="AF11" s="3">
        <v>122.9</v>
      </c>
      <c r="AG11" s="3">
        <v>122.8</v>
      </c>
      <c r="AH11" s="3">
        <f t="shared" si="3"/>
        <v>245.7</v>
      </c>
      <c r="AI11" s="6">
        <v>130.9</v>
      </c>
    </row>
    <row r="12" spans="1:35" x14ac:dyDescent="0.35">
      <c r="A12" s="11" t="s">
        <v>35</v>
      </c>
      <c r="B12" s="4">
        <v>2016</v>
      </c>
      <c r="C12" s="4" t="s">
        <v>50</v>
      </c>
      <c r="D12" s="4">
        <v>10</v>
      </c>
      <c r="E12" s="4">
        <v>130.5</v>
      </c>
      <c r="F12" s="4">
        <v>137.9</v>
      </c>
      <c r="G12" s="4">
        <v>130.19999999999999</v>
      </c>
      <c r="H12" s="4">
        <v>134.80000000000001</v>
      </c>
      <c r="I12" s="4">
        <v>117.8</v>
      </c>
      <c r="J12" s="4">
        <v>134.69999999999999</v>
      </c>
      <c r="K12" s="4">
        <v>151.19999999999999</v>
      </c>
      <c r="L12" s="4">
        <v>172.1</v>
      </c>
      <c r="M12" s="4">
        <v>114.1</v>
      </c>
      <c r="N12" s="4">
        <v>139.30000000000001</v>
      </c>
      <c r="O12" s="4">
        <v>126.1</v>
      </c>
      <c r="P12" s="4">
        <v>141.1</v>
      </c>
      <c r="Q12" s="4">
        <v>137</v>
      </c>
      <c r="R12" s="4">
        <v>141.80000000000001</v>
      </c>
      <c r="S12" s="3">
        <f t="shared" si="0"/>
        <v>1908.5999999999995</v>
      </c>
      <c r="T12" s="4">
        <v>128.69999999999999</v>
      </c>
      <c r="U12" s="4">
        <v>135.5</v>
      </c>
      <c r="V12" s="4">
        <v>129.1</v>
      </c>
      <c r="W12" s="4">
        <v>134.5</v>
      </c>
      <c r="X12" s="4">
        <v>124.3</v>
      </c>
      <c r="Y12" s="4">
        <v>128.4</v>
      </c>
      <c r="Z12" s="4">
        <v>115.2</v>
      </c>
      <c r="AA12" s="4">
        <v>132.4</v>
      </c>
      <c r="AB12" s="3">
        <f t="shared" si="1"/>
        <v>1028.0999999999999</v>
      </c>
      <c r="AC12" s="4">
        <v>126.1</v>
      </c>
      <c r="AD12" s="4">
        <v>122.1</v>
      </c>
      <c r="AE12" s="3">
        <f t="shared" si="2"/>
        <v>248.2</v>
      </c>
      <c r="AF12" s="4">
        <v>123.5</v>
      </c>
      <c r="AG12" s="4">
        <v>123.4</v>
      </c>
      <c r="AH12" s="3">
        <f t="shared" si="3"/>
        <v>246.9</v>
      </c>
      <c r="AI12" s="5">
        <v>131.4</v>
      </c>
    </row>
    <row r="13" spans="1:35" x14ac:dyDescent="0.35">
      <c r="A13" s="10" t="s">
        <v>35</v>
      </c>
      <c r="B13" s="3">
        <v>2016</v>
      </c>
      <c r="C13" s="3" t="s">
        <v>52</v>
      </c>
      <c r="D13" s="3">
        <v>11</v>
      </c>
      <c r="E13" s="3">
        <v>131.4</v>
      </c>
      <c r="F13" s="3">
        <v>137.80000000000001</v>
      </c>
      <c r="G13" s="3">
        <v>132</v>
      </c>
      <c r="H13" s="3">
        <v>135</v>
      </c>
      <c r="I13" s="3">
        <v>118</v>
      </c>
      <c r="J13" s="3">
        <v>134.1</v>
      </c>
      <c r="K13" s="3">
        <v>141.9</v>
      </c>
      <c r="L13" s="3">
        <v>171.7</v>
      </c>
      <c r="M13" s="3">
        <v>114.1</v>
      </c>
      <c r="N13" s="3">
        <v>139.69999999999999</v>
      </c>
      <c r="O13" s="3">
        <v>126.2</v>
      </c>
      <c r="P13" s="3">
        <v>141.80000000000001</v>
      </c>
      <c r="Q13" s="3">
        <v>136.1</v>
      </c>
      <c r="R13" s="3">
        <v>142</v>
      </c>
      <c r="S13" s="3">
        <f t="shared" si="0"/>
        <v>1901.8</v>
      </c>
      <c r="T13" s="3">
        <v>129.1</v>
      </c>
      <c r="U13" s="3">
        <v>135.80000000000001</v>
      </c>
      <c r="V13" s="3">
        <v>129.30000000000001</v>
      </c>
      <c r="W13" s="3">
        <v>135</v>
      </c>
      <c r="X13" s="3">
        <v>125</v>
      </c>
      <c r="Y13" s="3">
        <v>128.6</v>
      </c>
      <c r="Z13" s="3">
        <v>115.7</v>
      </c>
      <c r="AA13" s="3">
        <v>132.80000000000001</v>
      </c>
      <c r="AB13" s="3">
        <f t="shared" si="1"/>
        <v>1031.3000000000002</v>
      </c>
      <c r="AC13" s="3">
        <v>126.4</v>
      </c>
      <c r="AD13" s="3">
        <v>122.6</v>
      </c>
      <c r="AE13" s="3">
        <f t="shared" si="2"/>
        <v>249</v>
      </c>
      <c r="AF13" s="3">
        <v>124</v>
      </c>
      <c r="AG13" s="3">
        <v>123.8</v>
      </c>
      <c r="AH13" s="3">
        <f t="shared" si="3"/>
        <v>247.8</v>
      </c>
      <c r="AI13" s="6">
        <v>131.19999999999999</v>
      </c>
    </row>
    <row r="14" spans="1:35" x14ac:dyDescent="0.35">
      <c r="A14" s="11" t="s">
        <v>35</v>
      </c>
      <c r="B14" s="4">
        <v>2016</v>
      </c>
      <c r="C14" s="4" t="s">
        <v>55</v>
      </c>
      <c r="D14" s="4">
        <v>12</v>
      </c>
      <c r="E14" s="4">
        <v>132.30000000000001</v>
      </c>
      <c r="F14" s="4">
        <v>137.6</v>
      </c>
      <c r="G14" s="4">
        <v>132.9</v>
      </c>
      <c r="H14" s="4">
        <v>135.1</v>
      </c>
      <c r="I14" s="4">
        <v>118.6</v>
      </c>
      <c r="J14" s="4">
        <v>132.69999999999999</v>
      </c>
      <c r="K14" s="4">
        <v>125.3</v>
      </c>
      <c r="L14" s="4">
        <v>168.7</v>
      </c>
      <c r="M14" s="4">
        <v>114.4</v>
      </c>
      <c r="N14" s="4">
        <v>140.19999999999999</v>
      </c>
      <c r="O14" s="4">
        <v>126.6</v>
      </c>
      <c r="P14" s="4">
        <v>142.30000000000001</v>
      </c>
      <c r="Q14" s="4">
        <v>134</v>
      </c>
      <c r="R14" s="4">
        <v>143.1</v>
      </c>
      <c r="S14" s="3">
        <f t="shared" si="0"/>
        <v>1883.8</v>
      </c>
      <c r="T14" s="4">
        <v>128.5</v>
      </c>
      <c r="U14" s="4">
        <v>136.30000000000001</v>
      </c>
      <c r="V14" s="4">
        <v>129.80000000000001</v>
      </c>
      <c r="W14" s="4">
        <v>135.4</v>
      </c>
      <c r="X14" s="4">
        <v>126.6</v>
      </c>
      <c r="Y14" s="4">
        <v>129.19999999999999</v>
      </c>
      <c r="Z14" s="4">
        <v>116</v>
      </c>
      <c r="AA14" s="4">
        <v>133.1</v>
      </c>
      <c r="AB14" s="3">
        <f t="shared" si="1"/>
        <v>1034.8999999999999</v>
      </c>
      <c r="AC14" s="4">
        <v>126.9</v>
      </c>
      <c r="AD14" s="4">
        <v>121.1</v>
      </c>
      <c r="AE14" s="3">
        <f t="shared" si="2"/>
        <v>248</v>
      </c>
      <c r="AF14" s="4">
        <v>124.2</v>
      </c>
      <c r="AG14" s="4">
        <v>123.9</v>
      </c>
      <c r="AH14" s="3">
        <f t="shared" si="3"/>
        <v>248.10000000000002</v>
      </c>
      <c r="AI14" s="5">
        <v>130.4</v>
      </c>
    </row>
    <row r="15" spans="1:35" x14ac:dyDescent="0.35">
      <c r="A15" s="10" t="s">
        <v>35</v>
      </c>
      <c r="B15" s="3">
        <v>2017</v>
      </c>
      <c r="C15" s="3" t="s">
        <v>31</v>
      </c>
      <c r="D15" s="3">
        <v>1</v>
      </c>
      <c r="E15" s="3">
        <v>132.80000000000001</v>
      </c>
      <c r="F15" s="3">
        <v>138.19999999999999</v>
      </c>
      <c r="G15" s="3">
        <v>132.19999999999999</v>
      </c>
      <c r="H15" s="3">
        <v>135.4</v>
      </c>
      <c r="I15" s="3">
        <v>119.1</v>
      </c>
      <c r="J15" s="3">
        <v>133</v>
      </c>
      <c r="K15" s="3">
        <v>119.4</v>
      </c>
      <c r="L15" s="3">
        <v>159.5</v>
      </c>
      <c r="M15" s="3">
        <v>115.6</v>
      </c>
      <c r="N15" s="3">
        <v>139.6</v>
      </c>
      <c r="O15" s="3">
        <v>126.6</v>
      </c>
      <c r="P15" s="3">
        <v>142.80000000000001</v>
      </c>
      <c r="Q15" s="3">
        <v>133.1</v>
      </c>
      <c r="R15" s="3">
        <v>143.80000000000001</v>
      </c>
      <c r="S15" s="3">
        <f t="shared" si="0"/>
        <v>1871.0999999999995</v>
      </c>
      <c r="T15" s="3">
        <v>129.6</v>
      </c>
      <c r="U15" s="3">
        <v>136.6</v>
      </c>
      <c r="V15" s="3">
        <v>130.19999999999999</v>
      </c>
      <c r="W15" s="3">
        <v>135.6</v>
      </c>
      <c r="X15" s="3">
        <v>126.8</v>
      </c>
      <c r="Y15" s="3">
        <v>129.4</v>
      </c>
      <c r="Z15" s="3">
        <v>117</v>
      </c>
      <c r="AA15" s="3">
        <v>133.30000000000001</v>
      </c>
      <c r="AB15" s="3">
        <f t="shared" si="1"/>
        <v>1038.5</v>
      </c>
      <c r="AC15" s="3">
        <v>127.1</v>
      </c>
      <c r="AD15" s="3">
        <v>121.7</v>
      </c>
      <c r="AE15" s="3">
        <f t="shared" si="2"/>
        <v>248.8</v>
      </c>
      <c r="AF15" s="3">
        <v>124.2</v>
      </c>
      <c r="AG15" s="3">
        <v>124.4</v>
      </c>
      <c r="AH15" s="3">
        <f t="shared" si="3"/>
        <v>248.60000000000002</v>
      </c>
      <c r="AI15" s="6">
        <v>130.30000000000001</v>
      </c>
    </row>
    <row r="16" spans="1:35" x14ac:dyDescent="0.35">
      <c r="A16" s="11" t="s">
        <v>35</v>
      </c>
      <c r="B16" s="4">
        <v>2017</v>
      </c>
      <c r="C16" s="4" t="s">
        <v>36</v>
      </c>
      <c r="D16" s="4">
        <v>2</v>
      </c>
      <c r="E16" s="4">
        <v>133.1</v>
      </c>
      <c r="F16" s="4">
        <v>138.80000000000001</v>
      </c>
      <c r="G16" s="4">
        <v>129.30000000000001</v>
      </c>
      <c r="H16" s="4">
        <v>135.80000000000001</v>
      </c>
      <c r="I16" s="4">
        <v>119.2</v>
      </c>
      <c r="J16" s="4">
        <v>135.30000000000001</v>
      </c>
      <c r="K16" s="4">
        <v>119.5</v>
      </c>
      <c r="L16" s="4">
        <v>152.19999999999999</v>
      </c>
      <c r="M16" s="4">
        <v>117.3</v>
      </c>
      <c r="N16" s="4">
        <v>138.69999999999999</v>
      </c>
      <c r="O16" s="4">
        <v>126.9</v>
      </c>
      <c r="P16" s="4">
        <v>143.19999999999999</v>
      </c>
      <c r="Q16" s="4">
        <v>133</v>
      </c>
      <c r="R16" s="4">
        <v>144.4</v>
      </c>
      <c r="S16" s="3">
        <f t="shared" si="0"/>
        <v>1866.7000000000003</v>
      </c>
      <c r="T16" s="4">
        <v>130.5</v>
      </c>
      <c r="U16" s="4">
        <v>136.80000000000001</v>
      </c>
      <c r="V16" s="4">
        <v>130.30000000000001</v>
      </c>
      <c r="W16" s="4">
        <v>135.9</v>
      </c>
      <c r="X16" s="4">
        <v>127.9</v>
      </c>
      <c r="Y16" s="4">
        <v>129.69999999999999</v>
      </c>
      <c r="Z16" s="4">
        <v>117.4</v>
      </c>
      <c r="AA16" s="4">
        <v>133.4</v>
      </c>
      <c r="AB16" s="3">
        <f t="shared" si="1"/>
        <v>1041.8999999999999</v>
      </c>
      <c r="AC16" s="4">
        <v>127.4</v>
      </c>
      <c r="AD16" s="4">
        <v>122.6</v>
      </c>
      <c r="AE16" s="3">
        <f t="shared" si="2"/>
        <v>250</v>
      </c>
      <c r="AF16" s="4">
        <v>124.6</v>
      </c>
      <c r="AG16" s="4">
        <v>124.8</v>
      </c>
      <c r="AH16" s="3">
        <f t="shared" si="3"/>
        <v>249.39999999999998</v>
      </c>
      <c r="AI16" s="5">
        <v>130.6</v>
      </c>
    </row>
    <row r="17" spans="1:35" x14ac:dyDescent="0.35">
      <c r="A17" s="10" t="s">
        <v>35</v>
      </c>
      <c r="B17" s="3">
        <v>2017</v>
      </c>
      <c r="C17" s="3" t="s">
        <v>38</v>
      </c>
      <c r="D17" s="3">
        <v>3</v>
      </c>
      <c r="E17" s="3">
        <v>133.30000000000001</v>
      </c>
      <c r="F17" s="3">
        <v>139</v>
      </c>
      <c r="G17" s="3">
        <v>128.6</v>
      </c>
      <c r="H17" s="3">
        <v>136.30000000000001</v>
      </c>
      <c r="I17" s="3">
        <v>118.8</v>
      </c>
      <c r="J17" s="3">
        <v>138.30000000000001</v>
      </c>
      <c r="K17" s="3">
        <v>120.5</v>
      </c>
      <c r="L17" s="3">
        <v>143.9</v>
      </c>
      <c r="M17" s="3">
        <v>118</v>
      </c>
      <c r="N17" s="3">
        <v>137.9</v>
      </c>
      <c r="O17" s="3">
        <v>127.2</v>
      </c>
      <c r="P17" s="3">
        <v>144</v>
      </c>
      <c r="Q17" s="3">
        <v>133.1</v>
      </c>
      <c r="R17" s="3">
        <v>145.1</v>
      </c>
      <c r="S17" s="3">
        <f t="shared" si="0"/>
        <v>1864</v>
      </c>
      <c r="T17" s="3">
        <v>131.1</v>
      </c>
      <c r="U17" s="3">
        <v>137.30000000000001</v>
      </c>
      <c r="V17" s="3">
        <v>130.6</v>
      </c>
      <c r="W17" s="3">
        <v>136.4</v>
      </c>
      <c r="X17" s="3">
        <v>129.1</v>
      </c>
      <c r="Y17" s="3">
        <v>130.1</v>
      </c>
      <c r="Z17" s="3">
        <v>117.6</v>
      </c>
      <c r="AA17" s="3">
        <v>133.80000000000001</v>
      </c>
      <c r="AB17" s="3">
        <f t="shared" si="1"/>
        <v>1046</v>
      </c>
      <c r="AC17" s="3">
        <v>127.8</v>
      </c>
      <c r="AD17" s="3">
        <v>122.6</v>
      </c>
      <c r="AE17" s="3">
        <f t="shared" si="2"/>
        <v>250.39999999999998</v>
      </c>
      <c r="AF17" s="3">
        <v>125</v>
      </c>
      <c r="AG17" s="3">
        <v>125.1</v>
      </c>
      <c r="AH17" s="3">
        <f t="shared" si="3"/>
        <v>250.1</v>
      </c>
      <c r="AI17" s="6">
        <v>130.9</v>
      </c>
    </row>
    <row r="18" spans="1:35" x14ac:dyDescent="0.35">
      <c r="A18" s="11" t="s">
        <v>35</v>
      </c>
      <c r="B18" s="4">
        <v>2017</v>
      </c>
      <c r="C18" s="4" t="s">
        <v>39</v>
      </c>
      <c r="D18" s="4">
        <v>4</v>
      </c>
      <c r="E18" s="4">
        <v>133</v>
      </c>
      <c r="F18" s="4">
        <v>139.4</v>
      </c>
      <c r="G18" s="4">
        <v>126.1</v>
      </c>
      <c r="H18" s="4">
        <v>137.19999999999999</v>
      </c>
      <c r="I18" s="4">
        <v>118.4</v>
      </c>
      <c r="J18" s="4">
        <v>139.9</v>
      </c>
      <c r="K18" s="4">
        <v>123.4</v>
      </c>
      <c r="L18" s="4">
        <v>140.9</v>
      </c>
      <c r="M18" s="4">
        <v>118.5</v>
      </c>
      <c r="N18" s="4">
        <v>136.5</v>
      </c>
      <c r="O18" s="4">
        <v>127.4</v>
      </c>
      <c r="P18" s="4">
        <v>144.19999999999999</v>
      </c>
      <c r="Q18" s="4">
        <v>133.5</v>
      </c>
      <c r="R18" s="4">
        <v>145.4</v>
      </c>
      <c r="S18" s="3">
        <f t="shared" si="0"/>
        <v>1863.8000000000002</v>
      </c>
      <c r="T18" s="4">
        <v>131.69999999999999</v>
      </c>
      <c r="U18" s="4">
        <v>138</v>
      </c>
      <c r="V18" s="4">
        <v>131.1</v>
      </c>
      <c r="W18" s="4">
        <v>137</v>
      </c>
      <c r="X18" s="4">
        <v>129.80000000000001</v>
      </c>
      <c r="Y18" s="4">
        <v>130.4</v>
      </c>
      <c r="Z18" s="4">
        <v>116.6</v>
      </c>
      <c r="AA18" s="4">
        <v>134.5</v>
      </c>
      <c r="AB18" s="3">
        <f t="shared" si="1"/>
        <v>1049.0999999999999</v>
      </c>
      <c r="AC18" s="4">
        <v>128.1</v>
      </c>
      <c r="AD18" s="4">
        <v>123.1</v>
      </c>
      <c r="AE18" s="3">
        <f t="shared" si="2"/>
        <v>251.2</v>
      </c>
      <c r="AF18" s="4">
        <v>125.1</v>
      </c>
      <c r="AG18" s="4">
        <v>125.1</v>
      </c>
      <c r="AH18" s="3">
        <f t="shared" si="3"/>
        <v>250.2</v>
      </c>
      <c r="AI18" s="5">
        <v>131.1</v>
      </c>
    </row>
    <row r="19" spans="1:35" x14ac:dyDescent="0.35">
      <c r="A19" s="10" t="s">
        <v>35</v>
      </c>
      <c r="B19" s="3">
        <v>2017</v>
      </c>
      <c r="C19" s="3" t="s">
        <v>41</v>
      </c>
      <c r="D19" s="3">
        <v>5</v>
      </c>
      <c r="E19" s="3">
        <v>132.9</v>
      </c>
      <c r="F19" s="3">
        <v>141.6</v>
      </c>
      <c r="G19" s="3">
        <v>126.3</v>
      </c>
      <c r="H19" s="3">
        <v>137.69999999999999</v>
      </c>
      <c r="I19" s="3">
        <v>118.1</v>
      </c>
      <c r="J19" s="3">
        <v>137.9</v>
      </c>
      <c r="K19" s="3">
        <v>125.6</v>
      </c>
      <c r="L19" s="3">
        <v>138.30000000000001</v>
      </c>
      <c r="M19" s="3">
        <v>119.4</v>
      </c>
      <c r="N19" s="3">
        <v>136</v>
      </c>
      <c r="O19" s="3">
        <v>127.6</v>
      </c>
      <c r="P19" s="3">
        <v>144.5</v>
      </c>
      <c r="Q19" s="3">
        <v>133.69999999999999</v>
      </c>
      <c r="R19" s="3">
        <v>146.19999999999999</v>
      </c>
      <c r="S19" s="3">
        <f t="shared" si="0"/>
        <v>1865.8000000000002</v>
      </c>
      <c r="T19" s="3">
        <v>132.1</v>
      </c>
      <c r="U19" s="3">
        <v>138.19999999999999</v>
      </c>
      <c r="V19" s="3">
        <v>131.4</v>
      </c>
      <c r="W19" s="3">
        <v>137.19999999999999</v>
      </c>
      <c r="X19" s="3">
        <v>129.4</v>
      </c>
      <c r="Y19" s="3">
        <v>130.9</v>
      </c>
      <c r="Z19" s="3">
        <v>116.7</v>
      </c>
      <c r="AA19" s="3">
        <v>134.80000000000001</v>
      </c>
      <c r="AB19" s="3">
        <f t="shared" si="1"/>
        <v>1050.6999999999998</v>
      </c>
      <c r="AC19" s="3">
        <v>128.4</v>
      </c>
      <c r="AD19" s="3">
        <v>123</v>
      </c>
      <c r="AE19" s="3">
        <f t="shared" si="2"/>
        <v>251.4</v>
      </c>
      <c r="AF19" s="3">
        <v>125.7</v>
      </c>
      <c r="AG19" s="3">
        <v>125.3</v>
      </c>
      <c r="AH19" s="3">
        <f t="shared" si="3"/>
        <v>251</v>
      </c>
      <c r="AI19" s="6">
        <v>131.4</v>
      </c>
    </row>
    <row r="20" spans="1:35" x14ac:dyDescent="0.35">
      <c r="A20" s="11" t="s">
        <v>35</v>
      </c>
      <c r="B20" s="4">
        <v>2017</v>
      </c>
      <c r="C20" s="4" t="s">
        <v>42</v>
      </c>
      <c r="D20" s="4">
        <v>6</v>
      </c>
      <c r="E20" s="4">
        <v>133.30000000000001</v>
      </c>
      <c r="F20" s="4">
        <v>145.5</v>
      </c>
      <c r="G20" s="4">
        <v>128.1</v>
      </c>
      <c r="H20" s="4">
        <v>138.1</v>
      </c>
      <c r="I20" s="4">
        <v>118.2</v>
      </c>
      <c r="J20" s="4">
        <v>139.19999999999999</v>
      </c>
      <c r="K20" s="4">
        <v>133.30000000000001</v>
      </c>
      <c r="L20" s="4">
        <v>136.19999999999999</v>
      </c>
      <c r="M20" s="4">
        <v>119.6</v>
      </c>
      <c r="N20" s="4">
        <v>135.30000000000001</v>
      </c>
      <c r="O20" s="4">
        <v>127.8</v>
      </c>
      <c r="P20" s="4">
        <v>144.9</v>
      </c>
      <c r="Q20" s="4">
        <v>135.19999999999999</v>
      </c>
      <c r="R20" s="4">
        <v>146.5</v>
      </c>
      <c r="S20" s="3">
        <f t="shared" si="0"/>
        <v>1881.2</v>
      </c>
      <c r="T20" s="4">
        <v>131.4</v>
      </c>
      <c r="U20" s="4">
        <v>138.5</v>
      </c>
      <c r="V20" s="4">
        <v>131.69999999999999</v>
      </c>
      <c r="W20" s="4">
        <v>137.5</v>
      </c>
      <c r="X20" s="4">
        <v>128.80000000000001</v>
      </c>
      <c r="Y20" s="4">
        <v>131.19999999999999</v>
      </c>
      <c r="Z20" s="4">
        <v>116.5</v>
      </c>
      <c r="AA20" s="4">
        <v>135.4</v>
      </c>
      <c r="AB20" s="3">
        <f t="shared" si="1"/>
        <v>1051</v>
      </c>
      <c r="AC20" s="4">
        <v>128.5</v>
      </c>
      <c r="AD20" s="4">
        <v>123.4</v>
      </c>
      <c r="AE20" s="3">
        <f t="shared" si="2"/>
        <v>251.9</v>
      </c>
      <c r="AF20" s="4">
        <v>125.9</v>
      </c>
      <c r="AG20" s="4">
        <v>125.5</v>
      </c>
      <c r="AH20" s="3">
        <f t="shared" si="3"/>
        <v>251.4</v>
      </c>
      <c r="AI20" s="5">
        <v>132</v>
      </c>
    </row>
    <row r="21" spans="1:35" x14ac:dyDescent="0.35">
      <c r="A21" s="10" t="s">
        <v>35</v>
      </c>
      <c r="B21" s="3">
        <v>2017</v>
      </c>
      <c r="C21" s="3" t="s">
        <v>44</v>
      </c>
      <c r="D21" s="3">
        <v>7</v>
      </c>
      <c r="E21" s="3">
        <v>133.6</v>
      </c>
      <c r="F21" s="3">
        <v>145.69999999999999</v>
      </c>
      <c r="G21" s="3">
        <v>129.6</v>
      </c>
      <c r="H21" s="3">
        <v>138.5</v>
      </c>
      <c r="I21" s="3">
        <v>118.1</v>
      </c>
      <c r="J21" s="3">
        <v>141.80000000000001</v>
      </c>
      <c r="K21" s="3">
        <v>159.5</v>
      </c>
      <c r="L21" s="3">
        <v>133.6</v>
      </c>
      <c r="M21" s="3">
        <v>120.5</v>
      </c>
      <c r="N21" s="3">
        <v>135.19999999999999</v>
      </c>
      <c r="O21" s="3">
        <v>128.5</v>
      </c>
      <c r="P21" s="3">
        <v>145.80000000000001</v>
      </c>
      <c r="Q21" s="3">
        <v>139</v>
      </c>
      <c r="R21" s="3">
        <v>148.19999999999999</v>
      </c>
      <c r="S21" s="3">
        <f t="shared" si="0"/>
        <v>1917.6</v>
      </c>
      <c r="T21" s="3">
        <v>132.6</v>
      </c>
      <c r="U21" s="3">
        <v>139.30000000000001</v>
      </c>
      <c r="V21" s="3">
        <v>132.1</v>
      </c>
      <c r="W21" s="3">
        <v>138.30000000000001</v>
      </c>
      <c r="X21" s="3">
        <v>129.4</v>
      </c>
      <c r="Y21" s="3">
        <v>131.9</v>
      </c>
      <c r="Z21" s="3">
        <v>116</v>
      </c>
      <c r="AA21" s="3">
        <v>136.80000000000001</v>
      </c>
      <c r="AB21" s="3">
        <f t="shared" si="1"/>
        <v>1056.3999999999999</v>
      </c>
      <c r="AC21" s="3">
        <v>129.4</v>
      </c>
      <c r="AD21" s="3">
        <v>123.6</v>
      </c>
      <c r="AE21" s="3">
        <f t="shared" si="2"/>
        <v>253</v>
      </c>
      <c r="AF21" s="3">
        <v>126.6</v>
      </c>
      <c r="AG21" s="3">
        <v>125.9</v>
      </c>
      <c r="AH21" s="3">
        <f t="shared" si="3"/>
        <v>252.5</v>
      </c>
      <c r="AI21" s="6">
        <v>134.19999999999999</v>
      </c>
    </row>
    <row r="22" spans="1:35" x14ac:dyDescent="0.35">
      <c r="A22" s="11" t="s">
        <v>35</v>
      </c>
      <c r="B22" s="4">
        <v>2017</v>
      </c>
      <c r="C22" s="4" t="s">
        <v>46</v>
      </c>
      <c r="D22" s="4">
        <v>8</v>
      </c>
      <c r="E22" s="4">
        <v>134.30000000000001</v>
      </c>
      <c r="F22" s="4">
        <v>143.4</v>
      </c>
      <c r="G22" s="4">
        <v>129.30000000000001</v>
      </c>
      <c r="H22" s="4">
        <v>139</v>
      </c>
      <c r="I22" s="4">
        <v>118.1</v>
      </c>
      <c r="J22" s="4">
        <v>145.5</v>
      </c>
      <c r="K22" s="4">
        <v>168.6</v>
      </c>
      <c r="L22" s="4">
        <v>132.69999999999999</v>
      </c>
      <c r="M22" s="4">
        <v>121.2</v>
      </c>
      <c r="N22" s="4">
        <v>135.6</v>
      </c>
      <c r="O22" s="4">
        <v>128.69999999999999</v>
      </c>
      <c r="P22" s="4">
        <v>146.80000000000001</v>
      </c>
      <c r="Q22" s="4">
        <v>140.6</v>
      </c>
      <c r="R22" s="4">
        <v>149.80000000000001</v>
      </c>
      <c r="S22" s="3">
        <f t="shared" si="0"/>
        <v>1933.6</v>
      </c>
      <c r="T22" s="4">
        <v>134.4</v>
      </c>
      <c r="U22" s="4">
        <v>140.30000000000001</v>
      </c>
      <c r="V22" s="4">
        <v>133</v>
      </c>
      <c r="W22" s="4">
        <v>139.30000000000001</v>
      </c>
      <c r="X22" s="4">
        <v>129.80000000000001</v>
      </c>
      <c r="Y22" s="4">
        <v>132.80000000000001</v>
      </c>
      <c r="Z22" s="4">
        <v>117.3</v>
      </c>
      <c r="AA22" s="4">
        <v>137.6</v>
      </c>
      <c r="AB22" s="3">
        <f t="shared" si="1"/>
        <v>1064.4999999999998</v>
      </c>
      <c r="AC22" s="4">
        <v>130.19999999999999</v>
      </c>
      <c r="AD22" s="4">
        <v>124.5</v>
      </c>
      <c r="AE22" s="3">
        <f t="shared" si="2"/>
        <v>254.7</v>
      </c>
      <c r="AF22" s="4">
        <v>127.3</v>
      </c>
      <c r="AG22" s="4">
        <v>126.8</v>
      </c>
      <c r="AH22" s="3">
        <f t="shared" si="3"/>
        <v>254.1</v>
      </c>
      <c r="AI22" s="5">
        <v>135.4</v>
      </c>
    </row>
    <row r="23" spans="1:35" x14ac:dyDescent="0.35">
      <c r="A23" s="10" t="s">
        <v>35</v>
      </c>
      <c r="B23" s="3">
        <v>2017</v>
      </c>
      <c r="C23" s="3" t="s">
        <v>48</v>
      </c>
      <c r="D23" s="3">
        <v>9</v>
      </c>
      <c r="E23" s="3">
        <v>134.69999999999999</v>
      </c>
      <c r="F23" s="3">
        <v>142.4</v>
      </c>
      <c r="G23" s="3">
        <v>130.19999999999999</v>
      </c>
      <c r="H23" s="3">
        <v>139.6</v>
      </c>
      <c r="I23" s="3">
        <v>118.4</v>
      </c>
      <c r="J23" s="3">
        <v>143</v>
      </c>
      <c r="K23" s="3">
        <v>156.6</v>
      </c>
      <c r="L23" s="3">
        <v>132.9</v>
      </c>
      <c r="M23" s="3">
        <v>121.5</v>
      </c>
      <c r="N23" s="3">
        <v>135.6</v>
      </c>
      <c r="O23" s="3">
        <v>128.80000000000001</v>
      </c>
      <c r="P23" s="3">
        <v>147.30000000000001</v>
      </c>
      <c r="Q23" s="3">
        <v>139</v>
      </c>
      <c r="R23" s="3">
        <v>150.80000000000001</v>
      </c>
      <c r="S23" s="3">
        <f t="shared" si="0"/>
        <v>1920.7999999999997</v>
      </c>
      <c r="T23" s="3">
        <v>135.69999999999999</v>
      </c>
      <c r="U23" s="3">
        <v>141.1</v>
      </c>
      <c r="V23" s="3">
        <v>133.4</v>
      </c>
      <c r="W23" s="3">
        <v>140</v>
      </c>
      <c r="X23" s="3">
        <v>131</v>
      </c>
      <c r="Y23" s="3">
        <v>133.30000000000001</v>
      </c>
      <c r="Z23" s="3">
        <v>118.3</v>
      </c>
      <c r="AA23" s="3">
        <v>137.4</v>
      </c>
      <c r="AB23" s="3">
        <f t="shared" si="1"/>
        <v>1070.2</v>
      </c>
      <c r="AC23" s="3">
        <v>130.6</v>
      </c>
      <c r="AD23" s="3">
        <v>125.7</v>
      </c>
      <c r="AE23" s="3">
        <f t="shared" si="2"/>
        <v>256.3</v>
      </c>
      <c r="AF23" s="3">
        <v>127.9</v>
      </c>
      <c r="AG23" s="3">
        <v>127.5</v>
      </c>
      <c r="AH23" s="3">
        <f t="shared" si="3"/>
        <v>255.4</v>
      </c>
      <c r="AI23" s="6">
        <v>135.19999999999999</v>
      </c>
    </row>
    <row r="24" spans="1:35" x14ac:dyDescent="0.35">
      <c r="A24" s="11" t="s">
        <v>35</v>
      </c>
      <c r="B24" s="4">
        <v>2017</v>
      </c>
      <c r="C24" s="4" t="s">
        <v>50</v>
      </c>
      <c r="D24" s="4">
        <v>10</v>
      </c>
      <c r="E24" s="4">
        <v>135.30000000000001</v>
      </c>
      <c r="F24" s="4">
        <v>142.19999999999999</v>
      </c>
      <c r="G24" s="4">
        <v>131.19999999999999</v>
      </c>
      <c r="H24" s="4">
        <v>140.6</v>
      </c>
      <c r="I24" s="4">
        <v>119</v>
      </c>
      <c r="J24" s="4">
        <v>141.5</v>
      </c>
      <c r="K24" s="4">
        <v>162.6</v>
      </c>
      <c r="L24" s="4">
        <v>132.30000000000001</v>
      </c>
      <c r="M24" s="4">
        <v>121.8</v>
      </c>
      <c r="N24" s="4">
        <v>136.30000000000001</v>
      </c>
      <c r="O24" s="4">
        <v>128.69999999999999</v>
      </c>
      <c r="P24" s="4">
        <v>148.1</v>
      </c>
      <c r="Q24" s="4">
        <v>140.1</v>
      </c>
      <c r="R24" s="4">
        <v>151.6</v>
      </c>
      <c r="S24" s="3">
        <f t="shared" si="0"/>
        <v>1931.2999999999997</v>
      </c>
      <c r="T24" s="4">
        <v>137.30000000000001</v>
      </c>
      <c r="U24" s="4">
        <v>142</v>
      </c>
      <c r="V24" s="4">
        <v>134.1</v>
      </c>
      <c r="W24" s="4">
        <v>140.80000000000001</v>
      </c>
      <c r="X24" s="4">
        <v>132.19999999999999</v>
      </c>
      <c r="Y24" s="4">
        <v>133.6</v>
      </c>
      <c r="Z24" s="4">
        <v>117.8</v>
      </c>
      <c r="AA24" s="4">
        <v>137.9</v>
      </c>
      <c r="AB24" s="3">
        <f t="shared" si="1"/>
        <v>1075.7</v>
      </c>
      <c r="AC24" s="4">
        <v>131.30000000000001</v>
      </c>
      <c r="AD24" s="4">
        <v>126.2</v>
      </c>
      <c r="AE24" s="3">
        <f t="shared" si="2"/>
        <v>257.5</v>
      </c>
      <c r="AF24" s="4">
        <v>128.4</v>
      </c>
      <c r="AG24" s="4">
        <v>127.7</v>
      </c>
      <c r="AH24" s="3">
        <f t="shared" si="3"/>
        <v>256.10000000000002</v>
      </c>
      <c r="AI24" s="5">
        <v>136.1</v>
      </c>
    </row>
    <row r="25" spans="1:35" x14ac:dyDescent="0.35">
      <c r="A25" s="10" t="s">
        <v>35</v>
      </c>
      <c r="B25" s="3">
        <v>2017</v>
      </c>
      <c r="C25" s="3" t="s">
        <v>52</v>
      </c>
      <c r="D25" s="3">
        <v>11</v>
      </c>
      <c r="E25" s="3">
        <v>135.69999999999999</v>
      </c>
      <c r="F25" s="3">
        <v>142.4</v>
      </c>
      <c r="G25" s="3">
        <v>142.9</v>
      </c>
      <c r="H25" s="3">
        <v>140.80000000000001</v>
      </c>
      <c r="I25" s="3">
        <v>119.2</v>
      </c>
      <c r="J25" s="3">
        <v>142.19999999999999</v>
      </c>
      <c r="K25" s="3">
        <v>173.8</v>
      </c>
      <c r="L25" s="3">
        <v>131.19999999999999</v>
      </c>
      <c r="M25" s="3">
        <v>123</v>
      </c>
      <c r="N25" s="3">
        <v>136.80000000000001</v>
      </c>
      <c r="O25" s="3">
        <v>129.19999999999999</v>
      </c>
      <c r="P25" s="3">
        <v>148.9</v>
      </c>
      <c r="Q25" s="3">
        <v>142.1</v>
      </c>
      <c r="R25" s="3">
        <v>153.19999999999999</v>
      </c>
      <c r="S25" s="3">
        <f t="shared" si="0"/>
        <v>1961.4</v>
      </c>
      <c r="T25" s="3">
        <v>138.6</v>
      </c>
      <c r="U25" s="3">
        <v>143</v>
      </c>
      <c r="V25" s="3">
        <v>134.80000000000001</v>
      </c>
      <c r="W25" s="3">
        <v>141.80000000000001</v>
      </c>
      <c r="X25" s="3">
        <v>135.30000000000001</v>
      </c>
      <c r="Y25" s="3">
        <v>134.4</v>
      </c>
      <c r="Z25" s="3">
        <v>118.3</v>
      </c>
      <c r="AA25" s="3">
        <v>138.6</v>
      </c>
      <c r="AB25" s="3">
        <f t="shared" si="1"/>
        <v>1084.8</v>
      </c>
      <c r="AC25" s="3">
        <v>132.6</v>
      </c>
      <c r="AD25" s="3">
        <v>126.8</v>
      </c>
      <c r="AE25" s="3">
        <f t="shared" si="2"/>
        <v>259.39999999999998</v>
      </c>
      <c r="AF25" s="3">
        <v>128.9</v>
      </c>
      <c r="AG25" s="3">
        <v>128.4</v>
      </c>
      <c r="AH25" s="3">
        <f t="shared" si="3"/>
        <v>257.3</v>
      </c>
      <c r="AI25" s="6">
        <v>137.6</v>
      </c>
    </row>
    <row r="26" spans="1:35" x14ac:dyDescent="0.35">
      <c r="A26" s="11" t="s">
        <v>35</v>
      </c>
      <c r="B26" s="4">
        <v>2017</v>
      </c>
      <c r="C26" s="4" t="s">
        <v>55</v>
      </c>
      <c r="D26" s="4">
        <v>12</v>
      </c>
      <c r="E26" s="4">
        <v>135.80000000000001</v>
      </c>
      <c r="F26" s="4">
        <v>143.30000000000001</v>
      </c>
      <c r="G26" s="4">
        <v>145.19999999999999</v>
      </c>
      <c r="H26" s="4">
        <v>141</v>
      </c>
      <c r="I26" s="4">
        <v>120.5</v>
      </c>
      <c r="J26" s="4">
        <v>141.5</v>
      </c>
      <c r="K26" s="4">
        <v>161.69999999999999</v>
      </c>
      <c r="L26" s="4">
        <v>129.1</v>
      </c>
      <c r="M26" s="4">
        <v>121.5</v>
      </c>
      <c r="N26" s="4">
        <v>137.1</v>
      </c>
      <c r="O26" s="4">
        <v>128.80000000000001</v>
      </c>
      <c r="P26" s="4">
        <v>149</v>
      </c>
      <c r="Q26" s="4">
        <v>140.5</v>
      </c>
      <c r="R26" s="4">
        <v>154.19999999999999</v>
      </c>
      <c r="S26" s="3">
        <f t="shared" si="0"/>
        <v>1949.1999999999998</v>
      </c>
      <c r="T26" s="4">
        <v>139.1</v>
      </c>
      <c r="U26" s="4">
        <v>143.1</v>
      </c>
      <c r="V26" s="4">
        <v>135.1</v>
      </c>
      <c r="W26" s="4">
        <v>142</v>
      </c>
      <c r="X26" s="4">
        <v>136.6</v>
      </c>
      <c r="Y26" s="4">
        <v>134.69999999999999</v>
      </c>
      <c r="Z26" s="4">
        <v>118.5</v>
      </c>
      <c r="AA26" s="4">
        <v>138.5</v>
      </c>
      <c r="AB26" s="3">
        <f t="shared" si="1"/>
        <v>1087.5999999999999</v>
      </c>
      <c r="AC26" s="4">
        <v>133.1</v>
      </c>
      <c r="AD26" s="4">
        <v>126.5</v>
      </c>
      <c r="AE26" s="3">
        <f t="shared" si="2"/>
        <v>259.60000000000002</v>
      </c>
      <c r="AF26" s="4">
        <v>129</v>
      </c>
      <c r="AG26" s="4">
        <v>128.6</v>
      </c>
      <c r="AH26" s="3">
        <f t="shared" si="3"/>
        <v>257.60000000000002</v>
      </c>
      <c r="AI26" s="5">
        <v>137.19999999999999</v>
      </c>
    </row>
    <row r="27" spans="1:35" x14ac:dyDescent="0.35">
      <c r="A27" s="10" t="s">
        <v>35</v>
      </c>
      <c r="B27" s="3">
        <v>2018</v>
      </c>
      <c r="C27" s="3" t="s">
        <v>31</v>
      </c>
      <c r="D27" s="3">
        <v>1</v>
      </c>
      <c r="E27" s="3">
        <v>136</v>
      </c>
      <c r="F27" s="3">
        <v>144.19999999999999</v>
      </c>
      <c r="G27" s="3">
        <v>143.69999999999999</v>
      </c>
      <c r="H27" s="3">
        <v>141.1</v>
      </c>
      <c r="I27" s="3">
        <v>120.7</v>
      </c>
      <c r="J27" s="3">
        <v>141.30000000000001</v>
      </c>
      <c r="K27" s="3">
        <v>151.6</v>
      </c>
      <c r="L27" s="3">
        <v>127.3</v>
      </c>
      <c r="M27" s="3">
        <v>118.8</v>
      </c>
      <c r="N27" s="3">
        <v>137.5</v>
      </c>
      <c r="O27" s="3">
        <v>129</v>
      </c>
      <c r="P27" s="3">
        <v>149.5</v>
      </c>
      <c r="Q27" s="3">
        <v>139.19999999999999</v>
      </c>
      <c r="R27" s="3">
        <v>154.69999999999999</v>
      </c>
      <c r="S27" s="3">
        <f t="shared" si="0"/>
        <v>1934.6000000000001</v>
      </c>
      <c r="T27" s="3">
        <v>140.4</v>
      </c>
      <c r="U27" s="3">
        <v>143.5</v>
      </c>
      <c r="V27" s="3">
        <v>135.5</v>
      </c>
      <c r="W27" s="3">
        <v>142.30000000000001</v>
      </c>
      <c r="X27" s="3">
        <v>136.6</v>
      </c>
      <c r="Y27" s="3">
        <v>134.9</v>
      </c>
      <c r="Z27" s="3">
        <v>119.3</v>
      </c>
      <c r="AA27" s="3">
        <v>139</v>
      </c>
      <c r="AB27" s="3">
        <f t="shared" si="1"/>
        <v>1091.5</v>
      </c>
      <c r="AC27" s="3">
        <v>133.30000000000001</v>
      </c>
      <c r="AD27" s="3">
        <v>127.3</v>
      </c>
      <c r="AE27" s="3">
        <f t="shared" si="2"/>
        <v>260.60000000000002</v>
      </c>
      <c r="AF27" s="3">
        <v>129.69999999999999</v>
      </c>
      <c r="AG27" s="3">
        <v>129.1</v>
      </c>
      <c r="AH27" s="3">
        <f t="shared" si="3"/>
        <v>258.79999999999995</v>
      </c>
      <c r="AI27" s="6">
        <v>136.9</v>
      </c>
    </row>
    <row r="28" spans="1:35" x14ac:dyDescent="0.35">
      <c r="A28" s="11" t="s">
        <v>35</v>
      </c>
      <c r="B28" s="4">
        <v>2018</v>
      </c>
      <c r="C28" s="4" t="s">
        <v>36</v>
      </c>
      <c r="D28" s="4">
        <v>2</v>
      </c>
      <c r="E28" s="4">
        <v>135.9</v>
      </c>
      <c r="F28" s="4">
        <v>143.5</v>
      </c>
      <c r="G28" s="4">
        <v>140.30000000000001</v>
      </c>
      <c r="H28" s="4">
        <v>140.9</v>
      </c>
      <c r="I28" s="4">
        <v>120.4</v>
      </c>
      <c r="J28" s="4">
        <v>142.9</v>
      </c>
      <c r="K28" s="4">
        <v>140.5</v>
      </c>
      <c r="L28" s="4">
        <v>125.8</v>
      </c>
      <c r="M28" s="4">
        <v>117.1</v>
      </c>
      <c r="N28" s="4">
        <v>137.30000000000001</v>
      </c>
      <c r="O28" s="4">
        <v>128.6</v>
      </c>
      <c r="P28" s="4">
        <v>149.6</v>
      </c>
      <c r="Q28" s="4">
        <v>137.6</v>
      </c>
      <c r="R28" s="4">
        <v>154.9</v>
      </c>
      <c r="S28" s="3">
        <f t="shared" si="0"/>
        <v>1915.2999999999997</v>
      </c>
      <c r="T28" s="4">
        <v>141.30000000000001</v>
      </c>
      <c r="U28" s="4">
        <v>143.80000000000001</v>
      </c>
      <c r="V28" s="4">
        <v>135.6</v>
      </c>
      <c r="W28" s="4">
        <v>142.6</v>
      </c>
      <c r="X28" s="4">
        <v>136.69999999999999</v>
      </c>
      <c r="Y28" s="4">
        <v>135.19999999999999</v>
      </c>
      <c r="Z28" s="4">
        <v>120.2</v>
      </c>
      <c r="AA28" s="4">
        <v>139</v>
      </c>
      <c r="AB28" s="3">
        <f t="shared" si="1"/>
        <v>1094.4000000000001</v>
      </c>
      <c r="AC28" s="4">
        <v>133.80000000000001</v>
      </c>
      <c r="AD28" s="4">
        <v>127.7</v>
      </c>
      <c r="AE28" s="3">
        <f t="shared" si="2"/>
        <v>261.5</v>
      </c>
      <c r="AF28" s="4">
        <v>129.9</v>
      </c>
      <c r="AG28" s="4">
        <v>129.6</v>
      </c>
      <c r="AH28" s="3">
        <f t="shared" si="3"/>
        <v>259.5</v>
      </c>
      <c r="AI28" s="5">
        <v>136.4</v>
      </c>
    </row>
    <row r="29" spans="1:35" x14ac:dyDescent="0.35">
      <c r="A29" s="10" t="s">
        <v>35</v>
      </c>
      <c r="B29" s="3">
        <v>2018</v>
      </c>
      <c r="C29" s="3" t="s">
        <v>38</v>
      </c>
      <c r="D29" s="3">
        <v>3</v>
      </c>
      <c r="E29" s="3">
        <v>136.19999999999999</v>
      </c>
      <c r="F29" s="3">
        <v>143.6</v>
      </c>
      <c r="G29" s="3">
        <v>138.30000000000001</v>
      </c>
      <c r="H29" s="3">
        <v>141.19999999999999</v>
      </c>
      <c r="I29" s="3">
        <v>120.7</v>
      </c>
      <c r="J29" s="3">
        <v>146.19999999999999</v>
      </c>
      <c r="K29" s="3">
        <v>134.6</v>
      </c>
      <c r="L29" s="3">
        <v>124.6</v>
      </c>
      <c r="M29" s="3">
        <v>116.1</v>
      </c>
      <c r="N29" s="3">
        <v>137.80000000000001</v>
      </c>
      <c r="O29" s="3">
        <v>129.1</v>
      </c>
      <c r="P29" s="3">
        <v>150.4</v>
      </c>
      <c r="Q29" s="3">
        <v>137.19999999999999</v>
      </c>
      <c r="R29" s="3">
        <v>156.30000000000001</v>
      </c>
      <c r="S29" s="3">
        <f t="shared" si="0"/>
        <v>1912.3</v>
      </c>
      <c r="T29" s="3">
        <v>142</v>
      </c>
      <c r="U29" s="3">
        <v>144.30000000000001</v>
      </c>
      <c r="V29" s="3">
        <v>136.19999999999999</v>
      </c>
      <c r="W29" s="3">
        <v>143.1</v>
      </c>
      <c r="X29" s="3">
        <v>136.5</v>
      </c>
      <c r="Y29" s="3">
        <v>135.6</v>
      </c>
      <c r="Z29" s="3">
        <v>121</v>
      </c>
      <c r="AA29" s="3">
        <v>139.80000000000001</v>
      </c>
      <c r="AB29" s="3">
        <f t="shared" si="1"/>
        <v>1098.5</v>
      </c>
      <c r="AC29" s="3">
        <v>134.30000000000001</v>
      </c>
      <c r="AD29" s="3">
        <v>128.19999999999999</v>
      </c>
      <c r="AE29" s="3">
        <f t="shared" si="2"/>
        <v>262.5</v>
      </c>
      <c r="AF29" s="3">
        <v>130.4</v>
      </c>
      <c r="AG29" s="3">
        <v>130.30000000000001</v>
      </c>
      <c r="AH29" s="3">
        <f t="shared" si="3"/>
        <v>260.70000000000005</v>
      </c>
      <c r="AI29" s="6">
        <v>136.5</v>
      </c>
    </row>
    <row r="30" spans="1:35" x14ac:dyDescent="0.35">
      <c r="A30" s="11" t="s">
        <v>35</v>
      </c>
      <c r="B30" s="4">
        <v>2018</v>
      </c>
      <c r="C30" s="4" t="s">
        <v>39</v>
      </c>
      <c r="D30" s="4">
        <v>4</v>
      </c>
      <c r="E30" s="4">
        <v>136.4</v>
      </c>
      <c r="F30" s="4">
        <v>144.4</v>
      </c>
      <c r="G30" s="4">
        <v>133.9</v>
      </c>
      <c r="H30" s="4">
        <v>141.6</v>
      </c>
      <c r="I30" s="4">
        <v>121</v>
      </c>
      <c r="J30" s="4">
        <v>153.5</v>
      </c>
      <c r="K30" s="4">
        <v>132.6</v>
      </c>
      <c r="L30" s="4">
        <v>123.5</v>
      </c>
      <c r="M30" s="4">
        <v>113.7</v>
      </c>
      <c r="N30" s="4">
        <v>138.19999999999999</v>
      </c>
      <c r="O30" s="4">
        <v>129.6</v>
      </c>
      <c r="P30" s="4">
        <v>151.19999999999999</v>
      </c>
      <c r="Q30" s="4">
        <v>137.5</v>
      </c>
      <c r="R30" s="4">
        <v>156.9</v>
      </c>
      <c r="S30" s="3">
        <f t="shared" si="0"/>
        <v>1914.0000000000002</v>
      </c>
      <c r="T30" s="4">
        <v>142.9</v>
      </c>
      <c r="U30" s="4">
        <v>145.30000000000001</v>
      </c>
      <c r="V30" s="4">
        <v>136.69999999999999</v>
      </c>
      <c r="W30" s="4">
        <v>144</v>
      </c>
      <c r="X30" s="4">
        <v>136.5</v>
      </c>
      <c r="Y30" s="4">
        <v>136.6</v>
      </c>
      <c r="Z30" s="4">
        <v>121.9</v>
      </c>
      <c r="AA30" s="4">
        <v>141.4</v>
      </c>
      <c r="AB30" s="3">
        <f t="shared" si="1"/>
        <v>1105.3000000000002</v>
      </c>
      <c r="AC30" s="4">
        <v>135.19999999999999</v>
      </c>
      <c r="AD30" s="4">
        <v>129.19999999999999</v>
      </c>
      <c r="AE30" s="3">
        <f t="shared" si="2"/>
        <v>264.39999999999998</v>
      </c>
      <c r="AF30" s="4">
        <v>131.30000000000001</v>
      </c>
      <c r="AG30" s="4">
        <v>131.30000000000001</v>
      </c>
      <c r="AH30" s="3">
        <f t="shared" si="3"/>
        <v>262.60000000000002</v>
      </c>
      <c r="AI30" s="5">
        <v>137.1</v>
      </c>
    </row>
    <row r="31" spans="1:35" x14ac:dyDescent="0.35">
      <c r="A31" s="10" t="s">
        <v>35</v>
      </c>
      <c r="B31" s="3">
        <v>2018</v>
      </c>
      <c r="C31" s="3" t="s">
        <v>41</v>
      </c>
      <c r="D31" s="3">
        <v>5</v>
      </c>
      <c r="E31" s="3">
        <v>136.6</v>
      </c>
      <c r="F31" s="3">
        <v>146.6</v>
      </c>
      <c r="G31" s="3">
        <v>133.6</v>
      </c>
      <c r="H31" s="3">
        <v>142.1</v>
      </c>
      <c r="I31" s="3">
        <v>121</v>
      </c>
      <c r="J31" s="3">
        <v>154.6</v>
      </c>
      <c r="K31" s="3">
        <v>135.6</v>
      </c>
      <c r="L31" s="3">
        <v>122.3</v>
      </c>
      <c r="M31" s="3">
        <v>109.6</v>
      </c>
      <c r="N31" s="3">
        <v>138.1</v>
      </c>
      <c r="O31" s="3">
        <v>129.9</v>
      </c>
      <c r="P31" s="3">
        <v>151.69999999999999</v>
      </c>
      <c r="Q31" s="3">
        <v>138.1</v>
      </c>
      <c r="R31" s="3">
        <v>157.9</v>
      </c>
      <c r="S31" s="3">
        <f t="shared" si="0"/>
        <v>1917.7</v>
      </c>
      <c r="T31" s="3">
        <v>143.19999999999999</v>
      </c>
      <c r="U31" s="3">
        <v>146</v>
      </c>
      <c r="V31" s="3">
        <v>137.4</v>
      </c>
      <c r="W31" s="3">
        <v>144.69999999999999</v>
      </c>
      <c r="X31" s="3">
        <v>136.9</v>
      </c>
      <c r="Y31" s="3">
        <v>137.4</v>
      </c>
      <c r="Z31" s="3">
        <v>122.9</v>
      </c>
      <c r="AA31" s="3">
        <v>142.1</v>
      </c>
      <c r="AB31" s="3">
        <f t="shared" si="1"/>
        <v>1110.5999999999999</v>
      </c>
      <c r="AC31" s="3">
        <v>136</v>
      </c>
      <c r="AD31" s="3">
        <v>129.9</v>
      </c>
      <c r="AE31" s="3">
        <f t="shared" si="2"/>
        <v>265.89999999999998</v>
      </c>
      <c r="AF31" s="3">
        <v>131.80000000000001</v>
      </c>
      <c r="AG31" s="3">
        <v>132.1</v>
      </c>
      <c r="AH31" s="3">
        <f t="shared" si="3"/>
        <v>263.89999999999998</v>
      </c>
      <c r="AI31" s="6">
        <v>137.80000000000001</v>
      </c>
    </row>
    <row r="32" spans="1:35" x14ac:dyDescent="0.35">
      <c r="A32" s="11" t="s">
        <v>35</v>
      </c>
      <c r="B32" s="4">
        <v>2018</v>
      </c>
      <c r="C32" s="4" t="s">
        <v>42</v>
      </c>
      <c r="D32" s="4">
        <v>6</v>
      </c>
      <c r="E32" s="4">
        <v>136.9</v>
      </c>
      <c r="F32" s="4">
        <v>148.69999999999999</v>
      </c>
      <c r="G32" s="4">
        <v>135.6</v>
      </c>
      <c r="H32" s="4">
        <v>142.30000000000001</v>
      </c>
      <c r="I32" s="4">
        <v>121.3</v>
      </c>
      <c r="J32" s="4">
        <v>153.19999999999999</v>
      </c>
      <c r="K32" s="4">
        <v>143.69999999999999</v>
      </c>
      <c r="L32" s="4">
        <v>121.4</v>
      </c>
      <c r="M32" s="4">
        <v>111.1</v>
      </c>
      <c r="N32" s="4">
        <v>138.4</v>
      </c>
      <c r="O32" s="4">
        <v>130.30000000000001</v>
      </c>
      <c r="P32" s="4">
        <v>151.80000000000001</v>
      </c>
      <c r="Q32" s="4">
        <v>139.4</v>
      </c>
      <c r="R32" s="4">
        <v>158.30000000000001</v>
      </c>
      <c r="S32" s="3">
        <f t="shared" si="0"/>
        <v>1932.4</v>
      </c>
      <c r="T32" s="4">
        <v>142.5</v>
      </c>
      <c r="U32" s="4">
        <v>146.4</v>
      </c>
      <c r="V32" s="4">
        <v>138.1</v>
      </c>
      <c r="W32" s="4">
        <v>145.19999999999999</v>
      </c>
      <c r="X32" s="4">
        <v>138.1</v>
      </c>
      <c r="Y32" s="4">
        <v>137.9</v>
      </c>
      <c r="Z32" s="4">
        <v>123.7</v>
      </c>
      <c r="AA32" s="4">
        <v>142.80000000000001</v>
      </c>
      <c r="AB32" s="3">
        <f t="shared" si="1"/>
        <v>1114.7</v>
      </c>
      <c r="AC32" s="4">
        <v>136.19999999999999</v>
      </c>
      <c r="AD32" s="4">
        <v>130.1</v>
      </c>
      <c r="AE32" s="3">
        <f t="shared" si="2"/>
        <v>266.29999999999995</v>
      </c>
      <c r="AF32" s="4">
        <v>132.6</v>
      </c>
      <c r="AG32" s="4">
        <v>132.6</v>
      </c>
      <c r="AH32" s="3">
        <f t="shared" si="3"/>
        <v>265.2</v>
      </c>
      <c r="AI32" s="5">
        <v>138.5</v>
      </c>
    </row>
    <row r="33" spans="1:35" x14ac:dyDescent="0.35">
      <c r="A33" s="10" t="s">
        <v>35</v>
      </c>
      <c r="B33" s="3">
        <v>2018</v>
      </c>
      <c r="C33" s="3" t="s">
        <v>44</v>
      </c>
      <c r="D33" s="3">
        <v>7</v>
      </c>
      <c r="E33" s="3">
        <v>137.5</v>
      </c>
      <c r="F33" s="3">
        <v>149.1</v>
      </c>
      <c r="G33" s="3">
        <v>139.19999999999999</v>
      </c>
      <c r="H33" s="3">
        <v>142.5</v>
      </c>
      <c r="I33" s="3">
        <v>121.4</v>
      </c>
      <c r="J33" s="3">
        <v>151.6</v>
      </c>
      <c r="K33" s="3">
        <v>155.9</v>
      </c>
      <c r="L33" s="3">
        <v>121.7</v>
      </c>
      <c r="M33" s="3">
        <v>113.5</v>
      </c>
      <c r="N33" s="3">
        <v>138.9</v>
      </c>
      <c r="O33" s="3">
        <v>130.30000000000001</v>
      </c>
      <c r="P33" s="3">
        <v>152.30000000000001</v>
      </c>
      <c r="Q33" s="3">
        <v>141.4</v>
      </c>
      <c r="R33" s="3">
        <v>157.5</v>
      </c>
      <c r="S33" s="3">
        <f t="shared" si="0"/>
        <v>1952.8</v>
      </c>
      <c r="T33" s="3">
        <v>143.6</v>
      </c>
      <c r="U33" s="3">
        <v>146.80000000000001</v>
      </c>
      <c r="V33" s="3">
        <v>138.4</v>
      </c>
      <c r="W33" s="3">
        <v>145.6</v>
      </c>
      <c r="X33" s="3">
        <v>139.69999999999999</v>
      </c>
      <c r="Y33" s="3">
        <v>138.6</v>
      </c>
      <c r="Z33" s="3">
        <v>123.6</v>
      </c>
      <c r="AA33" s="3">
        <v>144.69999999999999</v>
      </c>
      <c r="AB33" s="3">
        <f t="shared" si="1"/>
        <v>1121</v>
      </c>
      <c r="AC33" s="3">
        <v>137</v>
      </c>
      <c r="AD33" s="3">
        <v>130.1</v>
      </c>
      <c r="AE33" s="3">
        <f t="shared" si="2"/>
        <v>267.10000000000002</v>
      </c>
      <c r="AF33" s="3">
        <v>133.1</v>
      </c>
      <c r="AG33" s="3">
        <v>133.19999999999999</v>
      </c>
      <c r="AH33" s="3">
        <f t="shared" si="3"/>
        <v>266.29999999999995</v>
      </c>
      <c r="AI33" s="6">
        <v>139.80000000000001</v>
      </c>
    </row>
    <row r="34" spans="1:35" x14ac:dyDescent="0.35">
      <c r="A34" s="11" t="s">
        <v>35</v>
      </c>
      <c r="B34" s="4">
        <v>2018</v>
      </c>
      <c r="C34" s="4" t="s">
        <v>46</v>
      </c>
      <c r="D34" s="4">
        <v>8</v>
      </c>
      <c r="E34" s="4">
        <v>138.30000000000001</v>
      </c>
      <c r="F34" s="4">
        <v>148</v>
      </c>
      <c r="G34" s="4">
        <v>138.1</v>
      </c>
      <c r="H34" s="4">
        <v>142.6</v>
      </c>
      <c r="I34" s="4">
        <v>122.2</v>
      </c>
      <c r="J34" s="4">
        <v>150.6</v>
      </c>
      <c r="K34" s="4">
        <v>156.6</v>
      </c>
      <c r="L34" s="4">
        <v>122.4</v>
      </c>
      <c r="M34" s="4">
        <v>114.7</v>
      </c>
      <c r="N34" s="4">
        <v>139.4</v>
      </c>
      <c r="O34" s="4">
        <v>131.1</v>
      </c>
      <c r="P34" s="4">
        <v>153</v>
      </c>
      <c r="Q34" s="4">
        <v>141.69999999999999</v>
      </c>
      <c r="R34" s="4">
        <v>157.9</v>
      </c>
      <c r="S34" s="3">
        <f t="shared" si="0"/>
        <v>1956.6000000000004</v>
      </c>
      <c r="T34" s="4">
        <v>144.6</v>
      </c>
      <c r="U34" s="4">
        <v>147.30000000000001</v>
      </c>
      <c r="V34" s="4">
        <v>138.80000000000001</v>
      </c>
      <c r="W34" s="4">
        <v>146.1</v>
      </c>
      <c r="X34" s="4">
        <v>140.9</v>
      </c>
      <c r="Y34" s="4">
        <v>139.4</v>
      </c>
      <c r="Z34" s="4">
        <v>124.3</v>
      </c>
      <c r="AA34" s="4">
        <v>146</v>
      </c>
      <c r="AB34" s="3">
        <f t="shared" si="1"/>
        <v>1127.3999999999999</v>
      </c>
      <c r="AC34" s="4">
        <v>137.69999999999999</v>
      </c>
      <c r="AD34" s="4">
        <v>130.1</v>
      </c>
      <c r="AE34" s="3">
        <f t="shared" si="2"/>
        <v>267.79999999999995</v>
      </c>
      <c r="AF34" s="4">
        <v>133.6</v>
      </c>
      <c r="AG34" s="4">
        <v>133.9</v>
      </c>
      <c r="AH34" s="3">
        <f t="shared" si="3"/>
        <v>267.5</v>
      </c>
      <c r="AI34" s="5">
        <v>140.4</v>
      </c>
    </row>
    <row r="35" spans="1:35" x14ac:dyDescent="0.35">
      <c r="A35" s="10" t="s">
        <v>35</v>
      </c>
      <c r="B35" s="3">
        <v>2018</v>
      </c>
      <c r="C35" s="3" t="s">
        <v>48</v>
      </c>
      <c r="D35" s="3">
        <v>9</v>
      </c>
      <c r="E35" s="3">
        <v>138.6</v>
      </c>
      <c r="F35" s="3">
        <v>145.80000000000001</v>
      </c>
      <c r="G35" s="3">
        <v>135.1</v>
      </c>
      <c r="H35" s="3">
        <v>142.9</v>
      </c>
      <c r="I35" s="3">
        <v>122.1</v>
      </c>
      <c r="J35" s="3">
        <v>145.4</v>
      </c>
      <c r="K35" s="3">
        <v>150</v>
      </c>
      <c r="L35" s="3">
        <v>121.4</v>
      </c>
      <c r="M35" s="3">
        <v>113.7</v>
      </c>
      <c r="N35" s="3">
        <v>139.5</v>
      </c>
      <c r="O35" s="3">
        <v>130.80000000000001</v>
      </c>
      <c r="P35" s="3">
        <v>153.80000000000001</v>
      </c>
      <c r="Q35" s="3">
        <v>140.4</v>
      </c>
      <c r="R35" s="3">
        <v>159.19999999999999</v>
      </c>
      <c r="S35" s="3">
        <f t="shared" si="0"/>
        <v>1938.7</v>
      </c>
      <c r="T35" s="3">
        <v>145.30000000000001</v>
      </c>
      <c r="U35" s="3">
        <v>147.69999999999999</v>
      </c>
      <c r="V35" s="3">
        <v>139.1</v>
      </c>
      <c r="W35" s="3">
        <v>146.5</v>
      </c>
      <c r="X35" s="3">
        <v>142.30000000000001</v>
      </c>
      <c r="Y35" s="3">
        <v>139.69999999999999</v>
      </c>
      <c r="Z35" s="3">
        <v>126</v>
      </c>
      <c r="AA35" s="3">
        <v>146.19999999999999</v>
      </c>
      <c r="AB35" s="3">
        <f t="shared" si="1"/>
        <v>1132.8000000000002</v>
      </c>
      <c r="AC35" s="3">
        <v>138.4</v>
      </c>
      <c r="AD35" s="3">
        <v>130.9</v>
      </c>
      <c r="AE35" s="3">
        <f t="shared" si="2"/>
        <v>269.3</v>
      </c>
      <c r="AF35" s="3">
        <v>134.5</v>
      </c>
      <c r="AG35" s="3">
        <v>134.69999999999999</v>
      </c>
      <c r="AH35" s="3">
        <f t="shared" si="3"/>
        <v>269.2</v>
      </c>
      <c r="AI35" s="6">
        <v>140.19999999999999</v>
      </c>
    </row>
    <row r="36" spans="1:35" x14ac:dyDescent="0.35">
      <c r="A36" s="11" t="s">
        <v>35</v>
      </c>
      <c r="B36" s="4">
        <v>2018</v>
      </c>
      <c r="C36" s="4" t="s">
        <v>50</v>
      </c>
      <c r="D36" s="4">
        <v>10</v>
      </c>
      <c r="E36" s="4">
        <v>137.4</v>
      </c>
      <c r="F36" s="4">
        <v>149.5</v>
      </c>
      <c r="G36" s="4">
        <v>137.30000000000001</v>
      </c>
      <c r="H36" s="4">
        <v>141.9</v>
      </c>
      <c r="I36" s="4">
        <v>121.1</v>
      </c>
      <c r="J36" s="4">
        <v>142.5</v>
      </c>
      <c r="K36" s="4">
        <v>146.69999999999999</v>
      </c>
      <c r="L36" s="4">
        <v>119.1</v>
      </c>
      <c r="M36" s="4">
        <v>111.9</v>
      </c>
      <c r="N36" s="4">
        <v>141</v>
      </c>
      <c r="O36" s="4">
        <v>133.6</v>
      </c>
      <c r="P36" s="4">
        <v>154.5</v>
      </c>
      <c r="Q36" s="4">
        <v>139.69999999999999</v>
      </c>
      <c r="R36" s="4">
        <v>162.6</v>
      </c>
      <c r="S36" s="3">
        <f t="shared" si="0"/>
        <v>1938.8</v>
      </c>
      <c r="T36" s="4">
        <v>146.9</v>
      </c>
      <c r="U36" s="4">
        <v>148</v>
      </c>
      <c r="V36" s="4">
        <v>139.19999999999999</v>
      </c>
      <c r="W36" s="4">
        <v>146.80000000000001</v>
      </c>
      <c r="X36" s="4">
        <v>145.30000000000001</v>
      </c>
      <c r="Y36" s="4">
        <v>142.19999999999999</v>
      </c>
      <c r="Z36" s="4">
        <v>125.5</v>
      </c>
      <c r="AA36" s="4">
        <v>147.80000000000001</v>
      </c>
      <c r="AB36" s="3">
        <f t="shared" si="1"/>
        <v>1141.7</v>
      </c>
      <c r="AC36" s="4">
        <v>142.1</v>
      </c>
      <c r="AD36" s="4">
        <v>132</v>
      </c>
      <c r="AE36" s="3">
        <f t="shared" si="2"/>
        <v>274.10000000000002</v>
      </c>
      <c r="AF36" s="4">
        <v>136.5</v>
      </c>
      <c r="AG36" s="4">
        <v>136.30000000000001</v>
      </c>
      <c r="AH36" s="3">
        <f t="shared" si="3"/>
        <v>272.8</v>
      </c>
      <c r="AI36" s="5">
        <v>140.80000000000001</v>
      </c>
    </row>
    <row r="37" spans="1:35" x14ac:dyDescent="0.35">
      <c r="A37" s="10" t="s">
        <v>35</v>
      </c>
      <c r="B37" s="3">
        <v>2018</v>
      </c>
      <c r="C37" s="3" t="s">
        <v>52</v>
      </c>
      <c r="D37" s="3">
        <v>11</v>
      </c>
      <c r="E37" s="3">
        <v>137.4</v>
      </c>
      <c r="F37" s="3">
        <v>149.19999999999999</v>
      </c>
      <c r="G37" s="3">
        <v>137.1</v>
      </c>
      <c r="H37" s="3">
        <v>141.80000000000001</v>
      </c>
      <c r="I37" s="3">
        <v>121.1</v>
      </c>
      <c r="J37" s="3">
        <v>142.80000000000001</v>
      </c>
      <c r="K37" s="3">
        <v>146.69999999999999</v>
      </c>
      <c r="L37" s="3">
        <v>119.1</v>
      </c>
      <c r="M37" s="3">
        <v>111.9</v>
      </c>
      <c r="N37" s="3">
        <v>140.9</v>
      </c>
      <c r="O37" s="3">
        <v>133.5</v>
      </c>
      <c r="P37" s="3">
        <v>154.5</v>
      </c>
      <c r="Q37" s="3">
        <v>139.69999999999999</v>
      </c>
      <c r="R37" s="3">
        <v>162.6</v>
      </c>
      <c r="S37" s="3">
        <f t="shared" si="0"/>
        <v>1938.3000000000002</v>
      </c>
      <c r="T37" s="3">
        <v>146.9</v>
      </c>
      <c r="U37" s="3">
        <v>148</v>
      </c>
      <c r="V37" s="3">
        <v>139.1</v>
      </c>
      <c r="W37" s="3">
        <v>146.69999999999999</v>
      </c>
      <c r="X37" s="3">
        <v>145.1</v>
      </c>
      <c r="Y37" s="3">
        <v>142.19999999999999</v>
      </c>
      <c r="Z37" s="3">
        <v>125.5</v>
      </c>
      <c r="AA37" s="3">
        <v>147.80000000000001</v>
      </c>
      <c r="AB37" s="3">
        <f t="shared" si="1"/>
        <v>1141.3</v>
      </c>
      <c r="AC37" s="3">
        <v>142.1</v>
      </c>
      <c r="AD37" s="3">
        <v>132</v>
      </c>
      <c r="AE37" s="3">
        <f t="shared" si="2"/>
        <v>274.10000000000002</v>
      </c>
      <c r="AF37" s="3">
        <v>136.5</v>
      </c>
      <c r="AG37" s="3">
        <v>136.30000000000001</v>
      </c>
      <c r="AH37" s="3">
        <f t="shared" si="3"/>
        <v>272.8</v>
      </c>
      <c r="AI37" s="6">
        <v>140.80000000000001</v>
      </c>
    </row>
    <row r="38" spans="1:35" x14ac:dyDescent="0.35">
      <c r="A38" s="11" t="s">
        <v>35</v>
      </c>
      <c r="B38" s="4">
        <v>2018</v>
      </c>
      <c r="C38" s="4" t="s">
        <v>55</v>
      </c>
      <c r="D38" s="4">
        <v>12</v>
      </c>
      <c r="E38" s="4">
        <v>137.5</v>
      </c>
      <c r="F38" s="4">
        <v>150.5</v>
      </c>
      <c r="G38" s="4">
        <v>138.80000000000001</v>
      </c>
      <c r="H38" s="4">
        <v>142.1</v>
      </c>
      <c r="I38" s="4">
        <v>122</v>
      </c>
      <c r="J38" s="4">
        <v>139.4</v>
      </c>
      <c r="K38" s="4">
        <v>135.19999999999999</v>
      </c>
      <c r="L38" s="4">
        <v>119.8</v>
      </c>
      <c r="M38" s="4">
        <v>110.3</v>
      </c>
      <c r="N38" s="4">
        <v>140.6</v>
      </c>
      <c r="O38" s="4">
        <v>133.80000000000001</v>
      </c>
      <c r="P38" s="4">
        <v>154.6</v>
      </c>
      <c r="Q38" s="4">
        <v>138.19999999999999</v>
      </c>
      <c r="R38" s="4">
        <v>163</v>
      </c>
      <c r="S38" s="3">
        <f t="shared" si="0"/>
        <v>1925.7999999999997</v>
      </c>
      <c r="T38" s="4">
        <v>146.5</v>
      </c>
      <c r="U38" s="4">
        <v>148.1</v>
      </c>
      <c r="V38" s="4">
        <v>139.4</v>
      </c>
      <c r="W38" s="4">
        <v>146.80000000000001</v>
      </c>
      <c r="X38" s="4">
        <v>142.69999999999999</v>
      </c>
      <c r="Y38" s="4">
        <v>143.19999999999999</v>
      </c>
      <c r="Z38" s="4">
        <v>123.6</v>
      </c>
      <c r="AA38" s="4">
        <v>150.1</v>
      </c>
      <c r="AB38" s="3">
        <f t="shared" si="1"/>
        <v>1140.4000000000001</v>
      </c>
      <c r="AC38" s="4">
        <v>144.9</v>
      </c>
      <c r="AD38" s="4">
        <v>132.19999999999999</v>
      </c>
      <c r="AE38" s="3">
        <f t="shared" si="2"/>
        <v>277.10000000000002</v>
      </c>
      <c r="AF38" s="4">
        <v>136.80000000000001</v>
      </c>
      <c r="AG38" s="4">
        <v>136.80000000000001</v>
      </c>
      <c r="AH38" s="3">
        <f t="shared" si="3"/>
        <v>273.60000000000002</v>
      </c>
      <c r="AI38" s="5">
        <v>140.1</v>
      </c>
    </row>
    <row r="39" spans="1:35" x14ac:dyDescent="0.35">
      <c r="A39" s="10" t="s">
        <v>35</v>
      </c>
      <c r="B39" s="3">
        <v>2019</v>
      </c>
      <c r="C39" s="3" t="s">
        <v>31</v>
      </c>
      <c r="D39" s="3">
        <v>1</v>
      </c>
      <c r="E39" s="3">
        <v>137.1</v>
      </c>
      <c r="F39" s="3">
        <v>151.4</v>
      </c>
      <c r="G39" s="3">
        <v>140.19999999999999</v>
      </c>
      <c r="H39" s="3">
        <v>142.1</v>
      </c>
      <c r="I39" s="3">
        <v>121.8</v>
      </c>
      <c r="J39" s="3">
        <v>135.4</v>
      </c>
      <c r="K39" s="3">
        <v>131.30000000000001</v>
      </c>
      <c r="L39" s="3">
        <v>120.3</v>
      </c>
      <c r="M39" s="3">
        <v>109.1</v>
      </c>
      <c r="N39" s="3">
        <v>139.4</v>
      </c>
      <c r="O39" s="3">
        <v>133.30000000000001</v>
      </c>
      <c r="P39" s="3">
        <v>154.6</v>
      </c>
      <c r="Q39" s="3">
        <v>137.4</v>
      </c>
      <c r="R39" s="3">
        <v>163.19999999999999</v>
      </c>
      <c r="S39" s="3">
        <f t="shared" si="0"/>
        <v>1916.6</v>
      </c>
      <c r="T39" s="3">
        <v>147.69999999999999</v>
      </c>
      <c r="U39" s="3">
        <v>147.6</v>
      </c>
      <c r="V39" s="3">
        <v>139</v>
      </c>
      <c r="W39" s="3">
        <v>146.4</v>
      </c>
      <c r="X39" s="3">
        <v>139.5</v>
      </c>
      <c r="Y39" s="3">
        <v>143.6</v>
      </c>
      <c r="Z39" s="3">
        <v>123.3</v>
      </c>
      <c r="AA39" s="3">
        <v>150.19999999999999</v>
      </c>
      <c r="AB39" s="3">
        <f t="shared" si="1"/>
        <v>1137.3</v>
      </c>
      <c r="AC39" s="3">
        <v>145.1</v>
      </c>
      <c r="AD39" s="3">
        <v>132.80000000000001</v>
      </c>
      <c r="AE39" s="3">
        <f t="shared" si="2"/>
        <v>277.89999999999998</v>
      </c>
      <c r="AF39" s="3">
        <v>136.69999999999999</v>
      </c>
      <c r="AG39" s="3">
        <v>136.9</v>
      </c>
      <c r="AH39" s="3">
        <f t="shared" si="3"/>
        <v>273.60000000000002</v>
      </c>
      <c r="AI39" s="6">
        <v>139.6</v>
      </c>
    </row>
    <row r="40" spans="1:35" x14ac:dyDescent="0.35">
      <c r="A40" s="11" t="s">
        <v>35</v>
      </c>
      <c r="B40" s="4">
        <v>2019</v>
      </c>
      <c r="C40" s="4" t="s">
        <v>36</v>
      </c>
      <c r="D40" s="4">
        <v>2</v>
      </c>
      <c r="E40" s="4">
        <v>137.6</v>
      </c>
      <c r="F40" s="4">
        <v>152</v>
      </c>
      <c r="G40" s="4">
        <v>141.5</v>
      </c>
      <c r="H40" s="4">
        <v>142.19999999999999</v>
      </c>
      <c r="I40" s="4">
        <v>122</v>
      </c>
      <c r="J40" s="4">
        <v>136.4</v>
      </c>
      <c r="K40" s="4">
        <v>129.69999999999999</v>
      </c>
      <c r="L40" s="4">
        <v>121</v>
      </c>
      <c r="M40" s="4">
        <v>109</v>
      </c>
      <c r="N40" s="4">
        <v>139.69999999999999</v>
      </c>
      <c r="O40" s="4">
        <v>133.6</v>
      </c>
      <c r="P40" s="4">
        <v>154.9</v>
      </c>
      <c r="Q40" s="4">
        <v>137.5</v>
      </c>
      <c r="R40" s="4">
        <v>163.4</v>
      </c>
      <c r="S40" s="3">
        <f t="shared" si="0"/>
        <v>1920.5</v>
      </c>
      <c r="T40" s="4">
        <v>148.5</v>
      </c>
      <c r="U40" s="4">
        <v>147.69999999999999</v>
      </c>
      <c r="V40" s="4">
        <v>139.69999999999999</v>
      </c>
      <c r="W40" s="4">
        <v>146.5</v>
      </c>
      <c r="X40" s="4">
        <v>138.4</v>
      </c>
      <c r="Y40" s="4">
        <v>143.69999999999999</v>
      </c>
      <c r="Z40" s="4">
        <v>123.9</v>
      </c>
      <c r="AA40" s="4">
        <v>150.30000000000001</v>
      </c>
      <c r="AB40" s="3">
        <f t="shared" si="1"/>
        <v>1138.7</v>
      </c>
      <c r="AC40" s="4">
        <v>145.6</v>
      </c>
      <c r="AD40" s="4">
        <v>134.1</v>
      </c>
      <c r="AE40" s="3">
        <f t="shared" si="2"/>
        <v>279.7</v>
      </c>
      <c r="AF40" s="4">
        <v>137.1</v>
      </c>
      <c r="AG40" s="4">
        <v>137.4</v>
      </c>
      <c r="AH40" s="3">
        <f t="shared" si="3"/>
        <v>274.5</v>
      </c>
      <c r="AI40" s="5">
        <v>139.9</v>
      </c>
    </row>
    <row r="41" spans="1:35" x14ac:dyDescent="0.35">
      <c r="A41" s="10" t="s">
        <v>35</v>
      </c>
      <c r="B41" s="3">
        <v>2019</v>
      </c>
      <c r="C41" s="3" t="s">
        <v>38</v>
      </c>
      <c r="D41" s="3">
        <v>3</v>
      </c>
      <c r="E41" s="3">
        <v>137.80000000000001</v>
      </c>
      <c r="F41" s="3">
        <v>153</v>
      </c>
      <c r="G41" s="3">
        <v>140.30000000000001</v>
      </c>
      <c r="H41" s="3">
        <v>142.30000000000001</v>
      </c>
      <c r="I41" s="3">
        <v>122</v>
      </c>
      <c r="J41" s="3">
        <v>137.6</v>
      </c>
      <c r="K41" s="3">
        <v>132.6</v>
      </c>
      <c r="L41" s="3">
        <v>121.8</v>
      </c>
      <c r="M41" s="3">
        <v>109</v>
      </c>
      <c r="N41" s="3">
        <v>139.5</v>
      </c>
      <c r="O41" s="3">
        <v>133.69999999999999</v>
      </c>
      <c r="P41" s="3">
        <v>155.19999999999999</v>
      </c>
      <c r="Q41" s="3">
        <v>138.1</v>
      </c>
      <c r="R41" s="3">
        <v>163.5</v>
      </c>
      <c r="S41" s="3">
        <f t="shared" si="0"/>
        <v>1926.4</v>
      </c>
      <c r="T41" s="3">
        <v>149</v>
      </c>
      <c r="U41" s="3">
        <v>147.9</v>
      </c>
      <c r="V41" s="3">
        <v>139.9</v>
      </c>
      <c r="W41" s="3">
        <v>146.69999999999999</v>
      </c>
      <c r="X41" s="3">
        <v>139.69999999999999</v>
      </c>
      <c r="Y41" s="3">
        <v>143.80000000000001</v>
      </c>
      <c r="Z41" s="3">
        <v>124.6</v>
      </c>
      <c r="AA41" s="3">
        <v>150.30000000000001</v>
      </c>
      <c r="AB41" s="3">
        <f t="shared" si="1"/>
        <v>1141.9000000000001</v>
      </c>
      <c r="AC41" s="3">
        <v>146.19999999999999</v>
      </c>
      <c r="AD41" s="3">
        <v>133.4</v>
      </c>
      <c r="AE41" s="3">
        <f t="shared" si="2"/>
        <v>279.60000000000002</v>
      </c>
      <c r="AF41" s="3">
        <v>137.69999999999999</v>
      </c>
      <c r="AG41" s="3">
        <v>137.69999999999999</v>
      </c>
      <c r="AH41" s="3">
        <f t="shared" si="3"/>
        <v>275.39999999999998</v>
      </c>
      <c r="AI41" s="6">
        <v>140.4</v>
      </c>
    </row>
    <row r="42" spans="1:35" x14ac:dyDescent="0.35">
      <c r="A42" s="11" t="s">
        <v>35</v>
      </c>
      <c r="B42" s="4">
        <v>2019</v>
      </c>
      <c r="C42" s="4" t="s">
        <v>41</v>
      </c>
      <c r="D42" s="4">
        <v>5</v>
      </c>
      <c r="E42" s="4">
        <v>138.30000000000001</v>
      </c>
      <c r="F42" s="4">
        <v>158.5</v>
      </c>
      <c r="G42" s="4">
        <v>136</v>
      </c>
      <c r="H42" s="4">
        <v>142.5</v>
      </c>
      <c r="I42" s="4">
        <v>122</v>
      </c>
      <c r="J42" s="4">
        <v>146.5</v>
      </c>
      <c r="K42" s="4">
        <v>143</v>
      </c>
      <c r="L42" s="4">
        <v>124.9</v>
      </c>
      <c r="M42" s="4">
        <v>109.9</v>
      </c>
      <c r="N42" s="4">
        <v>139.9</v>
      </c>
      <c r="O42" s="4">
        <v>134</v>
      </c>
      <c r="P42" s="4">
        <v>155.5</v>
      </c>
      <c r="Q42" s="4">
        <v>140.9</v>
      </c>
      <c r="R42" s="4">
        <v>164.1</v>
      </c>
      <c r="S42" s="3">
        <f t="shared" si="0"/>
        <v>1956.0000000000002</v>
      </c>
      <c r="T42" s="4">
        <v>150.1</v>
      </c>
      <c r="U42" s="4">
        <v>148.4</v>
      </c>
      <c r="V42" s="4">
        <v>140.4</v>
      </c>
      <c r="W42" s="4">
        <v>147.30000000000001</v>
      </c>
      <c r="X42" s="4">
        <v>140.30000000000001</v>
      </c>
      <c r="Y42" s="4">
        <v>143.69999999999999</v>
      </c>
      <c r="Z42" s="4">
        <v>124.9</v>
      </c>
      <c r="AA42" s="4">
        <v>151.6</v>
      </c>
      <c r="AB42" s="3">
        <f t="shared" si="1"/>
        <v>1146.7</v>
      </c>
      <c r="AC42" s="4">
        <v>146.9</v>
      </c>
      <c r="AD42" s="4">
        <v>133.4</v>
      </c>
      <c r="AE42" s="3">
        <f t="shared" si="2"/>
        <v>280.3</v>
      </c>
      <c r="AF42" s="4">
        <v>139.19999999999999</v>
      </c>
      <c r="AG42" s="4">
        <v>138.19999999999999</v>
      </c>
      <c r="AH42" s="3">
        <f t="shared" si="3"/>
        <v>277.39999999999998</v>
      </c>
      <c r="AI42" s="5">
        <v>142</v>
      </c>
    </row>
    <row r="43" spans="1:35" x14ac:dyDescent="0.35">
      <c r="A43" s="10" t="s">
        <v>35</v>
      </c>
      <c r="B43" s="3">
        <v>2019</v>
      </c>
      <c r="C43" s="3" t="s">
        <v>42</v>
      </c>
      <c r="D43" s="3">
        <v>6</v>
      </c>
      <c r="E43" s="3">
        <v>138.69999999999999</v>
      </c>
      <c r="F43" s="3">
        <v>162.1</v>
      </c>
      <c r="G43" s="3">
        <v>137.80000000000001</v>
      </c>
      <c r="H43" s="3">
        <v>143.30000000000001</v>
      </c>
      <c r="I43" s="3">
        <v>122.2</v>
      </c>
      <c r="J43" s="3">
        <v>146.80000000000001</v>
      </c>
      <c r="K43" s="3">
        <v>150.5</v>
      </c>
      <c r="L43" s="3">
        <v>128.30000000000001</v>
      </c>
      <c r="M43" s="3">
        <v>111</v>
      </c>
      <c r="N43" s="3">
        <v>140.6</v>
      </c>
      <c r="O43" s="3">
        <v>134.19999999999999</v>
      </c>
      <c r="P43" s="3">
        <v>155.9</v>
      </c>
      <c r="Q43" s="3">
        <v>142.69999999999999</v>
      </c>
      <c r="R43" s="3">
        <v>164.9</v>
      </c>
      <c r="S43" s="3">
        <f t="shared" si="0"/>
        <v>1979.0000000000002</v>
      </c>
      <c r="T43" s="3">
        <v>149.4</v>
      </c>
      <c r="U43" s="3">
        <v>148.6</v>
      </c>
      <c r="V43" s="3">
        <v>140.4</v>
      </c>
      <c r="W43" s="3">
        <v>147.4</v>
      </c>
      <c r="X43" s="3">
        <v>141.19999999999999</v>
      </c>
      <c r="Y43" s="3">
        <v>143.80000000000001</v>
      </c>
      <c r="Z43" s="3">
        <v>124.6</v>
      </c>
      <c r="AA43" s="3">
        <v>152.5</v>
      </c>
      <c r="AB43" s="3">
        <f t="shared" si="1"/>
        <v>1147.9000000000001</v>
      </c>
      <c r="AC43" s="3">
        <v>147.4</v>
      </c>
      <c r="AD43" s="3">
        <v>134.30000000000001</v>
      </c>
      <c r="AE43" s="3">
        <f t="shared" si="2"/>
        <v>281.70000000000005</v>
      </c>
      <c r="AF43" s="3">
        <v>139.6</v>
      </c>
      <c r="AG43" s="3">
        <v>138.6</v>
      </c>
      <c r="AH43" s="3">
        <f t="shared" si="3"/>
        <v>278.2</v>
      </c>
      <c r="AI43" s="6">
        <v>142.9</v>
      </c>
    </row>
    <row r="44" spans="1:35" x14ac:dyDescent="0.35">
      <c r="A44" s="11" t="s">
        <v>35</v>
      </c>
      <c r="B44" s="4">
        <v>2019</v>
      </c>
      <c r="C44" s="4" t="s">
        <v>44</v>
      </c>
      <c r="D44" s="4">
        <v>7</v>
      </c>
      <c r="E44" s="4">
        <v>139.30000000000001</v>
      </c>
      <c r="F44" s="4">
        <v>162.69999999999999</v>
      </c>
      <c r="G44" s="4">
        <v>140</v>
      </c>
      <c r="H44" s="4">
        <v>144</v>
      </c>
      <c r="I44" s="4">
        <v>122.5</v>
      </c>
      <c r="J44" s="4">
        <v>150.30000000000001</v>
      </c>
      <c r="K44" s="4">
        <v>160.30000000000001</v>
      </c>
      <c r="L44" s="4">
        <v>130</v>
      </c>
      <c r="M44" s="4">
        <v>111.1</v>
      </c>
      <c r="N44" s="4">
        <v>141.69999999999999</v>
      </c>
      <c r="O44" s="4">
        <v>134.69999999999999</v>
      </c>
      <c r="P44" s="4">
        <v>156.19999999999999</v>
      </c>
      <c r="Q44" s="4">
        <v>144.69999999999999</v>
      </c>
      <c r="R44" s="4">
        <v>165.2</v>
      </c>
      <c r="S44" s="3">
        <f t="shared" si="0"/>
        <v>2002.7</v>
      </c>
      <c r="T44" s="4">
        <v>150.6</v>
      </c>
      <c r="U44" s="4">
        <v>148.9</v>
      </c>
      <c r="V44" s="4">
        <v>140.5</v>
      </c>
      <c r="W44" s="4">
        <v>147.6</v>
      </c>
      <c r="X44" s="4">
        <v>139.30000000000001</v>
      </c>
      <c r="Y44" s="4">
        <v>144.19999999999999</v>
      </c>
      <c r="Z44" s="4">
        <v>125.6</v>
      </c>
      <c r="AA44" s="4">
        <v>154</v>
      </c>
      <c r="AB44" s="3">
        <f t="shared" si="1"/>
        <v>1150.7000000000003</v>
      </c>
      <c r="AC44" s="4">
        <v>147.9</v>
      </c>
      <c r="AD44" s="4">
        <v>135.69999999999999</v>
      </c>
      <c r="AE44" s="3">
        <f t="shared" si="2"/>
        <v>283.60000000000002</v>
      </c>
      <c r="AF44" s="4">
        <v>140.5</v>
      </c>
      <c r="AG44" s="4">
        <v>139.5</v>
      </c>
      <c r="AH44" s="3">
        <f t="shared" si="3"/>
        <v>280</v>
      </c>
      <c r="AI44" s="5">
        <v>144.19999999999999</v>
      </c>
    </row>
    <row r="45" spans="1:35" x14ac:dyDescent="0.35">
      <c r="A45" s="10" t="s">
        <v>35</v>
      </c>
      <c r="B45" s="3">
        <v>2019</v>
      </c>
      <c r="C45" s="3" t="s">
        <v>46</v>
      </c>
      <c r="D45" s="3">
        <v>8</v>
      </c>
      <c r="E45" s="3">
        <v>140.1</v>
      </c>
      <c r="F45" s="3">
        <v>160.6</v>
      </c>
      <c r="G45" s="3">
        <v>138.5</v>
      </c>
      <c r="H45" s="3">
        <v>144.69999999999999</v>
      </c>
      <c r="I45" s="3">
        <v>122.9</v>
      </c>
      <c r="J45" s="3">
        <v>149.4</v>
      </c>
      <c r="K45" s="3">
        <v>167.4</v>
      </c>
      <c r="L45" s="3">
        <v>130.9</v>
      </c>
      <c r="M45" s="3">
        <v>112</v>
      </c>
      <c r="N45" s="3">
        <v>142.6</v>
      </c>
      <c r="O45" s="3">
        <v>134.9</v>
      </c>
      <c r="P45" s="3">
        <v>156.6</v>
      </c>
      <c r="Q45" s="3">
        <v>145.9</v>
      </c>
      <c r="R45" s="3">
        <v>165.8</v>
      </c>
      <c r="S45" s="3">
        <f t="shared" si="0"/>
        <v>2012.3</v>
      </c>
      <c r="T45" s="3">
        <v>151.6</v>
      </c>
      <c r="U45" s="3">
        <v>149.1</v>
      </c>
      <c r="V45" s="3">
        <v>140.6</v>
      </c>
      <c r="W45" s="3">
        <v>147.9</v>
      </c>
      <c r="X45" s="3">
        <v>138.5</v>
      </c>
      <c r="Y45" s="3">
        <v>144.5</v>
      </c>
      <c r="Z45" s="3">
        <v>125.8</v>
      </c>
      <c r="AA45" s="3">
        <v>154.9</v>
      </c>
      <c r="AB45" s="3">
        <f t="shared" si="1"/>
        <v>1152.8999999999999</v>
      </c>
      <c r="AC45" s="3">
        <v>148.5</v>
      </c>
      <c r="AD45" s="3">
        <v>138.4</v>
      </c>
      <c r="AE45" s="3">
        <f t="shared" si="2"/>
        <v>286.89999999999998</v>
      </c>
      <c r="AF45" s="3">
        <v>140.9</v>
      </c>
      <c r="AG45" s="3">
        <v>140.19999999999999</v>
      </c>
      <c r="AH45" s="3">
        <f t="shared" si="3"/>
        <v>281.10000000000002</v>
      </c>
      <c r="AI45" s="6">
        <v>145</v>
      </c>
    </row>
    <row r="46" spans="1:35" x14ac:dyDescent="0.35">
      <c r="A46" s="11" t="s">
        <v>35</v>
      </c>
      <c r="B46" s="4">
        <v>2019</v>
      </c>
      <c r="C46" s="4" t="s">
        <v>48</v>
      </c>
      <c r="D46" s="4">
        <v>9</v>
      </c>
      <c r="E46" s="4">
        <v>140.9</v>
      </c>
      <c r="F46" s="4">
        <v>160.80000000000001</v>
      </c>
      <c r="G46" s="4">
        <v>139.6</v>
      </c>
      <c r="H46" s="4">
        <v>145.4</v>
      </c>
      <c r="I46" s="4">
        <v>123.5</v>
      </c>
      <c r="J46" s="4">
        <v>146.6</v>
      </c>
      <c r="K46" s="4">
        <v>173.2</v>
      </c>
      <c r="L46" s="4">
        <v>131.6</v>
      </c>
      <c r="M46" s="4">
        <v>113.2</v>
      </c>
      <c r="N46" s="4">
        <v>144.1</v>
      </c>
      <c r="O46" s="4">
        <v>135</v>
      </c>
      <c r="P46" s="4">
        <v>156.80000000000001</v>
      </c>
      <c r="Q46" s="4">
        <v>147</v>
      </c>
      <c r="R46" s="4">
        <v>166.5</v>
      </c>
      <c r="S46" s="3">
        <f t="shared" si="0"/>
        <v>2024.1999999999998</v>
      </c>
      <c r="T46" s="4">
        <v>152.19999999999999</v>
      </c>
      <c r="U46" s="4">
        <v>149.19999999999999</v>
      </c>
      <c r="V46" s="4">
        <v>140.6</v>
      </c>
      <c r="W46" s="4">
        <v>147.9</v>
      </c>
      <c r="X46" s="4">
        <v>139.19999999999999</v>
      </c>
      <c r="Y46" s="4">
        <v>144.6</v>
      </c>
      <c r="Z46" s="4">
        <v>126.1</v>
      </c>
      <c r="AA46" s="4">
        <v>155.19999999999999</v>
      </c>
      <c r="AB46" s="3">
        <f t="shared" si="1"/>
        <v>1155</v>
      </c>
      <c r="AC46" s="4">
        <v>149</v>
      </c>
      <c r="AD46" s="4">
        <v>139.69999999999999</v>
      </c>
      <c r="AE46" s="3">
        <f t="shared" si="2"/>
        <v>288.7</v>
      </c>
      <c r="AF46" s="4">
        <v>141.30000000000001</v>
      </c>
      <c r="AG46" s="4">
        <v>140.69999999999999</v>
      </c>
      <c r="AH46" s="3">
        <f t="shared" si="3"/>
        <v>282</v>
      </c>
      <c r="AI46" s="5">
        <v>145.80000000000001</v>
      </c>
    </row>
    <row r="47" spans="1:35" x14ac:dyDescent="0.35">
      <c r="A47" s="10" t="s">
        <v>35</v>
      </c>
      <c r="B47" s="3">
        <v>2019</v>
      </c>
      <c r="C47" s="3" t="s">
        <v>50</v>
      </c>
      <c r="D47" s="3">
        <v>10</v>
      </c>
      <c r="E47" s="3">
        <v>141.80000000000001</v>
      </c>
      <c r="F47" s="3">
        <v>161</v>
      </c>
      <c r="G47" s="3">
        <v>142.6</v>
      </c>
      <c r="H47" s="3">
        <v>146.19999999999999</v>
      </c>
      <c r="I47" s="3">
        <v>123.9</v>
      </c>
      <c r="J47" s="3">
        <v>148</v>
      </c>
      <c r="K47" s="3">
        <v>188.4</v>
      </c>
      <c r="L47" s="3">
        <v>132.5</v>
      </c>
      <c r="M47" s="3">
        <v>114</v>
      </c>
      <c r="N47" s="3">
        <v>145.4</v>
      </c>
      <c r="O47" s="3">
        <v>135.1</v>
      </c>
      <c r="P47" s="3">
        <v>157.1</v>
      </c>
      <c r="Q47" s="3">
        <v>149.6</v>
      </c>
      <c r="R47" s="3">
        <v>167.1</v>
      </c>
      <c r="S47" s="3">
        <f t="shared" si="0"/>
        <v>2052.6999999999998</v>
      </c>
      <c r="T47" s="3">
        <v>153</v>
      </c>
      <c r="U47" s="3">
        <v>149.4</v>
      </c>
      <c r="V47" s="3">
        <v>140.80000000000001</v>
      </c>
      <c r="W47" s="3">
        <v>148.19999999999999</v>
      </c>
      <c r="X47" s="3">
        <v>140.6</v>
      </c>
      <c r="Y47" s="3">
        <v>145</v>
      </c>
      <c r="Z47" s="3">
        <v>126.3</v>
      </c>
      <c r="AA47" s="3">
        <v>155.4</v>
      </c>
      <c r="AB47" s="3">
        <f t="shared" si="1"/>
        <v>1158.7</v>
      </c>
      <c r="AC47" s="3">
        <v>149.4</v>
      </c>
      <c r="AD47" s="3">
        <v>140</v>
      </c>
      <c r="AE47" s="3">
        <f t="shared" si="2"/>
        <v>289.39999999999998</v>
      </c>
      <c r="AF47" s="3">
        <v>141.69999999999999</v>
      </c>
      <c r="AG47" s="3">
        <v>141</v>
      </c>
      <c r="AH47" s="3">
        <f t="shared" si="3"/>
        <v>282.7</v>
      </c>
      <c r="AI47" s="6">
        <v>147.19999999999999</v>
      </c>
    </row>
    <row r="48" spans="1:35" x14ac:dyDescent="0.35">
      <c r="A48" s="11" t="s">
        <v>35</v>
      </c>
      <c r="B48" s="4">
        <v>2019</v>
      </c>
      <c r="C48" s="4" t="s">
        <v>52</v>
      </c>
      <c r="D48" s="4">
        <v>11</v>
      </c>
      <c r="E48" s="4">
        <v>142.5</v>
      </c>
      <c r="F48" s="4">
        <v>163.19999999999999</v>
      </c>
      <c r="G48" s="4">
        <v>145.6</v>
      </c>
      <c r="H48" s="4">
        <v>146.69999999999999</v>
      </c>
      <c r="I48" s="4">
        <v>124.3</v>
      </c>
      <c r="J48" s="4">
        <v>147.4</v>
      </c>
      <c r="K48" s="4">
        <v>199.6</v>
      </c>
      <c r="L48" s="4">
        <v>135.69999999999999</v>
      </c>
      <c r="M48" s="4">
        <v>114.2</v>
      </c>
      <c r="N48" s="4">
        <v>147</v>
      </c>
      <c r="O48" s="4">
        <v>135.30000000000001</v>
      </c>
      <c r="P48" s="4">
        <v>157.5</v>
      </c>
      <c r="Q48" s="4">
        <v>151.9</v>
      </c>
      <c r="R48" s="4">
        <v>167.9</v>
      </c>
      <c r="S48" s="3">
        <f t="shared" si="0"/>
        <v>2078.8000000000002</v>
      </c>
      <c r="T48" s="4">
        <v>153.5</v>
      </c>
      <c r="U48" s="4">
        <v>149.9</v>
      </c>
      <c r="V48" s="4">
        <v>141</v>
      </c>
      <c r="W48" s="4">
        <v>148.6</v>
      </c>
      <c r="X48" s="4">
        <v>142.30000000000001</v>
      </c>
      <c r="Y48" s="4">
        <v>145.30000000000001</v>
      </c>
      <c r="Z48" s="4">
        <v>126.6</v>
      </c>
      <c r="AA48" s="4">
        <v>155.5</v>
      </c>
      <c r="AB48" s="3">
        <f t="shared" si="1"/>
        <v>1162.6999999999998</v>
      </c>
      <c r="AC48" s="4">
        <v>149.9</v>
      </c>
      <c r="AD48" s="4">
        <v>140.30000000000001</v>
      </c>
      <c r="AE48" s="3">
        <f t="shared" si="2"/>
        <v>290.20000000000005</v>
      </c>
      <c r="AF48" s="4">
        <v>142.1</v>
      </c>
      <c r="AG48" s="4">
        <v>141.30000000000001</v>
      </c>
      <c r="AH48" s="3">
        <f t="shared" si="3"/>
        <v>283.39999999999998</v>
      </c>
      <c r="AI48" s="5">
        <v>148.6</v>
      </c>
    </row>
    <row r="49" spans="1:35" x14ac:dyDescent="0.35">
      <c r="A49" s="10" t="s">
        <v>35</v>
      </c>
      <c r="B49" s="3">
        <v>2019</v>
      </c>
      <c r="C49" s="3" t="s">
        <v>55</v>
      </c>
      <c r="D49" s="3">
        <v>12</v>
      </c>
      <c r="E49" s="3">
        <v>143.5</v>
      </c>
      <c r="F49" s="3">
        <v>165</v>
      </c>
      <c r="G49" s="3">
        <v>151.1</v>
      </c>
      <c r="H49" s="3">
        <v>148.30000000000001</v>
      </c>
      <c r="I49" s="3">
        <v>125.7</v>
      </c>
      <c r="J49" s="3">
        <v>145.69999999999999</v>
      </c>
      <c r="K49" s="3">
        <v>217</v>
      </c>
      <c r="L49" s="3">
        <v>138.30000000000001</v>
      </c>
      <c r="M49" s="3">
        <v>114</v>
      </c>
      <c r="N49" s="3">
        <v>148.69999999999999</v>
      </c>
      <c r="O49" s="3">
        <v>135.80000000000001</v>
      </c>
      <c r="P49" s="3">
        <v>158</v>
      </c>
      <c r="Q49" s="3">
        <v>155</v>
      </c>
      <c r="R49" s="3">
        <v>168.5</v>
      </c>
      <c r="S49" s="3">
        <f t="shared" si="0"/>
        <v>2114.6000000000004</v>
      </c>
      <c r="T49" s="3">
        <v>152.80000000000001</v>
      </c>
      <c r="U49" s="3">
        <v>150.30000000000001</v>
      </c>
      <c r="V49" s="3">
        <v>141.30000000000001</v>
      </c>
      <c r="W49" s="3">
        <v>149</v>
      </c>
      <c r="X49" s="3">
        <v>143.69999999999999</v>
      </c>
      <c r="Y49" s="3">
        <v>145.80000000000001</v>
      </c>
      <c r="Z49" s="3">
        <v>129.80000000000001</v>
      </c>
      <c r="AA49" s="3">
        <v>155.69999999999999</v>
      </c>
      <c r="AB49" s="3">
        <f t="shared" si="1"/>
        <v>1168.4000000000001</v>
      </c>
      <c r="AC49" s="3">
        <v>150.4</v>
      </c>
      <c r="AD49" s="3">
        <v>140.4</v>
      </c>
      <c r="AE49" s="3">
        <f t="shared" si="2"/>
        <v>290.8</v>
      </c>
      <c r="AF49" s="3">
        <v>142.30000000000001</v>
      </c>
      <c r="AG49" s="3">
        <v>142.5</v>
      </c>
      <c r="AH49" s="3">
        <f t="shared" si="3"/>
        <v>284.8</v>
      </c>
      <c r="AI49" s="6">
        <v>150.4</v>
      </c>
    </row>
    <row r="50" spans="1:35" x14ac:dyDescent="0.35">
      <c r="A50" s="11" t="s">
        <v>35</v>
      </c>
      <c r="B50" s="4">
        <v>2020</v>
      </c>
      <c r="C50" s="4" t="s">
        <v>31</v>
      </c>
      <c r="D50" s="4">
        <v>1</v>
      </c>
      <c r="E50" s="4">
        <v>144.30000000000001</v>
      </c>
      <c r="F50" s="4">
        <v>167.4</v>
      </c>
      <c r="G50" s="4">
        <v>154.9</v>
      </c>
      <c r="H50" s="4">
        <v>150.1</v>
      </c>
      <c r="I50" s="4">
        <v>129.9</v>
      </c>
      <c r="J50" s="4">
        <v>143.19999999999999</v>
      </c>
      <c r="K50" s="4">
        <v>197</v>
      </c>
      <c r="L50" s="4">
        <v>140.4</v>
      </c>
      <c r="M50" s="4">
        <v>114.1</v>
      </c>
      <c r="N50" s="4">
        <v>150.9</v>
      </c>
      <c r="O50" s="4">
        <v>136.1</v>
      </c>
      <c r="P50" s="4">
        <v>158.6</v>
      </c>
      <c r="Q50" s="4">
        <v>153.5</v>
      </c>
      <c r="R50" s="4">
        <v>169.2</v>
      </c>
      <c r="S50" s="3">
        <f t="shared" si="0"/>
        <v>2109.6</v>
      </c>
      <c r="T50" s="4">
        <v>153.9</v>
      </c>
      <c r="U50" s="4">
        <v>150.5</v>
      </c>
      <c r="V50" s="4">
        <v>141.5</v>
      </c>
      <c r="W50" s="4">
        <v>149.19999999999999</v>
      </c>
      <c r="X50" s="4">
        <v>144.6</v>
      </c>
      <c r="Y50" s="4">
        <v>146.19999999999999</v>
      </c>
      <c r="Z50" s="4">
        <v>130.9</v>
      </c>
      <c r="AA50" s="4">
        <v>156.1</v>
      </c>
      <c r="AB50" s="3">
        <f t="shared" si="1"/>
        <v>1172.8999999999999</v>
      </c>
      <c r="AC50" s="4">
        <v>151.19999999999999</v>
      </c>
      <c r="AD50" s="4">
        <v>142.30000000000001</v>
      </c>
      <c r="AE50" s="3">
        <f t="shared" si="2"/>
        <v>293.5</v>
      </c>
      <c r="AF50" s="4">
        <v>142.80000000000001</v>
      </c>
      <c r="AG50" s="4">
        <v>143.4</v>
      </c>
      <c r="AH50" s="3">
        <f t="shared" si="3"/>
        <v>286.20000000000005</v>
      </c>
      <c r="AI50" s="5">
        <v>150.19999999999999</v>
      </c>
    </row>
    <row r="51" spans="1:35" x14ac:dyDescent="0.35">
      <c r="A51" s="10" t="s">
        <v>35</v>
      </c>
      <c r="B51" s="3">
        <v>2020</v>
      </c>
      <c r="C51" s="3" t="s">
        <v>36</v>
      </c>
      <c r="D51" s="3">
        <v>2</v>
      </c>
      <c r="E51" s="3">
        <v>144.80000000000001</v>
      </c>
      <c r="F51" s="3">
        <v>167.5</v>
      </c>
      <c r="G51" s="3">
        <v>151.80000000000001</v>
      </c>
      <c r="H51" s="3">
        <v>150.80000000000001</v>
      </c>
      <c r="I51" s="3">
        <v>131.4</v>
      </c>
      <c r="J51" s="3">
        <v>141.80000000000001</v>
      </c>
      <c r="K51" s="3">
        <v>170.7</v>
      </c>
      <c r="L51" s="3">
        <v>141.1</v>
      </c>
      <c r="M51" s="3">
        <v>113.6</v>
      </c>
      <c r="N51" s="3">
        <v>152</v>
      </c>
      <c r="O51" s="3">
        <v>136.5</v>
      </c>
      <c r="P51" s="3">
        <v>159.1</v>
      </c>
      <c r="Q51" s="3">
        <v>150.5</v>
      </c>
      <c r="R51" s="3">
        <v>170.1</v>
      </c>
      <c r="S51" s="3">
        <f t="shared" si="0"/>
        <v>2081.6999999999998</v>
      </c>
      <c r="T51" s="3">
        <v>154.80000000000001</v>
      </c>
      <c r="U51" s="3">
        <v>150.80000000000001</v>
      </c>
      <c r="V51" s="3">
        <v>141.69999999999999</v>
      </c>
      <c r="W51" s="3">
        <v>149.5</v>
      </c>
      <c r="X51" s="3">
        <v>147.19999999999999</v>
      </c>
      <c r="Y51" s="3">
        <v>146.4</v>
      </c>
      <c r="Z51" s="3">
        <v>130.30000000000001</v>
      </c>
      <c r="AA51" s="3">
        <v>156.19999999999999</v>
      </c>
      <c r="AB51" s="3">
        <f t="shared" si="1"/>
        <v>1176.9000000000001</v>
      </c>
      <c r="AC51" s="3">
        <v>151.69999999999999</v>
      </c>
      <c r="AD51" s="3">
        <v>143.4</v>
      </c>
      <c r="AE51" s="3">
        <f t="shared" si="2"/>
        <v>295.10000000000002</v>
      </c>
      <c r="AF51" s="3">
        <v>143.19999999999999</v>
      </c>
      <c r="AG51" s="3">
        <v>143.6</v>
      </c>
      <c r="AH51" s="3">
        <f t="shared" si="3"/>
        <v>286.79999999999995</v>
      </c>
      <c r="AI51" s="6">
        <v>149.1</v>
      </c>
    </row>
    <row r="52" spans="1:35" x14ac:dyDescent="0.35">
      <c r="A52" s="11" t="s">
        <v>35</v>
      </c>
      <c r="B52" s="4">
        <v>2020</v>
      </c>
      <c r="C52" s="4" t="s">
        <v>38</v>
      </c>
      <c r="D52" s="4">
        <v>3</v>
      </c>
      <c r="E52" s="4">
        <v>145.1</v>
      </c>
      <c r="F52" s="4">
        <v>167</v>
      </c>
      <c r="G52" s="4">
        <v>148.1</v>
      </c>
      <c r="H52" s="4">
        <v>151.5</v>
      </c>
      <c r="I52" s="4">
        <v>131.19999999999999</v>
      </c>
      <c r="J52" s="4">
        <v>142.5</v>
      </c>
      <c r="K52" s="4">
        <v>157.30000000000001</v>
      </c>
      <c r="L52" s="4">
        <v>141.1</v>
      </c>
      <c r="M52" s="4">
        <v>113.2</v>
      </c>
      <c r="N52" s="4">
        <v>153.19999999999999</v>
      </c>
      <c r="O52" s="4">
        <v>136.69999999999999</v>
      </c>
      <c r="P52" s="4">
        <v>159.6</v>
      </c>
      <c r="Q52" s="4">
        <v>148.9</v>
      </c>
      <c r="R52" s="4">
        <v>171.2</v>
      </c>
      <c r="S52" s="3">
        <f t="shared" si="0"/>
        <v>2066.6</v>
      </c>
      <c r="T52" s="4">
        <v>154.5</v>
      </c>
      <c r="U52" s="4">
        <v>151.19999999999999</v>
      </c>
      <c r="V52" s="4">
        <v>141.9</v>
      </c>
      <c r="W52" s="4">
        <v>149.80000000000001</v>
      </c>
      <c r="X52" s="4">
        <v>148.9</v>
      </c>
      <c r="Y52" s="4">
        <v>146.4</v>
      </c>
      <c r="Z52" s="4">
        <v>129.9</v>
      </c>
      <c r="AA52" s="4">
        <v>156.1</v>
      </c>
      <c r="AB52" s="3">
        <f t="shared" si="1"/>
        <v>1178.7</v>
      </c>
      <c r="AC52" s="4">
        <v>152.30000000000001</v>
      </c>
      <c r="AD52" s="4">
        <v>145.19999999999999</v>
      </c>
      <c r="AE52" s="3">
        <f t="shared" si="2"/>
        <v>297.5</v>
      </c>
      <c r="AF52" s="4">
        <v>143.69999999999999</v>
      </c>
      <c r="AG52" s="4">
        <v>143.80000000000001</v>
      </c>
      <c r="AH52" s="3">
        <f t="shared" si="3"/>
        <v>287.5</v>
      </c>
      <c r="AI52" s="5">
        <v>148.6</v>
      </c>
    </row>
    <row r="53" spans="1:35" x14ac:dyDescent="0.35">
      <c r="A53" s="10" t="s">
        <v>35</v>
      </c>
      <c r="B53" s="3">
        <v>2020</v>
      </c>
      <c r="C53" s="3" t="s">
        <v>39</v>
      </c>
      <c r="D53" s="3">
        <v>4</v>
      </c>
      <c r="E53" s="3">
        <v>148.69999999999999</v>
      </c>
      <c r="F53" s="3">
        <v>167</v>
      </c>
      <c r="G53" s="3">
        <v>148.80000000000001</v>
      </c>
      <c r="H53" s="3">
        <v>155.6</v>
      </c>
      <c r="I53" s="3">
        <v>135.1</v>
      </c>
      <c r="J53" s="3">
        <v>149.9</v>
      </c>
      <c r="K53" s="3">
        <v>168.6</v>
      </c>
      <c r="L53" s="3">
        <v>150.4</v>
      </c>
      <c r="M53" s="3">
        <v>120.3</v>
      </c>
      <c r="N53" s="3">
        <v>157.1</v>
      </c>
      <c r="O53" s="3">
        <v>136.80000000000001</v>
      </c>
      <c r="P53" s="3">
        <v>159</v>
      </c>
      <c r="Q53" s="3">
        <v>151.4</v>
      </c>
      <c r="R53" s="3">
        <v>171</v>
      </c>
      <c r="S53" s="3">
        <f t="shared" si="0"/>
        <v>2119.6999999999998</v>
      </c>
      <c r="T53" s="3">
        <v>155.6</v>
      </c>
      <c r="U53" s="3">
        <v>151</v>
      </c>
      <c r="V53" s="3">
        <v>142</v>
      </c>
      <c r="W53" s="3">
        <v>150</v>
      </c>
      <c r="X53" s="3">
        <v>144.1</v>
      </c>
      <c r="Y53" s="3">
        <v>146</v>
      </c>
      <c r="Z53" s="3">
        <v>130</v>
      </c>
      <c r="AA53" s="3">
        <v>156</v>
      </c>
      <c r="AB53" s="3">
        <f t="shared" si="1"/>
        <v>1174.7</v>
      </c>
      <c r="AC53" s="3">
        <v>150.69999999999999</v>
      </c>
      <c r="AD53" s="3">
        <v>144</v>
      </c>
      <c r="AE53" s="3">
        <f t="shared" si="2"/>
        <v>294.7</v>
      </c>
      <c r="AF53" s="3">
        <v>143</v>
      </c>
      <c r="AG53" s="3">
        <v>144</v>
      </c>
      <c r="AH53" s="3">
        <f t="shared" si="3"/>
        <v>287</v>
      </c>
      <c r="AI53" s="6">
        <v>149</v>
      </c>
    </row>
    <row r="54" spans="1:35" x14ac:dyDescent="0.35">
      <c r="A54" s="11" t="s">
        <v>35</v>
      </c>
      <c r="B54" s="4">
        <v>2020</v>
      </c>
      <c r="C54" s="4" t="s">
        <v>41</v>
      </c>
      <c r="D54" s="4">
        <v>5</v>
      </c>
      <c r="E54" s="4">
        <v>147</v>
      </c>
      <c r="F54" s="4">
        <v>167</v>
      </c>
      <c r="G54" s="4">
        <v>148</v>
      </c>
      <c r="H54" s="4">
        <v>154</v>
      </c>
      <c r="I54" s="4">
        <v>133</v>
      </c>
      <c r="J54" s="4">
        <v>146</v>
      </c>
      <c r="K54" s="4">
        <v>163</v>
      </c>
      <c r="L54" s="4">
        <v>146</v>
      </c>
      <c r="M54" s="4">
        <v>117</v>
      </c>
      <c r="N54" s="4">
        <v>155</v>
      </c>
      <c r="O54" s="4">
        <v>137</v>
      </c>
      <c r="P54" s="4">
        <v>159</v>
      </c>
      <c r="Q54" s="4">
        <v>150</v>
      </c>
      <c r="R54" s="4">
        <v>171</v>
      </c>
      <c r="S54" s="3">
        <f t="shared" si="0"/>
        <v>2093</v>
      </c>
      <c r="T54" s="4">
        <v>155</v>
      </c>
      <c r="U54" s="4">
        <v>151</v>
      </c>
      <c r="V54" s="4">
        <v>142</v>
      </c>
      <c r="W54" s="4">
        <v>150</v>
      </c>
      <c r="X54" s="4">
        <v>147</v>
      </c>
      <c r="Y54" s="4">
        <v>146</v>
      </c>
      <c r="Z54" s="4">
        <v>130</v>
      </c>
      <c r="AA54" s="4">
        <v>156</v>
      </c>
      <c r="AB54" s="3">
        <f t="shared" si="1"/>
        <v>1177</v>
      </c>
      <c r="AC54" s="4">
        <v>152</v>
      </c>
      <c r="AD54" s="4">
        <v>145</v>
      </c>
      <c r="AE54" s="3">
        <f t="shared" si="2"/>
        <v>297</v>
      </c>
      <c r="AF54" s="4">
        <v>143</v>
      </c>
      <c r="AG54" s="4">
        <v>144</v>
      </c>
      <c r="AH54" s="3">
        <f t="shared" si="3"/>
        <v>287</v>
      </c>
      <c r="AI54" s="5">
        <v>149</v>
      </c>
    </row>
    <row r="55" spans="1:35" x14ac:dyDescent="0.35">
      <c r="A55" s="10" t="s">
        <v>35</v>
      </c>
      <c r="B55" s="3">
        <v>2020</v>
      </c>
      <c r="C55" s="3" t="s">
        <v>42</v>
      </c>
      <c r="D55" s="3">
        <v>6</v>
      </c>
      <c r="E55" s="3">
        <v>149.6</v>
      </c>
      <c r="F55" s="3">
        <v>192.7</v>
      </c>
      <c r="G55" s="3">
        <v>151.4</v>
      </c>
      <c r="H55" s="3">
        <v>153.30000000000001</v>
      </c>
      <c r="I55" s="3">
        <v>136.30000000000001</v>
      </c>
      <c r="J55" s="3">
        <v>147.19999999999999</v>
      </c>
      <c r="K55" s="3">
        <v>156.5</v>
      </c>
      <c r="L55" s="3">
        <v>150.9</v>
      </c>
      <c r="M55" s="3">
        <v>114.2</v>
      </c>
      <c r="N55" s="3">
        <v>159.5</v>
      </c>
      <c r="O55" s="3">
        <v>139.4</v>
      </c>
      <c r="P55" s="3">
        <v>161.80000000000001</v>
      </c>
      <c r="Q55" s="3">
        <v>154</v>
      </c>
      <c r="R55" s="3">
        <v>183.5</v>
      </c>
      <c r="S55" s="3">
        <f t="shared" si="0"/>
        <v>2150.3000000000002</v>
      </c>
      <c r="T55" s="3">
        <v>154.69999999999999</v>
      </c>
      <c r="U55" s="3">
        <v>152.5</v>
      </c>
      <c r="V55" s="3">
        <v>144.4</v>
      </c>
      <c r="W55" s="3">
        <v>151.4</v>
      </c>
      <c r="X55" s="3">
        <v>141.9</v>
      </c>
      <c r="Y55" s="3">
        <v>146.4</v>
      </c>
      <c r="Z55" s="3">
        <v>135</v>
      </c>
      <c r="AA55" s="3">
        <v>156.4</v>
      </c>
      <c r="AB55" s="3">
        <f t="shared" si="1"/>
        <v>1182.7</v>
      </c>
      <c r="AC55" s="3">
        <v>154.4</v>
      </c>
      <c r="AD55" s="3">
        <v>151.6</v>
      </c>
      <c r="AE55" s="3">
        <f t="shared" si="2"/>
        <v>306</v>
      </c>
      <c r="AF55" s="3">
        <v>148.30000000000001</v>
      </c>
      <c r="AG55" s="3">
        <v>147</v>
      </c>
      <c r="AH55" s="3">
        <f t="shared" si="3"/>
        <v>295.3</v>
      </c>
      <c r="AI55" s="6">
        <v>151.80000000000001</v>
      </c>
    </row>
    <row r="56" spans="1:35" x14ac:dyDescent="0.35">
      <c r="A56" s="11" t="s">
        <v>35</v>
      </c>
      <c r="B56" s="4">
        <v>2020</v>
      </c>
      <c r="C56" s="4" t="s">
        <v>44</v>
      </c>
      <c r="D56" s="4">
        <v>7</v>
      </c>
      <c r="E56" s="4">
        <v>149.6</v>
      </c>
      <c r="F56" s="4">
        <v>192.7</v>
      </c>
      <c r="G56" s="4">
        <v>151.4</v>
      </c>
      <c r="H56" s="4">
        <v>153.30000000000001</v>
      </c>
      <c r="I56" s="4">
        <v>136.30000000000001</v>
      </c>
      <c r="J56" s="4">
        <v>147.19999999999999</v>
      </c>
      <c r="K56" s="4">
        <v>156.5</v>
      </c>
      <c r="L56" s="4">
        <v>150.9</v>
      </c>
      <c r="M56" s="4">
        <v>114.2</v>
      </c>
      <c r="N56" s="4">
        <v>159.5</v>
      </c>
      <c r="O56" s="4">
        <v>139.4</v>
      </c>
      <c r="P56" s="4">
        <v>161.80000000000001</v>
      </c>
      <c r="Q56" s="4">
        <v>154</v>
      </c>
      <c r="R56" s="4">
        <v>183.5</v>
      </c>
      <c r="S56" s="3">
        <f t="shared" si="0"/>
        <v>2150.3000000000002</v>
      </c>
      <c r="T56" s="4">
        <v>154.69999999999999</v>
      </c>
      <c r="U56" s="4">
        <v>152.5</v>
      </c>
      <c r="V56" s="4">
        <v>144.4</v>
      </c>
      <c r="W56" s="4">
        <v>151.4</v>
      </c>
      <c r="X56" s="4">
        <v>141.9</v>
      </c>
      <c r="Y56" s="4">
        <v>146.4</v>
      </c>
      <c r="Z56" s="4">
        <v>135</v>
      </c>
      <c r="AA56" s="4">
        <v>156.4</v>
      </c>
      <c r="AB56" s="3">
        <f t="shared" si="1"/>
        <v>1182.7</v>
      </c>
      <c r="AC56" s="4">
        <v>154.4</v>
      </c>
      <c r="AD56" s="4">
        <v>151.6</v>
      </c>
      <c r="AE56" s="3">
        <f t="shared" si="2"/>
        <v>306</v>
      </c>
      <c r="AF56" s="4">
        <v>148.30000000000001</v>
      </c>
      <c r="AG56" s="4">
        <v>147</v>
      </c>
      <c r="AH56" s="3">
        <f t="shared" si="3"/>
        <v>295.3</v>
      </c>
      <c r="AI56" s="5">
        <v>151.80000000000001</v>
      </c>
    </row>
    <row r="57" spans="1:35" x14ac:dyDescent="0.35">
      <c r="A57" s="10" t="s">
        <v>35</v>
      </c>
      <c r="B57" s="3">
        <v>2020</v>
      </c>
      <c r="C57" s="3" t="s">
        <v>46</v>
      </c>
      <c r="D57" s="3">
        <v>8</v>
      </c>
      <c r="E57" s="3">
        <v>148.9</v>
      </c>
      <c r="F57" s="3">
        <v>190.9</v>
      </c>
      <c r="G57" s="3">
        <v>150.80000000000001</v>
      </c>
      <c r="H57" s="3">
        <v>153.30000000000001</v>
      </c>
      <c r="I57" s="3">
        <v>137.4</v>
      </c>
      <c r="J57" s="3">
        <v>150.4</v>
      </c>
      <c r="K57" s="3">
        <v>178.1</v>
      </c>
      <c r="L57" s="3">
        <v>150.4</v>
      </c>
      <c r="M57" s="3">
        <v>115.1</v>
      </c>
      <c r="N57" s="3">
        <v>160</v>
      </c>
      <c r="O57" s="3">
        <v>140.6</v>
      </c>
      <c r="P57" s="3">
        <v>162.30000000000001</v>
      </c>
      <c r="Q57" s="3">
        <v>157</v>
      </c>
      <c r="R57" s="3">
        <v>182.6</v>
      </c>
      <c r="S57" s="3">
        <f t="shared" si="0"/>
        <v>2177.7999999999997</v>
      </c>
      <c r="T57" s="3">
        <v>155.5</v>
      </c>
      <c r="U57" s="3">
        <v>153.1</v>
      </c>
      <c r="V57" s="3">
        <v>143.4</v>
      </c>
      <c r="W57" s="3">
        <v>151.69999999999999</v>
      </c>
      <c r="X57" s="3">
        <v>143</v>
      </c>
      <c r="Y57" s="3">
        <v>148.4</v>
      </c>
      <c r="Z57" s="3">
        <v>138.5</v>
      </c>
      <c r="AA57" s="3">
        <v>158.5</v>
      </c>
      <c r="AB57" s="3">
        <f t="shared" si="1"/>
        <v>1192.0999999999999</v>
      </c>
      <c r="AC57" s="3">
        <v>155</v>
      </c>
      <c r="AD57" s="3">
        <v>154.30000000000001</v>
      </c>
      <c r="AE57" s="3">
        <f t="shared" si="2"/>
        <v>309.3</v>
      </c>
      <c r="AF57" s="3">
        <v>146</v>
      </c>
      <c r="AG57" s="3">
        <v>149</v>
      </c>
      <c r="AH57" s="3">
        <f t="shared" si="3"/>
        <v>295</v>
      </c>
      <c r="AI57" s="6">
        <v>153.9</v>
      </c>
    </row>
    <row r="58" spans="1:35" x14ac:dyDescent="0.35">
      <c r="A58" s="11" t="s">
        <v>35</v>
      </c>
      <c r="B58" s="4">
        <v>2020</v>
      </c>
      <c r="C58" s="4" t="s">
        <v>48</v>
      </c>
      <c r="D58" s="4">
        <v>9</v>
      </c>
      <c r="E58" s="4">
        <v>148.4</v>
      </c>
      <c r="F58" s="4">
        <v>187.1</v>
      </c>
      <c r="G58" s="4">
        <v>152.5</v>
      </c>
      <c r="H58" s="4">
        <v>153.6</v>
      </c>
      <c r="I58" s="4">
        <v>138.19999999999999</v>
      </c>
      <c r="J58" s="4">
        <v>150.9</v>
      </c>
      <c r="K58" s="4">
        <v>186.7</v>
      </c>
      <c r="L58" s="4">
        <v>149.80000000000001</v>
      </c>
      <c r="M58" s="4">
        <v>116.4</v>
      </c>
      <c r="N58" s="4">
        <v>160.30000000000001</v>
      </c>
      <c r="O58" s="4">
        <v>142.19999999999999</v>
      </c>
      <c r="P58" s="4">
        <v>162.9</v>
      </c>
      <c r="Q58" s="4">
        <v>158</v>
      </c>
      <c r="R58" s="4">
        <v>184.4</v>
      </c>
      <c r="S58" s="3">
        <f t="shared" si="0"/>
        <v>2191.4</v>
      </c>
      <c r="T58" s="4">
        <v>156.30000000000001</v>
      </c>
      <c r="U58" s="4">
        <v>153.4</v>
      </c>
      <c r="V58" s="4">
        <v>144.30000000000001</v>
      </c>
      <c r="W58" s="4">
        <v>152</v>
      </c>
      <c r="X58" s="4">
        <v>142.9</v>
      </c>
      <c r="Y58" s="4">
        <v>148.69999999999999</v>
      </c>
      <c r="Z58" s="4">
        <v>139.6</v>
      </c>
      <c r="AA58" s="4">
        <v>157.5</v>
      </c>
      <c r="AB58" s="3">
        <f t="shared" si="1"/>
        <v>1194.6999999999998</v>
      </c>
      <c r="AC58" s="4">
        <v>155.6</v>
      </c>
      <c r="AD58" s="4">
        <v>158.4</v>
      </c>
      <c r="AE58" s="3">
        <f t="shared" si="2"/>
        <v>314</v>
      </c>
      <c r="AF58" s="4">
        <v>146.6</v>
      </c>
      <c r="AG58" s="4">
        <v>150</v>
      </c>
      <c r="AH58" s="3">
        <f t="shared" si="3"/>
        <v>296.60000000000002</v>
      </c>
      <c r="AI58" s="5">
        <v>154.69999999999999</v>
      </c>
    </row>
    <row r="59" spans="1:35" x14ac:dyDescent="0.35">
      <c r="A59" s="10" t="s">
        <v>35</v>
      </c>
      <c r="B59" s="3">
        <v>2020</v>
      </c>
      <c r="C59" s="3" t="s">
        <v>50</v>
      </c>
      <c r="D59" s="3">
        <v>10</v>
      </c>
      <c r="E59" s="3">
        <v>147.5</v>
      </c>
      <c r="F59" s="3">
        <v>188.9</v>
      </c>
      <c r="G59" s="3">
        <v>161.4</v>
      </c>
      <c r="H59" s="3">
        <v>153.6</v>
      </c>
      <c r="I59" s="3">
        <v>140.1</v>
      </c>
      <c r="J59" s="3">
        <v>151.19999999999999</v>
      </c>
      <c r="K59" s="3">
        <v>209.2</v>
      </c>
      <c r="L59" s="3">
        <v>150.9</v>
      </c>
      <c r="M59" s="3">
        <v>116.2</v>
      </c>
      <c r="N59" s="3">
        <v>161</v>
      </c>
      <c r="O59" s="3">
        <v>144</v>
      </c>
      <c r="P59" s="3">
        <v>163.19999999999999</v>
      </c>
      <c r="Q59" s="3">
        <v>161.4</v>
      </c>
      <c r="R59" s="3">
        <v>184.3</v>
      </c>
      <c r="S59" s="3">
        <f t="shared" si="0"/>
        <v>2232.9000000000005</v>
      </c>
      <c r="T59" s="3">
        <v>156.5</v>
      </c>
      <c r="U59" s="3">
        <v>153.69999999999999</v>
      </c>
      <c r="V59" s="3">
        <v>144.6</v>
      </c>
      <c r="W59" s="3">
        <v>152.30000000000001</v>
      </c>
      <c r="X59" s="3">
        <v>143.1</v>
      </c>
      <c r="Y59" s="3">
        <v>148.69999999999999</v>
      </c>
      <c r="Z59" s="3">
        <v>140.6</v>
      </c>
      <c r="AA59" s="3">
        <v>158.5</v>
      </c>
      <c r="AB59" s="3">
        <f t="shared" si="1"/>
        <v>1197.9999999999998</v>
      </c>
      <c r="AC59" s="3">
        <v>156.30000000000001</v>
      </c>
      <c r="AD59" s="3">
        <v>157</v>
      </c>
      <c r="AE59" s="3">
        <f t="shared" si="2"/>
        <v>313.3</v>
      </c>
      <c r="AF59" s="3">
        <v>146.5</v>
      </c>
      <c r="AG59" s="3">
        <v>150.4</v>
      </c>
      <c r="AH59" s="3">
        <f t="shared" si="3"/>
        <v>296.89999999999998</v>
      </c>
      <c r="AI59" s="6">
        <v>156.4</v>
      </c>
    </row>
    <row r="60" spans="1:35" x14ac:dyDescent="0.35">
      <c r="A60" s="11" t="s">
        <v>35</v>
      </c>
      <c r="B60" s="4">
        <v>2020</v>
      </c>
      <c r="C60" s="4" t="s">
        <v>52</v>
      </c>
      <c r="D60" s="4">
        <v>11</v>
      </c>
      <c r="E60" s="4">
        <v>146.80000000000001</v>
      </c>
      <c r="F60" s="4">
        <v>191</v>
      </c>
      <c r="G60" s="4">
        <v>173.6</v>
      </c>
      <c r="H60" s="4">
        <v>153.80000000000001</v>
      </c>
      <c r="I60" s="4">
        <v>142.69999999999999</v>
      </c>
      <c r="J60" s="4">
        <v>148.4</v>
      </c>
      <c r="K60" s="4">
        <v>230</v>
      </c>
      <c r="L60" s="4">
        <v>156.80000000000001</v>
      </c>
      <c r="M60" s="4">
        <v>115.7</v>
      </c>
      <c r="N60" s="4">
        <v>161.80000000000001</v>
      </c>
      <c r="O60" s="4">
        <v>146.5</v>
      </c>
      <c r="P60" s="4">
        <v>163.80000000000001</v>
      </c>
      <c r="Q60" s="4">
        <v>164.7</v>
      </c>
      <c r="R60" s="4">
        <v>184.8</v>
      </c>
      <c r="S60" s="3">
        <f t="shared" si="0"/>
        <v>2280.4</v>
      </c>
      <c r="T60" s="4">
        <v>158</v>
      </c>
      <c r="U60" s="4">
        <v>154.30000000000001</v>
      </c>
      <c r="V60" s="4">
        <v>144.9</v>
      </c>
      <c r="W60" s="4">
        <v>152.80000000000001</v>
      </c>
      <c r="X60" s="4">
        <v>143.6</v>
      </c>
      <c r="Y60" s="4">
        <v>149.19999999999999</v>
      </c>
      <c r="Z60" s="4">
        <v>140.4</v>
      </c>
      <c r="AA60" s="4">
        <v>158.6</v>
      </c>
      <c r="AB60" s="3">
        <f t="shared" si="1"/>
        <v>1201.8</v>
      </c>
      <c r="AC60" s="4">
        <v>157.19999999999999</v>
      </c>
      <c r="AD60" s="4">
        <v>156.9</v>
      </c>
      <c r="AE60" s="3">
        <f t="shared" si="2"/>
        <v>314.10000000000002</v>
      </c>
      <c r="AF60" s="4">
        <v>148.4</v>
      </c>
      <c r="AG60" s="4">
        <v>150.69999999999999</v>
      </c>
      <c r="AH60" s="3">
        <f t="shared" si="3"/>
        <v>299.10000000000002</v>
      </c>
      <c r="AI60" s="5">
        <v>158.4</v>
      </c>
    </row>
    <row r="61" spans="1:35" x14ac:dyDescent="0.35">
      <c r="A61" s="10" t="s">
        <v>35</v>
      </c>
      <c r="B61" s="3">
        <v>2020</v>
      </c>
      <c r="C61" s="3" t="s">
        <v>55</v>
      </c>
      <c r="D61" s="3">
        <v>12</v>
      </c>
      <c r="E61" s="3">
        <v>146</v>
      </c>
      <c r="F61" s="3">
        <v>191</v>
      </c>
      <c r="G61" s="3">
        <v>175.3</v>
      </c>
      <c r="H61" s="3">
        <v>154.1</v>
      </c>
      <c r="I61" s="3">
        <v>146.6</v>
      </c>
      <c r="J61" s="3">
        <v>147.69999999999999</v>
      </c>
      <c r="K61" s="3">
        <v>230.5</v>
      </c>
      <c r="L61" s="3">
        <v>160.19999999999999</v>
      </c>
      <c r="M61" s="3">
        <v>115.3</v>
      </c>
      <c r="N61" s="3">
        <v>163</v>
      </c>
      <c r="O61" s="3">
        <v>149.19999999999999</v>
      </c>
      <c r="P61" s="3">
        <v>164.8</v>
      </c>
      <c r="Q61" s="3">
        <v>165.4</v>
      </c>
      <c r="R61" s="3">
        <v>185.4</v>
      </c>
      <c r="S61" s="3">
        <f t="shared" si="0"/>
        <v>2294.5</v>
      </c>
      <c r="T61" s="3">
        <v>158.4</v>
      </c>
      <c r="U61" s="3">
        <v>155</v>
      </c>
      <c r="V61" s="3">
        <v>145.4</v>
      </c>
      <c r="W61" s="3">
        <v>153.6</v>
      </c>
      <c r="X61" s="3">
        <v>144.6</v>
      </c>
      <c r="Y61" s="3">
        <v>149.69999999999999</v>
      </c>
      <c r="Z61" s="3">
        <v>140.69999999999999</v>
      </c>
      <c r="AA61" s="3">
        <v>159.4</v>
      </c>
      <c r="AB61" s="3">
        <f t="shared" si="1"/>
        <v>1206.8000000000002</v>
      </c>
      <c r="AC61" s="3">
        <v>158.30000000000001</v>
      </c>
      <c r="AD61" s="3">
        <v>157.1</v>
      </c>
      <c r="AE61" s="3">
        <f t="shared" si="2"/>
        <v>315.39999999999998</v>
      </c>
      <c r="AF61" s="3">
        <v>148.5</v>
      </c>
      <c r="AG61" s="3">
        <v>151.19999999999999</v>
      </c>
      <c r="AH61" s="3">
        <f t="shared" si="3"/>
        <v>299.7</v>
      </c>
      <c r="AI61" s="6">
        <v>158.9</v>
      </c>
    </row>
    <row r="62" spans="1:35" x14ac:dyDescent="0.35">
      <c r="A62" s="11" t="s">
        <v>35</v>
      </c>
      <c r="B62" s="4">
        <v>2021</v>
      </c>
      <c r="C62" s="4" t="s">
        <v>31</v>
      </c>
      <c r="D62" s="4">
        <v>1</v>
      </c>
      <c r="E62" s="4">
        <v>144.9</v>
      </c>
      <c r="F62" s="4">
        <v>190.1</v>
      </c>
      <c r="G62" s="4">
        <v>175.3</v>
      </c>
      <c r="H62" s="4">
        <v>154.1</v>
      </c>
      <c r="I62" s="4">
        <v>150.9</v>
      </c>
      <c r="J62" s="4">
        <v>149.6</v>
      </c>
      <c r="K62" s="4">
        <v>194.2</v>
      </c>
      <c r="L62" s="4">
        <v>160.4</v>
      </c>
      <c r="M62" s="4">
        <v>114.6</v>
      </c>
      <c r="N62" s="4">
        <v>164</v>
      </c>
      <c r="O62" s="4">
        <v>151.80000000000001</v>
      </c>
      <c r="P62" s="4">
        <v>165.6</v>
      </c>
      <c r="Q62" s="4">
        <v>161</v>
      </c>
      <c r="R62" s="4">
        <v>186.5</v>
      </c>
      <c r="S62" s="3">
        <f t="shared" si="0"/>
        <v>2263</v>
      </c>
      <c r="T62" s="4">
        <v>157.69999999999999</v>
      </c>
      <c r="U62" s="4">
        <v>155.5</v>
      </c>
      <c r="V62" s="4">
        <v>146.1</v>
      </c>
      <c r="W62" s="4">
        <v>154.19999999999999</v>
      </c>
      <c r="X62" s="4">
        <v>147.9</v>
      </c>
      <c r="Y62" s="4">
        <v>150</v>
      </c>
      <c r="Z62" s="4">
        <v>141.9</v>
      </c>
      <c r="AA62" s="4">
        <v>159.19999999999999</v>
      </c>
      <c r="AB62" s="3">
        <f t="shared" si="1"/>
        <v>1212.5</v>
      </c>
      <c r="AC62" s="4">
        <v>159.30000000000001</v>
      </c>
      <c r="AD62" s="4">
        <v>156.80000000000001</v>
      </c>
      <c r="AE62" s="3">
        <f t="shared" si="2"/>
        <v>316.10000000000002</v>
      </c>
      <c r="AF62" s="4">
        <v>149.6</v>
      </c>
      <c r="AG62" s="4">
        <v>151.9</v>
      </c>
      <c r="AH62" s="3">
        <f t="shared" si="3"/>
        <v>301.5</v>
      </c>
      <c r="AI62" s="5">
        <v>157.30000000000001</v>
      </c>
    </row>
    <row r="63" spans="1:35" x14ac:dyDescent="0.35">
      <c r="A63" s="10" t="s">
        <v>35</v>
      </c>
      <c r="B63" s="3">
        <v>2021</v>
      </c>
      <c r="C63" s="3" t="s">
        <v>36</v>
      </c>
      <c r="D63" s="3">
        <v>2</v>
      </c>
      <c r="E63" s="3">
        <v>144.30000000000001</v>
      </c>
      <c r="F63" s="3">
        <v>186.5</v>
      </c>
      <c r="G63" s="3">
        <v>168.7</v>
      </c>
      <c r="H63" s="3">
        <v>154.69999999999999</v>
      </c>
      <c r="I63" s="3">
        <v>158.69999999999999</v>
      </c>
      <c r="J63" s="3">
        <v>150.69999999999999</v>
      </c>
      <c r="K63" s="3">
        <v>160</v>
      </c>
      <c r="L63" s="3">
        <v>158.80000000000001</v>
      </c>
      <c r="M63" s="3">
        <v>112.8</v>
      </c>
      <c r="N63" s="3">
        <v>164.2</v>
      </c>
      <c r="O63" s="3">
        <v>155.5</v>
      </c>
      <c r="P63" s="3">
        <v>167.5</v>
      </c>
      <c r="Q63" s="3">
        <v>156.9</v>
      </c>
      <c r="R63" s="3">
        <v>188.3</v>
      </c>
      <c r="S63" s="3">
        <f t="shared" si="0"/>
        <v>2227.6000000000004</v>
      </c>
      <c r="T63" s="3">
        <v>159.80000000000001</v>
      </c>
      <c r="U63" s="3">
        <v>157.19999999999999</v>
      </c>
      <c r="V63" s="3">
        <v>147.4</v>
      </c>
      <c r="W63" s="3">
        <v>155.80000000000001</v>
      </c>
      <c r="X63" s="3">
        <v>152.4</v>
      </c>
      <c r="Y63" s="3">
        <v>150.9</v>
      </c>
      <c r="Z63" s="3">
        <v>145.1</v>
      </c>
      <c r="AA63" s="3">
        <v>159.5</v>
      </c>
      <c r="AB63" s="3">
        <f t="shared" si="1"/>
        <v>1228.0999999999999</v>
      </c>
      <c r="AC63" s="3">
        <v>161.30000000000001</v>
      </c>
      <c r="AD63" s="3">
        <v>155.80000000000001</v>
      </c>
      <c r="AE63" s="3">
        <f t="shared" si="2"/>
        <v>317.10000000000002</v>
      </c>
      <c r="AF63" s="3">
        <v>151.5</v>
      </c>
      <c r="AG63" s="3">
        <v>153.4</v>
      </c>
      <c r="AH63" s="3">
        <f t="shared" si="3"/>
        <v>304.89999999999998</v>
      </c>
      <c r="AI63" s="6">
        <v>156.6</v>
      </c>
    </row>
    <row r="64" spans="1:35" x14ac:dyDescent="0.35">
      <c r="A64" s="11" t="s">
        <v>35</v>
      </c>
      <c r="B64" s="4">
        <v>2021</v>
      </c>
      <c r="C64" s="4" t="s">
        <v>38</v>
      </c>
      <c r="D64" s="4">
        <v>3</v>
      </c>
      <c r="E64" s="4">
        <v>144.1</v>
      </c>
      <c r="F64" s="4">
        <v>192.2</v>
      </c>
      <c r="G64" s="4">
        <v>163.80000000000001</v>
      </c>
      <c r="H64" s="4">
        <v>154.9</v>
      </c>
      <c r="I64" s="4">
        <v>163.9</v>
      </c>
      <c r="J64" s="4">
        <v>153.69999999999999</v>
      </c>
      <c r="K64" s="4">
        <v>149.5</v>
      </c>
      <c r="L64" s="4">
        <v>159.80000000000001</v>
      </c>
      <c r="M64" s="4">
        <v>112.6</v>
      </c>
      <c r="N64" s="4">
        <v>163.5</v>
      </c>
      <c r="O64" s="4">
        <v>156.5</v>
      </c>
      <c r="P64" s="4">
        <v>168.2</v>
      </c>
      <c r="Q64" s="4">
        <v>156.69999999999999</v>
      </c>
      <c r="R64" s="4">
        <v>188.1</v>
      </c>
      <c r="S64" s="3">
        <f t="shared" si="0"/>
        <v>2227.5</v>
      </c>
      <c r="T64" s="4">
        <v>159.9</v>
      </c>
      <c r="U64" s="4">
        <v>157.80000000000001</v>
      </c>
      <c r="V64" s="4">
        <v>147.9</v>
      </c>
      <c r="W64" s="4">
        <v>156.4</v>
      </c>
      <c r="X64" s="4">
        <v>155.5</v>
      </c>
      <c r="Y64" s="4">
        <v>151.19999999999999</v>
      </c>
      <c r="Z64" s="4">
        <v>146.19999999999999</v>
      </c>
      <c r="AA64" s="4">
        <v>160.19999999999999</v>
      </c>
      <c r="AB64" s="3">
        <f t="shared" si="1"/>
        <v>1235.1000000000001</v>
      </c>
      <c r="AC64" s="4">
        <v>161.69999999999999</v>
      </c>
      <c r="AD64" s="4">
        <v>153.80000000000001</v>
      </c>
      <c r="AE64" s="3">
        <f t="shared" si="2"/>
        <v>315.5</v>
      </c>
      <c r="AF64" s="4">
        <v>152.6</v>
      </c>
      <c r="AG64" s="4">
        <v>153.80000000000001</v>
      </c>
      <c r="AH64" s="3">
        <f t="shared" si="3"/>
        <v>306.39999999999998</v>
      </c>
      <c r="AI64" s="5">
        <v>156.80000000000001</v>
      </c>
    </row>
    <row r="65" spans="1:35" x14ac:dyDescent="0.35">
      <c r="A65" s="10" t="s">
        <v>35</v>
      </c>
      <c r="B65" s="3">
        <v>2021</v>
      </c>
      <c r="C65" s="3" t="s">
        <v>39</v>
      </c>
      <c r="D65" s="3">
        <v>4</v>
      </c>
      <c r="E65" s="3">
        <v>144.30000000000001</v>
      </c>
      <c r="F65" s="3">
        <v>198</v>
      </c>
      <c r="G65" s="3">
        <v>164.6</v>
      </c>
      <c r="H65" s="3">
        <v>155.4</v>
      </c>
      <c r="I65" s="3">
        <v>170.1</v>
      </c>
      <c r="J65" s="3">
        <v>164.4</v>
      </c>
      <c r="K65" s="3">
        <v>144.1</v>
      </c>
      <c r="L65" s="3">
        <v>161.69999999999999</v>
      </c>
      <c r="M65" s="3">
        <v>113.1</v>
      </c>
      <c r="N65" s="3">
        <v>163.9</v>
      </c>
      <c r="O65" s="3">
        <v>157.6</v>
      </c>
      <c r="P65" s="3">
        <v>168.9</v>
      </c>
      <c r="Q65" s="3">
        <v>158</v>
      </c>
      <c r="R65" s="3">
        <v>188.8</v>
      </c>
      <c r="S65" s="3">
        <f t="shared" si="0"/>
        <v>2252.9</v>
      </c>
      <c r="T65" s="3">
        <v>161.4</v>
      </c>
      <c r="U65" s="3">
        <v>158.80000000000001</v>
      </c>
      <c r="V65" s="3">
        <v>148.5</v>
      </c>
      <c r="W65" s="3">
        <v>157.30000000000001</v>
      </c>
      <c r="X65" s="3">
        <v>155.6</v>
      </c>
      <c r="Y65" s="3">
        <v>151.80000000000001</v>
      </c>
      <c r="Z65" s="3">
        <v>146.6</v>
      </c>
      <c r="AA65" s="3">
        <v>160.30000000000001</v>
      </c>
      <c r="AB65" s="3">
        <f t="shared" si="1"/>
        <v>1240.3</v>
      </c>
      <c r="AC65" s="3">
        <v>162.30000000000001</v>
      </c>
      <c r="AD65" s="3">
        <v>155.4</v>
      </c>
      <c r="AE65" s="3">
        <f t="shared" si="2"/>
        <v>317.70000000000005</v>
      </c>
      <c r="AF65" s="3">
        <v>153.19999999999999</v>
      </c>
      <c r="AG65" s="3">
        <v>154.4</v>
      </c>
      <c r="AH65" s="3">
        <f t="shared" si="3"/>
        <v>307.60000000000002</v>
      </c>
      <c r="AI65" s="6">
        <v>157.80000000000001</v>
      </c>
    </row>
    <row r="66" spans="1:35" x14ac:dyDescent="0.35">
      <c r="A66" s="11" t="s">
        <v>35</v>
      </c>
      <c r="B66" s="4">
        <v>2021</v>
      </c>
      <c r="C66" s="4" t="s">
        <v>41</v>
      </c>
      <c r="D66" s="4">
        <v>5</v>
      </c>
      <c r="E66" s="4">
        <v>146.30000000000001</v>
      </c>
      <c r="F66" s="4">
        <v>200.5</v>
      </c>
      <c r="G66" s="4">
        <v>170.3</v>
      </c>
      <c r="H66" s="4">
        <v>156.1</v>
      </c>
      <c r="I66" s="4">
        <v>178.7</v>
      </c>
      <c r="J66" s="4">
        <v>167.1</v>
      </c>
      <c r="K66" s="4">
        <v>147.9</v>
      </c>
      <c r="L66" s="4">
        <v>165.4</v>
      </c>
      <c r="M66" s="4">
        <v>114.8</v>
      </c>
      <c r="N66" s="4">
        <v>168.2</v>
      </c>
      <c r="O66" s="4">
        <v>159.30000000000001</v>
      </c>
      <c r="P66" s="4">
        <v>170.4</v>
      </c>
      <c r="Q66" s="4">
        <v>160.69999999999999</v>
      </c>
      <c r="R66" s="4">
        <v>191.9</v>
      </c>
      <c r="S66" s="3">
        <f t="shared" si="0"/>
        <v>2297.6000000000004</v>
      </c>
      <c r="T66" s="4">
        <v>161.6</v>
      </c>
      <c r="U66" s="4">
        <v>161.80000000000001</v>
      </c>
      <c r="V66" s="4">
        <v>152.1</v>
      </c>
      <c r="W66" s="4">
        <v>160.4</v>
      </c>
      <c r="X66" s="4">
        <v>159.4</v>
      </c>
      <c r="Y66" s="4">
        <v>154.69999999999999</v>
      </c>
      <c r="Z66" s="4">
        <v>148.9</v>
      </c>
      <c r="AA66" s="4">
        <v>161.19999999999999</v>
      </c>
      <c r="AB66" s="3">
        <f t="shared" si="1"/>
        <v>1260.1000000000001</v>
      </c>
      <c r="AC66" s="4">
        <v>165.8</v>
      </c>
      <c r="AD66" s="4">
        <v>158.6</v>
      </c>
      <c r="AE66" s="3">
        <f t="shared" si="2"/>
        <v>324.39999999999998</v>
      </c>
      <c r="AF66" s="4">
        <v>155.80000000000001</v>
      </c>
      <c r="AG66" s="4">
        <v>156.80000000000001</v>
      </c>
      <c r="AH66" s="3">
        <f t="shared" si="3"/>
        <v>312.60000000000002</v>
      </c>
      <c r="AI66" s="5">
        <v>160.4</v>
      </c>
    </row>
    <row r="67" spans="1:35" x14ac:dyDescent="0.35">
      <c r="A67" s="10" t="s">
        <v>35</v>
      </c>
      <c r="B67" s="3">
        <v>2021</v>
      </c>
      <c r="C67" s="3" t="s">
        <v>42</v>
      </c>
      <c r="D67" s="3">
        <v>6</v>
      </c>
      <c r="E67" s="3">
        <v>146.69999999999999</v>
      </c>
      <c r="F67" s="3">
        <v>202</v>
      </c>
      <c r="G67" s="3">
        <v>180.7</v>
      </c>
      <c r="H67" s="3">
        <v>156.19999999999999</v>
      </c>
      <c r="I67" s="3">
        <v>183.7</v>
      </c>
      <c r="J67" s="3">
        <v>164.6</v>
      </c>
      <c r="K67" s="3">
        <v>155.4</v>
      </c>
      <c r="L67" s="3">
        <v>166</v>
      </c>
      <c r="M67" s="3">
        <v>115.1</v>
      </c>
      <c r="N67" s="3">
        <v>168.5</v>
      </c>
      <c r="O67" s="3">
        <v>160</v>
      </c>
      <c r="P67" s="3">
        <v>172.4</v>
      </c>
      <c r="Q67" s="3">
        <v>162.6</v>
      </c>
      <c r="R67" s="3">
        <v>190.8</v>
      </c>
      <c r="S67" s="3">
        <f t="shared" si="0"/>
        <v>2324.7000000000003</v>
      </c>
      <c r="T67" s="3">
        <v>160.5</v>
      </c>
      <c r="U67" s="3">
        <v>162.19999999999999</v>
      </c>
      <c r="V67" s="3">
        <v>151.80000000000001</v>
      </c>
      <c r="W67" s="3">
        <v>160.69999999999999</v>
      </c>
      <c r="X67" s="3">
        <v>159.80000000000001</v>
      </c>
      <c r="Y67" s="3">
        <v>154.80000000000001</v>
      </c>
      <c r="Z67" s="3">
        <v>150.69999999999999</v>
      </c>
      <c r="AA67" s="3">
        <v>161.69999999999999</v>
      </c>
      <c r="AB67" s="3">
        <f t="shared" si="1"/>
        <v>1262.2</v>
      </c>
      <c r="AC67" s="3">
        <v>166.3</v>
      </c>
      <c r="AD67" s="3">
        <v>158.80000000000001</v>
      </c>
      <c r="AE67" s="3">
        <f t="shared" si="2"/>
        <v>325.10000000000002</v>
      </c>
      <c r="AF67" s="3">
        <v>154.9</v>
      </c>
      <c r="AG67" s="3">
        <v>157.6</v>
      </c>
      <c r="AH67" s="3">
        <f t="shared" si="3"/>
        <v>312.5</v>
      </c>
      <c r="AI67" s="6">
        <v>161.30000000000001</v>
      </c>
    </row>
    <row r="68" spans="1:35" x14ac:dyDescent="0.35">
      <c r="A68" s="11" t="s">
        <v>35</v>
      </c>
      <c r="B68" s="4">
        <v>2021</v>
      </c>
      <c r="C68" s="4" t="s">
        <v>44</v>
      </c>
      <c r="D68" s="4">
        <v>7</v>
      </c>
      <c r="E68" s="4">
        <v>146.4</v>
      </c>
      <c r="F68" s="4">
        <v>206.8</v>
      </c>
      <c r="G68" s="4">
        <v>182.2</v>
      </c>
      <c r="H68" s="4">
        <v>157.5</v>
      </c>
      <c r="I68" s="4">
        <v>182.1</v>
      </c>
      <c r="J68" s="4">
        <v>163.9</v>
      </c>
      <c r="K68" s="4">
        <v>164.2</v>
      </c>
      <c r="L68" s="4">
        <v>164</v>
      </c>
      <c r="M68" s="4">
        <v>114.5</v>
      </c>
      <c r="N68" s="4">
        <v>168.3</v>
      </c>
      <c r="O68" s="4">
        <v>160.9</v>
      </c>
      <c r="P68" s="4">
        <v>172.2</v>
      </c>
      <c r="Q68" s="4">
        <v>164</v>
      </c>
      <c r="R68" s="4">
        <v>191.2</v>
      </c>
      <c r="S68" s="3">
        <f t="shared" ref="S68:S90" si="4">SUM(E68:R68)</f>
        <v>2338.1999999999998</v>
      </c>
      <c r="T68" s="4">
        <v>161.5</v>
      </c>
      <c r="U68" s="4">
        <v>162.80000000000001</v>
      </c>
      <c r="V68" s="4">
        <v>153.1</v>
      </c>
      <c r="W68" s="4">
        <v>161.4</v>
      </c>
      <c r="X68" s="4">
        <v>160.69999999999999</v>
      </c>
      <c r="Y68" s="4">
        <v>155.80000000000001</v>
      </c>
      <c r="Z68" s="4">
        <v>153.1</v>
      </c>
      <c r="AA68" s="4">
        <v>163.19999999999999</v>
      </c>
      <c r="AB68" s="3">
        <f t="shared" ref="AB68:AB90" si="5">SUM(T68:AA68)</f>
        <v>1271.5999999999999</v>
      </c>
      <c r="AC68" s="4">
        <v>167</v>
      </c>
      <c r="AD68" s="4">
        <v>160.1</v>
      </c>
      <c r="AE68" s="3">
        <f t="shared" ref="AE68:AE90" si="6">SUM(AC68:AD68)</f>
        <v>327.10000000000002</v>
      </c>
      <c r="AF68" s="4">
        <v>155.30000000000001</v>
      </c>
      <c r="AG68" s="4">
        <v>159</v>
      </c>
      <c r="AH68" s="3">
        <f t="shared" ref="AH68:AH90" si="7">SUM(AF68:AG68)</f>
        <v>314.3</v>
      </c>
      <c r="AI68" s="5">
        <v>162.5</v>
      </c>
    </row>
    <row r="69" spans="1:35" x14ac:dyDescent="0.35">
      <c r="A69" s="10" t="s">
        <v>35</v>
      </c>
      <c r="B69" s="3">
        <v>2021</v>
      </c>
      <c r="C69" s="3" t="s">
        <v>46</v>
      </c>
      <c r="D69" s="3">
        <v>8</v>
      </c>
      <c r="E69" s="3">
        <v>146.6</v>
      </c>
      <c r="F69" s="3">
        <v>204</v>
      </c>
      <c r="G69" s="3">
        <v>172.8</v>
      </c>
      <c r="H69" s="3">
        <v>158.4</v>
      </c>
      <c r="I69" s="3">
        <v>188</v>
      </c>
      <c r="J69" s="3">
        <v>156.80000000000001</v>
      </c>
      <c r="K69" s="3">
        <v>162.19999999999999</v>
      </c>
      <c r="L69" s="3">
        <v>164.1</v>
      </c>
      <c r="M69" s="3">
        <v>119.7</v>
      </c>
      <c r="N69" s="3">
        <v>168.8</v>
      </c>
      <c r="O69" s="3">
        <v>162.69999999999999</v>
      </c>
      <c r="P69" s="3">
        <v>173.9</v>
      </c>
      <c r="Q69" s="3">
        <v>164</v>
      </c>
      <c r="R69" s="3">
        <v>192.1</v>
      </c>
      <c r="S69" s="3">
        <f t="shared" si="4"/>
        <v>2334.1</v>
      </c>
      <c r="T69" s="3">
        <v>162.1</v>
      </c>
      <c r="U69" s="3">
        <v>164.5</v>
      </c>
      <c r="V69" s="3">
        <v>155.30000000000001</v>
      </c>
      <c r="W69" s="3">
        <v>163.19999999999999</v>
      </c>
      <c r="X69" s="3">
        <v>162.6</v>
      </c>
      <c r="Y69" s="3">
        <v>157.5</v>
      </c>
      <c r="Z69" s="3">
        <v>154</v>
      </c>
      <c r="AA69" s="3">
        <v>163.80000000000001</v>
      </c>
      <c r="AB69" s="3">
        <f t="shared" si="5"/>
        <v>1283</v>
      </c>
      <c r="AC69" s="3">
        <v>168.4</v>
      </c>
      <c r="AD69" s="3">
        <v>160</v>
      </c>
      <c r="AE69" s="3">
        <f t="shared" si="6"/>
        <v>328.4</v>
      </c>
      <c r="AF69" s="3">
        <v>157.6</v>
      </c>
      <c r="AG69" s="3">
        <v>160</v>
      </c>
      <c r="AH69" s="3">
        <f t="shared" si="7"/>
        <v>317.60000000000002</v>
      </c>
      <c r="AI69" s="6">
        <v>163.19999999999999</v>
      </c>
    </row>
    <row r="70" spans="1:35" x14ac:dyDescent="0.35">
      <c r="A70" s="11" t="s">
        <v>35</v>
      </c>
      <c r="B70" s="4">
        <v>2021</v>
      </c>
      <c r="C70" s="4" t="s">
        <v>48</v>
      </c>
      <c r="D70" s="4">
        <v>9</v>
      </c>
      <c r="E70" s="4">
        <v>146.6</v>
      </c>
      <c r="F70" s="4">
        <v>204</v>
      </c>
      <c r="G70" s="4">
        <v>172.8</v>
      </c>
      <c r="H70" s="4">
        <v>158.4</v>
      </c>
      <c r="I70" s="4">
        <v>188</v>
      </c>
      <c r="J70" s="4">
        <v>156.69999999999999</v>
      </c>
      <c r="K70" s="4">
        <v>162.30000000000001</v>
      </c>
      <c r="L70" s="4">
        <v>164.1</v>
      </c>
      <c r="M70" s="4">
        <v>119.7</v>
      </c>
      <c r="N70" s="4">
        <v>168.8</v>
      </c>
      <c r="O70" s="4">
        <v>162.69999999999999</v>
      </c>
      <c r="P70" s="4">
        <v>173.9</v>
      </c>
      <c r="Q70" s="4">
        <v>164</v>
      </c>
      <c r="R70" s="4">
        <v>192.1</v>
      </c>
      <c r="S70" s="3">
        <f t="shared" si="4"/>
        <v>2334.1</v>
      </c>
      <c r="T70" s="4">
        <v>162.1</v>
      </c>
      <c r="U70" s="4">
        <v>164.6</v>
      </c>
      <c r="V70" s="4">
        <v>155.30000000000001</v>
      </c>
      <c r="W70" s="4">
        <v>163.30000000000001</v>
      </c>
      <c r="X70" s="4">
        <v>162.6</v>
      </c>
      <c r="Y70" s="4">
        <v>157.5</v>
      </c>
      <c r="Z70" s="4">
        <v>154</v>
      </c>
      <c r="AA70" s="4">
        <v>163.69999999999999</v>
      </c>
      <c r="AB70" s="3">
        <f t="shared" si="5"/>
        <v>1283.1000000000001</v>
      </c>
      <c r="AC70" s="4">
        <v>168.4</v>
      </c>
      <c r="AD70" s="4">
        <v>160</v>
      </c>
      <c r="AE70" s="3">
        <f t="shared" si="6"/>
        <v>328.4</v>
      </c>
      <c r="AF70" s="4">
        <v>157.69999999999999</v>
      </c>
      <c r="AG70" s="4">
        <v>160</v>
      </c>
      <c r="AH70" s="3">
        <f t="shared" si="7"/>
        <v>317.7</v>
      </c>
      <c r="AI70" s="5">
        <v>163.19999999999999</v>
      </c>
    </row>
    <row r="71" spans="1:35" x14ac:dyDescent="0.35">
      <c r="A71" s="10" t="s">
        <v>35</v>
      </c>
      <c r="B71" s="3">
        <v>2021</v>
      </c>
      <c r="C71" s="3" t="s">
        <v>50</v>
      </c>
      <c r="D71" s="3">
        <v>10</v>
      </c>
      <c r="E71" s="3">
        <v>147.4</v>
      </c>
      <c r="F71" s="3">
        <v>204.6</v>
      </c>
      <c r="G71" s="3">
        <v>171.2</v>
      </c>
      <c r="H71" s="3">
        <v>158.69999999999999</v>
      </c>
      <c r="I71" s="3">
        <v>190.6</v>
      </c>
      <c r="J71" s="3">
        <v>155.69999999999999</v>
      </c>
      <c r="K71" s="3">
        <v>185.3</v>
      </c>
      <c r="L71" s="3">
        <v>165.2</v>
      </c>
      <c r="M71" s="3">
        <v>121.9</v>
      </c>
      <c r="N71" s="3">
        <v>169.3</v>
      </c>
      <c r="O71" s="3">
        <v>163.19999999999999</v>
      </c>
      <c r="P71" s="3">
        <v>174.7</v>
      </c>
      <c r="Q71" s="3">
        <v>167.7</v>
      </c>
      <c r="R71" s="3">
        <v>192.7</v>
      </c>
      <c r="S71" s="3">
        <f t="shared" si="4"/>
        <v>2368.1999999999998</v>
      </c>
      <c r="T71" s="3">
        <v>163.6</v>
      </c>
      <c r="U71" s="3">
        <v>165.7</v>
      </c>
      <c r="V71" s="3">
        <v>156.30000000000001</v>
      </c>
      <c r="W71" s="3">
        <v>164.3</v>
      </c>
      <c r="X71" s="3">
        <v>164.2</v>
      </c>
      <c r="Y71" s="3">
        <v>158.4</v>
      </c>
      <c r="Z71" s="3">
        <v>155.69999999999999</v>
      </c>
      <c r="AA71" s="3">
        <v>163.9</v>
      </c>
      <c r="AB71" s="3">
        <f t="shared" si="5"/>
        <v>1292.0999999999999</v>
      </c>
      <c r="AC71" s="3">
        <v>169.1</v>
      </c>
      <c r="AD71" s="3">
        <v>160.80000000000001</v>
      </c>
      <c r="AE71" s="3">
        <f t="shared" si="6"/>
        <v>329.9</v>
      </c>
      <c r="AF71" s="3">
        <v>158.6</v>
      </c>
      <c r="AG71" s="3">
        <v>161</v>
      </c>
      <c r="AH71" s="3">
        <f t="shared" si="7"/>
        <v>319.60000000000002</v>
      </c>
      <c r="AI71" s="6">
        <v>165.5</v>
      </c>
    </row>
    <row r="72" spans="1:35" x14ac:dyDescent="0.35">
      <c r="A72" s="11" t="s">
        <v>35</v>
      </c>
      <c r="B72" s="4">
        <v>2021</v>
      </c>
      <c r="C72" s="4" t="s">
        <v>52</v>
      </c>
      <c r="D72" s="4">
        <v>11</v>
      </c>
      <c r="E72" s="4">
        <v>148.19999999999999</v>
      </c>
      <c r="F72" s="4">
        <v>201.6</v>
      </c>
      <c r="G72" s="4">
        <v>173</v>
      </c>
      <c r="H72" s="4">
        <v>159.30000000000001</v>
      </c>
      <c r="I72" s="4">
        <v>190.1</v>
      </c>
      <c r="J72" s="4">
        <v>156.5</v>
      </c>
      <c r="K72" s="4">
        <v>199.2</v>
      </c>
      <c r="L72" s="4">
        <v>165.3</v>
      </c>
      <c r="M72" s="4">
        <v>122.4</v>
      </c>
      <c r="N72" s="4">
        <v>169.6</v>
      </c>
      <c r="O72" s="4">
        <v>163.69999999999999</v>
      </c>
      <c r="P72" s="4">
        <v>175.5</v>
      </c>
      <c r="Q72" s="4">
        <v>169.7</v>
      </c>
      <c r="R72" s="4">
        <v>192.9</v>
      </c>
      <c r="S72" s="3">
        <f t="shared" si="4"/>
        <v>2387</v>
      </c>
      <c r="T72" s="4">
        <v>164.2</v>
      </c>
      <c r="U72" s="4">
        <v>167.2</v>
      </c>
      <c r="V72" s="4">
        <v>157.4</v>
      </c>
      <c r="W72" s="4">
        <v>165.8</v>
      </c>
      <c r="X72" s="4">
        <v>163.9</v>
      </c>
      <c r="Y72" s="4">
        <v>159.30000000000001</v>
      </c>
      <c r="Z72" s="4">
        <v>154.80000000000001</v>
      </c>
      <c r="AA72" s="4">
        <v>164.3</v>
      </c>
      <c r="AB72" s="3">
        <f t="shared" si="5"/>
        <v>1296.8999999999999</v>
      </c>
      <c r="AC72" s="4">
        <v>169.9</v>
      </c>
      <c r="AD72" s="4">
        <v>162.19999999999999</v>
      </c>
      <c r="AE72" s="3">
        <f t="shared" si="6"/>
        <v>332.1</v>
      </c>
      <c r="AF72" s="4">
        <v>159.80000000000001</v>
      </c>
      <c r="AG72" s="4">
        <v>161.4</v>
      </c>
      <c r="AH72" s="3">
        <f t="shared" si="7"/>
        <v>321.20000000000005</v>
      </c>
      <c r="AI72" s="5">
        <v>166.7</v>
      </c>
    </row>
    <row r="73" spans="1:35" x14ac:dyDescent="0.35">
      <c r="A73" s="10" t="s">
        <v>35</v>
      </c>
      <c r="B73" s="3">
        <v>2021</v>
      </c>
      <c r="C73" s="3" t="s">
        <v>55</v>
      </c>
      <c r="D73" s="3">
        <v>12</v>
      </c>
      <c r="E73" s="3">
        <v>148.69999999999999</v>
      </c>
      <c r="F73" s="3">
        <v>198.8</v>
      </c>
      <c r="G73" s="3">
        <v>177.9</v>
      </c>
      <c r="H73" s="3">
        <v>159.9</v>
      </c>
      <c r="I73" s="3">
        <v>187.6</v>
      </c>
      <c r="J73" s="3">
        <v>154.9</v>
      </c>
      <c r="K73" s="3">
        <v>188.3</v>
      </c>
      <c r="L73" s="3">
        <v>164.4</v>
      </c>
      <c r="M73" s="3">
        <v>121</v>
      </c>
      <c r="N73" s="3">
        <v>170.5</v>
      </c>
      <c r="O73" s="3">
        <v>164.2</v>
      </c>
      <c r="P73" s="3">
        <v>176.5</v>
      </c>
      <c r="Q73" s="3">
        <v>168.2</v>
      </c>
      <c r="R73" s="3">
        <v>192.4</v>
      </c>
      <c r="S73" s="3">
        <f t="shared" si="4"/>
        <v>2373.3000000000002</v>
      </c>
      <c r="T73" s="3">
        <v>163.4</v>
      </c>
      <c r="U73" s="3">
        <v>168.5</v>
      </c>
      <c r="V73" s="3">
        <v>158.69999999999999</v>
      </c>
      <c r="W73" s="3">
        <v>167</v>
      </c>
      <c r="X73" s="3">
        <v>164.1</v>
      </c>
      <c r="Y73" s="3">
        <v>160.19999999999999</v>
      </c>
      <c r="Z73" s="3">
        <v>155.69999999999999</v>
      </c>
      <c r="AA73" s="3">
        <v>164.4</v>
      </c>
      <c r="AB73" s="3">
        <f t="shared" si="5"/>
        <v>1302</v>
      </c>
      <c r="AC73" s="3">
        <v>170.6</v>
      </c>
      <c r="AD73" s="3">
        <v>162.6</v>
      </c>
      <c r="AE73" s="3">
        <f t="shared" si="6"/>
        <v>333.2</v>
      </c>
      <c r="AF73" s="3">
        <v>160.6</v>
      </c>
      <c r="AG73" s="3">
        <v>162</v>
      </c>
      <c r="AH73" s="3">
        <f t="shared" si="7"/>
        <v>322.60000000000002</v>
      </c>
      <c r="AI73" s="6">
        <v>166.2</v>
      </c>
    </row>
    <row r="74" spans="1:35" x14ac:dyDescent="0.35">
      <c r="A74" s="11" t="s">
        <v>35</v>
      </c>
      <c r="B74" s="4">
        <v>2022</v>
      </c>
      <c r="C74" s="4" t="s">
        <v>31</v>
      </c>
      <c r="D74" s="4">
        <v>1</v>
      </c>
      <c r="E74" s="4">
        <v>149.5</v>
      </c>
      <c r="F74" s="4">
        <v>198.7</v>
      </c>
      <c r="G74" s="4">
        <v>178.8</v>
      </c>
      <c r="H74" s="4">
        <v>160.5</v>
      </c>
      <c r="I74" s="4">
        <v>184.7</v>
      </c>
      <c r="J74" s="4">
        <v>153.69999999999999</v>
      </c>
      <c r="K74" s="4">
        <v>174.3</v>
      </c>
      <c r="L74" s="4">
        <v>163.9</v>
      </c>
      <c r="M74" s="4">
        <v>120</v>
      </c>
      <c r="N74" s="4">
        <v>172.1</v>
      </c>
      <c r="O74" s="4">
        <v>164.3</v>
      </c>
      <c r="P74" s="4">
        <v>177.3</v>
      </c>
      <c r="Q74" s="4">
        <v>166.4</v>
      </c>
      <c r="R74" s="4">
        <v>192.2</v>
      </c>
      <c r="S74" s="3">
        <f t="shared" si="4"/>
        <v>2356.3999999999996</v>
      </c>
      <c r="T74" s="4">
        <v>164.5</v>
      </c>
      <c r="U74" s="4">
        <v>169.9</v>
      </c>
      <c r="V74" s="4">
        <v>160.69999999999999</v>
      </c>
      <c r="W74" s="4">
        <v>168.5</v>
      </c>
      <c r="X74" s="4">
        <v>164.2</v>
      </c>
      <c r="Y74" s="4">
        <v>161.1</v>
      </c>
      <c r="Z74" s="4">
        <v>156.5</v>
      </c>
      <c r="AA74" s="4">
        <v>164.7</v>
      </c>
      <c r="AB74" s="3">
        <f t="shared" si="5"/>
        <v>1310.1000000000001</v>
      </c>
      <c r="AC74" s="4">
        <v>171.4</v>
      </c>
      <c r="AD74" s="4">
        <v>163</v>
      </c>
      <c r="AE74" s="3">
        <f t="shared" si="6"/>
        <v>334.4</v>
      </c>
      <c r="AF74" s="4">
        <v>161.19999999999999</v>
      </c>
      <c r="AG74" s="4">
        <v>162.69999999999999</v>
      </c>
      <c r="AH74" s="3">
        <f t="shared" si="7"/>
        <v>323.89999999999998</v>
      </c>
      <c r="AI74" s="5">
        <v>165.7</v>
      </c>
    </row>
    <row r="75" spans="1:35" x14ac:dyDescent="0.35">
      <c r="A75" s="10" t="s">
        <v>35</v>
      </c>
      <c r="B75" s="3">
        <v>2022</v>
      </c>
      <c r="C75" s="3" t="s">
        <v>36</v>
      </c>
      <c r="D75" s="3">
        <v>2</v>
      </c>
      <c r="E75" s="3">
        <v>150</v>
      </c>
      <c r="F75" s="3">
        <v>200.6</v>
      </c>
      <c r="G75" s="3">
        <v>175.8</v>
      </c>
      <c r="H75" s="3">
        <v>160.69999999999999</v>
      </c>
      <c r="I75" s="3">
        <v>184.9</v>
      </c>
      <c r="J75" s="3">
        <v>153.69999999999999</v>
      </c>
      <c r="K75" s="3">
        <v>169.7</v>
      </c>
      <c r="L75" s="3">
        <v>163.69999999999999</v>
      </c>
      <c r="M75" s="3">
        <v>118.9</v>
      </c>
      <c r="N75" s="3">
        <v>174.3</v>
      </c>
      <c r="O75" s="3">
        <v>164.7</v>
      </c>
      <c r="P75" s="3">
        <v>178</v>
      </c>
      <c r="Q75" s="3">
        <v>166.2</v>
      </c>
      <c r="R75" s="3">
        <v>192.8</v>
      </c>
      <c r="S75" s="3">
        <f t="shared" si="4"/>
        <v>2354.0000000000005</v>
      </c>
      <c r="T75" s="3">
        <v>165.5</v>
      </c>
      <c r="U75" s="3">
        <v>170.8</v>
      </c>
      <c r="V75" s="3">
        <v>162.4</v>
      </c>
      <c r="W75" s="3">
        <v>169.6</v>
      </c>
      <c r="X75" s="3">
        <v>165.7</v>
      </c>
      <c r="Y75" s="3">
        <v>161.80000000000001</v>
      </c>
      <c r="Z75" s="3">
        <v>156.9</v>
      </c>
      <c r="AA75" s="3">
        <v>165.4</v>
      </c>
      <c r="AB75" s="3">
        <f t="shared" si="5"/>
        <v>1318.1000000000001</v>
      </c>
      <c r="AC75" s="3">
        <v>172.2</v>
      </c>
      <c r="AD75" s="3">
        <v>164.4</v>
      </c>
      <c r="AE75" s="3">
        <f t="shared" si="6"/>
        <v>336.6</v>
      </c>
      <c r="AF75" s="3">
        <v>162.1</v>
      </c>
      <c r="AG75" s="3">
        <v>163.5</v>
      </c>
      <c r="AH75" s="3">
        <f t="shared" si="7"/>
        <v>325.60000000000002</v>
      </c>
      <c r="AI75" s="6">
        <v>166.1</v>
      </c>
    </row>
    <row r="76" spans="1:35" x14ac:dyDescent="0.35">
      <c r="A76" s="11" t="s">
        <v>35</v>
      </c>
      <c r="B76" s="4">
        <v>2022</v>
      </c>
      <c r="C76" s="4" t="s">
        <v>38</v>
      </c>
      <c r="D76" s="4">
        <v>3</v>
      </c>
      <c r="E76" s="4">
        <v>151.30000000000001</v>
      </c>
      <c r="F76" s="4">
        <v>210.7</v>
      </c>
      <c r="G76" s="4">
        <v>167.8</v>
      </c>
      <c r="H76" s="4">
        <v>162.19999999999999</v>
      </c>
      <c r="I76" s="4">
        <v>194.6</v>
      </c>
      <c r="J76" s="4">
        <v>157.6</v>
      </c>
      <c r="K76" s="4">
        <v>166.9</v>
      </c>
      <c r="L76" s="4">
        <v>163.9</v>
      </c>
      <c r="M76" s="4">
        <v>118.8</v>
      </c>
      <c r="N76" s="4">
        <v>177.4</v>
      </c>
      <c r="O76" s="4">
        <v>165.3</v>
      </c>
      <c r="P76" s="4">
        <v>179.3</v>
      </c>
      <c r="Q76" s="4">
        <v>168.4</v>
      </c>
      <c r="R76" s="4">
        <v>193.7</v>
      </c>
      <c r="S76" s="3">
        <f t="shared" si="4"/>
        <v>2377.9</v>
      </c>
      <c r="T76" s="4">
        <v>165.3</v>
      </c>
      <c r="U76" s="4">
        <v>172.1</v>
      </c>
      <c r="V76" s="4">
        <v>164.6</v>
      </c>
      <c r="W76" s="4">
        <v>171.1</v>
      </c>
      <c r="X76" s="4">
        <v>167.2</v>
      </c>
      <c r="Y76" s="4">
        <v>162.80000000000001</v>
      </c>
      <c r="Z76" s="4">
        <v>157.9</v>
      </c>
      <c r="AA76" s="4">
        <v>166</v>
      </c>
      <c r="AB76" s="3">
        <f t="shared" si="5"/>
        <v>1327</v>
      </c>
      <c r="AC76" s="4">
        <v>173</v>
      </c>
      <c r="AD76" s="4">
        <v>167.2</v>
      </c>
      <c r="AE76" s="3">
        <f t="shared" si="6"/>
        <v>340.2</v>
      </c>
      <c r="AF76" s="4">
        <v>163.30000000000001</v>
      </c>
      <c r="AG76" s="4">
        <v>164.6</v>
      </c>
      <c r="AH76" s="3">
        <f t="shared" si="7"/>
        <v>327.9</v>
      </c>
      <c r="AI76" s="5">
        <v>167.7</v>
      </c>
    </row>
    <row r="77" spans="1:35" x14ac:dyDescent="0.35">
      <c r="A77" s="10" t="s">
        <v>35</v>
      </c>
      <c r="B77" s="3">
        <v>2022</v>
      </c>
      <c r="C77" s="3" t="s">
        <v>39</v>
      </c>
      <c r="D77" s="3">
        <v>4</v>
      </c>
      <c r="E77" s="3">
        <v>152.9</v>
      </c>
      <c r="F77" s="3">
        <v>211.8</v>
      </c>
      <c r="G77" s="3">
        <v>164.5</v>
      </c>
      <c r="H77" s="3">
        <v>163.9</v>
      </c>
      <c r="I77" s="3">
        <v>199.5</v>
      </c>
      <c r="J77" s="3">
        <v>172.6</v>
      </c>
      <c r="K77" s="3">
        <v>166.2</v>
      </c>
      <c r="L77" s="3">
        <v>164.7</v>
      </c>
      <c r="M77" s="3">
        <v>119</v>
      </c>
      <c r="N77" s="3">
        <v>181.3</v>
      </c>
      <c r="O77" s="3">
        <v>166.2</v>
      </c>
      <c r="P77" s="3">
        <v>180.9</v>
      </c>
      <c r="Q77" s="3">
        <v>170.8</v>
      </c>
      <c r="R77" s="3">
        <v>193.9</v>
      </c>
      <c r="S77" s="3">
        <f t="shared" si="4"/>
        <v>2408.2000000000003</v>
      </c>
      <c r="T77" s="3">
        <v>167</v>
      </c>
      <c r="U77" s="3">
        <v>173.9</v>
      </c>
      <c r="V77" s="3">
        <v>166.5</v>
      </c>
      <c r="W77" s="3">
        <v>172.8</v>
      </c>
      <c r="X77" s="3">
        <v>172.2</v>
      </c>
      <c r="Y77" s="3">
        <v>164</v>
      </c>
      <c r="Z77" s="3">
        <v>162.6</v>
      </c>
      <c r="AA77" s="3">
        <v>166.9</v>
      </c>
      <c r="AB77" s="3">
        <f t="shared" si="5"/>
        <v>1345.9</v>
      </c>
      <c r="AC77" s="3">
        <v>174</v>
      </c>
      <c r="AD77" s="3">
        <v>168.8</v>
      </c>
      <c r="AE77" s="3">
        <f t="shared" si="6"/>
        <v>342.8</v>
      </c>
      <c r="AF77" s="3">
        <v>164.4</v>
      </c>
      <c r="AG77" s="3">
        <v>166.8</v>
      </c>
      <c r="AH77" s="3">
        <f t="shared" si="7"/>
        <v>331.20000000000005</v>
      </c>
      <c r="AI77" s="6">
        <v>170.1</v>
      </c>
    </row>
    <row r="78" spans="1:35" x14ac:dyDescent="0.35">
      <c r="A78" s="11" t="s">
        <v>35</v>
      </c>
      <c r="B78" s="4">
        <v>2022</v>
      </c>
      <c r="C78" s="4" t="s">
        <v>41</v>
      </c>
      <c r="D78" s="4">
        <v>5</v>
      </c>
      <c r="E78" s="4">
        <v>154.1</v>
      </c>
      <c r="F78" s="4">
        <v>217</v>
      </c>
      <c r="G78" s="4">
        <v>162.4</v>
      </c>
      <c r="H78" s="4">
        <v>164.9</v>
      </c>
      <c r="I78" s="4">
        <v>202.4</v>
      </c>
      <c r="J78" s="4">
        <v>171</v>
      </c>
      <c r="K78" s="4">
        <v>174.9</v>
      </c>
      <c r="L78" s="4">
        <v>164.7</v>
      </c>
      <c r="M78" s="4">
        <v>119.7</v>
      </c>
      <c r="N78" s="4">
        <v>184.9</v>
      </c>
      <c r="O78" s="4">
        <v>167.1</v>
      </c>
      <c r="P78" s="4">
        <v>182.5</v>
      </c>
      <c r="Q78" s="4">
        <v>173.3</v>
      </c>
      <c r="R78" s="4">
        <v>194.1</v>
      </c>
      <c r="S78" s="3">
        <f t="shared" si="4"/>
        <v>2433.0000000000005</v>
      </c>
      <c r="T78" s="4">
        <v>167.5</v>
      </c>
      <c r="U78" s="4">
        <v>175.6</v>
      </c>
      <c r="V78" s="4">
        <v>168.4</v>
      </c>
      <c r="W78" s="4">
        <v>174.6</v>
      </c>
      <c r="X78" s="4">
        <v>174.6</v>
      </c>
      <c r="Y78" s="4">
        <v>165.2</v>
      </c>
      <c r="Z78" s="4">
        <v>163</v>
      </c>
      <c r="AA78" s="4">
        <v>167.9</v>
      </c>
      <c r="AB78" s="3">
        <f t="shared" si="5"/>
        <v>1356.8000000000002</v>
      </c>
      <c r="AC78" s="4">
        <v>174.8</v>
      </c>
      <c r="AD78" s="4">
        <v>168.4</v>
      </c>
      <c r="AE78" s="3">
        <f t="shared" si="6"/>
        <v>343.20000000000005</v>
      </c>
      <c r="AF78" s="4">
        <v>165.1</v>
      </c>
      <c r="AG78" s="4">
        <v>167.5</v>
      </c>
      <c r="AH78" s="3">
        <f t="shared" si="7"/>
        <v>332.6</v>
      </c>
      <c r="AI78" s="5">
        <v>171.7</v>
      </c>
    </row>
    <row r="79" spans="1:35" x14ac:dyDescent="0.35">
      <c r="A79" s="10" t="s">
        <v>35</v>
      </c>
      <c r="B79" s="3">
        <v>2022</v>
      </c>
      <c r="C79" s="3" t="s">
        <v>42</v>
      </c>
      <c r="D79" s="3">
        <v>6</v>
      </c>
      <c r="E79" s="3">
        <v>155</v>
      </c>
      <c r="F79" s="3">
        <v>219.4</v>
      </c>
      <c r="G79" s="3">
        <v>170.8</v>
      </c>
      <c r="H79" s="3">
        <v>165.8</v>
      </c>
      <c r="I79" s="3">
        <v>200.9</v>
      </c>
      <c r="J79" s="3">
        <v>169.7</v>
      </c>
      <c r="K79" s="3">
        <v>182.3</v>
      </c>
      <c r="L79" s="3">
        <v>164.3</v>
      </c>
      <c r="M79" s="3">
        <v>119.9</v>
      </c>
      <c r="N79" s="3">
        <v>187.1</v>
      </c>
      <c r="O79" s="3">
        <v>167.9</v>
      </c>
      <c r="P79" s="3">
        <v>183.9</v>
      </c>
      <c r="Q79" s="3">
        <v>174.9</v>
      </c>
      <c r="R79" s="3">
        <v>194.3</v>
      </c>
      <c r="S79" s="3">
        <f t="shared" si="4"/>
        <v>2456.2000000000003</v>
      </c>
      <c r="T79" s="3">
        <v>166.8</v>
      </c>
      <c r="U79" s="3">
        <v>177.1</v>
      </c>
      <c r="V79" s="3">
        <v>169.9</v>
      </c>
      <c r="W79" s="3">
        <v>176</v>
      </c>
      <c r="X79" s="3">
        <v>176</v>
      </c>
      <c r="Y79" s="3">
        <v>166.4</v>
      </c>
      <c r="Z79" s="3">
        <v>161.1</v>
      </c>
      <c r="AA79" s="3">
        <v>169</v>
      </c>
      <c r="AB79" s="3">
        <f t="shared" si="5"/>
        <v>1362.3</v>
      </c>
      <c r="AC79" s="3">
        <v>175.4</v>
      </c>
      <c r="AD79" s="3">
        <v>169.4</v>
      </c>
      <c r="AE79" s="3">
        <f t="shared" si="6"/>
        <v>344.8</v>
      </c>
      <c r="AF79" s="3">
        <v>165.8</v>
      </c>
      <c r="AG79" s="3">
        <v>167.5</v>
      </c>
      <c r="AH79" s="3">
        <f t="shared" si="7"/>
        <v>333.3</v>
      </c>
      <c r="AI79" s="6">
        <v>172.6</v>
      </c>
    </row>
    <row r="80" spans="1:35" x14ac:dyDescent="0.35">
      <c r="A80" s="11" t="s">
        <v>35</v>
      </c>
      <c r="B80" s="4">
        <v>2022</v>
      </c>
      <c r="C80" s="4" t="s">
        <v>44</v>
      </c>
      <c r="D80" s="4">
        <v>7</v>
      </c>
      <c r="E80" s="4">
        <v>156.5</v>
      </c>
      <c r="F80" s="4">
        <v>213</v>
      </c>
      <c r="G80" s="4">
        <v>175.2</v>
      </c>
      <c r="H80" s="4">
        <v>166.6</v>
      </c>
      <c r="I80" s="4">
        <v>195.8</v>
      </c>
      <c r="J80" s="4">
        <v>174.2</v>
      </c>
      <c r="K80" s="4">
        <v>182.1</v>
      </c>
      <c r="L80" s="4">
        <v>164.3</v>
      </c>
      <c r="M80" s="4">
        <v>120</v>
      </c>
      <c r="N80" s="4">
        <v>190</v>
      </c>
      <c r="O80" s="4">
        <v>168.4</v>
      </c>
      <c r="P80" s="4">
        <v>185.2</v>
      </c>
      <c r="Q80" s="4">
        <v>175</v>
      </c>
      <c r="R80" s="4">
        <v>194.6</v>
      </c>
      <c r="S80" s="3">
        <f t="shared" si="4"/>
        <v>2460.9</v>
      </c>
      <c r="T80" s="4">
        <v>167.8</v>
      </c>
      <c r="U80" s="4">
        <v>178.3</v>
      </c>
      <c r="V80" s="4">
        <v>171.3</v>
      </c>
      <c r="W80" s="4">
        <v>177.3</v>
      </c>
      <c r="X80" s="4">
        <v>179.6</v>
      </c>
      <c r="Y80" s="4">
        <v>167.4</v>
      </c>
      <c r="Z80" s="4">
        <v>161.6</v>
      </c>
      <c r="AA80" s="4">
        <v>171.4</v>
      </c>
      <c r="AB80" s="3">
        <f t="shared" si="5"/>
        <v>1374.7</v>
      </c>
      <c r="AC80" s="4">
        <v>176.1</v>
      </c>
      <c r="AD80" s="4">
        <v>169.7</v>
      </c>
      <c r="AE80" s="3">
        <f t="shared" si="6"/>
        <v>345.79999999999995</v>
      </c>
      <c r="AF80" s="4">
        <v>166.3</v>
      </c>
      <c r="AG80" s="4">
        <v>168.4</v>
      </c>
      <c r="AH80" s="3">
        <f t="shared" si="7"/>
        <v>334.70000000000005</v>
      </c>
      <c r="AI80" s="5">
        <v>173.4</v>
      </c>
    </row>
    <row r="81" spans="1:35" x14ac:dyDescent="0.35">
      <c r="A81" s="10" t="s">
        <v>35</v>
      </c>
      <c r="B81" s="3">
        <v>2022</v>
      </c>
      <c r="C81" s="3" t="s">
        <v>46</v>
      </c>
      <c r="D81" s="3">
        <v>8</v>
      </c>
      <c r="E81" s="3">
        <v>160.30000000000001</v>
      </c>
      <c r="F81" s="3">
        <v>206.5</v>
      </c>
      <c r="G81" s="3">
        <v>169.2</v>
      </c>
      <c r="H81" s="3">
        <v>168.1</v>
      </c>
      <c r="I81" s="3">
        <v>192.4</v>
      </c>
      <c r="J81" s="3">
        <v>172.9</v>
      </c>
      <c r="K81" s="3">
        <v>186.7</v>
      </c>
      <c r="L81" s="3">
        <v>167.2</v>
      </c>
      <c r="M81" s="3">
        <v>120.9</v>
      </c>
      <c r="N81" s="3">
        <v>193.6</v>
      </c>
      <c r="O81" s="3">
        <v>168.8</v>
      </c>
      <c r="P81" s="3">
        <v>186.3</v>
      </c>
      <c r="Q81" s="3">
        <v>176.3</v>
      </c>
      <c r="R81" s="3">
        <v>195</v>
      </c>
      <c r="S81" s="3">
        <f t="shared" si="4"/>
        <v>2464.2000000000003</v>
      </c>
      <c r="T81" s="3">
        <v>169</v>
      </c>
      <c r="U81" s="3">
        <v>179.5</v>
      </c>
      <c r="V81" s="3">
        <v>172.7</v>
      </c>
      <c r="W81" s="3">
        <v>178.5</v>
      </c>
      <c r="X81" s="3">
        <v>178.8</v>
      </c>
      <c r="Y81" s="3">
        <v>168.5</v>
      </c>
      <c r="Z81" s="3">
        <v>161.9</v>
      </c>
      <c r="AA81" s="3">
        <v>172.3</v>
      </c>
      <c r="AB81" s="3">
        <f t="shared" si="5"/>
        <v>1381.2</v>
      </c>
      <c r="AC81" s="3">
        <v>176.8</v>
      </c>
      <c r="AD81" s="3">
        <v>171.2</v>
      </c>
      <c r="AE81" s="3">
        <f t="shared" si="6"/>
        <v>348</v>
      </c>
      <c r="AF81" s="3">
        <v>166.9</v>
      </c>
      <c r="AG81" s="3">
        <v>169.1</v>
      </c>
      <c r="AH81" s="3">
        <f t="shared" si="7"/>
        <v>336</v>
      </c>
      <c r="AI81" s="6">
        <v>174.3</v>
      </c>
    </row>
    <row r="82" spans="1:35" x14ac:dyDescent="0.35">
      <c r="A82" s="11" t="s">
        <v>35</v>
      </c>
      <c r="B82" s="4">
        <v>2022</v>
      </c>
      <c r="C82" s="4" t="s">
        <v>48</v>
      </c>
      <c r="D82" s="4">
        <v>9</v>
      </c>
      <c r="E82" s="4">
        <v>163.5</v>
      </c>
      <c r="F82" s="4">
        <v>209.2</v>
      </c>
      <c r="G82" s="4">
        <v>169.7</v>
      </c>
      <c r="H82" s="4">
        <v>169.7</v>
      </c>
      <c r="I82" s="4">
        <v>188.7</v>
      </c>
      <c r="J82" s="4">
        <v>165.7</v>
      </c>
      <c r="K82" s="4">
        <v>191.8</v>
      </c>
      <c r="L82" s="4">
        <v>169.1</v>
      </c>
      <c r="M82" s="4">
        <v>121.6</v>
      </c>
      <c r="N82" s="4">
        <v>197.3</v>
      </c>
      <c r="O82" s="4">
        <v>169.4</v>
      </c>
      <c r="P82" s="4">
        <v>187.4</v>
      </c>
      <c r="Q82" s="4">
        <v>177.8</v>
      </c>
      <c r="R82" s="4">
        <v>195.9</v>
      </c>
      <c r="S82" s="3">
        <f t="shared" si="4"/>
        <v>2476.8000000000002</v>
      </c>
      <c r="T82" s="4">
        <v>169.5</v>
      </c>
      <c r="U82" s="4">
        <v>180.9</v>
      </c>
      <c r="V82" s="4">
        <v>174.3</v>
      </c>
      <c r="W82" s="4">
        <v>179.9</v>
      </c>
      <c r="X82" s="4">
        <v>179.5</v>
      </c>
      <c r="Y82" s="4">
        <v>169.5</v>
      </c>
      <c r="Z82" s="4">
        <v>162.30000000000001</v>
      </c>
      <c r="AA82" s="4">
        <v>173.1</v>
      </c>
      <c r="AB82" s="3">
        <f t="shared" si="5"/>
        <v>1388.9999999999998</v>
      </c>
      <c r="AC82" s="4">
        <v>177.8</v>
      </c>
      <c r="AD82" s="4">
        <v>170.9</v>
      </c>
      <c r="AE82" s="3">
        <f t="shared" si="6"/>
        <v>348.70000000000005</v>
      </c>
      <c r="AF82" s="4">
        <v>167.6</v>
      </c>
      <c r="AG82" s="4">
        <v>169.7</v>
      </c>
      <c r="AH82" s="3">
        <f t="shared" si="7"/>
        <v>337.29999999999995</v>
      </c>
      <c r="AI82" s="5">
        <v>175.3</v>
      </c>
    </row>
    <row r="83" spans="1:35" x14ac:dyDescent="0.35">
      <c r="A83" s="10" t="s">
        <v>35</v>
      </c>
      <c r="B83" s="3">
        <v>2022</v>
      </c>
      <c r="C83" s="3" t="s">
        <v>50</v>
      </c>
      <c r="D83" s="3">
        <v>10</v>
      </c>
      <c r="E83" s="3">
        <v>165.2</v>
      </c>
      <c r="F83" s="3">
        <v>210.9</v>
      </c>
      <c r="G83" s="3">
        <v>170.9</v>
      </c>
      <c r="H83" s="3">
        <v>170.9</v>
      </c>
      <c r="I83" s="3">
        <v>186.5</v>
      </c>
      <c r="J83" s="3">
        <v>163.80000000000001</v>
      </c>
      <c r="K83" s="3">
        <v>199.7</v>
      </c>
      <c r="L83" s="3">
        <v>169.8</v>
      </c>
      <c r="M83" s="3">
        <v>121.9</v>
      </c>
      <c r="N83" s="3">
        <v>199.9</v>
      </c>
      <c r="O83" s="3">
        <v>169.9</v>
      </c>
      <c r="P83" s="3">
        <v>188.3</v>
      </c>
      <c r="Q83" s="3">
        <v>179.6</v>
      </c>
      <c r="R83" s="3">
        <v>196.3</v>
      </c>
      <c r="S83" s="3">
        <f t="shared" si="4"/>
        <v>2493.6000000000004</v>
      </c>
      <c r="T83" s="3">
        <v>171.2</v>
      </c>
      <c r="U83" s="3">
        <v>181.9</v>
      </c>
      <c r="V83" s="3">
        <v>175.3</v>
      </c>
      <c r="W83" s="3">
        <v>181</v>
      </c>
      <c r="X83" s="3">
        <v>180.5</v>
      </c>
      <c r="Y83" s="3">
        <v>170.4</v>
      </c>
      <c r="Z83" s="3">
        <v>162.9</v>
      </c>
      <c r="AA83" s="3">
        <v>173.4</v>
      </c>
      <c r="AB83" s="3">
        <f t="shared" si="5"/>
        <v>1396.6000000000004</v>
      </c>
      <c r="AC83" s="3">
        <v>178.7</v>
      </c>
      <c r="AD83" s="3">
        <v>172.1</v>
      </c>
      <c r="AE83" s="3">
        <f t="shared" si="6"/>
        <v>350.79999999999995</v>
      </c>
      <c r="AF83" s="3">
        <v>168.2</v>
      </c>
      <c r="AG83" s="3">
        <v>170.5</v>
      </c>
      <c r="AH83" s="3">
        <f t="shared" si="7"/>
        <v>338.7</v>
      </c>
      <c r="AI83" s="6">
        <v>176.7</v>
      </c>
    </row>
    <row r="84" spans="1:35" x14ac:dyDescent="0.35">
      <c r="A84" s="11" t="s">
        <v>35</v>
      </c>
      <c r="B84" s="4">
        <v>2022</v>
      </c>
      <c r="C84" s="4" t="s">
        <v>52</v>
      </c>
      <c r="D84" s="4">
        <v>11</v>
      </c>
      <c r="E84" s="4">
        <v>167.4</v>
      </c>
      <c r="F84" s="4">
        <v>209.4</v>
      </c>
      <c r="G84" s="4">
        <v>181.4</v>
      </c>
      <c r="H84" s="4">
        <v>172.3</v>
      </c>
      <c r="I84" s="4">
        <v>188.9</v>
      </c>
      <c r="J84" s="4">
        <v>160.69999999999999</v>
      </c>
      <c r="K84" s="4">
        <v>183.1</v>
      </c>
      <c r="L84" s="4">
        <v>170.5</v>
      </c>
      <c r="M84" s="4">
        <v>122.1</v>
      </c>
      <c r="N84" s="4">
        <v>202.8</v>
      </c>
      <c r="O84" s="4">
        <v>170.4</v>
      </c>
      <c r="P84" s="4">
        <v>189.5</v>
      </c>
      <c r="Q84" s="4">
        <v>178.3</v>
      </c>
      <c r="R84" s="4">
        <v>196.9</v>
      </c>
      <c r="S84" s="3">
        <f t="shared" si="4"/>
        <v>2493.7000000000003</v>
      </c>
      <c r="T84" s="4">
        <v>171.8</v>
      </c>
      <c r="U84" s="4">
        <v>183.1</v>
      </c>
      <c r="V84" s="4">
        <v>176.2</v>
      </c>
      <c r="W84" s="4">
        <v>182.1</v>
      </c>
      <c r="X84" s="4">
        <v>181.3</v>
      </c>
      <c r="Y84" s="4">
        <v>171.4</v>
      </c>
      <c r="Z84" s="4">
        <v>163</v>
      </c>
      <c r="AA84" s="4">
        <v>173.7</v>
      </c>
      <c r="AB84" s="3">
        <f t="shared" si="5"/>
        <v>1402.6000000000001</v>
      </c>
      <c r="AC84" s="4">
        <v>179.8</v>
      </c>
      <c r="AD84" s="4">
        <v>173.6</v>
      </c>
      <c r="AE84" s="3">
        <f t="shared" si="6"/>
        <v>353.4</v>
      </c>
      <c r="AF84" s="4">
        <v>168.5</v>
      </c>
      <c r="AG84" s="4">
        <v>171.1</v>
      </c>
      <c r="AH84" s="3">
        <f t="shared" si="7"/>
        <v>339.6</v>
      </c>
      <c r="AI84" s="5">
        <v>176.5</v>
      </c>
    </row>
    <row r="85" spans="1:35" x14ac:dyDescent="0.35">
      <c r="A85" s="10" t="s">
        <v>35</v>
      </c>
      <c r="B85" s="3">
        <v>2022</v>
      </c>
      <c r="C85" s="3" t="s">
        <v>55</v>
      </c>
      <c r="D85" s="3">
        <v>12</v>
      </c>
      <c r="E85" s="3">
        <v>169.2</v>
      </c>
      <c r="F85" s="3">
        <v>209</v>
      </c>
      <c r="G85" s="3">
        <v>190.2</v>
      </c>
      <c r="H85" s="3">
        <v>173.6</v>
      </c>
      <c r="I85" s="3">
        <v>188.5</v>
      </c>
      <c r="J85" s="3">
        <v>158</v>
      </c>
      <c r="K85" s="3">
        <v>159.9</v>
      </c>
      <c r="L85" s="3">
        <v>170.8</v>
      </c>
      <c r="M85" s="3">
        <v>121.8</v>
      </c>
      <c r="N85" s="3">
        <v>205.2</v>
      </c>
      <c r="O85" s="3">
        <v>171</v>
      </c>
      <c r="P85" s="3">
        <v>190.3</v>
      </c>
      <c r="Q85" s="3">
        <v>175.9</v>
      </c>
      <c r="R85" s="3">
        <v>197.3</v>
      </c>
      <c r="S85" s="3">
        <f t="shared" si="4"/>
        <v>2480.7000000000003</v>
      </c>
      <c r="T85" s="3">
        <v>170.7</v>
      </c>
      <c r="U85" s="3">
        <v>184</v>
      </c>
      <c r="V85" s="3">
        <v>177</v>
      </c>
      <c r="W85" s="3">
        <v>183</v>
      </c>
      <c r="X85" s="3">
        <v>182</v>
      </c>
      <c r="Y85" s="3">
        <v>172.1</v>
      </c>
      <c r="Z85" s="3">
        <v>163.4</v>
      </c>
      <c r="AA85" s="3">
        <v>174.1</v>
      </c>
      <c r="AB85" s="3">
        <f t="shared" si="5"/>
        <v>1406.3</v>
      </c>
      <c r="AC85" s="3">
        <v>181.1</v>
      </c>
      <c r="AD85" s="3">
        <v>175.8</v>
      </c>
      <c r="AE85" s="3">
        <f t="shared" si="6"/>
        <v>356.9</v>
      </c>
      <c r="AF85" s="3">
        <v>168.9</v>
      </c>
      <c r="AG85" s="3">
        <v>172</v>
      </c>
      <c r="AH85" s="3">
        <f t="shared" si="7"/>
        <v>340.9</v>
      </c>
      <c r="AI85" s="6">
        <v>175.7</v>
      </c>
    </row>
    <row r="86" spans="1:35" x14ac:dyDescent="0.35">
      <c r="A86" s="11" t="s">
        <v>35</v>
      </c>
      <c r="B86" s="4">
        <v>2023</v>
      </c>
      <c r="C86" s="4" t="s">
        <v>31</v>
      </c>
      <c r="D86" s="4">
        <v>1</v>
      </c>
      <c r="E86" s="4">
        <v>173.8</v>
      </c>
      <c r="F86" s="4">
        <v>210.7</v>
      </c>
      <c r="G86" s="4">
        <v>194.5</v>
      </c>
      <c r="H86" s="4">
        <v>174.6</v>
      </c>
      <c r="I86" s="4">
        <v>187.2</v>
      </c>
      <c r="J86" s="4">
        <v>158.30000000000001</v>
      </c>
      <c r="K86" s="4">
        <v>153.9</v>
      </c>
      <c r="L86" s="4">
        <v>170.9</v>
      </c>
      <c r="M86" s="4">
        <v>121.1</v>
      </c>
      <c r="N86" s="4">
        <v>208.4</v>
      </c>
      <c r="O86" s="4">
        <v>171.4</v>
      </c>
      <c r="P86" s="4">
        <v>191.2</v>
      </c>
      <c r="Q86" s="4">
        <v>176.7</v>
      </c>
      <c r="R86" s="4">
        <v>198.2</v>
      </c>
      <c r="S86" s="3">
        <f t="shared" si="4"/>
        <v>2490.8999999999996</v>
      </c>
      <c r="T86" s="4">
        <v>172.1</v>
      </c>
      <c r="U86" s="4">
        <v>184.9</v>
      </c>
      <c r="V86" s="4">
        <v>177.6</v>
      </c>
      <c r="W86" s="4">
        <v>183.8</v>
      </c>
      <c r="X86" s="4">
        <v>182</v>
      </c>
      <c r="Y86" s="4">
        <v>172.9</v>
      </c>
      <c r="Z86" s="4">
        <v>163.6</v>
      </c>
      <c r="AA86" s="4">
        <v>174.3</v>
      </c>
      <c r="AB86" s="3">
        <f t="shared" si="5"/>
        <v>1411.2</v>
      </c>
      <c r="AC86" s="4">
        <v>182.3</v>
      </c>
      <c r="AD86" s="4">
        <v>178.6</v>
      </c>
      <c r="AE86" s="3">
        <f t="shared" si="6"/>
        <v>360.9</v>
      </c>
      <c r="AF86" s="4">
        <v>169.5</v>
      </c>
      <c r="AG86" s="4">
        <v>172.8</v>
      </c>
      <c r="AH86" s="3">
        <f t="shared" si="7"/>
        <v>342.3</v>
      </c>
      <c r="AI86" s="5">
        <v>176.5</v>
      </c>
    </row>
    <row r="87" spans="1:35" x14ac:dyDescent="0.35">
      <c r="A87" s="10" t="s">
        <v>35</v>
      </c>
      <c r="B87" s="3">
        <v>2023</v>
      </c>
      <c r="C87" s="3" t="s">
        <v>36</v>
      </c>
      <c r="D87" s="3">
        <v>2</v>
      </c>
      <c r="E87" s="3">
        <v>174.4</v>
      </c>
      <c r="F87" s="3">
        <v>207.7</v>
      </c>
      <c r="G87" s="3">
        <v>175.2</v>
      </c>
      <c r="H87" s="3">
        <v>177.3</v>
      </c>
      <c r="I87" s="3">
        <v>179.3</v>
      </c>
      <c r="J87" s="3">
        <v>169.5</v>
      </c>
      <c r="K87" s="3">
        <v>152.69999999999999</v>
      </c>
      <c r="L87" s="3">
        <v>171</v>
      </c>
      <c r="M87" s="3">
        <v>120</v>
      </c>
      <c r="N87" s="3">
        <v>209.7</v>
      </c>
      <c r="O87" s="3">
        <v>172.3</v>
      </c>
      <c r="P87" s="3">
        <v>193</v>
      </c>
      <c r="Q87" s="3">
        <v>177</v>
      </c>
      <c r="R87" s="3">
        <v>199.5</v>
      </c>
      <c r="S87" s="3">
        <f t="shared" si="4"/>
        <v>2478.6</v>
      </c>
      <c r="T87" s="3">
        <v>173.5</v>
      </c>
      <c r="U87" s="3">
        <v>186.2</v>
      </c>
      <c r="V87" s="3">
        <v>178.7</v>
      </c>
      <c r="W87" s="3">
        <v>185.1</v>
      </c>
      <c r="X87" s="3">
        <v>182.1</v>
      </c>
      <c r="Y87" s="3">
        <v>174.2</v>
      </c>
      <c r="Z87" s="3">
        <v>164.2</v>
      </c>
      <c r="AA87" s="3">
        <v>175</v>
      </c>
      <c r="AB87" s="3">
        <f t="shared" si="5"/>
        <v>1419</v>
      </c>
      <c r="AC87" s="3">
        <v>184.4</v>
      </c>
      <c r="AD87" s="3">
        <v>181</v>
      </c>
      <c r="AE87" s="3">
        <f t="shared" si="6"/>
        <v>365.4</v>
      </c>
      <c r="AF87" s="3">
        <v>170.3</v>
      </c>
      <c r="AG87" s="3">
        <v>174.1</v>
      </c>
      <c r="AH87" s="3">
        <f t="shared" si="7"/>
        <v>344.4</v>
      </c>
      <c r="AI87" s="6">
        <v>177.2</v>
      </c>
    </row>
    <row r="88" spans="1:35" x14ac:dyDescent="0.35">
      <c r="A88" s="11" t="s">
        <v>35</v>
      </c>
      <c r="B88" s="4">
        <v>2023</v>
      </c>
      <c r="C88" s="4" t="s">
        <v>38</v>
      </c>
      <c r="D88" s="4">
        <v>3</v>
      </c>
      <c r="E88" s="4">
        <v>174.4</v>
      </c>
      <c r="F88" s="4">
        <v>207.7</v>
      </c>
      <c r="G88" s="4">
        <v>175.2</v>
      </c>
      <c r="H88" s="4">
        <v>177.3</v>
      </c>
      <c r="I88" s="4">
        <v>179.2</v>
      </c>
      <c r="J88" s="4">
        <v>169.5</v>
      </c>
      <c r="K88" s="4">
        <v>152.80000000000001</v>
      </c>
      <c r="L88" s="4">
        <v>171.1</v>
      </c>
      <c r="M88" s="4">
        <v>120</v>
      </c>
      <c r="N88" s="4">
        <v>209.7</v>
      </c>
      <c r="O88" s="4">
        <v>172.3</v>
      </c>
      <c r="P88" s="4">
        <v>193</v>
      </c>
      <c r="Q88" s="4">
        <v>177</v>
      </c>
      <c r="R88" s="4">
        <v>199.5</v>
      </c>
      <c r="S88" s="3">
        <f t="shared" si="4"/>
        <v>2478.6999999999998</v>
      </c>
      <c r="T88" s="4">
        <v>173.5</v>
      </c>
      <c r="U88" s="4">
        <v>186.1</v>
      </c>
      <c r="V88" s="4">
        <v>178.7</v>
      </c>
      <c r="W88" s="4">
        <v>185.1</v>
      </c>
      <c r="X88" s="4">
        <v>181.9</v>
      </c>
      <c r="Y88" s="4">
        <v>174.2</v>
      </c>
      <c r="Z88" s="4">
        <v>164.2</v>
      </c>
      <c r="AA88" s="4">
        <v>175</v>
      </c>
      <c r="AB88" s="3">
        <f t="shared" si="5"/>
        <v>1418.7</v>
      </c>
      <c r="AC88" s="4">
        <v>184.4</v>
      </c>
      <c r="AD88" s="4">
        <v>181</v>
      </c>
      <c r="AE88" s="3">
        <f t="shared" si="6"/>
        <v>365.4</v>
      </c>
      <c r="AF88" s="4">
        <v>170.3</v>
      </c>
      <c r="AG88" s="4">
        <v>174.1</v>
      </c>
      <c r="AH88" s="3">
        <f t="shared" si="7"/>
        <v>344.4</v>
      </c>
      <c r="AI88" s="5">
        <v>177.2</v>
      </c>
    </row>
    <row r="89" spans="1:35" x14ac:dyDescent="0.35">
      <c r="A89" s="10" t="s">
        <v>35</v>
      </c>
      <c r="B89" s="3">
        <v>2023</v>
      </c>
      <c r="C89" s="3" t="s">
        <v>39</v>
      </c>
      <c r="D89" s="3">
        <v>4</v>
      </c>
      <c r="E89" s="3">
        <v>173.8</v>
      </c>
      <c r="F89" s="3">
        <v>209.3</v>
      </c>
      <c r="G89" s="3">
        <v>169.6</v>
      </c>
      <c r="H89" s="3">
        <v>178.4</v>
      </c>
      <c r="I89" s="3">
        <v>174.9</v>
      </c>
      <c r="J89" s="3">
        <v>176.3</v>
      </c>
      <c r="K89" s="3">
        <v>155.4</v>
      </c>
      <c r="L89" s="3">
        <v>173.4</v>
      </c>
      <c r="M89" s="3">
        <v>121.3</v>
      </c>
      <c r="N89" s="3">
        <v>212.9</v>
      </c>
      <c r="O89" s="3">
        <v>172.9</v>
      </c>
      <c r="P89" s="3">
        <v>193.5</v>
      </c>
      <c r="Q89" s="3">
        <v>177.9</v>
      </c>
      <c r="R89" s="3">
        <v>200.6</v>
      </c>
      <c r="S89" s="3">
        <f t="shared" si="4"/>
        <v>2490.2000000000003</v>
      </c>
      <c r="T89" s="3">
        <v>175.2</v>
      </c>
      <c r="U89" s="3">
        <v>186.9</v>
      </c>
      <c r="V89" s="3">
        <v>179.2</v>
      </c>
      <c r="W89" s="3">
        <v>185.7</v>
      </c>
      <c r="X89" s="3">
        <v>181.7</v>
      </c>
      <c r="Y89" s="3">
        <v>174.6</v>
      </c>
      <c r="Z89" s="3">
        <v>164.5</v>
      </c>
      <c r="AA89" s="3">
        <v>176.4</v>
      </c>
      <c r="AB89" s="3">
        <f t="shared" si="5"/>
        <v>1424.2</v>
      </c>
      <c r="AC89" s="3">
        <v>185</v>
      </c>
      <c r="AD89" s="3">
        <v>184</v>
      </c>
      <c r="AE89" s="3">
        <f t="shared" si="6"/>
        <v>369</v>
      </c>
      <c r="AF89" s="3">
        <v>170.7</v>
      </c>
      <c r="AG89" s="3">
        <v>175</v>
      </c>
      <c r="AH89" s="3">
        <f t="shared" si="7"/>
        <v>345.7</v>
      </c>
      <c r="AI89" s="6">
        <v>178.1</v>
      </c>
    </row>
    <row r="90" spans="1:35" x14ac:dyDescent="0.35">
      <c r="A90" s="11" t="s">
        <v>35</v>
      </c>
      <c r="B90" s="4">
        <v>2023</v>
      </c>
      <c r="C90" s="4" t="s">
        <v>41</v>
      </c>
      <c r="D90" s="4">
        <v>5</v>
      </c>
      <c r="E90" s="4">
        <v>173.7</v>
      </c>
      <c r="F90" s="4">
        <v>214.3</v>
      </c>
      <c r="G90" s="4">
        <v>173.2</v>
      </c>
      <c r="H90" s="4">
        <v>179.5</v>
      </c>
      <c r="I90" s="4">
        <v>170</v>
      </c>
      <c r="J90" s="4">
        <v>172.2</v>
      </c>
      <c r="K90" s="4">
        <v>161</v>
      </c>
      <c r="L90" s="4">
        <v>175.6</v>
      </c>
      <c r="M90" s="4">
        <v>122.7</v>
      </c>
      <c r="N90" s="4">
        <v>218</v>
      </c>
      <c r="O90" s="4">
        <v>173.4</v>
      </c>
      <c r="P90" s="4">
        <v>194.2</v>
      </c>
      <c r="Q90" s="4">
        <v>179.1</v>
      </c>
      <c r="R90" s="4">
        <v>201</v>
      </c>
      <c r="S90" s="3">
        <f t="shared" si="4"/>
        <v>2507.9</v>
      </c>
      <c r="T90" s="4">
        <v>175.6</v>
      </c>
      <c r="U90" s="4">
        <v>187.3</v>
      </c>
      <c r="V90" s="4">
        <v>179.7</v>
      </c>
      <c r="W90" s="4">
        <v>186.2</v>
      </c>
      <c r="X90" s="4">
        <v>182.8</v>
      </c>
      <c r="Y90" s="4">
        <v>175.2</v>
      </c>
      <c r="Z90" s="4">
        <v>164.8</v>
      </c>
      <c r="AA90" s="4">
        <v>177.1</v>
      </c>
      <c r="AB90" s="3">
        <f t="shared" si="5"/>
        <v>1428.6999999999998</v>
      </c>
      <c r="AC90" s="4">
        <v>185.7</v>
      </c>
      <c r="AD90" s="4">
        <v>185.2</v>
      </c>
      <c r="AE90" s="3">
        <f t="shared" si="6"/>
        <v>370.9</v>
      </c>
      <c r="AF90" s="4">
        <v>171.2</v>
      </c>
      <c r="AG90" s="4">
        <v>175.7</v>
      </c>
      <c r="AH90" s="3">
        <f t="shared" si="7"/>
        <v>346.9</v>
      </c>
      <c r="AI90" s="5">
        <v>179.1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0AA7-F7D1-494A-A52A-B97C8346F08F}">
  <dimension ref="A1:N89"/>
  <sheetViews>
    <sheetView topLeftCell="J1" workbookViewId="0">
      <selection activeCell="R3" sqref="R3"/>
    </sheetView>
  </sheetViews>
  <sheetFormatPr defaultRowHeight="14.5" x14ac:dyDescent="0.35"/>
  <cols>
    <col min="1" max="1" width="10.90625" bestFit="1" customWidth="1"/>
    <col min="2" max="2" width="4.81640625" bestFit="1" customWidth="1"/>
    <col min="3" max="3" width="9.6328125" bestFit="1" customWidth="1"/>
    <col min="5" max="5" width="17.08984375" bestFit="1" customWidth="1"/>
    <col min="6" max="6" width="27.7265625" bestFit="1" customWidth="1"/>
    <col min="7" max="7" width="14.26953125" customWidth="1"/>
    <col min="8" max="8" width="18.7265625" bestFit="1" customWidth="1"/>
    <col min="9" max="9" width="14.08984375" customWidth="1"/>
    <col min="10" max="10" width="20.26953125" bestFit="1" customWidth="1"/>
    <col min="11" max="11" width="16.7265625" customWidth="1"/>
    <col min="12" max="12" width="23.26953125" bestFit="1" customWidth="1"/>
    <col min="13" max="13" width="12.36328125" bestFit="1" customWidth="1"/>
    <col min="14" max="14" width="20.90625" bestFit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613</v>
      </c>
      <c r="F1" s="2" t="s">
        <v>626</v>
      </c>
      <c r="G1" s="2" t="s">
        <v>611</v>
      </c>
      <c r="H1" s="2" t="s">
        <v>625</v>
      </c>
      <c r="I1" s="2" t="s">
        <v>612</v>
      </c>
      <c r="J1" s="2" t="s">
        <v>624</v>
      </c>
      <c r="K1" s="2" t="s">
        <v>28</v>
      </c>
      <c r="L1" s="2" t="s">
        <v>623</v>
      </c>
      <c r="M1" s="7" t="s">
        <v>621</v>
      </c>
      <c r="N1" s="7" t="s">
        <v>622</v>
      </c>
    </row>
    <row r="2" spans="1:14" x14ac:dyDescent="0.35">
      <c r="A2" s="10" t="s">
        <v>35</v>
      </c>
      <c r="B2" s="3">
        <v>2016</v>
      </c>
      <c r="C2" s="3" t="s">
        <v>31</v>
      </c>
      <c r="D2" s="3">
        <v>1</v>
      </c>
      <c r="E2" s="3">
        <v>1826.9</v>
      </c>
      <c r="F2" s="3"/>
      <c r="G2" s="3">
        <v>992.6</v>
      </c>
      <c r="H2" s="3"/>
      <c r="I2" s="3">
        <v>236.5</v>
      </c>
      <c r="J2" s="3"/>
      <c r="K2" s="3">
        <v>238.3</v>
      </c>
      <c r="L2" s="3"/>
      <c r="M2" s="6">
        <v>126.3</v>
      </c>
    </row>
    <row r="3" spans="1:14" x14ac:dyDescent="0.35">
      <c r="A3" s="11" t="s">
        <v>35</v>
      </c>
      <c r="B3" s="4">
        <v>2016</v>
      </c>
      <c r="C3" s="4" t="s">
        <v>36</v>
      </c>
      <c r="D3" s="4">
        <v>2</v>
      </c>
      <c r="E3" s="3">
        <v>1814</v>
      </c>
      <c r="F3" s="3"/>
      <c r="G3" s="3">
        <v>997</v>
      </c>
      <c r="H3" s="3"/>
      <c r="I3" s="3">
        <v>239.1</v>
      </c>
      <c r="J3" s="3"/>
      <c r="K3" s="3">
        <v>239.39999999999998</v>
      </c>
      <c r="L3" s="3"/>
      <c r="M3" s="5">
        <v>126</v>
      </c>
    </row>
    <row r="4" spans="1:14" x14ac:dyDescent="0.35">
      <c r="A4" s="10" t="s">
        <v>35</v>
      </c>
      <c r="B4" s="3">
        <v>2016</v>
      </c>
      <c r="C4" s="3" t="s">
        <v>38</v>
      </c>
      <c r="D4" s="3">
        <v>3</v>
      </c>
      <c r="E4" s="3">
        <v>1811.7</v>
      </c>
      <c r="F4" s="3"/>
      <c r="G4" s="3">
        <v>998.1</v>
      </c>
      <c r="H4" s="3"/>
      <c r="I4" s="3">
        <v>240.2</v>
      </c>
      <c r="J4" s="3"/>
      <c r="K4" s="3">
        <v>239.89999999999998</v>
      </c>
      <c r="L4" s="3"/>
      <c r="M4" s="6">
        <v>126</v>
      </c>
    </row>
    <row r="5" spans="1:14" x14ac:dyDescent="0.35">
      <c r="A5" s="11" t="s">
        <v>35</v>
      </c>
      <c r="B5" s="4">
        <v>2016</v>
      </c>
      <c r="C5" s="4" t="s">
        <v>39</v>
      </c>
      <c r="D5" s="4">
        <v>4</v>
      </c>
      <c r="E5" s="3">
        <v>1838.3999999999999</v>
      </c>
      <c r="F5" s="3"/>
      <c r="G5" s="3">
        <v>1002.4</v>
      </c>
      <c r="H5" s="3"/>
      <c r="I5" s="3">
        <v>241.3</v>
      </c>
      <c r="J5" s="3"/>
      <c r="K5" s="3">
        <v>241.1</v>
      </c>
      <c r="L5" s="3"/>
      <c r="M5" s="5">
        <v>127.3</v>
      </c>
    </row>
    <row r="6" spans="1:14" x14ac:dyDescent="0.35">
      <c r="A6" s="10" t="s">
        <v>35</v>
      </c>
      <c r="B6" s="3">
        <v>2016</v>
      </c>
      <c r="C6" s="3" t="s">
        <v>41</v>
      </c>
      <c r="D6" s="3">
        <v>5</v>
      </c>
      <c r="E6" s="3">
        <v>1868.1000000000001</v>
      </c>
      <c r="F6" s="3"/>
      <c r="G6" s="3">
        <v>1006.4</v>
      </c>
      <c r="H6" s="3"/>
      <c r="I6" s="3">
        <v>242.9</v>
      </c>
      <c r="J6" s="3"/>
      <c r="K6" s="3">
        <v>242.2</v>
      </c>
      <c r="L6" s="3"/>
      <c r="M6" s="6">
        <v>128.6</v>
      </c>
    </row>
    <row r="7" spans="1:14" x14ac:dyDescent="0.35">
      <c r="A7" s="11" t="s">
        <v>35</v>
      </c>
      <c r="B7" s="4">
        <v>2016</v>
      </c>
      <c r="C7" s="4" t="s">
        <v>42</v>
      </c>
      <c r="D7" s="4">
        <v>6</v>
      </c>
      <c r="E7" s="3">
        <v>1899.3</v>
      </c>
      <c r="F7" s="3"/>
      <c r="G7" s="3">
        <v>1011.1999999999998</v>
      </c>
      <c r="H7" s="3"/>
      <c r="I7" s="3">
        <v>243.5</v>
      </c>
      <c r="J7" s="3"/>
      <c r="K7" s="3">
        <v>243.2</v>
      </c>
      <c r="L7" s="3"/>
      <c r="M7" s="5">
        <v>130.1</v>
      </c>
    </row>
    <row r="8" spans="1:14" x14ac:dyDescent="0.35">
      <c r="A8" s="10" t="s">
        <v>35</v>
      </c>
      <c r="B8" s="3">
        <v>2016</v>
      </c>
      <c r="C8" s="3" t="s">
        <v>44</v>
      </c>
      <c r="D8" s="3">
        <v>7</v>
      </c>
      <c r="E8" s="3">
        <v>1922.8</v>
      </c>
      <c r="F8" s="3"/>
      <c r="G8" s="3">
        <v>1015.2</v>
      </c>
      <c r="H8" s="3"/>
      <c r="I8" s="3">
        <v>245</v>
      </c>
      <c r="J8" s="3"/>
      <c r="K8" s="3">
        <v>244.3</v>
      </c>
      <c r="L8" s="3"/>
      <c r="M8" s="6">
        <v>131.1</v>
      </c>
    </row>
    <row r="9" spans="1:14" x14ac:dyDescent="0.35">
      <c r="A9" s="11" t="s">
        <v>35</v>
      </c>
      <c r="B9" s="4">
        <v>2016</v>
      </c>
      <c r="C9" s="4" t="s">
        <v>46</v>
      </c>
      <c r="D9" s="4">
        <v>8</v>
      </c>
      <c r="E9" s="3">
        <v>1918.1000000000001</v>
      </c>
      <c r="F9" s="3"/>
      <c r="G9" s="3">
        <v>1018.5999999999999</v>
      </c>
      <c r="H9" s="3"/>
      <c r="I9" s="3">
        <v>246.3</v>
      </c>
      <c r="J9" s="3"/>
      <c r="K9" s="3">
        <v>244.8</v>
      </c>
      <c r="L9" s="3"/>
      <c r="M9" s="5">
        <v>131.1</v>
      </c>
    </row>
    <row r="10" spans="1:14" x14ac:dyDescent="0.35">
      <c r="A10" s="10" t="s">
        <v>35</v>
      </c>
      <c r="B10" s="3">
        <v>2016</v>
      </c>
      <c r="C10" s="3" t="s">
        <v>48</v>
      </c>
      <c r="D10" s="3">
        <v>9</v>
      </c>
      <c r="E10" s="3">
        <v>1904.6999999999998</v>
      </c>
      <c r="F10" s="3"/>
      <c r="G10" s="3">
        <v>1023</v>
      </c>
      <c r="H10" s="3"/>
      <c r="I10" s="3">
        <v>247.5</v>
      </c>
      <c r="J10" s="3"/>
      <c r="K10" s="3">
        <v>245.7</v>
      </c>
      <c r="L10" s="3"/>
      <c r="M10" s="6">
        <v>130.9</v>
      </c>
    </row>
    <row r="11" spans="1:14" x14ac:dyDescent="0.35">
      <c r="A11" s="11" t="s">
        <v>35</v>
      </c>
      <c r="B11" s="4">
        <v>2016</v>
      </c>
      <c r="C11" s="4" t="s">
        <v>50</v>
      </c>
      <c r="D11" s="4">
        <v>10</v>
      </c>
      <c r="E11" s="3">
        <v>1908.5999999999995</v>
      </c>
      <c r="F11" s="3"/>
      <c r="G11" s="3">
        <v>1028.0999999999999</v>
      </c>
      <c r="H11" s="3"/>
      <c r="I11" s="3">
        <v>248.2</v>
      </c>
      <c r="J11" s="3"/>
      <c r="K11" s="3">
        <v>246.9</v>
      </c>
      <c r="L11" s="3"/>
      <c r="M11" s="5">
        <v>131.4</v>
      </c>
    </row>
    <row r="12" spans="1:14" x14ac:dyDescent="0.35">
      <c r="A12" s="10" t="s">
        <v>35</v>
      </c>
      <c r="B12" s="3">
        <v>2016</v>
      </c>
      <c r="C12" s="3" t="s">
        <v>52</v>
      </c>
      <c r="D12" s="3">
        <v>11</v>
      </c>
      <c r="E12" s="3">
        <v>1901.8</v>
      </c>
      <c r="F12" s="3"/>
      <c r="G12" s="3">
        <v>1031.3000000000002</v>
      </c>
      <c r="H12" s="3"/>
      <c r="I12" s="3">
        <v>249</v>
      </c>
      <c r="J12" s="3"/>
      <c r="K12" s="3">
        <v>247.8</v>
      </c>
      <c r="L12" s="3"/>
      <c r="M12" s="6">
        <v>131.19999999999999</v>
      </c>
    </row>
    <row r="13" spans="1:14" x14ac:dyDescent="0.35">
      <c r="A13" s="11" t="s">
        <v>35</v>
      </c>
      <c r="B13" s="4">
        <v>2016</v>
      </c>
      <c r="C13" s="4" t="s">
        <v>55</v>
      </c>
      <c r="D13" s="4">
        <v>12</v>
      </c>
      <c r="E13" s="3">
        <v>1883.8</v>
      </c>
      <c r="F13" s="3"/>
      <c r="G13" s="3">
        <v>1034.8999999999999</v>
      </c>
      <c r="H13" s="3"/>
      <c r="I13" s="3">
        <v>248</v>
      </c>
      <c r="J13" s="3"/>
      <c r="K13" s="3">
        <v>248.10000000000002</v>
      </c>
      <c r="L13" s="3"/>
      <c r="M13" s="5">
        <v>130.4</v>
      </c>
    </row>
    <row r="14" spans="1:14" x14ac:dyDescent="0.35">
      <c r="A14" s="10" t="s">
        <v>35</v>
      </c>
      <c r="B14" s="3">
        <v>2017</v>
      </c>
      <c r="C14" s="3" t="s">
        <v>31</v>
      </c>
      <c r="D14" s="3">
        <v>1</v>
      </c>
      <c r="E14" s="3">
        <v>1871.0999999999995</v>
      </c>
      <c r="F14" s="31">
        <f>((E14-E2)/E2)*100</f>
        <v>2.4193989818818413</v>
      </c>
      <c r="G14" s="3">
        <v>1038.5</v>
      </c>
      <c r="H14" s="31">
        <f>((G14-G2)/G2)*100</f>
        <v>4.6242192222446077</v>
      </c>
      <c r="I14" s="3">
        <v>248.8</v>
      </c>
      <c r="J14" s="31">
        <f>((I14-I2)/I2)*100</f>
        <v>5.2008456659619497</v>
      </c>
      <c r="K14" s="3">
        <v>248.60000000000002</v>
      </c>
      <c r="L14" s="31">
        <f>((K14-K2)/K2)*100</f>
        <v>4.3222828367603903</v>
      </c>
      <c r="M14" s="6">
        <v>130.30000000000001</v>
      </c>
      <c r="N14" s="30">
        <f>((M14-M2)/M2)*100</f>
        <v>3.1670625494853639</v>
      </c>
    </row>
    <row r="15" spans="1:14" x14ac:dyDescent="0.35">
      <c r="A15" s="11" t="s">
        <v>35</v>
      </c>
      <c r="B15" s="4">
        <v>2017</v>
      </c>
      <c r="C15" s="4" t="s">
        <v>36</v>
      </c>
      <c r="D15" s="4">
        <v>2</v>
      </c>
      <c r="E15" s="3">
        <v>1866.7000000000003</v>
      </c>
      <c r="F15" s="31">
        <f t="shared" ref="F15:F78" si="0">((E15-E3)/E3)*100</f>
        <v>2.9051819184123637</v>
      </c>
      <c r="G15" s="3">
        <v>1041.8999999999999</v>
      </c>
      <c r="H15" s="31">
        <f t="shared" ref="H15:H78" si="1">((G15-G3)/G3)*100</f>
        <v>4.5035105315947703</v>
      </c>
      <c r="I15" s="3">
        <v>250</v>
      </c>
      <c r="J15" s="31">
        <f t="shared" ref="J15:J78" si="2">((I15-I3)/I3)*100</f>
        <v>4.5587620242576348</v>
      </c>
      <c r="K15" s="3">
        <v>249.39999999999998</v>
      </c>
      <c r="L15" s="31">
        <f t="shared" ref="L15:L78" si="3">((K15-K3)/K3)*100</f>
        <v>4.1771094402673352</v>
      </c>
      <c r="M15" s="5">
        <v>130.6</v>
      </c>
      <c r="N15" s="30">
        <f t="shared" ref="N15:N78" si="4">((M15-M3)/M3)*100</f>
        <v>3.6507936507936463</v>
      </c>
    </row>
    <row r="16" spans="1:14" x14ac:dyDescent="0.35">
      <c r="A16" s="10" t="s">
        <v>35</v>
      </c>
      <c r="B16" s="3">
        <v>2017</v>
      </c>
      <c r="C16" s="3" t="s">
        <v>38</v>
      </c>
      <c r="D16" s="3">
        <v>3</v>
      </c>
      <c r="E16" s="3">
        <v>1864</v>
      </c>
      <c r="F16" s="31">
        <f t="shared" si="0"/>
        <v>2.8867914113815725</v>
      </c>
      <c r="G16" s="3">
        <v>1046</v>
      </c>
      <c r="H16" s="31">
        <f t="shared" si="1"/>
        <v>4.7991183248171501</v>
      </c>
      <c r="I16" s="3">
        <v>250.39999999999998</v>
      </c>
      <c r="J16" s="31">
        <f t="shared" si="2"/>
        <v>4.2464612822647751</v>
      </c>
      <c r="K16" s="3">
        <v>250.1</v>
      </c>
      <c r="L16" s="31">
        <f t="shared" si="3"/>
        <v>4.2517715714881277</v>
      </c>
      <c r="M16" s="6">
        <v>130.9</v>
      </c>
      <c r="N16" s="30">
        <f t="shared" si="4"/>
        <v>3.8888888888888933</v>
      </c>
    </row>
    <row r="17" spans="1:14" x14ac:dyDescent="0.35">
      <c r="A17" s="11" t="s">
        <v>35</v>
      </c>
      <c r="B17" s="4">
        <v>2017</v>
      </c>
      <c r="C17" s="4" t="s">
        <v>39</v>
      </c>
      <c r="D17" s="4">
        <v>4</v>
      </c>
      <c r="E17" s="3">
        <v>1863.8000000000002</v>
      </c>
      <c r="F17" s="31">
        <f t="shared" si="0"/>
        <v>1.3816362053960138</v>
      </c>
      <c r="G17" s="3">
        <v>1049.0999999999999</v>
      </c>
      <c r="H17" s="31">
        <f t="shared" si="1"/>
        <v>4.6588188347964818</v>
      </c>
      <c r="I17" s="3">
        <v>251.2</v>
      </c>
      <c r="J17" s="31">
        <f t="shared" si="2"/>
        <v>4.1027766266058752</v>
      </c>
      <c r="K17" s="3">
        <v>250.2</v>
      </c>
      <c r="L17" s="31">
        <f t="shared" si="3"/>
        <v>3.7743674823724573</v>
      </c>
      <c r="M17" s="5">
        <v>131.1</v>
      </c>
      <c r="N17" s="30">
        <f t="shared" si="4"/>
        <v>2.9850746268656696</v>
      </c>
    </row>
    <row r="18" spans="1:14" x14ac:dyDescent="0.35">
      <c r="A18" s="10" t="s">
        <v>35</v>
      </c>
      <c r="B18" s="3">
        <v>2017</v>
      </c>
      <c r="C18" s="3" t="s">
        <v>41</v>
      </c>
      <c r="D18" s="3">
        <v>5</v>
      </c>
      <c r="E18" s="3">
        <v>1865.8000000000002</v>
      </c>
      <c r="F18" s="31">
        <f t="shared" si="0"/>
        <v>-0.12311974733686389</v>
      </c>
      <c r="G18" s="3">
        <v>1050.6999999999998</v>
      </c>
      <c r="H18" s="31">
        <f t="shared" si="1"/>
        <v>4.4018282988871071</v>
      </c>
      <c r="I18" s="3">
        <v>251.4</v>
      </c>
      <c r="J18" s="31">
        <f t="shared" si="2"/>
        <v>3.499382461918485</v>
      </c>
      <c r="K18" s="3">
        <v>251</v>
      </c>
      <c r="L18" s="31">
        <f t="shared" si="3"/>
        <v>3.63336085879439</v>
      </c>
      <c r="M18" s="6">
        <v>131.4</v>
      </c>
      <c r="N18" s="30">
        <f t="shared" si="4"/>
        <v>2.1772939346811913</v>
      </c>
    </row>
    <row r="19" spans="1:14" x14ac:dyDescent="0.35">
      <c r="A19" s="11" t="s">
        <v>35</v>
      </c>
      <c r="B19" s="4">
        <v>2017</v>
      </c>
      <c r="C19" s="4" t="s">
        <v>42</v>
      </c>
      <c r="D19" s="4">
        <v>6</v>
      </c>
      <c r="E19" s="3">
        <v>1881.2</v>
      </c>
      <c r="F19" s="31">
        <f t="shared" si="0"/>
        <v>-0.95298267782866897</v>
      </c>
      <c r="G19" s="3">
        <v>1051</v>
      </c>
      <c r="H19" s="31">
        <f t="shared" si="1"/>
        <v>3.9359177215190062</v>
      </c>
      <c r="I19" s="3">
        <v>251.9</v>
      </c>
      <c r="J19" s="31">
        <f t="shared" si="2"/>
        <v>3.4496919917864499</v>
      </c>
      <c r="K19" s="3">
        <v>251.4</v>
      </c>
      <c r="L19" s="31">
        <f t="shared" si="3"/>
        <v>3.3717105263157965</v>
      </c>
      <c r="M19" s="5">
        <v>132</v>
      </c>
      <c r="N19" s="30">
        <f t="shared" si="4"/>
        <v>1.4604150653343626</v>
      </c>
    </row>
    <row r="20" spans="1:14" x14ac:dyDescent="0.35">
      <c r="A20" s="10" t="s">
        <v>35</v>
      </c>
      <c r="B20" s="3">
        <v>2017</v>
      </c>
      <c r="C20" s="3" t="s">
        <v>44</v>
      </c>
      <c r="D20" s="3">
        <v>7</v>
      </c>
      <c r="E20" s="3">
        <v>1917.6</v>
      </c>
      <c r="F20" s="31">
        <f t="shared" si="0"/>
        <v>-0.2704389432078243</v>
      </c>
      <c r="G20" s="3">
        <v>1056.3999999999999</v>
      </c>
      <c r="H20" s="31">
        <f t="shared" si="1"/>
        <v>4.0583136327816991</v>
      </c>
      <c r="I20" s="3">
        <v>253</v>
      </c>
      <c r="J20" s="31">
        <f t="shared" si="2"/>
        <v>3.2653061224489797</v>
      </c>
      <c r="K20" s="3">
        <v>252.5</v>
      </c>
      <c r="L20" s="31">
        <f t="shared" si="3"/>
        <v>3.3565288579615182</v>
      </c>
      <c r="M20" s="6">
        <v>134.19999999999999</v>
      </c>
      <c r="N20" s="30">
        <f t="shared" si="4"/>
        <v>2.3646071700991569</v>
      </c>
    </row>
    <row r="21" spans="1:14" x14ac:dyDescent="0.35">
      <c r="A21" s="11" t="s">
        <v>35</v>
      </c>
      <c r="B21" s="4">
        <v>2017</v>
      </c>
      <c r="C21" s="4" t="s">
        <v>46</v>
      </c>
      <c r="D21" s="4">
        <v>8</v>
      </c>
      <c r="E21" s="3">
        <v>1933.6</v>
      </c>
      <c r="F21" s="31">
        <f t="shared" si="0"/>
        <v>0.80809134038891461</v>
      </c>
      <c r="G21" s="3">
        <v>1064.4999999999998</v>
      </c>
      <c r="H21" s="31">
        <f t="shared" si="1"/>
        <v>4.5061849597486621</v>
      </c>
      <c r="I21" s="3">
        <v>254.7</v>
      </c>
      <c r="J21" s="31">
        <f t="shared" si="2"/>
        <v>3.4104750304506606</v>
      </c>
      <c r="K21" s="3">
        <v>254.1</v>
      </c>
      <c r="L21" s="31">
        <f t="shared" si="3"/>
        <v>3.79901960784313</v>
      </c>
      <c r="M21" s="5">
        <v>135.4</v>
      </c>
      <c r="N21" s="30">
        <f t="shared" si="4"/>
        <v>3.2799389778794903</v>
      </c>
    </row>
    <row r="22" spans="1:14" x14ac:dyDescent="0.35">
      <c r="A22" s="10" t="s">
        <v>35</v>
      </c>
      <c r="B22" s="3">
        <v>2017</v>
      </c>
      <c r="C22" s="3" t="s">
        <v>48</v>
      </c>
      <c r="D22" s="3">
        <v>9</v>
      </c>
      <c r="E22" s="3">
        <v>1920.7999999999997</v>
      </c>
      <c r="F22" s="31">
        <f t="shared" si="0"/>
        <v>0.84527747151781962</v>
      </c>
      <c r="G22" s="3">
        <v>1070.2</v>
      </c>
      <c r="H22" s="31">
        <f t="shared" si="1"/>
        <v>4.6138807429130058</v>
      </c>
      <c r="I22" s="3">
        <v>256.3</v>
      </c>
      <c r="J22" s="31">
        <f t="shared" si="2"/>
        <v>3.5555555555555602</v>
      </c>
      <c r="K22" s="3">
        <v>255.4</v>
      </c>
      <c r="L22" s="31">
        <f t="shared" si="3"/>
        <v>3.947903947903955</v>
      </c>
      <c r="M22" s="6">
        <v>135.19999999999999</v>
      </c>
      <c r="N22" s="30">
        <f t="shared" si="4"/>
        <v>3.2849503437738599</v>
      </c>
    </row>
    <row r="23" spans="1:14" x14ac:dyDescent="0.35">
      <c r="A23" s="11" t="s">
        <v>35</v>
      </c>
      <c r="B23" s="4">
        <v>2017</v>
      </c>
      <c r="C23" s="4" t="s">
        <v>50</v>
      </c>
      <c r="D23" s="4">
        <v>10</v>
      </c>
      <c r="E23" s="3">
        <v>1931.2999999999997</v>
      </c>
      <c r="F23" s="31">
        <f t="shared" si="0"/>
        <v>1.1893534527926375</v>
      </c>
      <c r="G23" s="3">
        <v>1075.7</v>
      </c>
      <c r="H23" s="31">
        <f t="shared" si="1"/>
        <v>4.6298998151930881</v>
      </c>
      <c r="I23" s="3">
        <v>257.5</v>
      </c>
      <c r="J23" s="31">
        <f t="shared" si="2"/>
        <v>3.7469782433521401</v>
      </c>
      <c r="K23" s="3">
        <v>256.10000000000002</v>
      </c>
      <c r="L23" s="31">
        <f t="shared" si="3"/>
        <v>3.726204941271777</v>
      </c>
      <c r="M23" s="5">
        <v>136.1</v>
      </c>
      <c r="N23" s="30">
        <f t="shared" si="4"/>
        <v>3.5768645357686371</v>
      </c>
    </row>
    <row r="24" spans="1:14" x14ac:dyDescent="0.35">
      <c r="A24" s="10" t="s">
        <v>35</v>
      </c>
      <c r="B24" s="3">
        <v>2017</v>
      </c>
      <c r="C24" s="3" t="s">
        <v>52</v>
      </c>
      <c r="D24" s="3">
        <v>11</v>
      </c>
      <c r="E24" s="3">
        <v>1961.4</v>
      </c>
      <c r="F24" s="31">
        <f t="shared" si="0"/>
        <v>3.1338731727836864</v>
      </c>
      <c r="G24" s="3">
        <v>1084.8</v>
      </c>
      <c r="H24" s="31">
        <f t="shared" si="1"/>
        <v>5.18762726655675</v>
      </c>
      <c r="I24" s="3">
        <v>259.39999999999998</v>
      </c>
      <c r="J24" s="31">
        <f t="shared" si="2"/>
        <v>4.1767068273092276</v>
      </c>
      <c r="K24" s="3">
        <v>257.3</v>
      </c>
      <c r="L24" s="31">
        <f t="shared" si="3"/>
        <v>3.8337368845843418</v>
      </c>
      <c r="M24" s="6">
        <v>137.6</v>
      </c>
      <c r="N24" s="30">
        <f t="shared" si="4"/>
        <v>4.8780487804878101</v>
      </c>
    </row>
    <row r="25" spans="1:14" x14ac:dyDescent="0.35">
      <c r="A25" s="11" t="s">
        <v>35</v>
      </c>
      <c r="B25" s="4">
        <v>2017</v>
      </c>
      <c r="C25" s="4" t="s">
        <v>55</v>
      </c>
      <c r="D25" s="4">
        <v>12</v>
      </c>
      <c r="E25" s="3">
        <v>1949.1999999999998</v>
      </c>
      <c r="F25" s="31">
        <f t="shared" si="0"/>
        <v>3.4717061259156954</v>
      </c>
      <c r="G25" s="3">
        <v>1087.5999999999999</v>
      </c>
      <c r="H25" s="31">
        <f t="shared" si="1"/>
        <v>5.0922794472895978</v>
      </c>
      <c r="I25" s="3">
        <v>259.60000000000002</v>
      </c>
      <c r="J25" s="31">
        <f t="shared" si="2"/>
        <v>4.6774193548387188</v>
      </c>
      <c r="K25" s="3">
        <v>257.60000000000002</v>
      </c>
      <c r="L25" s="31">
        <f t="shared" si="3"/>
        <v>3.8291011688835139</v>
      </c>
      <c r="M25" s="5">
        <v>137.19999999999999</v>
      </c>
      <c r="N25" s="30">
        <f t="shared" si="4"/>
        <v>5.2147239263803549</v>
      </c>
    </row>
    <row r="26" spans="1:14" x14ac:dyDescent="0.35">
      <c r="A26" s="10" t="s">
        <v>35</v>
      </c>
      <c r="B26" s="3">
        <v>2018</v>
      </c>
      <c r="C26" s="3" t="s">
        <v>31</v>
      </c>
      <c r="D26" s="3">
        <v>1</v>
      </c>
      <c r="E26" s="3">
        <v>1934.6000000000001</v>
      </c>
      <c r="F26" s="31">
        <f t="shared" si="0"/>
        <v>3.3937256159478757</v>
      </c>
      <c r="G26" s="3">
        <v>1091.5</v>
      </c>
      <c r="H26" s="31">
        <f t="shared" si="1"/>
        <v>5.1035146846413095</v>
      </c>
      <c r="I26" s="3">
        <v>260.60000000000002</v>
      </c>
      <c r="J26" s="31">
        <f t="shared" si="2"/>
        <v>4.7427652733119015</v>
      </c>
      <c r="K26" s="3">
        <v>258.79999999999995</v>
      </c>
      <c r="L26" s="31">
        <f t="shared" si="3"/>
        <v>4.1029766693483234</v>
      </c>
      <c r="M26" s="6">
        <v>136.9</v>
      </c>
      <c r="N26" s="30">
        <f t="shared" si="4"/>
        <v>5.0652340752110465</v>
      </c>
    </row>
    <row r="27" spans="1:14" x14ac:dyDescent="0.35">
      <c r="A27" s="11" t="s">
        <v>35</v>
      </c>
      <c r="B27" s="4">
        <v>2018</v>
      </c>
      <c r="C27" s="4" t="s">
        <v>36</v>
      </c>
      <c r="D27" s="4">
        <v>2</v>
      </c>
      <c r="E27" s="3">
        <v>1915.2999999999997</v>
      </c>
      <c r="F27" s="31">
        <f t="shared" si="0"/>
        <v>2.603524937054666</v>
      </c>
      <c r="G27" s="3">
        <v>1094.4000000000001</v>
      </c>
      <c r="H27" s="31">
        <f t="shared" si="1"/>
        <v>5.0388712928304287</v>
      </c>
      <c r="I27" s="3">
        <v>261.5</v>
      </c>
      <c r="J27" s="31">
        <f t="shared" si="2"/>
        <v>4.5999999999999996</v>
      </c>
      <c r="K27" s="3">
        <v>259.5</v>
      </c>
      <c r="L27" s="31">
        <f t="shared" si="3"/>
        <v>4.0497193263833298</v>
      </c>
      <c r="M27" s="5">
        <v>136.4</v>
      </c>
      <c r="N27" s="30">
        <f t="shared" si="4"/>
        <v>4.4410413476263493</v>
      </c>
    </row>
    <row r="28" spans="1:14" x14ac:dyDescent="0.35">
      <c r="A28" s="10" t="s">
        <v>35</v>
      </c>
      <c r="B28" s="3">
        <v>2018</v>
      </c>
      <c r="C28" s="3" t="s">
        <v>38</v>
      </c>
      <c r="D28" s="3">
        <v>3</v>
      </c>
      <c r="E28" s="3">
        <v>1912.3</v>
      </c>
      <c r="F28" s="31">
        <f t="shared" si="0"/>
        <v>2.5912017167381949</v>
      </c>
      <c r="G28" s="3">
        <v>1098.5</v>
      </c>
      <c r="H28" s="31">
        <f t="shared" si="1"/>
        <v>5.0191204588910132</v>
      </c>
      <c r="I28" s="3">
        <v>262.5</v>
      </c>
      <c r="J28" s="31">
        <f t="shared" si="2"/>
        <v>4.8322683706070384</v>
      </c>
      <c r="K28" s="3">
        <v>260.70000000000005</v>
      </c>
      <c r="L28" s="31">
        <f t="shared" si="3"/>
        <v>4.2383046781287685</v>
      </c>
      <c r="M28" s="6">
        <v>136.5</v>
      </c>
      <c r="N28" s="30">
        <f t="shared" si="4"/>
        <v>4.2780748663101562</v>
      </c>
    </row>
    <row r="29" spans="1:14" x14ac:dyDescent="0.35">
      <c r="A29" s="11" t="s">
        <v>35</v>
      </c>
      <c r="B29" s="4">
        <v>2018</v>
      </c>
      <c r="C29" s="4" t="s">
        <v>39</v>
      </c>
      <c r="D29" s="4">
        <v>4</v>
      </c>
      <c r="E29" s="3">
        <v>1914.0000000000002</v>
      </c>
      <c r="F29" s="31">
        <f t="shared" si="0"/>
        <v>2.6934220409915248</v>
      </c>
      <c r="G29" s="3">
        <v>1105.3000000000002</v>
      </c>
      <c r="H29" s="31">
        <f t="shared" si="1"/>
        <v>5.3569726432180227</v>
      </c>
      <c r="I29" s="3">
        <v>264.39999999999998</v>
      </c>
      <c r="J29" s="31">
        <f t="shared" si="2"/>
        <v>5.2547770700636907</v>
      </c>
      <c r="K29" s="3">
        <v>262.60000000000002</v>
      </c>
      <c r="L29" s="31">
        <f t="shared" si="3"/>
        <v>4.9560351718625242</v>
      </c>
      <c r="M29" s="5">
        <v>137.1</v>
      </c>
      <c r="N29" s="30">
        <f t="shared" si="4"/>
        <v>4.5766590389016022</v>
      </c>
    </row>
    <row r="30" spans="1:14" x14ac:dyDescent="0.35">
      <c r="A30" s="10" t="s">
        <v>35</v>
      </c>
      <c r="B30" s="3">
        <v>2018</v>
      </c>
      <c r="C30" s="3" t="s">
        <v>41</v>
      </c>
      <c r="D30" s="3">
        <v>5</v>
      </c>
      <c r="E30" s="3">
        <v>1917.7</v>
      </c>
      <c r="F30" s="31">
        <f t="shared" si="0"/>
        <v>2.7816486225747594</v>
      </c>
      <c r="G30" s="3">
        <v>1110.5999999999999</v>
      </c>
      <c r="H30" s="31">
        <f t="shared" si="1"/>
        <v>5.700961263919301</v>
      </c>
      <c r="I30" s="3">
        <v>265.89999999999998</v>
      </c>
      <c r="J30" s="31">
        <f t="shared" si="2"/>
        <v>5.7677008750994316</v>
      </c>
      <c r="K30" s="3">
        <v>263.89999999999998</v>
      </c>
      <c r="L30" s="31">
        <f t="shared" si="3"/>
        <v>5.1394422310756882</v>
      </c>
      <c r="M30" s="6">
        <v>137.80000000000001</v>
      </c>
      <c r="N30" s="30">
        <f t="shared" si="4"/>
        <v>4.8706240487062447</v>
      </c>
    </row>
    <row r="31" spans="1:14" x14ac:dyDescent="0.35">
      <c r="A31" s="11" t="s">
        <v>35</v>
      </c>
      <c r="B31" s="4">
        <v>2018</v>
      </c>
      <c r="C31" s="4" t="s">
        <v>42</v>
      </c>
      <c r="D31" s="4">
        <v>6</v>
      </c>
      <c r="E31" s="3">
        <v>1932.4</v>
      </c>
      <c r="F31" s="31">
        <f t="shared" si="0"/>
        <v>2.7216670210503957</v>
      </c>
      <c r="G31" s="3">
        <v>1114.7</v>
      </c>
      <c r="H31" s="31">
        <f t="shared" si="1"/>
        <v>6.0608943862987674</v>
      </c>
      <c r="I31" s="3">
        <v>266.29999999999995</v>
      </c>
      <c r="J31" s="31">
        <f t="shared" si="2"/>
        <v>5.716554188169888</v>
      </c>
      <c r="K31" s="3">
        <v>265.2</v>
      </c>
      <c r="L31" s="31">
        <f t="shared" si="3"/>
        <v>5.4892601431980843</v>
      </c>
      <c r="M31" s="5">
        <v>138.5</v>
      </c>
      <c r="N31" s="30">
        <f t="shared" si="4"/>
        <v>4.9242424242424239</v>
      </c>
    </row>
    <row r="32" spans="1:14" x14ac:dyDescent="0.35">
      <c r="A32" s="10" t="s">
        <v>35</v>
      </c>
      <c r="B32" s="3">
        <v>2018</v>
      </c>
      <c r="C32" s="3" t="s">
        <v>44</v>
      </c>
      <c r="D32" s="3">
        <v>7</v>
      </c>
      <c r="E32" s="3">
        <v>1952.8</v>
      </c>
      <c r="F32" s="31">
        <f t="shared" si="0"/>
        <v>1.8356278681685465</v>
      </c>
      <c r="G32" s="3">
        <v>1121</v>
      </c>
      <c r="H32" s="31">
        <f t="shared" si="1"/>
        <v>6.1151079136690791</v>
      </c>
      <c r="I32" s="3">
        <v>267.10000000000002</v>
      </c>
      <c r="J32" s="31">
        <f t="shared" si="2"/>
        <v>5.5731225296442775</v>
      </c>
      <c r="K32" s="3">
        <v>266.29999999999995</v>
      </c>
      <c r="L32" s="31">
        <f t="shared" si="3"/>
        <v>5.4653465346534471</v>
      </c>
      <c r="M32" s="6">
        <v>139.80000000000001</v>
      </c>
      <c r="N32" s="30">
        <f t="shared" si="4"/>
        <v>4.1728763040238617</v>
      </c>
    </row>
    <row r="33" spans="1:14" x14ac:dyDescent="0.35">
      <c r="A33" s="11" t="s">
        <v>35</v>
      </c>
      <c r="B33" s="4">
        <v>2018</v>
      </c>
      <c r="C33" s="4" t="s">
        <v>46</v>
      </c>
      <c r="D33" s="4">
        <v>8</v>
      </c>
      <c r="E33" s="3">
        <v>1956.6000000000004</v>
      </c>
      <c r="F33" s="31">
        <f t="shared" si="0"/>
        <v>1.1894911046752408</v>
      </c>
      <c r="G33" s="3">
        <v>1127.3999999999999</v>
      </c>
      <c r="H33" s="31">
        <f t="shared" si="1"/>
        <v>5.9088774072334527</v>
      </c>
      <c r="I33" s="3">
        <v>267.79999999999995</v>
      </c>
      <c r="J33" s="31">
        <f t="shared" si="2"/>
        <v>5.143305850019618</v>
      </c>
      <c r="K33" s="3">
        <v>267.5</v>
      </c>
      <c r="L33" s="31">
        <f t="shared" si="3"/>
        <v>5.2735143644234572</v>
      </c>
      <c r="M33" s="5">
        <v>140.4</v>
      </c>
      <c r="N33" s="30">
        <f t="shared" si="4"/>
        <v>3.6927621861152145</v>
      </c>
    </row>
    <row r="34" spans="1:14" x14ac:dyDescent="0.35">
      <c r="A34" s="10" t="s">
        <v>35</v>
      </c>
      <c r="B34" s="3">
        <v>2018</v>
      </c>
      <c r="C34" s="3" t="s">
        <v>48</v>
      </c>
      <c r="D34" s="3">
        <v>9</v>
      </c>
      <c r="E34" s="3">
        <v>1938.7</v>
      </c>
      <c r="F34" s="31">
        <f t="shared" si="0"/>
        <v>0.93190337359435238</v>
      </c>
      <c r="G34" s="3">
        <v>1132.8000000000002</v>
      </c>
      <c r="H34" s="31">
        <f t="shared" si="1"/>
        <v>5.8493739487946304</v>
      </c>
      <c r="I34" s="3">
        <v>269.3</v>
      </c>
      <c r="J34" s="31">
        <f t="shared" si="2"/>
        <v>5.0721810378462742</v>
      </c>
      <c r="K34" s="3">
        <v>269.2</v>
      </c>
      <c r="L34" s="31">
        <f t="shared" si="3"/>
        <v>5.4032889584964696</v>
      </c>
      <c r="M34" s="6">
        <v>140.19999999999999</v>
      </c>
      <c r="N34" s="30">
        <f t="shared" si="4"/>
        <v>3.6982248520710059</v>
      </c>
    </row>
    <row r="35" spans="1:14" x14ac:dyDescent="0.35">
      <c r="A35" s="11" t="s">
        <v>35</v>
      </c>
      <c r="B35" s="4">
        <v>2018</v>
      </c>
      <c r="C35" s="4" t="s">
        <v>50</v>
      </c>
      <c r="D35" s="4">
        <v>10</v>
      </c>
      <c r="E35" s="3">
        <v>1938.8</v>
      </c>
      <c r="F35" s="31">
        <f t="shared" si="0"/>
        <v>0.38833946046705475</v>
      </c>
      <c r="G35" s="3">
        <v>1141.7</v>
      </c>
      <c r="H35" s="31">
        <f t="shared" si="1"/>
        <v>6.1355396486009104</v>
      </c>
      <c r="I35" s="3">
        <v>274.10000000000002</v>
      </c>
      <c r="J35" s="31">
        <f t="shared" si="2"/>
        <v>6.4466019417475815</v>
      </c>
      <c r="K35" s="3">
        <v>272.8</v>
      </c>
      <c r="L35" s="31">
        <f t="shared" si="3"/>
        <v>6.5208902772354502</v>
      </c>
      <c r="M35" s="5">
        <v>140.80000000000001</v>
      </c>
      <c r="N35" s="30">
        <f t="shared" si="4"/>
        <v>3.4533431300514459</v>
      </c>
    </row>
    <row r="36" spans="1:14" x14ac:dyDescent="0.35">
      <c r="A36" s="10" t="s">
        <v>35</v>
      </c>
      <c r="B36" s="3">
        <v>2018</v>
      </c>
      <c r="C36" s="3" t="s">
        <v>52</v>
      </c>
      <c r="D36" s="3">
        <v>11</v>
      </c>
      <c r="E36" s="3">
        <v>1938.3000000000002</v>
      </c>
      <c r="F36" s="31">
        <f t="shared" si="0"/>
        <v>-1.1777301927194814</v>
      </c>
      <c r="G36" s="3">
        <v>1141.3</v>
      </c>
      <c r="H36" s="31">
        <f t="shared" si="1"/>
        <v>5.2083333333333339</v>
      </c>
      <c r="I36" s="3">
        <v>274.10000000000002</v>
      </c>
      <c r="J36" s="31">
        <f t="shared" si="2"/>
        <v>5.6669236700077281</v>
      </c>
      <c r="K36" s="3">
        <v>272.8</v>
      </c>
      <c r="L36" s="31">
        <f t="shared" si="3"/>
        <v>6.024096385542169</v>
      </c>
      <c r="M36" s="6">
        <v>140.80000000000001</v>
      </c>
      <c r="N36" s="30">
        <f t="shared" si="4"/>
        <v>2.3255813953488498</v>
      </c>
    </row>
    <row r="37" spans="1:14" x14ac:dyDescent="0.35">
      <c r="A37" s="11" t="s">
        <v>35</v>
      </c>
      <c r="B37" s="4">
        <v>2018</v>
      </c>
      <c r="C37" s="4" t="s">
        <v>55</v>
      </c>
      <c r="D37" s="4">
        <v>12</v>
      </c>
      <c r="E37" s="3">
        <v>1925.7999999999997</v>
      </c>
      <c r="F37" s="31">
        <f t="shared" si="0"/>
        <v>-1.2004925097475936</v>
      </c>
      <c r="G37" s="3">
        <v>1140.4000000000001</v>
      </c>
      <c r="H37" s="31">
        <f t="shared" si="1"/>
        <v>4.8547260022067107</v>
      </c>
      <c r="I37" s="3">
        <v>277.10000000000002</v>
      </c>
      <c r="J37" s="31">
        <f t="shared" si="2"/>
        <v>6.7411402157164861</v>
      </c>
      <c r="K37" s="3">
        <v>273.60000000000002</v>
      </c>
      <c r="L37" s="31">
        <f t="shared" si="3"/>
        <v>6.2111801242236018</v>
      </c>
      <c r="M37" s="5">
        <v>140.1</v>
      </c>
      <c r="N37" s="30">
        <f t="shared" si="4"/>
        <v>2.1137026239067098</v>
      </c>
    </row>
    <row r="38" spans="1:14" x14ac:dyDescent="0.35">
      <c r="A38" s="10" t="s">
        <v>35</v>
      </c>
      <c r="B38" s="3">
        <v>2019</v>
      </c>
      <c r="C38" s="3" t="s">
        <v>31</v>
      </c>
      <c r="D38" s="3">
        <v>1</v>
      </c>
      <c r="E38" s="3">
        <v>1916.6</v>
      </c>
      <c r="F38" s="31">
        <f t="shared" si="0"/>
        <v>-0.93042489403495421</v>
      </c>
      <c r="G38" s="3">
        <v>1137.3</v>
      </c>
      <c r="H38" s="31">
        <f t="shared" si="1"/>
        <v>4.1960604672469035</v>
      </c>
      <c r="I38" s="3">
        <v>277.89999999999998</v>
      </c>
      <c r="J38" s="31">
        <f t="shared" si="2"/>
        <v>6.6385264773599211</v>
      </c>
      <c r="K38" s="3">
        <v>273.60000000000002</v>
      </c>
      <c r="L38" s="31">
        <f t="shared" si="3"/>
        <v>5.718701700154587</v>
      </c>
      <c r="M38" s="6">
        <v>139.6</v>
      </c>
      <c r="N38" s="30">
        <f t="shared" si="4"/>
        <v>1.972242512783045</v>
      </c>
    </row>
    <row r="39" spans="1:14" x14ac:dyDescent="0.35">
      <c r="A39" s="11" t="s">
        <v>35</v>
      </c>
      <c r="B39" s="4">
        <v>2019</v>
      </c>
      <c r="C39" s="4" t="s">
        <v>36</v>
      </c>
      <c r="D39" s="4">
        <v>2</v>
      </c>
      <c r="E39" s="3">
        <v>1920.5</v>
      </c>
      <c r="F39" s="31">
        <f t="shared" si="0"/>
        <v>0.27149793765991093</v>
      </c>
      <c r="G39" s="3">
        <v>1138.7</v>
      </c>
      <c r="H39" s="31">
        <f t="shared" si="1"/>
        <v>4.0478801169590604</v>
      </c>
      <c r="I39" s="3">
        <v>279.7</v>
      </c>
      <c r="J39" s="31">
        <f t="shared" si="2"/>
        <v>6.9598470363288669</v>
      </c>
      <c r="K39" s="3">
        <v>274.5</v>
      </c>
      <c r="L39" s="31">
        <f t="shared" si="3"/>
        <v>5.7803468208092488</v>
      </c>
      <c r="M39" s="5">
        <v>139.9</v>
      </c>
      <c r="N39" s="30">
        <f t="shared" si="4"/>
        <v>2.5659824046920821</v>
      </c>
    </row>
    <row r="40" spans="1:14" x14ac:dyDescent="0.35">
      <c r="A40" s="10" t="s">
        <v>35</v>
      </c>
      <c r="B40" s="3">
        <v>2019</v>
      </c>
      <c r="C40" s="3" t="s">
        <v>38</v>
      </c>
      <c r="D40" s="3">
        <v>3</v>
      </c>
      <c r="E40" s="3">
        <v>1926.4</v>
      </c>
      <c r="F40" s="31">
        <f t="shared" si="0"/>
        <v>0.7373320085760674</v>
      </c>
      <c r="G40" s="3">
        <v>1141.9000000000001</v>
      </c>
      <c r="H40" s="31">
        <f t="shared" si="1"/>
        <v>3.9508420573509415</v>
      </c>
      <c r="I40" s="3">
        <v>279.60000000000002</v>
      </c>
      <c r="J40" s="31">
        <f t="shared" si="2"/>
        <v>6.5142857142857222</v>
      </c>
      <c r="K40" s="3">
        <v>275.39999999999998</v>
      </c>
      <c r="L40" s="31">
        <f t="shared" si="3"/>
        <v>5.6386651323359915</v>
      </c>
      <c r="M40" s="6">
        <v>140.4</v>
      </c>
      <c r="N40" s="30">
        <f t="shared" si="4"/>
        <v>2.8571428571428612</v>
      </c>
    </row>
    <row r="41" spans="1:14" x14ac:dyDescent="0.35">
      <c r="A41" s="11" t="s">
        <v>35</v>
      </c>
      <c r="B41" s="4">
        <v>2019</v>
      </c>
      <c r="C41" s="4" t="s">
        <v>41</v>
      </c>
      <c r="D41" s="4">
        <v>5</v>
      </c>
      <c r="E41" s="3">
        <v>1956.0000000000002</v>
      </c>
      <c r="F41" s="31">
        <f t="shared" si="0"/>
        <v>2.1943573667711593</v>
      </c>
      <c r="G41" s="3">
        <v>1146.7</v>
      </c>
      <c r="H41" s="31">
        <f t="shared" si="1"/>
        <v>3.7455894327331816</v>
      </c>
      <c r="I41" s="3">
        <v>280.3</v>
      </c>
      <c r="J41" s="31">
        <f t="shared" si="2"/>
        <v>6.0136157337367759</v>
      </c>
      <c r="K41" s="3">
        <v>277.39999999999998</v>
      </c>
      <c r="L41" s="31">
        <f t="shared" si="3"/>
        <v>5.6359482102056182</v>
      </c>
      <c r="M41" s="5">
        <v>142</v>
      </c>
      <c r="N41" s="30">
        <f t="shared" si="4"/>
        <v>3.5740335521517181</v>
      </c>
    </row>
    <row r="42" spans="1:14" x14ac:dyDescent="0.35">
      <c r="A42" s="10" t="s">
        <v>35</v>
      </c>
      <c r="B42" s="3">
        <v>2019</v>
      </c>
      <c r="C42" s="3" t="s">
        <v>42</v>
      </c>
      <c r="D42" s="3">
        <v>6</v>
      </c>
      <c r="E42" s="3">
        <v>1979.0000000000002</v>
      </c>
      <c r="F42" s="31">
        <f t="shared" si="0"/>
        <v>3.1965375189028618</v>
      </c>
      <c r="G42" s="3">
        <v>1147.9000000000001</v>
      </c>
      <c r="H42" s="31">
        <f t="shared" si="1"/>
        <v>3.3585449306681241</v>
      </c>
      <c r="I42" s="3">
        <v>281.70000000000005</v>
      </c>
      <c r="J42" s="31">
        <f t="shared" si="2"/>
        <v>5.9420834900338733</v>
      </c>
      <c r="K42" s="3">
        <v>278.2</v>
      </c>
      <c r="L42" s="31">
        <f t="shared" si="3"/>
        <v>5.4187192118226646</v>
      </c>
      <c r="M42" s="6">
        <v>142.9</v>
      </c>
      <c r="N42" s="30">
        <f t="shared" si="4"/>
        <v>3.7010159651669037</v>
      </c>
    </row>
    <row r="43" spans="1:14" x14ac:dyDescent="0.35">
      <c r="A43" s="11" t="s">
        <v>35</v>
      </c>
      <c r="B43" s="4">
        <v>2019</v>
      </c>
      <c r="C43" s="4" t="s">
        <v>44</v>
      </c>
      <c r="D43" s="4">
        <v>7</v>
      </c>
      <c r="E43" s="3">
        <v>2002.7</v>
      </c>
      <c r="F43" s="31">
        <f t="shared" si="0"/>
        <v>3.6379631546263691</v>
      </c>
      <c r="G43" s="3">
        <v>1150.7000000000003</v>
      </c>
      <c r="H43" s="31">
        <f t="shared" si="1"/>
        <v>3.2295684937651585</v>
      </c>
      <c r="I43" s="3">
        <v>283.60000000000002</v>
      </c>
      <c r="J43" s="31">
        <f t="shared" si="2"/>
        <v>6.4964325948179011</v>
      </c>
      <c r="K43" s="3">
        <v>280</v>
      </c>
      <c r="L43" s="31">
        <f t="shared" si="3"/>
        <v>5.5806938159879378</v>
      </c>
      <c r="M43" s="5">
        <v>144.19999999999999</v>
      </c>
      <c r="N43" s="30">
        <f t="shared" si="4"/>
        <v>4.115523465703963</v>
      </c>
    </row>
    <row r="44" spans="1:14" x14ac:dyDescent="0.35">
      <c r="A44" s="10" t="s">
        <v>35</v>
      </c>
      <c r="B44" s="3">
        <v>2019</v>
      </c>
      <c r="C44" s="3" t="s">
        <v>46</v>
      </c>
      <c r="D44" s="3">
        <v>8</v>
      </c>
      <c r="E44" s="3">
        <v>2012.3</v>
      </c>
      <c r="F44" s="31">
        <f t="shared" si="0"/>
        <v>3.0469070053256861</v>
      </c>
      <c r="G44" s="3">
        <v>1152.8999999999999</v>
      </c>
      <c r="H44" s="31">
        <f t="shared" si="1"/>
        <v>2.845673505798382</v>
      </c>
      <c r="I44" s="3">
        <v>286.89999999999998</v>
      </c>
      <c r="J44" s="31">
        <f t="shared" si="2"/>
        <v>7.4129539498315067</v>
      </c>
      <c r="K44" s="3">
        <v>281.10000000000002</v>
      </c>
      <c r="L44" s="31">
        <f t="shared" si="3"/>
        <v>5.5576417574164738</v>
      </c>
      <c r="M44" s="6">
        <v>145</v>
      </c>
      <c r="N44" s="30">
        <f t="shared" si="4"/>
        <v>3.7195994277539257</v>
      </c>
    </row>
    <row r="45" spans="1:14" x14ac:dyDescent="0.35">
      <c r="A45" s="11" t="s">
        <v>35</v>
      </c>
      <c r="B45" s="4">
        <v>2019</v>
      </c>
      <c r="C45" s="4" t="s">
        <v>48</v>
      </c>
      <c r="D45" s="4">
        <v>9</v>
      </c>
      <c r="E45" s="3">
        <v>2024.1999999999998</v>
      </c>
      <c r="F45" s="31">
        <f t="shared" si="0"/>
        <v>3.4549729121945947</v>
      </c>
      <c r="G45" s="3">
        <v>1155</v>
      </c>
      <c r="H45" s="31">
        <f t="shared" si="1"/>
        <v>2.4481106971793629</v>
      </c>
      <c r="I45" s="3">
        <v>288.7</v>
      </c>
      <c r="J45" s="31">
        <f t="shared" si="2"/>
        <v>7.8043315907393715</v>
      </c>
      <c r="K45" s="3">
        <v>282</v>
      </c>
      <c r="L45" s="31">
        <f t="shared" si="3"/>
        <v>5.4205607476635516</v>
      </c>
      <c r="M45" s="5">
        <v>145.80000000000001</v>
      </c>
      <c r="N45" s="30">
        <f t="shared" si="4"/>
        <v>3.8461538461538498</v>
      </c>
    </row>
    <row r="46" spans="1:14" x14ac:dyDescent="0.35">
      <c r="A46" s="10" t="s">
        <v>35</v>
      </c>
      <c r="B46" s="3">
        <v>2019</v>
      </c>
      <c r="C46" s="3" t="s">
        <v>50</v>
      </c>
      <c r="D46" s="3">
        <v>10</v>
      </c>
      <c r="E46" s="3">
        <v>2052.6999999999998</v>
      </c>
      <c r="F46" s="31">
        <f t="shared" si="0"/>
        <v>5.8802290194460083</v>
      </c>
      <c r="G46" s="3">
        <v>1158.7</v>
      </c>
      <c r="H46" s="31">
        <f t="shared" si="1"/>
        <v>2.2863700564971627</v>
      </c>
      <c r="I46" s="3">
        <v>289.39999999999998</v>
      </c>
      <c r="J46" s="31">
        <f t="shared" si="2"/>
        <v>7.4637950241366378</v>
      </c>
      <c r="K46" s="3">
        <v>282.7</v>
      </c>
      <c r="L46" s="31">
        <f t="shared" si="3"/>
        <v>5.0148588410104011</v>
      </c>
      <c r="M46" s="6">
        <v>147.19999999999999</v>
      </c>
      <c r="N46" s="30">
        <f t="shared" si="4"/>
        <v>4.9928673323823114</v>
      </c>
    </row>
    <row r="47" spans="1:14" x14ac:dyDescent="0.35">
      <c r="A47" s="11" t="s">
        <v>35</v>
      </c>
      <c r="B47" s="4">
        <v>2019</v>
      </c>
      <c r="C47" s="4" t="s">
        <v>52</v>
      </c>
      <c r="D47" s="4">
        <v>11</v>
      </c>
      <c r="E47" s="3">
        <v>2078.8000000000002</v>
      </c>
      <c r="F47" s="31">
        <f t="shared" si="0"/>
        <v>7.2209614194347145</v>
      </c>
      <c r="G47" s="3">
        <v>1162.6999999999998</v>
      </c>
      <c r="H47" s="31">
        <f t="shared" si="1"/>
        <v>1.8393623543837938</v>
      </c>
      <c r="I47" s="3">
        <v>290.20000000000005</v>
      </c>
      <c r="J47" s="31">
        <f t="shared" si="2"/>
        <v>5.8737686975556445</v>
      </c>
      <c r="K47" s="3">
        <v>283.39999999999998</v>
      </c>
      <c r="L47" s="31">
        <f t="shared" si="3"/>
        <v>3.885630498533712</v>
      </c>
      <c r="M47" s="5">
        <v>148.6</v>
      </c>
      <c r="N47" s="30">
        <f t="shared" si="4"/>
        <v>5.5397727272727151</v>
      </c>
    </row>
    <row r="48" spans="1:14" x14ac:dyDescent="0.35">
      <c r="A48" s="10" t="s">
        <v>35</v>
      </c>
      <c r="B48" s="3">
        <v>2019</v>
      </c>
      <c r="C48" s="3" t="s">
        <v>55</v>
      </c>
      <c r="D48" s="3">
        <v>12</v>
      </c>
      <c r="E48" s="3">
        <v>2114.6000000000004</v>
      </c>
      <c r="F48" s="31">
        <f t="shared" si="0"/>
        <v>9.0955992364443148</v>
      </c>
      <c r="G48" s="3">
        <v>1168.4000000000001</v>
      </c>
      <c r="H48" s="31">
        <f t="shared" si="1"/>
        <v>2.374485236134245</v>
      </c>
      <c r="I48" s="3">
        <v>290.8</v>
      </c>
      <c r="J48" s="31">
        <f t="shared" si="2"/>
        <v>6.0926669098868977</v>
      </c>
      <c r="K48" s="3">
        <v>284.8</v>
      </c>
      <c r="L48" s="31">
        <f t="shared" si="3"/>
        <v>4.3988269794721404</v>
      </c>
      <c r="M48" s="6">
        <v>150.4</v>
      </c>
      <c r="N48" s="30">
        <f t="shared" si="4"/>
        <v>6.8181818181818139</v>
      </c>
    </row>
    <row r="49" spans="1:14" x14ac:dyDescent="0.35">
      <c r="A49" s="11" t="s">
        <v>35</v>
      </c>
      <c r="B49" s="4">
        <v>2020</v>
      </c>
      <c r="C49" s="4" t="s">
        <v>31</v>
      </c>
      <c r="D49" s="4">
        <v>1</v>
      </c>
      <c r="E49" s="3">
        <v>2109.6</v>
      </c>
      <c r="F49" s="31">
        <f t="shared" si="0"/>
        <v>9.5440855748260578</v>
      </c>
      <c r="G49" s="3">
        <v>1172.8999999999999</v>
      </c>
      <c r="H49" s="31">
        <f t="shared" si="1"/>
        <v>2.8498772360575035</v>
      </c>
      <c r="I49" s="3">
        <v>293.5</v>
      </c>
      <c r="J49" s="31">
        <f t="shared" si="2"/>
        <v>5.9184409960303057</v>
      </c>
      <c r="K49" s="3">
        <v>286.20000000000005</v>
      </c>
      <c r="L49" s="31">
        <f t="shared" si="3"/>
        <v>4.6052631578947452</v>
      </c>
      <c r="M49" s="5">
        <v>150.19999999999999</v>
      </c>
      <c r="N49" s="30">
        <f t="shared" si="4"/>
        <v>7.2091363311920027</v>
      </c>
    </row>
    <row r="50" spans="1:14" x14ac:dyDescent="0.35">
      <c r="A50" s="10" t="s">
        <v>35</v>
      </c>
      <c r="B50" s="3">
        <v>2020</v>
      </c>
      <c r="C50" s="3" t="s">
        <v>36</v>
      </c>
      <c r="D50" s="3">
        <v>2</v>
      </c>
      <c r="E50" s="3">
        <v>2081.6999999999998</v>
      </c>
      <c r="F50" s="31">
        <f t="shared" si="0"/>
        <v>8.6142126682667186</v>
      </c>
      <c r="G50" s="3">
        <v>1176.9000000000001</v>
      </c>
      <c r="H50" s="31">
        <f t="shared" si="1"/>
        <v>3.4819308889475193</v>
      </c>
      <c r="I50" s="3">
        <v>295.10000000000002</v>
      </c>
      <c r="J50" s="31">
        <f t="shared" si="2"/>
        <v>6.1892767182439901</v>
      </c>
      <c r="K50" s="3">
        <v>286.79999999999995</v>
      </c>
      <c r="L50" s="31">
        <f t="shared" si="3"/>
        <v>4.8245614035087465</v>
      </c>
      <c r="M50" s="6">
        <v>149.1</v>
      </c>
      <c r="N50" s="30">
        <f t="shared" si="4"/>
        <v>6.8051575931232096</v>
      </c>
    </row>
    <row r="51" spans="1:14" x14ac:dyDescent="0.35">
      <c r="A51" s="11" t="s">
        <v>35</v>
      </c>
      <c r="B51" s="4">
        <v>2020</v>
      </c>
      <c r="C51" s="4" t="s">
        <v>38</v>
      </c>
      <c r="D51" s="4">
        <v>3</v>
      </c>
      <c r="E51" s="3">
        <v>2066.6</v>
      </c>
      <c r="F51" s="31">
        <f t="shared" si="0"/>
        <v>7.6073939078364958</v>
      </c>
      <c r="G51" s="3">
        <v>1178.7</v>
      </c>
      <c r="H51" s="31">
        <f t="shared" si="1"/>
        <v>3.5127777289891977</v>
      </c>
      <c r="I51" s="3">
        <v>297.5</v>
      </c>
      <c r="J51" s="31">
        <f t="shared" si="2"/>
        <v>6.3639613872005754</v>
      </c>
      <c r="K51" s="3">
        <v>287.5</v>
      </c>
      <c r="L51" s="31">
        <f t="shared" si="3"/>
        <v>4.7358834244080148</v>
      </c>
      <c r="M51" s="5">
        <v>148.6</v>
      </c>
      <c r="N51" s="30">
        <f t="shared" si="4"/>
        <v>6.2187276626161463</v>
      </c>
    </row>
    <row r="52" spans="1:14" x14ac:dyDescent="0.35">
      <c r="A52" s="10" t="s">
        <v>35</v>
      </c>
      <c r="B52" s="3">
        <v>2020</v>
      </c>
      <c r="C52" s="3" t="s">
        <v>39</v>
      </c>
      <c r="D52" s="3">
        <v>4</v>
      </c>
      <c r="E52" s="3">
        <v>2119.6999999999998</v>
      </c>
      <c r="F52" s="31">
        <f t="shared" si="0"/>
        <v>10.034260797342178</v>
      </c>
      <c r="G52" s="3">
        <v>1174.7</v>
      </c>
      <c r="H52" s="31">
        <f t="shared" si="1"/>
        <v>2.8724056397232642</v>
      </c>
      <c r="I52" s="3">
        <v>294.7</v>
      </c>
      <c r="J52" s="31">
        <f t="shared" si="2"/>
        <v>5.4005722460657957</v>
      </c>
      <c r="K52" s="3">
        <v>287</v>
      </c>
      <c r="L52" s="31">
        <f t="shared" si="3"/>
        <v>4.2120551924473579</v>
      </c>
      <c r="M52" s="6">
        <v>149</v>
      </c>
      <c r="N52" s="30">
        <f t="shared" si="4"/>
        <v>6.1253561253561211</v>
      </c>
    </row>
    <row r="53" spans="1:14" x14ac:dyDescent="0.35">
      <c r="A53" s="11" t="s">
        <v>35</v>
      </c>
      <c r="B53" s="4">
        <v>2020</v>
      </c>
      <c r="C53" s="4" t="s">
        <v>41</v>
      </c>
      <c r="D53" s="4">
        <v>5</v>
      </c>
      <c r="E53" s="3">
        <v>2093</v>
      </c>
      <c r="F53" s="31">
        <f t="shared" si="0"/>
        <v>7.0040899795500904</v>
      </c>
      <c r="G53" s="3">
        <v>1177</v>
      </c>
      <c r="H53" s="31">
        <f t="shared" si="1"/>
        <v>2.6423650475276843</v>
      </c>
      <c r="I53" s="3">
        <v>297</v>
      </c>
      <c r="J53" s="31">
        <f t="shared" si="2"/>
        <v>5.9579022475918615</v>
      </c>
      <c r="K53" s="3">
        <v>287</v>
      </c>
      <c r="L53" s="31">
        <f t="shared" si="3"/>
        <v>3.4607065609228633</v>
      </c>
      <c r="M53" s="5">
        <v>149</v>
      </c>
      <c r="N53" s="30">
        <f t="shared" si="4"/>
        <v>4.929577464788732</v>
      </c>
    </row>
    <row r="54" spans="1:14" x14ac:dyDescent="0.35">
      <c r="A54" s="10" t="s">
        <v>35</v>
      </c>
      <c r="B54" s="3">
        <v>2020</v>
      </c>
      <c r="C54" s="3" t="s">
        <v>42</v>
      </c>
      <c r="D54" s="3">
        <v>6</v>
      </c>
      <c r="E54" s="3">
        <v>2150.3000000000002</v>
      </c>
      <c r="F54" s="31">
        <f t="shared" si="0"/>
        <v>8.6558868115209666</v>
      </c>
      <c r="G54" s="3">
        <v>1182.7</v>
      </c>
      <c r="H54" s="31">
        <f t="shared" si="1"/>
        <v>3.0316229636727896</v>
      </c>
      <c r="I54" s="3">
        <v>306</v>
      </c>
      <c r="J54" s="31">
        <f t="shared" si="2"/>
        <v>8.6261980830670755</v>
      </c>
      <c r="K54" s="3">
        <v>295.3</v>
      </c>
      <c r="L54" s="31">
        <f t="shared" si="3"/>
        <v>6.1466570812365289</v>
      </c>
      <c r="M54" s="6">
        <v>151.80000000000001</v>
      </c>
      <c r="N54" s="30">
        <f t="shared" si="4"/>
        <v>6.2281315605318444</v>
      </c>
    </row>
    <row r="55" spans="1:14" x14ac:dyDescent="0.35">
      <c r="A55" s="11" t="s">
        <v>35</v>
      </c>
      <c r="B55" s="4">
        <v>2020</v>
      </c>
      <c r="C55" s="4" t="s">
        <v>44</v>
      </c>
      <c r="D55" s="4">
        <v>7</v>
      </c>
      <c r="E55" s="3">
        <v>2150.3000000000002</v>
      </c>
      <c r="F55" s="31">
        <f t="shared" si="0"/>
        <v>7.3700504319169191</v>
      </c>
      <c r="G55" s="3">
        <v>1182.7</v>
      </c>
      <c r="H55" s="31">
        <f t="shared" si="1"/>
        <v>2.7809159641956867</v>
      </c>
      <c r="I55" s="3">
        <v>306</v>
      </c>
      <c r="J55" s="31">
        <f t="shared" si="2"/>
        <v>7.8984485190408948</v>
      </c>
      <c r="K55" s="3">
        <v>295.3</v>
      </c>
      <c r="L55" s="31">
        <f t="shared" si="3"/>
        <v>5.464285714285718</v>
      </c>
      <c r="M55" s="5">
        <v>151.80000000000001</v>
      </c>
      <c r="N55" s="30">
        <f t="shared" si="4"/>
        <v>5.27045769764218</v>
      </c>
    </row>
    <row r="56" spans="1:14" x14ac:dyDescent="0.35">
      <c r="A56" s="10" t="s">
        <v>35</v>
      </c>
      <c r="B56" s="3">
        <v>2020</v>
      </c>
      <c r="C56" s="3" t="s">
        <v>46</v>
      </c>
      <c r="D56" s="3">
        <v>8</v>
      </c>
      <c r="E56" s="3">
        <v>2177.7999999999997</v>
      </c>
      <c r="F56" s="31">
        <f t="shared" si="0"/>
        <v>8.2244198181185606</v>
      </c>
      <c r="G56" s="3">
        <v>1192.0999999999999</v>
      </c>
      <c r="H56" s="31">
        <f t="shared" si="1"/>
        <v>3.4001214329083229</v>
      </c>
      <c r="I56" s="3">
        <v>309.3</v>
      </c>
      <c r="J56" s="31">
        <f t="shared" si="2"/>
        <v>7.8075984663645999</v>
      </c>
      <c r="K56" s="3">
        <v>295</v>
      </c>
      <c r="L56" s="31">
        <f t="shared" si="3"/>
        <v>4.9448594806118731</v>
      </c>
      <c r="M56" s="6">
        <v>153.9</v>
      </c>
      <c r="N56" s="30">
        <f t="shared" si="4"/>
        <v>6.1379310344827624</v>
      </c>
    </row>
    <row r="57" spans="1:14" x14ac:dyDescent="0.35">
      <c r="A57" s="11" t="s">
        <v>35</v>
      </c>
      <c r="B57" s="4">
        <v>2020</v>
      </c>
      <c r="C57" s="4" t="s">
        <v>48</v>
      </c>
      <c r="D57" s="4">
        <v>9</v>
      </c>
      <c r="E57" s="3">
        <v>2191.4</v>
      </c>
      <c r="F57" s="31">
        <f t="shared" si="0"/>
        <v>8.2600533544116335</v>
      </c>
      <c r="G57" s="3">
        <v>1194.6999999999998</v>
      </c>
      <c r="H57" s="31">
        <f t="shared" si="1"/>
        <v>3.4372294372294214</v>
      </c>
      <c r="I57" s="3">
        <v>314</v>
      </c>
      <c r="J57" s="31">
        <f t="shared" si="2"/>
        <v>8.7634222376169078</v>
      </c>
      <c r="K57" s="3">
        <v>296.60000000000002</v>
      </c>
      <c r="L57" s="31">
        <f t="shared" si="3"/>
        <v>5.1773049645390152</v>
      </c>
      <c r="M57" s="5">
        <v>154.69999999999999</v>
      </c>
      <c r="N57" s="30">
        <f t="shared" si="4"/>
        <v>6.1042524005486802</v>
      </c>
    </row>
    <row r="58" spans="1:14" x14ac:dyDescent="0.35">
      <c r="A58" s="10" t="s">
        <v>35</v>
      </c>
      <c r="B58" s="3">
        <v>2020</v>
      </c>
      <c r="C58" s="3" t="s">
        <v>50</v>
      </c>
      <c r="D58" s="3">
        <v>10</v>
      </c>
      <c r="E58" s="3">
        <v>2232.9000000000005</v>
      </c>
      <c r="F58" s="31">
        <f t="shared" si="0"/>
        <v>8.7786817362498528</v>
      </c>
      <c r="G58" s="3">
        <v>1197.9999999999998</v>
      </c>
      <c r="H58" s="31">
        <f t="shared" si="1"/>
        <v>3.3917321135755349</v>
      </c>
      <c r="I58" s="3">
        <v>313.3</v>
      </c>
      <c r="J58" s="31">
        <f t="shared" si="2"/>
        <v>8.2584657912923412</v>
      </c>
      <c r="K58" s="3">
        <v>296.89999999999998</v>
      </c>
      <c r="L58" s="31">
        <f t="shared" si="3"/>
        <v>5.0229925716307005</v>
      </c>
      <c r="M58" s="6">
        <v>156.4</v>
      </c>
      <c r="N58" s="30">
        <f t="shared" si="4"/>
        <v>6.2500000000000124</v>
      </c>
    </row>
    <row r="59" spans="1:14" x14ac:dyDescent="0.35">
      <c r="A59" s="11" t="s">
        <v>35</v>
      </c>
      <c r="B59" s="4">
        <v>2020</v>
      </c>
      <c r="C59" s="4" t="s">
        <v>52</v>
      </c>
      <c r="D59" s="4">
        <v>11</v>
      </c>
      <c r="E59" s="3">
        <v>2280.4</v>
      </c>
      <c r="F59" s="31">
        <f t="shared" si="0"/>
        <v>9.6979026361362273</v>
      </c>
      <c r="G59" s="3">
        <v>1201.8</v>
      </c>
      <c r="H59" s="31">
        <f t="shared" si="1"/>
        <v>3.3628623032596665</v>
      </c>
      <c r="I59" s="3">
        <v>314.10000000000002</v>
      </c>
      <c r="J59" s="31">
        <f t="shared" si="2"/>
        <v>8.2356995175740764</v>
      </c>
      <c r="K59" s="3">
        <v>299.10000000000002</v>
      </c>
      <c r="L59" s="31">
        <f t="shared" si="3"/>
        <v>5.5398729710656482</v>
      </c>
      <c r="M59" s="5">
        <v>158.4</v>
      </c>
      <c r="N59" s="30">
        <f t="shared" si="4"/>
        <v>6.594885598923292</v>
      </c>
    </row>
    <row r="60" spans="1:14" x14ac:dyDescent="0.35">
      <c r="A60" s="10" t="s">
        <v>35</v>
      </c>
      <c r="B60" s="3">
        <v>2020</v>
      </c>
      <c r="C60" s="3" t="s">
        <v>55</v>
      </c>
      <c r="D60" s="3">
        <v>12</v>
      </c>
      <c r="E60" s="3">
        <v>2294.5</v>
      </c>
      <c r="F60" s="31">
        <f t="shared" si="0"/>
        <v>8.507519152558384</v>
      </c>
      <c r="G60" s="3">
        <v>1206.8000000000002</v>
      </c>
      <c r="H60" s="31">
        <f t="shared" si="1"/>
        <v>3.2865457035261976</v>
      </c>
      <c r="I60" s="3">
        <v>315.39999999999998</v>
      </c>
      <c r="J60" s="31">
        <f t="shared" si="2"/>
        <v>8.4594222833562469</v>
      </c>
      <c r="K60" s="3">
        <v>299.7</v>
      </c>
      <c r="L60" s="31">
        <f t="shared" si="3"/>
        <v>5.2317415730337</v>
      </c>
      <c r="M60" s="6">
        <v>158.9</v>
      </c>
      <c r="N60" s="30">
        <f t="shared" si="4"/>
        <v>5.6515957446808507</v>
      </c>
    </row>
    <row r="61" spans="1:14" x14ac:dyDescent="0.35">
      <c r="A61" s="11" t="s">
        <v>35</v>
      </c>
      <c r="B61" s="4">
        <v>2021</v>
      </c>
      <c r="C61" s="4" t="s">
        <v>31</v>
      </c>
      <c r="D61" s="4">
        <v>1</v>
      </c>
      <c r="E61" s="3">
        <v>2263</v>
      </c>
      <c r="F61" s="31">
        <f t="shared" si="0"/>
        <v>7.2715206674251087</v>
      </c>
      <c r="G61" s="3">
        <v>1212.5</v>
      </c>
      <c r="H61" s="31">
        <f t="shared" si="1"/>
        <v>3.3762469093699496</v>
      </c>
      <c r="I61" s="3">
        <v>316.10000000000002</v>
      </c>
      <c r="J61" s="31">
        <f t="shared" si="2"/>
        <v>7.7001703577512846</v>
      </c>
      <c r="K61" s="3">
        <v>301.5</v>
      </c>
      <c r="L61" s="31">
        <f t="shared" si="3"/>
        <v>5.3459119496855179</v>
      </c>
      <c r="M61" s="5">
        <v>157.30000000000001</v>
      </c>
      <c r="N61" s="30">
        <f t="shared" si="4"/>
        <v>4.7270306258322385</v>
      </c>
    </row>
    <row r="62" spans="1:14" x14ac:dyDescent="0.35">
      <c r="A62" s="10" t="s">
        <v>35</v>
      </c>
      <c r="B62" s="3">
        <v>2021</v>
      </c>
      <c r="C62" s="3" t="s">
        <v>36</v>
      </c>
      <c r="D62" s="3">
        <v>2</v>
      </c>
      <c r="E62" s="3">
        <v>2227.6000000000004</v>
      </c>
      <c r="F62" s="31">
        <f t="shared" si="0"/>
        <v>7.0086948167363481</v>
      </c>
      <c r="G62" s="3">
        <v>1228.0999999999999</v>
      </c>
      <c r="H62" s="31">
        <f t="shared" si="1"/>
        <v>4.3504120995836368</v>
      </c>
      <c r="I62" s="3">
        <v>317.10000000000002</v>
      </c>
      <c r="J62" s="31">
        <f t="shared" si="2"/>
        <v>7.4550999661131812</v>
      </c>
      <c r="K62" s="3">
        <v>304.89999999999998</v>
      </c>
      <c r="L62" s="31">
        <f t="shared" si="3"/>
        <v>6.3110181311018225</v>
      </c>
      <c r="M62" s="6">
        <v>156.6</v>
      </c>
      <c r="N62" s="30">
        <f t="shared" si="4"/>
        <v>5.0301810865191152</v>
      </c>
    </row>
    <row r="63" spans="1:14" x14ac:dyDescent="0.35">
      <c r="A63" s="11" t="s">
        <v>35</v>
      </c>
      <c r="B63" s="4">
        <v>2021</v>
      </c>
      <c r="C63" s="4" t="s">
        <v>38</v>
      </c>
      <c r="D63" s="4">
        <v>3</v>
      </c>
      <c r="E63" s="3">
        <v>2227.5</v>
      </c>
      <c r="F63" s="31">
        <f t="shared" si="0"/>
        <v>7.7857350237104468</v>
      </c>
      <c r="G63" s="3">
        <v>1235.1000000000001</v>
      </c>
      <c r="H63" s="31">
        <f t="shared" si="1"/>
        <v>4.7849325528124282</v>
      </c>
      <c r="I63" s="3">
        <v>315.5</v>
      </c>
      <c r="J63" s="31">
        <f t="shared" si="2"/>
        <v>6.0504201680672267</v>
      </c>
      <c r="K63" s="3">
        <v>306.39999999999998</v>
      </c>
      <c r="L63" s="31">
        <f t="shared" si="3"/>
        <v>6.573913043478254</v>
      </c>
      <c r="M63" s="5">
        <v>156.80000000000001</v>
      </c>
      <c r="N63" s="30">
        <f t="shared" si="4"/>
        <v>5.5181695827725559</v>
      </c>
    </row>
    <row r="64" spans="1:14" x14ac:dyDescent="0.35">
      <c r="A64" s="10" t="s">
        <v>35</v>
      </c>
      <c r="B64" s="3">
        <v>2021</v>
      </c>
      <c r="C64" s="3" t="s">
        <v>39</v>
      </c>
      <c r="D64" s="3">
        <v>4</v>
      </c>
      <c r="E64" s="3">
        <v>2252.9</v>
      </c>
      <c r="F64" s="31">
        <f t="shared" si="0"/>
        <v>6.2839081002028729</v>
      </c>
      <c r="G64" s="3">
        <v>1240.3</v>
      </c>
      <c r="H64" s="31">
        <f t="shared" si="1"/>
        <v>5.5844045288158597</v>
      </c>
      <c r="I64" s="3">
        <v>317.70000000000005</v>
      </c>
      <c r="J64" s="31">
        <f t="shared" si="2"/>
        <v>7.8045469969460672</v>
      </c>
      <c r="K64" s="3">
        <v>307.60000000000002</v>
      </c>
      <c r="L64" s="31">
        <f t="shared" si="3"/>
        <v>7.1777003484320634</v>
      </c>
      <c r="M64" s="6">
        <v>157.80000000000001</v>
      </c>
      <c r="N64" s="30">
        <f t="shared" si="4"/>
        <v>5.9060402684563833</v>
      </c>
    </row>
    <row r="65" spans="1:14" x14ac:dyDescent="0.35">
      <c r="A65" s="11" t="s">
        <v>35</v>
      </c>
      <c r="B65" s="4">
        <v>2021</v>
      </c>
      <c r="C65" s="4" t="s">
        <v>41</v>
      </c>
      <c r="D65" s="4">
        <v>5</v>
      </c>
      <c r="E65" s="3">
        <v>2297.6000000000004</v>
      </c>
      <c r="F65" s="31">
        <f t="shared" si="0"/>
        <v>9.7754419493550095</v>
      </c>
      <c r="G65" s="3">
        <v>1260.1000000000001</v>
      </c>
      <c r="H65" s="31">
        <f t="shared" si="1"/>
        <v>7.0603228547153893</v>
      </c>
      <c r="I65" s="3">
        <v>324.39999999999998</v>
      </c>
      <c r="J65" s="31">
        <f t="shared" si="2"/>
        <v>9.2255892255892178</v>
      </c>
      <c r="K65" s="3">
        <v>312.60000000000002</v>
      </c>
      <c r="L65" s="31">
        <f t="shared" si="3"/>
        <v>8.9198606271777088</v>
      </c>
      <c r="M65" s="5">
        <v>160.4</v>
      </c>
      <c r="N65" s="30">
        <f t="shared" si="4"/>
        <v>7.6510067114093996</v>
      </c>
    </row>
    <row r="66" spans="1:14" x14ac:dyDescent="0.35">
      <c r="A66" s="10" t="s">
        <v>35</v>
      </c>
      <c r="B66" s="3">
        <v>2021</v>
      </c>
      <c r="C66" s="3" t="s">
        <v>42</v>
      </c>
      <c r="D66" s="3">
        <v>6</v>
      </c>
      <c r="E66" s="3">
        <v>2324.7000000000003</v>
      </c>
      <c r="F66" s="31">
        <f t="shared" si="0"/>
        <v>8.1104962098311901</v>
      </c>
      <c r="G66" s="3">
        <v>1262.2</v>
      </c>
      <c r="H66" s="31">
        <f t="shared" si="1"/>
        <v>6.7219074997886192</v>
      </c>
      <c r="I66" s="3">
        <v>325.10000000000002</v>
      </c>
      <c r="J66" s="31">
        <f t="shared" si="2"/>
        <v>6.2418300653594851</v>
      </c>
      <c r="K66" s="3">
        <v>312.5</v>
      </c>
      <c r="L66" s="31">
        <f t="shared" si="3"/>
        <v>5.8245851676261386</v>
      </c>
      <c r="M66" s="6">
        <v>161.30000000000001</v>
      </c>
      <c r="N66" s="30">
        <f t="shared" si="4"/>
        <v>6.2582345191040831</v>
      </c>
    </row>
    <row r="67" spans="1:14" x14ac:dyDescent="0.35">
      <c r="A67" s="11" t="s">
        <v>35</v>
      </c>
      <c r="B67" s="4">
        <v>2021</v>
      </c>
      <c r="C67" s="4" t="s">
        <v>44</v>
      </c>
      <c r="D67" s="4">
        <v>7</v>
      </c>
      <c r="E67" s="3">
        <v>2338.1999999999998</v>
      </c>
      <c r="F67" s="31">
        <f t="shared" si="0"/>
        <v>8.7383155838719997</v>
      </c>
      <c r="G67" s="3">
        <v>1271.5999999999999</v>
      </c>
      <c r="H67" s="31">
        <f t="shared" si="1"/>
        <v>7.5166990783799665</v>
      </c>
      <c r="I67" s="3">
        <v>327.10000000000002</v>
      </c>
      <c r="J67" s="31">
        <f t="shared" si="2"/>
        <v>6.8954248366013147</v>
      </c>
      <c r="K67" s="3">
        <v>314.3</v>
      </c>
      <c r="L67" s="31">
        <f t="shared" si="3"/>
        <v>6.4341347781916696</v>
      </c>
      <c r="M67" s="5">
        <v>162.5</v>
      </c>
      <c r="N67" s="30">
        <f t="shared" si="4"/>
        <v>7.0487483530961708</v>
      </c>
    </row>
    <row r="68" spans="1:14" x14ac:dyDescent="0.35">
      <c r="A68" s="10" t="s">
        <v>35</v>
      </c>
      <c r="B68" s="3">
        <v>2021</v>
      </c>
      <c r="C68" s="3" t="s">
        <v>46</v>
      </c>
      <c r="D68" s="3">
        <v>8</v>
      </c>
      <c r="E68" s="3">
        <v>2334.1</v>
      </c>
      <c r="F68" s="31">
        <f t="shared" si="0"/>
        <v>7.1769675819634591</v>
      </c>
      <c r="G68" s="3">
        <v>1283</v>
      </c>
      <c r="H68" s="31">
        <f t="shared" si="1"/>
        <v>7.6251992282526713</v>
      </c>
      <c r="I68" s="3">
        <v>328.4</v>
      </c>
      <c r="J68" s="31">
        <f t="shared" si="2"/>
        <v>6.1752344002586375</v>
      </c>
      <c r="K68" s="3">
        <v>317.60000000000002</v>
      </c>
      <c r="L68" s="31">
        <f t="shared" si="3"/>
        <v>7.6610169491525504</v>
      </c>
      <c r="M68" s="6">
        <v>163.19999999999999</v>
      </c>
      <c r="N68" s="30">
        <f t="shared" si="4"/>
        <v>6.0428849902534001</v>
      </c>
    </row>
    <row r="69" spans="1:14" x14ac:dyDescent="0.35">
      <c r="A69" s="11" t="s">
        <v>35</v>
      </c>
      <c r="B69" s="4">
        <v>2021</v>
      </c>
      <c r="C69" s="4" t="s">
        <v>48</v>
      </c>
      <c r="D69" s="4">
        <v>9</v>
      </c>
      <c r="E69" s="3">
        <v>2334.1</v>
      </c>
      <c r="F69" s="31">
        <f t="shared" si="0"/>
        <v>6.5118189285388244</v>
      </c>
      <c r="G69" s="3">
        <v>1283.1000000000001</v>
      </c>
      <c r="H69" s="31">
        <f t="shared" si="1"/>
        <v>7.3993471164309303</v>
      </c>
      <c r="I69" s="3">
        <v>328.4</v>
      </c>
      <c r="J69" s="31">
        <f t="shared" si="2"/>
        <v>4.5859872611464896</v>
      </c>
      <c r="K69" s="3">
        <v>317.7</v>
      </c>
      <c r="L69" s="31">
        <f t="shared" si="3"/>
        <v>7.1139581928523139</v>
      </c>
      <c r="M69" s="5">
        <v>163.19999999999999</v>
      </c>
      <c r="N69" s="30">
        <f t="shared" si="4"/>
        <v>5.4945054945054954</v>
      </c>
    </row>
    <row r="70" spans="1:14" x14ac:dyDescent="0.35">
      <c r="A70" s="10" t="s">
        <v>35</v>
      </c>
      <c r="B70" s="3">
        <v>2021</v>
      </c>
      <c r="C70" s="3" t="s">
        <v>50</v>
      </c>
      <c r="D70" s="3">
        <v>10</v>
      </c>
      <c r="E70" s="3">
        <v>2368.1999999999998</v>
      </c>
      <c r="F70" s="31">
        <f t="shared" si="0"/>
        <v>6.0593846567244052</v>
      </c>
      <c r="G70" s="3">
        <v>1292.0999999999999</v>
      </c>
      <c r="H70" s="31">
        <f t="shared" si="1"/>
        <v>7.854757929883152</v>
      </c>
      <c r="I70" s="3">
        <v>329.9</v>
      </c>
      <c r="J70" s="31">
        <f t="shared" si="2"/>
        <v>5.2984360038301839</v>
      </c>
      <c r="K70" s="3">
        <v>319.60000000000002</v>
      </c>
      <c r="L70" s="31">
        <f t="shared" si="3"/>
        <v>7.6456719434153069</v>
      </c>
      <c r="M70" s="6">
        <v>165.5</v>
      </c>
      <c r="N70" s="30">
        <f t="shared" si="4"/>
        <v>5.8184143222506357</v>
      </c>
    </row>
    <row r="71" spans="1:14" x14ac:dyDescent="0.35">
      <c r="A71" s="11" t="s">
        <v>35</v>
      </c>
      <c r="B71" s="4">
        <v>2021</v>
      </c>
      <c r="C71" s="4" t="s">
        <v>52</v>
      </c>
      <c r="D71" s="4">
        <v>11</v>
      </c>
      <c r="E71" s="3">
        <v>2387</v>
      </c>
      <c r="F71" s="31">
        <f t="shared" si="0"/>
        <v>4.67461848798456</v>
      </c>
      <c r="G71" s="3">
        <v>1296.8999999999999</v>
      </c>
      <c r="H71" s="31">
        <f t="shared" si="1"/>
        <v>7.913130304543178</v>
      </c>
      <c r="I71" s="3">
        <v>332.1</v>
      </c>
      <c r="J71" s="31">
        <f t="shared" si="2"/>
        <v>5.7306590257879648</v>
      </c>
      <c r="K71" s="3">
        <v>321.20000000000005</v>
      </c>
      <c r="L71" s="31">
        <f t="shared" si="3"/>
        <v>7.3888331661651696</v>
      </c>
      <c r="M71" s="5">
        <v>166.7</v>
      </c>
      <c r="N71" s="30">
        <f t="shared" si="4"/>
        <v>5.239898989898979</v>
      </c>
    </row>
    <row r="72" spans="1:14" x14ac:dyDescent="0.35">
      <c r="A72" s="10" t="s">
        <v>35</v>
      </c>
      <c r="B72" s="3">
        <v>2021</v>
      </c>
      <c r="C72" s="3" t="s">
        <v>55</v>
      </c>
      <c r="D72" s="3">
        <v>12</v>
      </c>
      <c r="E72" s="3">
        <v>2373.3000000000002</v>
      </c>
      <c r="F72" s="31">
        <f t="shared" si="0"/>
        <v>3.43429941163653</v>
      </c>
      <c r="G72" s="3">
        <v>1302</v>
      </c>
      <c r="H72" s="31">
        <f t="shared" si="1"/>
        <v>7.8886310904872232</v>
      </c>
      <c r="I72" s="3">
        <v>333.2</v>
      </c>
      <c r="J72" s="31">
        <f t="shared" si="2"/>
        <v>5.6436271401395093</v>
      </c>
      <c r="K72" s="3">
        <v>322.60000000000002</v>
      </c>
      <c r="L72" s="31">
        <f t="shared" si="3"/>
        <v>7.6409743076409855</v>
      </c>
      <c r="M72" s="6">
        <v>166.2</v>
      </c>
      <c r="N72" s="30">
        <f t="shared" si="4"/>
        <v>4.5940843297671385</v>
      </c>
    </row>
    <row r="73" spans="1:14" x14ac:dyDescent="0.35">
      <c r="A73" s="11" t="s">
        <v>35</v>
      </c>
      <c r="B73" s="4">
        <v>2022</v>
      </c>
      <c r="C73" s="4" t="s">
        <v>31</v>
      </c>
      <c r="D73" s="4">
        <v>1</v>
      </c>
      <c r="E73" s="3">
        <v>2356.3999999999996</v>
      </c>
      <c r="F73" s="31">
        <f t="shared" si="0"/>
        <v>4.1272646928855341</v>
      </c>
      <c r="G73" s="3">
        <v>1310.1000000000001</v>
      </c>
      <c r="H73" s="31">
        <f t="shared" si="1"/>
        <v>8.0494845360824847</v>
      </c>
      <c r="I73" s="3">
        <v>334.4</v>
      </c>
      <c r="J73" s="31">
        <f t="shared" si="2"/>
        <v>5.7893071812717345</v>
      </c>
      <c r="K73" s="3">
        <v>323.89999999999998</v>
      </c>
      <c r="L73" s="31">
        <f t="shared" si="3"/>
        <v>7.4295190713101089</v>
      </c>
      <c r="M73" s="5">
        <v>165.7</v>
      </c>
      <c r="N73" s="30">
        <f t="shared" si="4"/>
        <v>5.3401144310235074</v>
      </c>
    </row>
    <row r="74" spans="1:14" x14ac:dyDescent="0.35">
      <c r="A74" s="10" t="s">
        <v>35</v>
      </c>
      <c r="B74" s="3">
        <v>2022</v>
      </c>
      <c r="C74" s="3" t="s">
        <v>36</v>
      </c>
      <c r="D74" s="3">
        <v>2</v>
      </c>
      <c r="E74" s="3">
        <v>2354.0000000000005</v>
      </c>
      <c r="F74" s="31">
        <f t="shared" si="0"/>
        <v>5.6742682707847036</v>
      </c>
      <c r="G74" s="3">
        <v>1318.1000000000001</v>
      </c>
      <c r="H74" s="31">
        <f t="shared" si="1"/>
        <v>7.3283934533018682</v>
      </c>
      <c r="I74" s="3">
        <v>336.6</v>
      </c>
      <c r="J74" s="31">
        <f t="shared" si="2"/>
        <v>6.1494796594134336</v>
      </c>
      <c r="K74" s="3">
        <v>325.60000000000002</v>
      </c>
      <c r="L74" s="31">
        <f t="shared" si="3"/>
        <v>6.7891111839947689</v>
      </c>
      <c r="M74" s="6">
        <v>166.1</v>
      </c>
      <c r="N74" s="30">
        <f t="shared" si="4"/>
        <v>6.0664112388250322</v>
      </c>
    </row>
    <row r="75" spans="1:14" x14ac:dyDescent="0.35">
      <c r="A75" s="11" t="s">
        <v>35</v>
      </c>
      <c r="B75" s="4">
        <v>2022</v>
      </c>
      <c r="C75" s="4" t="s">
        <v>38</v>
      </c>
      <c r="D75" s="4">
        <v>3</v>
      </c>
      <c r="E75" s="3">
        <v>2377.9</v>
      </c>
      <c r="F75" s="31">
        <f t="shared" si="0"/>
        <v>6.7519640852974225</v>
      </c>
      <c r="G75" s="3">
        <v>1327</v>
      </c>
      <c r="H75" s="31">
        <f t="shared" si="1"/>
        <v>7.4406930612905722</v>
      </c>
      <c r="I75" s="3">
        <v>340.2</v>
      </c>
      <c r="J75" s="31">
        <f t="shared" si="2"/>
        <v>7.8288431061806625</v>
      </c>
      <c r="K75" s="3">
        <v>327.9</v>
      </c>
      <c r="L75" s="31">
        <f t="shared" si="3"/>
        <v>7.0169712793733687</v>
      </c>
      <c r="M75" s="5">
        <v>167.7</v>
      </c>
      <c r="N75" s="30">
        <f t="shared" si="4"/>
        <v>6.9515306122448823</v>
      </c>
    </row>
    <row r="76" spans="1:14" x14ac:dyDescent="0.35">
      <c r="A76" s="10" t="s">
        <v>35</v>
      </c>
      <c r="B76" s="3">
        <v>2022</v>
      </c>
      <c r="C76" s="3" t="s">
        <v>39</v>
      </c>
      <c r="D76" s="3">
        <v>4</v>
      </c>
      <c r="E76" s="3">
        <v>2408.2000000000003</v>
      </c>
      <c r="F76" s="31">
        <f t="shared" si="0"/>
        <v>6.8933374761418698</v>
      </c>
      <c r="G76" s="3">
        <v>1345.9</v>
      </c>
      <c r="H76" s="31">
        <f t="shared" si="1"/>
        <v>8.5140691768120718</v>
      </c>
      <c r="I76" s="3">
        <v>342.8</v>
      </c>
      <c r="J76" s="31">
        <f t="shared" si="2"/>
        <v>7.900535096002506</v>
      </c>
      <c r="K76" s="3">
        <v>331.20000000000005</v>
      </c>
      <c r="L76" s="31">
        <f t="shared" si="3"/>
        <v>7.672301690507159</v>
      </c>
      <c r="M76" s="6">
        <v>170.1</v>
      </c>
      <c r="N76" s="30">
        <f t="shared" si="4"/>
        <v>7.7946768060836389</v>
      </c>
    </row>
    <row r="77" spans="1:14" x14ac:dyDescent="0.35">
      <c r="A77" s="11" t="s">
        <v>35</v>
      </c>
      <c r="B77" s="4">
        <v>2022</v>
      </c>
      <c r="C77" s="4" t="s">
        <v>41</v>
      </c>
      <c r="D77" s="4">
        <v>5</v>
      </c>
      <c r="E77" s="3">
        <v>2433.0000000000005</v>
      </c>
      <c r="F77" s="31">
        <f t="shared" si="0"/>
        <v>5.8931058495821764</v>
      </c>
      <c r="G77" s="3">
        <v>1356.8000000000002</v>
      </c>
      <c r="H77" s="31">
        <f t="shared" si="1"/>
        <v>7.6739941274502055</v>
      </c>
      <c r="I77" s="3">
        <v>343.20000000000005</v>
      </c>
      <c r="J77" s="31">
        <f t="shared" si="2"/>
        <v>5.7953144266338068</v>
      </c>
      <c r="K77" s="3">
        <v>332.6</v>
      </c>
      <c r="L77" s="31">
        <f t="shared" si="3"/>
        <v>6.3979526551503518</v>
      </c>
      <c r="M77" s="5">
        <v>171.7</v>
      </c>
      <c r="N77" s="30">
        <f t="shared" si="4"/>
        <v>7.044887780548617</v>
      </c>
    </row>
    <row r="78" spans="1:14" x14ac:dyDescent="0.35">
      <c r="A78" s="10" t="s">
        <v>35</v>
      </c>
      <c r="B78" s="3">
        <v>2022</v>
      </c>
      <c r="C78" s="3" t="s">
        <v>42</v>
      </c>
      <c r="D78" s="3">
        <v>6</v>
      </c>
      <c r="E78" s="3">
        <v>2456.2000000000003</v>
      </c>
      <c r="F78" s="31">
        <f t="shared" si="0"/>
        <v>5.6566438680259807</v>
      </c>
      <c r="G78" s="3">
        <v>1362.3</v>
      </c>
      <c r="H78" s="31">
        <f t="shared" si="1"/>
        <v>7.9305973696719931</v>
      </c>
      <c r="I78" s="3">
        <v>344.8</v>
      </c>
      <c r="J78" s="31">
        <f t="shared" si="2"/>
        <v>6.0596739464780027</v>
      </c>
      <c r="K78" s="3">
        <v>333.3</v>
      </c>
      <c r="L78" s="31">
        <f t="shared" si="3"/>
        <v>6.6560000000000032</v>
      </c>
      <c r="M78" s="6">
        <v>172.6</v>
      </c>
      <c r="N78" s="30">
        <f t="shared" si="4"/>
        <v>7.0055796652200755</v>
      </c>
    </row>
    <row r="79" spans="1:14" x14ac:dyDescent="0.35">
      <c r="A79" s="11" t="s">
        <v>35</v>
      </c>
      <c r="B79" s="4">
        <v>2022</v>
      </c>
      <c r="C79" s="4" t="s">
        <v>44</v>
      </c>
      <c r="D79" s="4">
        <v>7</v>
      </c>
      <c r="E79" s="3">
        <v>2460.9</v>
      </c>
      <c r="F79" s="31">
        <f t="shared" ref="F79:F89" si="5">((E79-E67)/E67)*100</f>
        <v>5.247626379266114</v>
      </c>
      <c r="G79" s="3">
        <v>1374.7</v>
      </c>
      <c r="H79" s="31">
        <f t="shared" ref="H79:H89" si="6">((G79-G67)/G67)*100</f>
        <v>8.1078955646429804</v>
      </c>
      <c r="I79" s="3">
        <v>345.79999999999995</v>
      </c>
      <c r="J79" s="31">
        <f t="shared" ref="J79:J89" si="7">((I79-I67)/I67)*100</f>
        <v>5.7169061449097924</v>
      </c>
      <c r="K79" s="3">
        <v>334.70000000000005</v>
      </c>
      <c r="L79" s="31">
        <f t="shared" ref="L79:L89" si="8">((K79-K67)/K67)*100</f>
        <v>6.490614062997146</v>
      </c>
      <c r="M79" s="5">
        <v>173.4</v>
      </c>
      <c r="N79" s="30">
        <f t="shared" ref="N79:N89" si="9">((M79-M67)/M67)*100</f>
        <v>6.7076923076923114</v>
      </c>
    </row>
    <row r="80" spans="1:14" x14ac:dyDescent="0.35">
      <c r="A80" s="10" t="s">
        <v>35</v>
      </c>
      <c r="B80" s="3">
        <v>2022</v>
      </c>
      <c r="C80" s="3" t="s">
        <v>46</v>
      </c>
      <c r="D80" s="3">
        <v>8</v>
      </c>
      <c r="E80" s="3">
        <v>2464.2000000000003</v>
      </c>
      <c r="F80" s="31">
        <f t="shared" si="5"/>
        <v>5.5738828670579821</v>
      </c>
      <c r="G80" s="3">
        <v>1381.2</v>
      </c>
      <c r="H80" s="31">
        <f t="shared" si="6"/>
        <v>7.6539360872954045</v>
      </c>
      <c r="I80" s="3">
        <v>348</v>
      </c>
      <c r="J80" s="31">
        <f t="shared" si="7"/>
        <v>5.9683313032886796</v>
      </c>
      <c r="K80" s="3">
        <v>336</v>
      </c>
      <c r="L80" s="31">
        <f t="shared" si="8"/>
        <v>5.7934508816120829</v>
      </c>
      <c r="M80" s="6">
        <v>174.3</v>
      </c>
      <c r="N80" s="30">
        <f t="shared" si="9"/>
        <v>6.8014705882353086</v>
      </c>
    </row>
    <row r="81" spans="1:14" x14ac:dyDescent="0.35">
      <c r="A81" s="11" t="s">
        <v>35</v>
      </c>
      <c r="B81" s="4">
        <v>2022</v>
      </c>
      <c r="C81" s="4" t="s">
        <v>48</v>
      </c>
      <c r="D81" s="4">
        <v>9</v>
      </c>
      <c r="E81" s="3">
        <v>2476.8000000000002</v>
      </c>
      <c r="F81" s="31">
        <f t="shared" si="5"/>
        <v>6.1137054967653608</v>
      </c>
      <c r="G81" s="3">
        <v>1388.9999999999998</v>
      </c>
      <c r="H81" s="31">
        <f t="shared" si="6"/>
        <v>8.2534486789805648</v>
      </c>
      <c r="I81" s="3">
        <v>348.70000000000005</v>
      </c>
      <c r="J81" s="31">
        <f t="shared" si="7"/>
        <v>6.1814859926918606</v>
      </c>
      <c r="K81" s="3">
        <v>337.29999999999995</v>
      </c>
      <c r="L81" s="31">
        <f t="shared" si="8"/>
        <v>6.1693421466792469</v>
      </c>
      <c r="M81" s="5">
        <v>175.3</v>
      </c>
      <c r="N81" s="30">
        <f t="shared" si="9"/>
        <v>7.4142156862745239</v>
      </c>
    </row>
    <row r="82" spans="1:14" x14ac:dyDescent="0.35">
      <c r="A82" s="10" t="s">
        <v>35</v>
      </c>
      <c r="B82" s="3">
        <v>2022</v>
      </c>
      <c r="C82" s="3" t="s">
        <v>50</v>
      </c>
      <c r="D82" s="3">
        <v>10</v>
      </c>
      <c r="E82" s="3">
        <v>2493.6000000000004</v>
      </c>
      <c r="F82" s="31">
        <f t="shared" si="5"/>
        <v>5.2951608816823139</v>
      </c>
      <c r="G82" s="3">
        <v>1396.6000000000004</v>
      </c>
      <c r="H82" s="31">
        <f t="shared" si="6"/>
        <v>8.0876093181642634</v>
      </c>
      <c r="I82" s="3">
        <v>350.79999999999995</v>
      </c>
      <c r="J82" s="31">
        <f t="shared" si="7"/>
        <v>6.3352531070021163</v>
      </c>
      <c r="K82" s="3">
        <v>338.7</v>
      </c>
      <c r="L82" s="31">
        <f t="shared" si="8"/>
        <v>5.9762202753441693</v>
      </c>
      <c r="M82" s="6">
        <v>176.7</v>
      </c>
      <c r="N82" s="30">
        <f t="shared" si="9"/>
        <v>6.7673716012084526</v>
      </c>
    </row>
    <row r="83" spans="1:14" x14ac:dyDescent="0.35">
      <c r="A83" s="11" t="s">
        <v>35</v>
      </c>
      <c r="B83" s="4">
        <v>2022</v>
      </c>
      <c r="C83" s="4" t="s">
        <v>52</v>
      </c>
      <c r="D83" s="4">
        <v>11</v>
      </c>
      <c r="E83" s="3">
        <v>2493.7000000000003</v>
      </c>
      <c r="F83" s="31">
        <f t="shared" si="5"/>
        <v>4.4700460829493203</v>
      </c>
      <c r="G83" s="3">
        <v>1402.6000000000001</v>
      </c>
      <c r="H83" s="31">
        <f t="shared" si="6"/>
        <v>8.1502043334104624</v>
      </c>
      <c r="I83" s="3">
        <v>353.4</v>
      </c>
      <c r="J83" s="31">
        <f t="shared" si="7"/>
        <v>6.4137308039746914</v>
      </c>
      <c r="K83" s="3">
        <v>339.6</v>
      </c>
      <c r="L83" s="31">
        <f t="shared" si="8"/>
        <v>5.7285180572851733</v>
      </c>
      <c r="M83" s="5">
        <v>176.5</v>
      </c>
      <c r="N83" s="30">
        <f t="shared" si="9"/>
        <v>5.8788242351529769</v>
      </c>
    </row>
    <row r="84" spans="1:14" x14ac:dyDescent="0.35">
      <c r="A84" s="10" t="s">
        <v>35</v>
      </c>
      <c r="B84" s="3">
        <v>2022</v>
      </c>
      <c r="C84" s="3" t="s">
        <v>55</v>
      </c>
      <c r="D84" s="3">
        <v>12</v>
      </c>
      <c r="E84" s="3">
        <v>2480.7000000000003</v>
      </c>
      <c r="F84" s="31">
        <f t="shared" si="5"/>
        <v>4.5253444570850752</v>
      </c>
      <c r="G84" s="3">
        <v>1406.3</v>
      </c>
      <c r="H84" s="31">
        <f t="shared" si="6"/>
        <v>8.0107526881720386</v>
      </c>
      <c r="I84" s="3">
        <v>356.9</v>
      </c>
      <c r="J84" s="31">
        <f t="shared" si="7"/>
        <v>7.112845138055218</v>
      </c>
      <c r="K84" s="3">
        <v>340.9</v>
      </c>
      <c r="L84" s="31">
        <f t="shared" si="8"/>
        <v>5.6726596404215606</v>
      </c>
      <c r="M84" s="6">
        <v>175.7</v>
      </c>
      <c r="N84" s="30">
        <f t="shared" si="9"/>
        <v>5.7160048134777384</v>
      </c>
    </row>
    <row r="85" spans="1:14" x14ac:dyDescent="0.35">
      <c r="A85" s="11" t="s">
        <v>35</v>
      </c>
      <c r="B85" s="4">
        <v>2023</v>
      </c>
      <c r="C85" s="4" t="s">
        <v>31</v>
      </c>
      <c r="D85" s="4">
        <v>1</v>
      </c>
      <c r="E85" s="3">
        <v>2490.8999999999996</v>
      </c>
      <c r="F85" s="31">
        <f t="shared" si="5"/>
        <v>5.7078594466134795</v>
      </c>
      <c r="G85" s="3">
        <v>1411.2</v>
      </c>
      <c r="H85" s="31">
        <f t="shared" si="6"/>
        <v>7.7169681703686672</v>
      </c>
      <c r="I85" s="3">
        <v>360.9</v>
      </c>
      <c r="J85" s="31">
        <f t="shared" si="7"/>
        <v>7.9246411483253594</v>
      </c>
      <c r="K85" s="3">
        <v>342.3</v>
      </c>
      <c r="L85" s="31">
        <f t="shared" si="8"/>
        <v>5.6807656684161882</v>
      </c>
      <c r="M85" s="5">
        <v>176.5</v>
      </c>
      <c r="N85" s="30">
        <f t="shared" si="9"/>
        <v>6.5178032589016377</v>
      </c>
    </row>
    <row r="86" spans="1:14" x14ac:dyDescent="0.35">
      <c r="A86" s="10" t="s">
        <v>35</v>
      </c>
      <c r="B86" s="3">
        <v>2023</v>
      </c>
      <c r="C86" s="3" t="s">
        <v>36</v>
      </c>
      <c r="D86" s="3">
        <v>2</v>
      </c>
      <c r="E86" s="3">
        <v>2478.6</v>
      </c>
      <c r="F86" s="31">
        <f t="shared" si="5"/>
        <v>5.2931180968563902</v>
      </c>
      <c r="G86" s="3">
        <v>1419</v>
      </c>
      <c r="H86" s="31">
        <f t="shared" si="6"/>
        <v>7.6549578939382332</v>
      </c>
      <c r="I86" s="3">
        <v>365.4</v>
      </c>
      <c r="J86" s="31">
        <f t="shared" si="7"/>
        <v>8.5561497326203071</v>
      </c>
      <c r="K86" s="3">
        <v>344.4</v>
      </c>
      <c r="L86" s="31">
        <f t="shared" si="8"/>
        <v>5.773955773955759</v>
      </c>
      <c r="M86" s="6">
        <v>177.2</v>
      </c>
      <c r="N86" s="30">
        <f t="shared" si="9"/>
        <v>6.6827212522576733</v>
      </c>
    </row>
    <row r="87" spans="1:14" x14ac:dyDescent="0.35">
      <c r="A87" s="11" t="s">
        <v>35</v>
      </c>
      <c r="B87" s="4">
        <v>2023</v>
      </c>
      <c r="C87" s="4" t="s">
        <v>38</v>
      </c>
      <c r="D87" s="4">
        <v>3</v>
      </c>
      <c r="E87" s="3">
        <v>2478.6999999999998</v>
      </c>
      <c r="F87" s="31">
        <f t="shared" si="5"/>
        <v>4.2390344421548303</v>
      </c>
      <c r="G87" s="3">
        <v>1418.7</v>
      </c>
      <c r="H87" s="31">
        <f t="shared" si="6"/>
        <v>6.9103240391861371</v>
      </c>
      <c r="I87" s="3">
        <v>365.4</v>
      </c>
      <c r="J87" s="31">
        <f t="shared" si="7"/>
        <v>7.4074074074074039</v>
      </c>
      <c r="K87" s="3">
        <v>344.4</v>
      </c>
      <c r="L87" s="31">
        <f t="shared" si="8"/>
        <v>5.0320219579139982</v>
      </c>
      <c r="M87" s="5">
        <v>177.2</v>
      </c>
      <c r="N87" s="30">
        <f t="shared" si="9"/>
        <v>5.6648777579010146</v>
      </c>
    </row>
    <row r="88" spans="1:14" x14ac:dyDescent="0.35">
      <c r="A88" s="10" t="s">
        <v>35</v>
      </c>
      <c r="B88" s="3">
        <v>2023</v>
      </c>
      <c r="C88" s="3" t="s">
        <v>39</v>
      </c>
      <c r="D88" s="3">
        <v>4</v>
      </c>
      <c r="E88" s="3">
        <v>2490.2000000000003</v>
      </c>
      <c r="F88" s="31">
        <f t="shared" si="5"/>
        <v>3.4050328045843363</v>
      </c>
      <c r="G88" s="3">
        <v>1424.2</v>
      </c>
      <c r="H88" s="31">
        <f t="shared" si="6"/>
        <v>5.8176684746266405</v>
      </c>
      <c r="I88" s="3">
        <v>369</v>
      </c>
      <c r="J88" s="31">
        <f t="shared" si="7"/>
        <v>7.642940490081676</v>
      </c>
      <c r="K88" s="3">
        <v>345.7</v>
      </c>
      <c r="L88" s="31">
        <f t="shared" si="8"/>
        <v>4.3780193236714799</v>
      </c>
      <c r="M88" s="6">
        <v>178.1</v>
      </c>
      <c r="N88" s="30">
        <f t="shared" si="9"/>
        <v>4.7031158142269254</v>
      </c>
    </row>
    <row r="89" spans="1:14" x14ac:dyDescent="0.35">
      <c r="A89" s="11" t="s">
        <v>35</v>
      </c>
      <c r="B89" s="4">
        <v>2023</v>
      </c>
      <c r="C89" s="4" t="s">
        <v>41</v>
      </c>
      <c r="D89" s="4">
        <v>5</v>
      </c>
      <c r="E89" s="3">
        <v>2507.9</v>
      </c>
      <c r="F89" s="31">
        <f t="shared" si="5"/>
        <v>3.0785039046444562</v>
      </c>
      <c r="G89" s="3">
        <v>1428.6999999999998</v>
      </c>
      <c r="H89" s="31">
        <f t="shared" si="6"/>
        <v>5.2992334905660101</v>
      </c>
      <c r="I89" s="3">
        <v>370.9</v>
      </c>
      <c r="J89" s="31">
        <f t="shared" si="7"/>
        <v>8.071095571095551</v>
      </c>
      <c r="K89" s="3">
        <v>346.9</v>
      </c>
      <c r="L89" s="31">
        <f t="shared" si="8"/>
        <v>4.2994588093806234</v>
      </c>
      <c r="M89" s="5">
        <v>179.1</v>
      </c>
      <c r="N89" s="30">
        <f t="shared" si="9"/>
        <v>4.3098427489807838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039B-483D-41D7-AE8F-69AD994D7726}">
  <dimension ref="A1:I77"/>
  <sheetViews>
    <sheetView workbookViewId="0">
      <selection activeCell="K9" sqref="K9"/>
    </sheetView>
  </sheetViews>
  <sheetFormatPr defaultRowHeight="14.5" x14ac:dyDescent="0.35"/>
  <cols>
    <col min="1" max="1" width="10.90625" bestFit="1" customWidth="1"/>
    <col min="5" max="5" width="27.7265625" bestFit="1" customWidth="1"/>
    <col min="6" max="6" width="18.7265625" bestFit="1" customWidth="1"/>
    <col min="7" max="7" width="20.26953125" bestFit="1" customWidth="1"/>
    <col min="8" max="8" width="23.26953125" bestFit="1" customWidth="1"/>
    <col min="9" max="9" width="20.90625" bestFit="1" customWidth="1"/>
    <col min="12" max="12" width="12.453125" bestFit="1" customWidth="1"/>
    <col min="13" max="13" width="34.08984375" bestFit="1" customWidth="1"/>
    <col min="14" max="18" width="4" bestFit="1" customWidth="1"/>
    <col min="19" max="87" width="3.36328125" bestFit="1" customWidth="1"/>
    <col min="88" max="88" width="4.36328125" bestFit="1" customWidth="1"/>
    <col min="89" max="89" width="10.3632812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626</v>
      </c>
      <c r="F1" s="2" t="s">
        <v>625</v>
      </c>
      <c r="G1" s="2" t="s">
        <v>624</v>
      </c>
      <c r="H1" s="2" t="s">
        <v>623</v>
      </c>
      <c r="I1" s="7" t="s">
        <v>622</v>
      </c>
    </row>
    <row r="2" spans="1:9" x14ac:dyDescent="0.35">
      <c r="A2" s="10" t="s">
        <v>35</v>
      </c>
      <c r="B2" s="3">
        <v>2017</v>
      </c>
      <c r="C2" s="3" t="s">
        <v>31</v>
      </c>
      <c r="D2" s="3">
        <v>1</v>
      </c>
      <c r="E2" s="31">
        <v>2.4193989818818413</v>
      </c>
      <c r="F2" s="31">
        <v>4.6242192222446077</v>
      </c>
      <c r="G2" s="31">
        <v>5.2008456659619497</v>
      </c>
      <c r="H2" s="31">
        <v>4.3222828367603903</v>
      </c>
      <c r="I2" s="31">
        <v>3.1670625494853639</v>
      </c>
    </row>
    <row r="3" spans="1:9" x14ac:dyDescent="0.35">
      <c r="A3" s="11" t="s">
        <v>35</v>
      </c>
      <c r="B3" s="4">
        <v>2017</v>
      </c>
      <c r="C3" s="4" t="s">
        <v>36</v>
      </c>
      <c r="D3" s="4">
        <v>2</v>
      </c>
      <c r="E3" s="31">
        <v>2.9051819184123637</v>
      </c>
      <c r="F3" s="31">
        <v>4.5035105315947703</v>
      </c>
      <c r="G3" s="31">
        <v>4.5587620242576348</v>
      </c>
      <c r="H3" s="31">
        <v>4.1771094402673352</v>
      </c>
      <c r="I3" s="31">
        <v>3.6507936507936463</v>
      </c>
    </row>
    <row r="4" spans="1:9" x14ac:dyDescent="0.35">
      <c r="A4" s="10" t="s">
        <v>35</v>
      </c>
      <c r="B4" s="3">
        <v>2017</v>
      </c>
      <c r="C4" s="3" t="s">
        <v>38</v>
      </c>
      <c r="D4" s="3">
        <v>3</v>
      </c>
      <c r="E4" s="31">
        <v>2.8867914113815725</v>
      </c>
      <c r="F4" s="31">
        <v>4.7991183248171501</v>
      </c>
      <c r="G4" s="31">
        <v>4.2464612822647751</v>
      </c>
      <c r="H4" s="31">
        <v>4.2517715714881277</v>
      </c>
      <c r="I4" s="31">
        <v>3.8888888888888933</v>
      </c>
    </row>
    <row r="5" spans="1:9" x14ac:dyDescent="0.35">
      <c r="A5" s="11" t="s">
        <v>35</v>
      </c>
      <c r="B5" s="4">
        <v>2017</v>
      </c>
      <c r="C5" s="4" t="s">
        <v>39</v>
      </c>
      <c r="D5" s="4">
        <v>4</v>
      </c>
      <c r="E5" s="31">
        <v>1.3816362053960138</v>
      </c>
      <c r="F5" s="31">
        <v>4.6588188347964818</v>
      </c>
      <c r="G5" s="31">
        <v>4.1027766266058752</v>
      </c>
      <c r="H5" s="31">
        <v>3.7743674823724573</v>
      </c>
      <c r="I5" s="31">
        <v>2.9850746268656696</v>
      </c>
    </row>
    <row r="6" spans="1:9" x14ac:dyDescent="0.35">
      <c r="A6" s="10" t="s">
        <v>35</v>
      </c>
      <c r="B6" s="3">
        <v>2017</v>
      </c>
      <c r="C6" s="3" t="s">
        <v>41</v>
      </c>
      <c r="D6" s="3">
        <v>5</v>
      </c>
      <c r="E6" s="31">
        <v>-0.12311974733686389</v>
      </c>
      <c r="F6" s="31">
        <v>4.4018282988871071</v>
      </c>
      <c r="G6" s="31">
        <v>3.499382461918485</v>
      </c>
      <c r="H6" s="31">
        <v>3.63336085879439</v>
      </c>
      <c r="I6" s="31">
        <v>2.1772939346811913</v>
      </c>
    </row>
    <row r="7" spans="1:9" x14ac:dyDescent="0.35">
      <c r="A7" s="11" t="s">
        <v>35</v>
      </c>
      <c r="B7" s="4">
        <v>2017</v>
      </c>
      <c r="C7" s="4" t="s">
        <v>42</v>
      </c>
      <c r="D7" s="4">
        <v>6</v>
      </c>
      <c r="E7" s="31">
        <v>-0.95298267782866897</v>
      </c>
      <c r="F7" s="31">
        <v>3.9359177215190062</v>
      </c>
      <c r="G7" s="31">
        <v>3.4496919917864499</v>
      </c>
      <c r="H7" s="31">
        <v>3.3717105263157965</v>
      </c>
      <c r="I7" s="31">
        <v>1.4604150653343626</v>
      </c>
    </row>
    <row r="8" spans="1:9" x14ac:dyDescent="0.35">
      <c r="A8" s="10" t="s">
        <v>35</v>
      </c>
      <c r="B8" s="3">
        <v>2017</v>
      </c>
      <c r="C8" s="3" t="s">
        <v>44</v>
      </c>
      <c r="D8" s="3">
        <v>7</v>
      </c>
      <c r="E8" s="31">
        <v>-0.2704389432078243</v>
      </c>
      <c r="F8" s="31">
        <v>4.0583136327816991</v>
      </c>
      <c r="G8" s="31">
        <v>3.2653061224489797</v>
      </c>
      <c r="H8" s="31">
        <v>3.3565288579615182</v>
      </c>
      <c r="I8" s="31">
        <v>2.3646071700991569</v>
      </c>
    </row>
    <row r="9" spans="1:9" x14ac:dyDescent="0.35">
      <c r="A9" s="11" t="s">
        <v>35</v>
      </c>
      <c r="B9" s="4">
        <v>2017</v>
      </c>
      <c r="C9" s="4" t="s">
        <v>46</v>
      </c>
      <c r="D9" s="4">
        <v>8</v>
      </c>
      <c r="E9" s="31">
        <v>0.80809134038891461</v>
      </c>
      <c r="F9" s="31">
        <v>4.5061849597486621</v>
      </c>
      <c r="G9" s="31">
        <v>3.4104750304506606</v>
      </c>
      <c r="H9" s="31">
        <v>3.79901960784313</v>
      </c>
      <c r="I9" s="31">
        <v>3.2799389778794903</v>
      </c>
    </row>
    <row r="10" spans="1:9" x14ac:dyDescent="0.35">
      <c r="A10" s="10" t="s">
        <v>35</v>
      </c>
      <c r="B10" s="3">
        <v>2017</v>
      </c>
      <c r="C10" s="3" t="s">
        <v>48</v>
      </c>
      <c r="D10" s="3">
        <v>9</v>
      </c>
      <c r="E10" s="31">
        <v>0.84527747151781962</v>
      </c>
      <c r="F10" s="31">
        <v>4.6138807429130058</v>
      </c>
      <c r="G10" s="31">
        <v>3.5555555555555602</v>
      </c>
      <c r="H10" s="31">
        <v>3.947903947903955</v>
      </c>
      <c r="I10" s="31">
        <v>3.2849503437738599</v>
      </c>
    </row>
    <row r="11" spans="1:9" x14ac:dyDescent="0.35">
      <c r="A11" s="11" t="s">
        <v>35</v>
      </c>
      <c r="B11" s="4">
        <v>2017</v>
      </c>
      <c r="C11" s="4" t="s">
        <v>50</v>
      </c>
      <c r="D11" s="4">
        <v>10</v>
      </c>
      <c r="E11" s="31">
        <v>1.1893534527926375</v>
      </c>
      <c r="F11" s="31">
        <v>4.6298998151930881</v>
      </c>
      <c r="G11" s="31">
        <v>3.7469782433521401</v>
      </c>
      <c r="H11" s="31">
        <v>3.726204941271777</v>
      </c>
      <c r="I11" s="31">
        <v>3.5768645357686371</v>
      </c>
    </row>
    <row r="12" spans="1:9" x14ac:dyDescent="0.35">
      <c r="A12" s="10" t="s">
        <v>35</v>
      </c>
      <c r="B12" s="3">
        <v>2017</v>
      </c>
      <c r="C12" s="3" t="s">
        <v>52</v>
      </c>
      <c r="D12" s="3">
        <v>11</v>
      </c>
      <c r="E12" s="31">
        <v>3.1338731727836864</v>
      </c>
      <c r="F12" s="31">
        <v>5.18762726655675</v>
      </c>
      <c r="G12" s="31">
        <v>4.1767068273092276</v>
      </c>
      <c r="H12" s="31">
        <v>3.8337368845843418</v>
      </c>
      <c r="I12" s="31">
        <v>4.8780487804878101</v>
      </c>
    </row>
    <row r="13" spans="1:9" x14ac:dyDescent="0.35">
      <c r="A13" s="11" t="s">
        <v>35</v>
      </c>
      <c r="B13" s="4">
        <v>2017</v>
      </c>
      <c r="C13" s="4" t="s">
        <v>55</v>
      </c>
      <c r="D13" s="4">
        <v>12</v>
      </c>
      <c r="E13" s="31">
        <v>3.4717061259156954</v>
      </c>
      <c r="F13" s="31">
        <v>5.0922794472895978</v>
      </c>
      <c r="G13" s="31">
        <v>4.6774193548387188</v>
      </c>
      <c r="H13" s="31">
        <v>3.8291011688835139</v>
      </c>
      <c r="I13" s="31">
        <v>5.2147239263803549</v>
      </c>
    </row>
    <row r="14" spans="1:9" x14ac:dyDescent="0.35">
      <c r="A14" s="10" t="s">
        <v>35</v>
      </c>
      <c r="B14" s="3">
        <v>2018</v>
      </c>
      <c r="C14" s="3" t="s">
        <v>31</v>
      </c>
      <c r="D14" s="3">
        <v>1</v>
      </c>
      <c r="E14" s="31">
        <v>3.3937256159478757</v>
      </c>
      <c r="F14" s="31">
        <v>5.1035146846413095</v>
      </c>
      <c r="G14" s="31">
        <v>4.7427652733119015</v>
      </c>
      <c r="H14" s="31">
        <v>4.1029766693483234</v>
      </c>
      <c r="I14" s="31">
        <v>5.0652340752110465</v>
      </c>
    </row>
    <row r="15" spans="1:9" x14ac:dyDescent="0.35">
      <c r="A15" s="11" t="s">
        <v>35</v>
      </c>
      <c r="B15" s="4">
        <v>2018</v>
      </c>
      <c r="C15" s="4" t="s">
        <v>36</v>
      </c>
      <c r="D15" s="4">
        <v>2</v>
      </c>
      <c r="E15" s="31">
        <v>2.603524937054666</v>
      </c>
      <c r="F15" s="31">
        <v>5.0388712928304287</v>
      </c>
      <c r="G15" s="31">
        <v>4.5999999999999996</v>
      </c>
      <c r="H15" s="31">
        <v>4.0497193263833298</v>
      </c>
      <c r="I15" s="31">
        <v>4.4410413476263493</v>
      </c>
    </row>
    <row r="16" spans="1:9" x14ac:dyDescent="0.35">
      <c r="A16" s="10" t="s">
        <v>35</v>
      </c>
      <c r="B16" s="3">
        <v>2018</v>
      </c>
      <c r="C16" s="3" t="s">
        <v>38</v>
      </c>
      <c r="D16" s="3">
        <v>3</v>
      </c>
      <c r="E16" s="31">
        <v>2.5912017167381949</v>
      </c>
      <c r="F16" s="31">
        <v>5.0191204588910132</v>
      </c>
      <c r="G16" s="31">
        <v>4.8322683706070384</v>
      </c>
      <c r="H16" s="31">
        <v>4.2383046781287685</v>
      </c>
      <c r="I16" s="31">
        <v>4.2780748663101562</v>
      </c>
    </row>
    <row r="17" spans="1:9" x14ac:dyDescent="0.35">
      <c r="A17" s="11" t="s">
        <v>35</v>
      </c>
      <c r="B17" s="4">
        <v>2018</v>
      </c>
      <c r="C17" s="4" t="s">
        <v>39</v>
      </c>
      <c r="D17" s="4">
        <v>4</v>
      </c>
      <c r="E17" s="31">
        <v>2.6934220409915248</v>
      </c>
      <c r="F17" s="31">
        <v>5.3569726432180227</v>
      </c>
      <c r="G17" s="31">
        <v>5.2547770700636907</v>
      </c>
      <c r="H17" s="31">
        <v>4.9560351718625242</v>
      </c>
      <c r="I17" s="31">
        <v>4.5766590389016022</v>
      </c>
    </row>
    <row r="18" spans="1:9" x14ac:dyDescent="0.35">
      <c r="A18" s="10" t="s">
        <v>35</v>
      </c>
      <c r="B18" s="3">
        <v>2018</v>
      </c>
      <c r="C18" s="3" t="s">
        <v>41</v>
      </c>
      <c r="D18" s="3">
        <v>5</v>
      </c>
      <c r="E18" s="31">
        <v>2.7816486225747594</v>
      </c>
      <c r="F18" s="31">
        <v>5.700961263919301</v>
      </c>
      <c r="G18" s="31">
        <v>5.7677008750994316</v>
      </c>
      <c r="H18" s="31">
        <v>5.1394422310756882</v>
      </c>
      <c r="I18" s="31">
        <v>4.8706240487062447</v>
      </c>
    </row>
    <row r="19" spans="1:9" x14ac:dyDescent="0.35">
      <c r="A19" s="11" t="s">
        <v>35</v>
      </c>
      <c r="B19" s="4">
        <v>2018</v>
      </c>
      <c r="C19" s="4" t="s">
        <v>42</v>
      </c>
      <c r="D19" s="4">
        <v>6</v>
      </c>
      <c r="E19" s="31">
        <v>2.7216670210503957</v>
      </c>
      <c r="F19" s="31">
        <v>6.0608943862987674</v>
      </c>
      <c r="G19" s="31">
        <v>5.716554188169888</v>
      </c>
      <c r="H19" s="31">
        <v>5.4892601431980843</v>
      </c>
      <c r="I19" s="31">
        <v>4.9242424242424239</v>
      </c>
    </row>
    <row r="20" spans="1:9" x14ac:dyDescent="0.35">
      <c r="A20" s="10" t="s">
        <v>35</v>
      </c>
      <c r="B20" s="3">
        <v>2018</v>
      </c>
      <c r="C20" s="3" t="s">
        <v>44</v>
      </c>
      <c r="D20" s="3">
        <v>7</v>
      </c>
      <c r="E20" s="31">
        <v>1.8356278681685465</v>
      </c>
      <c r="F20" s="31">
        <v>6.1151079136690791</v>
      </c>
      <c r="G20" s="31">
        <v>5.5731225296442775</v>
      </c>
      <c r="H20" s="31">
        <v>5.4653465346534471</v>
      </c>
      <c r="I20" s="31">
        <v>4.1728763040238617</v>
      </c>
    </row>
    <row r="21" spans="1:9" x14ac:dyDescent="0.35">
      <c r="A21" s="11" t="s">
        <v>35</v>
      </c>
      <c r="B21" s="4">
        <v>2018</v>
      </c>
      <c r="C21" s="4" t="s">
        <v>46</v>
      </c>
      <c r="D21" s="4">
        <v>8</v>
      </c>
      <c r="E21" s="31">
        <v>1.1894911046752408</v>
      </c>
      <c r="F21" s="31">
        <v>5.9088774072334527</v>
      </c>
      <c r="G21" s="31">
        <v>5.143305850019618</v>
      </c>
      <c r="H21" s="31">
        <v>5.2735143644234572</v>
      </c>
      <c r="I21" s="31">
        <v>3.6927621861152145</v>
      </c>
    </row>
    <row r="22" spans="1:9" x14ac:dyDescent="0.35">
      <c r="A22" s="10" t="s">
        <v>35</v>
      </c>
      <c r="B22" s="3">
        <v>2018</v>
      </c>
      <c r="C22" s="3" t="s">
        <v>48</v>
      </c>
      <c r="D22" s="3">
        <v>9</v>
      </c>
      <c r="E22" s="31">
        <v>0.93190337359435238</v>
      </c>
      <c r="F22" s="31">
        <v>5.8493739487946304</v>
      </c>
      <c r="G22" s="31">
        <v>5.0721810378462742</v>
      </c>
      <c r="H22" s="31">
        <v>5.4032889584964696</v>
      </c>
      <c r="I22" s="31">
        <v>3.6982248520710059</v>
      </c>
    </row>
    <row r="23" spans="1:9" x14ac:dyDescent="0.35">
      <c r="A23" s="11" t="s">
        <v>35</v>
      </c>
      <c r="B23" s="4">
        <v>2018</v>
      </c>
      <c r="C23" s="4" t="s">
        <v>50</v>
      </c>
      <c r="D23" s="4">
        <v>10</v>
      </c>
      <c r="E23" s="31">
        <v>0.38833946046705475</v>
      </c>
      <c r="F23" s="31">
        <v>6.1355396486009104</v>
      </c>
      <c r="G23" s="31">
        <v>6.4466019417475815</v>
      </c>
      <c r="H23" s="31">
        <v>6.5208902772354502</v>
      </c>
      <c r="I23" s="31">
        <v>3.4533431300514459</v>
      </c>
    </row>
    <row r="24" spans="1:9" x14ac:dyDescent="0.35">
      <c r="A24" s="10" t="s">
        <v>35</v>
      </c>
      <c r="B24" s="3">
        <v>2018</v>
      </c>
      <c r="C24" s="3" t="s">
        <v>52</v>
      </c>
      <c r="D24" s="3">
        <v>11</v>
      </c>
      <c r="E24" s="31">
        <v>-1.1777301927194814</v>
      </c>
      <c r="F24" s="31">
        <v>5.2083333333333339</v>
      </c>
      <c r="G24" s="31">
        <v>5.6669236700077281</v>
      </c>
      <c r="H24" s="31">
        <v>6.024096385542169</v>
      </c>
      <c r="I24" s="31">
        <v>2.3255813953488498</v>
      </c>
    </row>
    <row r="25" spans="1:9" x14ac:dyDescent="0.35">
      <c r="A25" s="11" t="s">
        <v>35</v>
      </c>
      <c r="B25" s="4">
        <v>2018</v>
      </c>
      <c r="C25" s="4" t="s">
        <v>55</v>
      </c>
      <c r="D25" s="4">
        <v>12</v>
      </c>
      <c r="E25" s="31">
        <v>-1.2004925097475936</v>
      </c>
      <c r="F25" s="31">
        <v>4.8547260022067107</v>
      </c>
      <c r="G25" s="31">
        <v>6.7411402157164861</v>
      </c>
      <c r="H25" s="31">
        <v>6.2111801242236018</v>
      </c>
      <c r="I25" s="31">
        <v>2.1137026239067098</v>
      </c>
    </row>
    <row r="26" spans="1:9" x14ac:dyDescent="0.35">
      <c r="A26" s="10" t="s">
        <v>35</v>
      </c>
      <c r="B26" s="3">
        <v>2019</v>
      </c>
      <c r="C26" s="3" t="s">
        <v>31</v>
      </c>
      <c r="D26" s="3">
        <v>1</v>
      </c>
      <c r="E26" s="31">
        <v>-0.93042489403495421</v>
      </c>
      <c r="F26" s="31">
        <v>4.1960604672469035</v>
      </c>
      <c r="G26" s="31">
        <v>6.6385264773599211</v>
      </c>
      <c r="H26" s="31">
        <v>5.718701700154587</v>
      </c>
      <c r="I26" s="31">
        <v>1.972242512783045</v>
      </c>
    </row>
    <row r="27" spans="1:9" x14ac:dyDescent="0.35">
      <c r="A27" s="11" t="s">
        <v>35</v>
      </c>
      <c r="B27" s="4">
        <v>2019</v>
      </c>
      <c r="C27" s="4" t="s">
        <v>36</v>
      </c>
      <c r="D27" s="4">
        <v>2</v>
      </c>
      <c r="E27" s="31">
        <v>0.27149793765991093</v>
      </c>
      <c r="F27" s="31">
        <v>4.0478801169590604</v>
      </c>
      <c r="G27" s="31">
        <v>6.9598470363288669</v>
      </c>
      <c r="H27" s="31">
        <v>5.7803468208092488</v>
      </c>
      <c r="I27" s="31">
        <v>2.5659824046920821</v>
      </c>
    </row>
    <row r="28" spans="1:9" x14ac:dyDescent="0.35">
      <c r="A28" s="10" t="s">
        <v>35</v>
      </c>
      <c r="B28" s="3">
        <v>2019</v>
      </c>
      <c r="C28" s="3" t="s">
        <v>38</v>
      </c>
      <c r="D28" s="3">
        <v>3</v>
      </c>
      <c r="E28" s="31">
        <v>0.7373320085760674</v>
      </c>
      <c r="F28" s="31">
        <v>3.9508420573509415</v>
      </c>
      <c r="G28" s="31">
        <v>6.5142857142857222</v>
      </c>
      <c r="H28" s="31">
        <v>5.6386651323359915</v>
      </c>
      <c r="I28" s="31">
        <v>2.8571428571428612</v>
      </c>
    </row>
    <row r="29" spans="1:9" x14ac:dyDescent="0.35">
      <c r="A29" s="11" t="s">
        <v>35</v>
      </c>
      <c r="B29" s="4">
        <v>2019</v>
      </c>
      <c r="C29" s="4" t="s">
        <v>41</v>
      </c>
      <c r="D29" s="4">
        <v>5</v>
      </c>
      <c r="E29" s="31">
        <v>2.1943573667711593</v>
      </c>
      <c r="F29" s="31">
        <v>3.7455894327331816</v>
      </c>
      <c r="G29" s="31">
        <v>6.0136157337367759</v>
      </c>
      <c r="H29" s="31">
        <v>5.6359482102056182</v>
      </c>
      <c r="I29" s="31">
        <v>3.5740335521517181</v>
      </c>
    </row>
    <row r="30" spans="1:9" x14ac:dyDescent="0.35">
      <c r="A30" s="10" t="s">
        <v>35</v>
      </c>
      <c r="B30" s="3">
        <v>2019</v>
      </c>
      <c r="C30" s="3" t="s">
        <v>42</v>
      </c>
      <c r="D30" s="3">
        <v>6</v>
      </c>
      <c r="E30" s="31">
        <v>3.1965375189028618</v>
      </c>
      <c r="F30" s="31">
        <v>3.3585449306681241</v>
      </c>
      <c r="G30" s="31">
        <v>5.9420834900338733</v>
      </c>
      <c r="H30" s="31">
        <v>5.4187192118226646</v>
      </c>
      <c r="I30" s="31">
        <v>3.7010159651669037</v>
      </c>
    </row>
    <row r="31" spans="1:9" x14ac:dyDescent="0.35">
      <c r="A31" s="11" t="s">
        <v>35</v>
      </c>
      <c r="B31" s="4">
        <v>2019</v>
      </c>
      <c r="C31" s="4" t="s">
        <v>44</v>
      </c>
      <c r="D31" s="4">
        <v>7</v>
      </c>
      <c r="E31" s="31">
        <v>3.6379631546263691</v>
      </c>
      <c r="F31" s="31">
        <v>3.2295684937651585</v>
      </c>
      <c r="G31" s="31">
        <v>6.4964325948179011</v>
      </c>
      <c r="H31" s="31">
        <v>5.5806938159879378</v>
      </c>
      <c r="I31" s="31">
        <v>4.115523465703963</v>
      </c>
    </row>
    <row r="32" spans="1:9" x14ac:dyDescent="0.35">
      <c r="A32" s="10" t="s">
        <v>35</v>
      </c>
      <c r="B32" s="3">
        <v>2019</v>
      </c>
      <c r="C32" s="3" t="s">
        <v>46</v>
      </c>
      <c r="D32" s="3">
        <v>8</v>
      </c>
      <c r="E32" s="31">
        <v>3.0469070053256861</v>
      </c>
      <c r="F32" s="31">
        <v>2.845673505798382</v>
      </c>
      <c r="G32" s="31">
        <v>7.4129539498315067</v>
      </c>
      <c r="H32" s="31">
        <v>5.5576417574164738</v>
      </c>
      <c r="I32" s="31">
        <v>3.7195994277539257</v>
      </c>
    </row>
    <row r="33" spans="1:9" x14ac:dyDescent="0.35">
      <c r="A33" s="11" t="s">
        <v>35</v>
      </c>
      <c r="B33" s="4">
        <v>2019</v>
      </c>
      <c r="C33" s="4" t="s">
        <v>48</v>
      </c>
      <c r="D33" s="4">
        <v>9</v>
      </c>
      <c r="E33" s="31">
        <v>3.4549729121945947</v>
      </c>
      <c r="F33" s="31">
        <v>2.4481106971793629</v>
      </c>
      <c r="G33" s="31">
        <v>7.8043315907393715</v>
      </c>
      <c r="H33" s="31">
        <v>5.4205607476635516</v>
      </c>
      <c r="I33" s="31">
        <v>3.8461538461538498</v>
      </c>
    </row>
    <row r="34" spans="1:9" x14ac:dyDescent="0.35">
      <c r="A34" s="10" t="s">
        <v>35</v>
      </c>
      <c r="B34" s="3">
        <v>2019</v>
      </c>
      <c r="C34" s="3" t="s">
        <v>50</v>
      </c>
      <c r="D34" s="3">
        <v>10</v>
      </c>
      <c r="E34" s="31">
        <v>5.8802290194460083</v>
      </c>
      <c r="F34" s="31">
        <v>2.2863700564971627</v>
      </c>
      <c r="G34" s="31">
        <v>7.4637950241366378</v>
      </c>
      <c r="H34" s="31">
        <v>5.0148588410104011</v>
      </c>
      <c r="I34" s="31">
        <v>4.9928673323823114</v>
      </c>
    </row>
    <row r="35" spans="1:9" x14ac:dyDescent="0.35">
      <c r="A35" s="11" t="s">
        <v>35</v>
      </c>
      <c r="B35" s="4">
        <v>2019</v>
      </c>
      <c r="C35" s="4" t="s">
        <v>52</v>
      </c>
      <c r="D35" s="4">
        <v>11</v>
      </c>
      <c r="E35" s="31">
        <v>7.2209614194347145</v>
      </c>
      <c r="F35" s="31">
        <v>1.8393623543837938</v>
      </c>
      <c r="G35" s="31">
        <v>5.8737686975556445</v>
      </c>
      <c r="H35" s="31">
        <v>3.885630498533712</v>
      </c>
      <c r="I35" s="31">
        <v>5.5397727272727151</v>
      </c>
    </row>
    <row r="36" spans="1:9" x14ac:dyDescent="0.35">
      <c r="A36" s="10" t="s">
        <v>35</v>
      </c>
      <c r="B36" s="3">
        <v>2019</v>
      </c>
      <c r="C36" s="3" t="s">
        <v>55</v>
      </c>
      <c r="D36" s="3">
        <v>12</v>
      </c>
      <c r="E36" s="31">
        <v>9.0955992364443148</v>
      </c>
      <c r="F36" s="31">
        <v>2.374485236134245</v>
      </c>
      <c r="G36" s="31">
        <v>6.0926669098868977</v>
      </c>
      <c r="H36" s="31">
        <v>4.3988269794721404</v>
      </c>
      <c r="I36" s="31">
        <v>6.8181818181818139</v>
      </c>
    </row>
    <row r="37" spans="1:9" x14ac:dyDescent="0.35">
      <c r="A37" s="11" t="s">
        <v>35</v>
      </c>
      <c r="B37" s="4">
        <v>2020</v>
      </c>
      <c r="C37" s="4" t="s">
        <v>31</v>
      </c>
      <c r="D37" s="4">
        <v>1</v>
      </c>
      <c r="E37" s="31">
        <v>9.5440855748260578</v>
      </c>
      <c r="F37" s="31">
        <v>2.8498772360575035</v>
      </c>
      <c r="G37" s="31">
        <v>5.9184409960303057</v>
      </c>
      <c r="H37" s="31">
        <v>4.6052631578947452</v>
      </c>
      <c r="I37" s="31">
        <v>7.2091363311920027</v>
      </c>
    </row>
    <row r="38" spans="1:9" x14ac:dyDescent="0.35">
      <c r="A38" s="10" t="s">
        <v>35</v>
      </c>
      <c r="B38" s="3">
        <v>2020</v>
      </c>
      <c r="C38" s="3" t="s">
        <v>36</v>
      </c>
      <c r="D38" s="3">
        <v>2</v>
      </c>
      <c r="E38" s="31">
        <v>8.6142126682667186</v>
      </c>
      <c r="F38" s="31">
        <v>3.4819308889475193</v>
      </c>
      <c r="G38" s="31">
        <v>6.1892767182439901</v>
      </c>
      <c r="H38" s="31">
        <v>4.8245614035087465</v>
      </c>
      <c r="I38" s="31">
        <v>6.8051575931232096</v>
      </c>
    </row>
    <row r="39" spans="1:9" x14ac:dyDescent="0.35">
      <c r="A39" s="11" t="s">
        <v>35</v>
      </c>
      <c r="B39" s="4">
        <v>2020</v>
      </c>
      <c r="C39" s="4" t="s">
        <v>38</v>
      </c>
      <c r="D39" s="4">
        <v>3</v>
      </c>
      <c r="E39" s="31">
        <v>7.6073939078364958</v>
      </c>
      <c r="F39" s="31">
        <v>3.5127777289891977</v>
      </c>
      <c r="G39" s="31">
        <v>6.3639613872005754</v>
      </c>
      <c r="H39" s="31">
        <v>4.7358834244080148</v>
      </c>
      <c r="I39" s="31">
        <v>6.2187276626161463</v>
      </c>
    </row>
    <row r="40" spans="1:9" x14ac:dyDescent="0.35">
      <c r="A40" s="10" t="s">
        <v>35</v>
      </c>
      <c r="B40" s="3">
        <v>2020</v>
      </c>
      <c r="C40" s="3" t="s">
        <v>39</v>
      </c>
      <c r="D40" s="3">
        <v>4</v>
      </c>
      <c r="E40" s="31">
        <v>10.034260797342178</v>
      </c>
      <c r="F40" s="31">
        <v>2.8724056397232642</v>
      </c>
      <c r="G40" s="31">
        <v>5.4005722460657957</v>
      </c>
      <c r="H40" s="31">
        <v>4.2120551924473579</v>
      </c>
      <c r="I40" s="31">
        <v>6.1253561253561211</v>
      </c>
    </row>
    <row r="41" spans="1:9" x14ac:dyDescent="0.35">
      <c r="A41" s="11" t="s">
        <v>35</v>
      </c>
      <c r="B41" s="4">
        <v>2020</v>
      </c>
      <c r="C41" s="4" t="s">
        <v>41</v>
      </c>
      <c r="D41" s="4">
        <v>5</v>
      </c>
      <c r="E41" s="31">
        <v>7.0040899795500904</v>
      </c>
      <c r="F41" s="31">
        <v>2.6423650475276843</v>
      </c>
      <c r="G41" s="31">
        <v>5.9579022475918615</v>
      </c>
      <c r="H41" s="31">
        <v>3.4607065609228633</v>
      </c>
      <c r="I41" s="31">
        <v>4.929577464788732</v>
      </c>
    </row>
    <row r="42" spans="1:9" x14ac:dyDescent="0.35">
      <c r="A42" s="10" t="s">
        <v>35</v>
      </c>
      <c r="B42" s="3">
        <v>2020</v>
      </c>
      <c r="C42" s="3" t="s">
        <v>42</v>
      </c>
      <c r="D42" s="3">
        <v>6</v>
      </c>
      <c r="E42" s="31">
        <v>8.6558868115209666</v>
      </c>
      <c r="F42" s="31">
        <v>3.0316229636727896</v>
      </c>
      <c r="G42" s="31">
        <v>8.6261980830670755</v>
      </c>
      <c r="H42" s="31">
        <v>6.1466570812365289</v>
      </c>
      <c r="I42" s="31">
        <v>6.2281315605318444</v>
      </c>
    </row>
    <row r="43" spans="1:9" x14ac:dyDescent="0.35">
      <c r="A43" s="11" t="s">
        <v>35</v>
      </c>
      <c r="B43" s="4">
        <v>2020</v>
      </c>
      <c r="C43" s="4" t="s">
        <v>44</v>
      </c>
      <c r="D43" s="4">
        <v>7</v>
      </c>
      <c r="E43" s="31">
        <v>7.3700504319169191</v>
      </c>
      <c r="F43" s="31">
        <v>2.7809159641956867</v>
      </c>
      <c r="G43" s="31">
        <v>7.8984485190408948</v>
      </c>
      <c r="H43" s="31">
        <v>5.464285714285718</v>
      </c>
      <c r="I43" s="31">
        <v>5.27045769764218</v>
      </c>
    </row>
    <row r="44" spans="1:9" x14ac:dyDescent="0.35">
      <c r="A44" s="10" t="s">
        <v>35</v>
      </c>
      <c r="B44" s="3">
        <v>2020</v>
      </c>
      <c r="C44" s="3" t="s">
        <v>46</v>
      </c>
      <c r="D44" s="3">
        <v>8</v>
      </c>
      <c r="E44" s="31">
        <v>8.2244198181185606</v>
      </c>
      <c r="F44" s="31">
        <v>3.4001214329083229</v>
      </c>
      <c r="G44" s="31">
        <v>7.8075984663645999</v>
      </c>
      <c r="H44" s="31">
        <v>4.9448594806118731</v>
      </c>
      <c r="I44" s="31">
        <v>6.1379310344827624</v>
      </c>
    </row>
    <row r="45" spans="1:9" x14ac:dyDescent="0.35">
      <c r="A45" s="11" t="s">
        <v>35</v>
      </c>
      <c r="B45" s="4">
        <v>2020</v>
      </c>
      <c r="C45" s="4" t="s">
        <v>48</v>
      </c>
      <c r="D45" s="4">
        <v>9</v>
      </c>
      <c r="E45" s="31">
        <v>8.2600533544116335</v>
      </c>
      <c r="F45" s="31">
        <v>3.4372294372294214</v>
      </c>
      <c r="G45" s="31">
        <v>8.7634222376169078</v>
      </c>
      <c r="H45" s="31">
        <v>5.1773049645390152</v>
      </c>
      <c r="I45" s="31">
        <v>6.1042524005486802</v>
      </c>
    </row>
    <row r="46" spans="1:9" x14ac:dyDescent="0.35">
      <c r="A46" s="10" t="s">
        <v>35</v>
      </c>
      <c r="B46" s="3">
        <v>2020</v>
      </c>
      <c r="C46" s="3" t="s">
        <v>50</v>
      </c>
      <c r="D46" s="3">
        <v>10</v>
      </c>
      <c r="E46" s="31">
        <v>8.7786817362498528</v>
      </c>
      <c r="F46" s="31">
        <v>3.3917321135755349</v>
      </c>
      <c r="G46" s="31">
        <v>8.2584657912923412</v>
      </c>
      <c r="H46" s="31">
        <v>5.0229925716307005</v>
      </c>
      <c r="I46" s="31">
        <v>6.2500000000000124</v>
      </c>
    </row>
    <row r="47" spans="1:9" x14ac:dyDescent="0.35">
      <c r="A47" s="11" t="s">
        <v>35</v>
      </c>
      <c r="B47" s="4">
        <v>2020</v>
      </c>
      <c r="C47" s="4" t="s">
        <v>52</v>
      </c>
      <c r="D47" s="4">
        <v>11</v>
      </c>
      <c r="E47" s="31">
        <v>9.6979026361362273</v>
      </c>
      <c r="F47" s="31">
        <v>3.3628623032596665</v>
      </c>
      <c r="G47" s="31">
        <v>8.2356995175740764</v>
      </c>
      <c r="H47" s="31">
        <v>5.5398729710656482</v>
      </c>
      <c r="I47" s="31">
        <v>6.594885598923292</v>
      </c>
    </row>
    <row r="48" spans="1:9" x14ac:dyDescent="0.35">
      <c r="A48" s="10" t="s">
        <v>35</v>
      </c>
      <c r="B48" s="3">
        <v>2020</v>
      </c>
      <c r="C48" s="3" t="s">
        <v>55</v>
      </c>
      <c r="D48" s="3">
        <v>12</v>
      </c>
      <c r="E48" s="31">
        <v>8.507519152558384</v>
      </c>
      <c r="F48" s="31">
        <v>3.2865457035261976</v>
      </c>
      <c r="G48" s="31">
        <v>8.4594222833562469</v>
      </c>
      <c r="H48" s="31">
        <v>5.2317415730337</v>
      </c>
      <c r="I48" s="31">
        <v>5.6515957446808507</v>
      </c>
    </row>
    <row r="49" spans="1:9" x14ac:dyDescent="0.35">
      <c r="A49" s="11" t="s">
        <v>35</v>
      </c>
      <c r="B49" s="4">
        <v>2021</v>
      </c>
      <c r="C49" s="4" t="s">
        <v>31</v>
      </c>
      <c r="D49" s="4">
        <v>1</v>
      </c>
      <c r="E49" s="31">
        <v>7.2715206674251087</v>
      </c>
      <c r="F49" s="31">
        <v>3.3762469093699496</v>
      </c>
      <c r="G49" s="31">
        <v>7.7001703577512846</v>
      </c>
      <c r="H49" s="31">
        <v>5.3459119496855179</v>
      </c>
      <c r="I49" s="31">
        <v>4.7270306258322385</v>
      </c>
    </row>
    <row r="50" spans="1:9" x14ac:dyDescent="0.35">
      <c r="A50" s="10" t="s">
        <v>35</v>
      </c>
      <c r="B50" s="3">
        <v>2021</v>
      </c>
      <c r="C50" s="3" t="s">
        <v>36</v>
      </c>
      <c r="D50" s="3">
        <v>2</v>
      </c>
      <c r="E50" s="31">
        <v>7.0086948167363481</v>
      </c>
      <c r="F50" s="31">
        <v>4.3504120995836368</v>
      </c>
      <c r="G50" s="31">
        <v>7.4550999661131812</v>
      </c>
      <c r="H50" s="31">
        <v>6.3110181311018225</v>
      </c>
      <c r="I50" s="31">
        <v>5.0301810865191152</v>
      </c>
    </row>
    <row r="51" spans="1:9" x14ac:dyDescent="0.35">
      <c r="A51" s="11" t="s">
        <v>35</v>
      </c>
      <c r="B51" s="4">
        <v>2021</v>
      </c>
      <c r="C51" s="4" t="s">
        <v>38</v>
      </c>
      <c r="D51" s="4">
        <v>3</v>
      </c>
      <c r="E51" s="31">
        <v>7.7857350237104468</v>
      </c>
      <c r="F51" s="31">
        <v>4.7849325528124282</v>
      </c>
      <c r="G51" s="31">
        <v>6.0504201680672267</v>
      </c>
      <c r="H51" s="31">
        <v>6.573913043478254</v>
      </c>
      <c r="I51" s="31">
        <v>5.5181695827725559</v>
      </c>
    </row>
    <row r="52" spans="1:9" x14ac:dyDescent="0.35">
      <c r="A52" s="10" t="s">
        <v>35</v>
      </c>
      <c r="B52" s="3">
        <v>2021</v>
      </c>
      <c r="C52" s="3" t="s">
        <v>39</v>
      </c>
      <c r="D52" s="3">
        <v>4</v>
      </c>
      <c r="E52" s="31">
        <v>6.2839081002028729</v>
      </c>
      <c r="F52" s="31">
        <v>5.5844045288158597</v>
      </c>
      <c r="G52" s="31">
        <v>7.8045469969460672</v>
      </c>
      <c r="H52" s="31">
        <v>7.1777003484320634</v>
      </c>
      <c r="I52" s="31">
        <v>5.9060402684563833</v>
      </c>
    </row>
    <row r="53" spans="1:9" x14ac:dyDescent="0.35">
      <c r="A53" s="11" t="s">
        <v>35</v>
      </c>
      <c r="B53" s="4">
        <v>2021</v>
      </c>
      <c r="C53" s="4" t="s">
        <v>41</v>
      </c>
      <c r="D53" s="4">
        <v>5</v>
      </c>
      <c r="E53" s="31">
        <v>9.7754419493550095</v>
      </c>
      <c r="F53" s="31">
        <v>7.0603228547153893</v>
      </c>
      <c r="G53" s="31">
        <v>9.2255892255892178</v>
      </c>
      <c r="H53" s="31">
        <v>8.9198606271777088</v>
      </c>
      <c r="I53" s="31">
        <v>7.6510067114093996</v>
      </c>
    </row>
    <row r="54" spans="1:9" x14ac:dyDescent="0.35">
      <c r="A54" s="10" t="s">
        <v>35</v>
      </c>
      <c r="B54" s="3">
        <v>2021</v>
      </c>
      <c r="C54" s="3" t="s">
        <v>42</v>
      </c>
      <c r="D54" s="3">
        <v>6</v>
      </c>
      <c r="E54" s="31">
        <v>8.1104962098311901</v>
      </c>
      <c r="F54" s="31">
        <v>6.7219074997886192</v>
      </c>
      <c r="G54" s="31">
        <v>6.2418300653594851</v>
      </c>
      <c r="H54" s="31">
        <v>5.8245851676261386</v>
      </c>
      <c r="I54" s="31">
        <v>6.2582345191040831</v>
      </c>
    </row>
    <row r="55" spans="1:9" x14ac:dyDescent="0.35">
      <c r="A55" s="11" t="s">
        <v>35</v>
      </c>
      <c r="B55" s="4">
        <v>2021</v>
      </c>
      <c r="C55" s="4" t="s">
        <v>44</v>
      </c>
      <c r="D55" s="4">
        <v>7</v>
      </c>
      <c r="E55" s="31">
        <v>8.7383155838719997</v>
      </c>
      <c r="F55" s="31">
        <v>7.5166990783799665</v>
      </c>
      <c r="G55" s="31">
        <v>6.8954248366013147</v>
      </c>
      <c r="H55" s="31">
        <v>6.4341347781916696</v>
      </c>
      <c r="I55" s="31">
        <v>7.0487483530961708</v>
      </c>
    </row>
    <row r="56" spans="1:9" x14ac:dyDescent="0.35">
      <c r="A56" s="10" t="s">
        <v>35</v>
      </c>
      <c r="B56" s="3">
        <v>2021</v>
      </c>
      <c r="C56" s="3" t="s">
        <v>46</v>
      </c>
      <c r="D56" s="3">
        <v>8</v>
      </c>
      <c r="E56" s="31">
        <v>7.1769675819634591</v>
      </c>
      <c r="F56" s="31">
        <v>7.6251992282526713</v>
      </c>
      <c r="G56" s="31">
        <v>6.1752344002586375</v>
      </c>
      <c r="H56" s="31">
        <v>7.6610169491525504</v>
      </c>
      <c r="I56" s="31">
        <v>6.0428849902534001</v>
      </c>
    </row>
    <row r="57" spans="1:9" x14ac:dyDescent="0.35">
      <c r="A57" s="11" t="s">
        <v>35</v>
      </c>
      <c r="B57" s="4">
        <v>2021</v>
      </c>
      <c r="C57" s="4" t="s">
        <v>48</v>
      </c>
      <c r="D57" s="4">
        <v>9</v>
      </c>
      <c r="E57" s="31">
        <v>6.5118189285388244</v>
      </c>
      <c r="F57" s="31">
        <v>7.3993471164309303</v>
      </c>
      <c r="G57" s="31">
        <v>4.5859872611464896</v>
      </c>
      <c r="H57" s="31">
        <v>7.1139581928523139</v>
      </c>
      <c r="I57" s="31">
        <v>5.4945054945054954</v>
      </c>
    </row>
    <row r="58" spans="1:9" x14ac:dyDescent="0.35">
      <c r="A58" s="10" t="s">
        <v>35</v>
      </c>
      <c r="B58" s="3">
        <v>2021</v>
      </c>
      <c r="C58" s="3" t="s">
        <v>50</v>
      </c>
      <c r="D58" s="3">
        <v>10</v>
      </c>
      <c r="E58" s="31">
        <v>6.0593846567244052</v>
      </c>
      <c r="F58" s="31">
        <v>7.854757929883152</v>
      </c>
      <c r="G58" s="31">
        <v>5.2984360038301839</v>
      </c>
      <c r="H58" s="31">
        <v>7.6456719434153069</v>
      </c>
      <c r="I58" s="31">
        <v>5.8184143222506357</v>
      </c>
    </row>
    <row r="59" spans="1:9" x14ac:dyDescent="0.35">
      <c r="A59" s="11" t="s">
        <v>35</v>
      </c>
      <c r="B59" s="4">
        <v>2021</v>
      </c>
      <c r="C59" s="4" t="s">
        <v>52</v>
      </c>
      <c r="D59" s="4">
        <v>11</v>
      </c>
      <c r="E59" s="31">
        <v>4.67461848798456</v>
      </c>
      <c r="F59" s="31">
        <v>7.913130304543178</v>
      </c>
      <c r="G59" s="31">
        <v>5.7306590257879648</v>
      </c>
      <c r="H59" s="31">
        <v>7.3888331661651696</v>
      </c>
      <c r="I59" s="31">
        <v>5.239898989898979</v>
      </c>
    </row>
    <row r="60" spans="1:9" x14ac:dyDescent="0.35">
      <c r="A60" s="10" t="s">
        <v>35</v>
      </c>
      <c r="B60" s="3">
        <v>2021</v>
      </c>
      <c r="C60" s="3" t="s">
        <v>55</v>
      </c>
      <c r="D60" s="3">
        <v>12</v>
      </c>
      <c r="E60" s="31">
        <v>3.43429941163653</v>
      </c>
      <c r="F60" s="31">
        <v>7.8886310904872232</v>
      </c>
      <c r="G60" s="31">
        <v>5.6436271401395093</v>
      </c>
      <c r="H60" s="31">
        <v>7.6409743076409855</v>
      </c>
      <c r="I60" s="31">
        <v>4.5940843297671385</v>
      </c>
    </row>
    <row r="61" spans="1:9" x14ac:dyDescent="0.35">
      <c r="A61" s="11" t="s">
        <v>35</v>
      </c>
      <c r="B61" s="4">
        <v>2022</v>
      </c>
      <c r="C61" s="4" t="s">
        <v>31</v>
      </c>
      <c r="D61" s="4">
        <v>1</v>
      </c>
      <c r="E61" s="31">
        <v>4.1272646928855341</v>
      </c>
      <c r="F61" s="31">
        <v>8.0494845360824847</v>
      </c>
      <c r="G61" s="31">
        <v>5.7893071812717345</v>
      </c>
      <c r="H61" s="31">
        <v>7.4295190713101089</v>
      </c>
      <c r="I61" s="31">
        <v>5.3401144310235074</v>
      </c>
    </row>
    <row r="62" spans="1:9" x14ac:dyDescent="0.35">
      <c r="A62" s="10" t="s">
        <v>35</v>
      </c>
      <c r="B62" s="3">
        <v>2022</v>
      </c>
      <c r="C62" s="3" t="s">
        <v>36</v>
      </c>
      <c r="D62" s="3">
        <v>2</v>
      </c>
      <c r="E62" s="31">
        <v>5.6742682707847036</v>
      </c>
      <c r="F62" s="31">
        <v>7.3283934533018682</v>
      </c>
      <c r="G62" s="31">
        <v>6.1494796594134336</v>
      </c>
      <c r="H62" s="31">
        <v>6.7891111839947689</v>
      </c>
      <c r="I62" s="31">
        <v>6.0664112388250322</v>
      </c>
    </row>
    <row r="63" spans="1:9" x14ac:dyDescent="0.35">
      <c r="A63" s="11" t="s">
        <v>35</v>
      </c>
      <c r="B63" s="4">
        <v>2022</v>
      </c>
      <c r="C63" s="4" t="s">
        <v>38</v>
      </c>
      <c r="D63" s="4">
        <v>3</v>
      </c>
      <c r="E63" s="31">
        <v>6.7519640852974225</v>
      </c>
      <c r="F63" s="31">
        <v>7.4406930612905722</v>
      </c>
      <c r="G63" s="31">
        <v>7.8288431061806625</v>
      </c>
      <c r="H63" s="31">
        <v>7.0169712793733687</v>
      </c>
      <c r="I63" s="31">
        <v>6.9515306122448823</v>
      </c>
    </row>
    <row r="64" spans="1:9" x14ac:dyDescent="0.35">
      <c r="A64" s="10" t="s">
        <v>35</v>
      </c>
      <c r="B64" s="3">
        <v>2022</v>
      </c>
      <c r="C64" s="3" t="s">
        <v>39</v>
      </c>
      <c r="D64" s="3">
        <v>4</v>
      </c>
      <c r="E64" s="31">
        <v>6.8933374761418698</v>
      </c>
      <c r="F64" s="31">
        <v>8.5140691768120718</v>
      </c>
      <c r="G64" s="31">
        <v>7.900535096002506</v>
      </c>
      <c r="H64" s="31">
        <v>7.672301690507159</v>
      </c>
      <c r="I64" s="31">
        <v>7.7946768060836389</v>
      </c>
    </row>
    <row r="65" spans="1:9" x14ac:dyDescent="0.35">
      <c r="A65" s="11" t="s">
        <v>35</v>
      </c>
      <c r="B65" s="4">
        <v>2022</v>
      </c>
      <c r="C65" s="4" t="s">
        <v>41</v>
      </c>
      <c r="D65" s="4">
        <v>5</v>
      </c>
      <c r="E65" s="31">
        <v>5.8931058495821764</v>
      </c>
      <c r="F65" s="31">
        <v>7.6739941274502055</v>
      </c>
      <c r="G65" s="31">
        <v>5.7953144266338068</v>
      </c>
      <c r="H65" s="31">
        <v>6.3979526551503518</v>
      </c>
      <c r="I65" s="31">
        <v>7.044887780548617</v>
      </c>
    </row>
    <row r="66" spans="1:9" x14ac:dyDescent="0.35">
      <c r="A66" s="10" t="s">
        <v>35</v>
      </c>
      <c r="B66" s="3">
        <v>2022</v>
      </c>
      <c r="C66" s="3" t="s">
        <v>42</v>
      </c>
      <c r="D66" s="3">
        <v>6</v>
      </c>
      <c r="E66" s="31">
        <v>5.6566438680259807</v>
      </c>
      <c r="F66" s="31">
        <v>7.9305973696719931</v>
      </c>
      <c r="G66" s="31">
        <v>6.0596739464780027</v>
      </c>
      <c r="H66" s="31">
        <v>6.6560000000000032</v>
      </c>
      <c r="I66" s="31">
        <v>7.0055796652200755</v>
      </c>
    </row>
    <row r="67" spans="1:9" x14ac:dyDescent="0.35">
      <c r="A67" s="11" t="s">
        <v>35</v>
      </c>
      <c r="B67" s="4">
        <v>2022</v>
      </c>
      <c r="C67" s="4" t="s">
        <v>44</v>
      </c>
      <c r="D67" s="4">
        <v>7</v>
      </c>
      <c r="E67" s="31">
        <v>5.247626379266114</v>
      </c>
      <c r="F67" s="31">
        <v>8.1078955646429804</v>
      </c>
      <c r="G67" s="31">
        <v>5.7169061449097924</v>
      </c>
      <c r="H67" s="31">
        <v>6.490614062997146</v>
      </c>
      <c r="I67" s="31">
        <v>6.7076923076923114</v>
      </c>
    </row>
    <row r="68" spans="1:9" x14ac:dyDescent="0.35">
      <c r="A68" s="10" t="s">
        <v>35</v>
      </c>
      <c r="B68" s="3">
        <v>2022</v>
      </c>
      <c r="C68" s="3" t="s">
        <v>46</v>
      </c>
      <c r="D68" s="3">
        <v>8</v>
      </c>
      <c r="E68" s="31">
        <v>5.5738828670579821</v>
      </c>
      <c r="F68" s="31">
        <v>7.6539360872954045</v>
      </c>
      <c r="G68" s="31">
        <v>5.9683313032886796</v>
      </c>
      <c r="H68" s="31">
        <v>5.7934508816120829</v>
      </c>
      <c r="I68" s="31">
        <v>6.8014705882353086</v>
      </c>
    </row>
    <row r="69" spans="1:9" x14ac:dyDescent="0.35">
      <c r="A69" s="11" t="s">
        <v>35</v>
      </c>
      <c r="B69" s="4">
        <v>2022</v>
      </c>
      <c r="C69" s="4" t="s">
        <v>48</v>
      </c>
      <c r="D69" s="4">
        <v>9</v>
      </c>
      <c r="E69" s="31">
        <v>6.1137054967653608</v>
      </c>
      <c r="F69" s="31">
        <v>8.2534486789805648</v>
      </c>
      <c r="G69" s="31">
        <v>6.1814859926918606</v>
      </c>
      <c r="H69" s="31">
        <v>6.1693421466792469</v>
      </c>
      <c r="I69" s="31">
        <v>7.4142156862745239</v>
      </c>
    </row>
    <row r="70" spans="1:9" x14ac:dyDescent="0.35">
      <c r="A70" s="10" t="s">
        <v>35</v>
      </c>
      <c r="B70" s="3">
        <v>2022</v>
      </c>
      <c r="C70" s="3" t="s">
        <v>50</v>
      </c>
      <c r="D70" s="3">
        <v>10</v>
      </c>
      <c r="E70" s="31">
        <v>5.2951608816823139</v>
      </c>
      <c r="F70" s="31">
        <v>8.0876093181642634</v>
      </c>
      <c r="G70" s="31">
        <v>6.3352531070021163</v>
      </c>
      <c r="H70" s="31">
        <v>5.9762202753441693</v>
      </c>
      <c r="I70" s="31">
        <v>6.7673716012084526</v>
      </c>
    </row>
    <row r="71" spans="1:9" x14ac:dyDescent="0.35">
      <c r="A71" s="11" t="s">
        <v>35</v>
      </c>
      <c r="B71" s="4">
        <v>2022</v>
      </c>
      <c r="C71" s="4" t="s">
        <v>52</v>
      </c>
      <c r="D71" s="4">
        <v>11</v>
      </c>
      <c r="E71" s="31">
        <v>4.4700460829493203</v>
      </c>
      <c r="F71" s="31">
        <v>8.1502043334104624</v>
      </c>
      <c r="G71" s="31">
        <v>6.4137308039746914</v>
      </c>
      <c r="H71" s="31">
        <v>5.7285180572851733</v>
      </c>
      <c r="I71" s="31">
        <v>5.8788242351529769</v>
      </c>
    </row>
    <row r="72" spans="1:9" x14ac:dyDescent="0.35">
      <c r="A72" s="10" t="s">
        <v>35</v>
      </c>
      <c r="B72" s="3">
        <v>2022</v>
      </c>
      <c r="C72" s="3" t="s">
        <v>55</v>
      </c>
      <c r="D72" s="3">
        <v>12</v>
      </c>
      <c r="E72" s="31">
        <v>4.5253444570850752</v>
      </c>
      <c r="F72" s="31">
        <v>8.0107526881720386</v>
      </c>
      <c r="G72" s="31">
        <v>7.112845138055218</v>
      </c>
      <c r="H72" s="31">
        <v>5.6726596404215606</v>
      </c>
      <c r="I72" s="31">
        <v>5.7160048134777384</v>
      </c>
    </row>
    <row r="73" spans="1:9" x14ac:dyDescent="0.35">
      <c r="A73" s="11" t="s">
        <v>35</v>
      </c>
      <c r="B73" s="4">
        <v>2023</v>
      </c>
      <c r="C73" s="4" t="s">
        <v>31</v>
      </c>
      <c r="D73" s="4">
        <v>1</v>
      </c>
      <c r="E73" s="31">
        <v>5.7078594466134795</v>
      </c>
      <c r="F73" s="31">
        <v>7.7169681703686672</v>
      </c>
      <c r="G73" s="31">
        <v>7.9246411483253594</v>
      </c>
      <c r="H73" s="31">
        <v>5.6807656684161882</v>
      </c>
      <c r="I73" s="31">
        <v>6.5178032589016377</v>
      </c>
    </row>
    <row r="74" spans="1:9" x14ac:dyDescent="0.35">
      <c r="A74" s="10" t="s">
        <v>35</v>
      </c>
      <c r="B74" s="3">
        <v>2023</v>
      </c>
      <c r="C74" s="3" t="s">
        <v>36</v>
      </c>
      <c r="D74" s="3">
        <v>2</v>
      </c>
      <c r="E74" s="31">
        <v>5.2931180968563902</v>
      </c>
      <c r="F74" s="31">
        <v>7.6549578939382332</v>
      </c>
      <c r="G74" s="31">
        <v>8.5561497326203071</v>
      </c>
      <c r="H74" s="31">
        <v>5.773955773955759</v>
      </c>
      <c r="I74" s="31">
        <v>6.6827212522576733</v>
      </c>
    </row>
    <row r="75" spans="1:9" x14ac:dyDescent="0.35">
      <c r="A75" s="11" t="s">
        <v>35</v>
      </c>
      <c r="B75" s="4">
        <v>2023</v>
      </c>
      <c r="C75" s="4" t="s">
        <v>38</v>
      </c>
      <c r="D75" s="4">
        <v>3</v>
      </c>
      <c r="E75" s="31">
        <v>4.2390344421548303</v>
      </c>
      <c r="F75" s="31">
        <v>6.9103240391861371</v>
      </c>
      <c r="G75" s="31">
        <v>7.4074074074074039</v>
      </c>
      <c r="H75" s="31">
        <v>5.0320219579139982</v>
      </c>
      <c r="I75" s="31">
        <v>5.6648777579010146</v>
      </c>
    </row>
    <row r="76" spans="1:9" x14ac:dyDescent="0.35">
      <c r="A76" s="10" t="s">
        <v>35</v>
      </c>
      <c r="B76" s="3">
        <v>2023</v>
      </c>
      <c r="C76" s="3" t="s">
        <v>39</v>
      </c>
      <c r="D76" s="3">
        <v>4</v>
      </c>
      <c r="E76" s="31">
        <v>3.4050328045843363</v>
      </c>
      <c r="F76" s="31">
        <v>5.8176684746266405</v>
      </c>
      <c r="G76" s="31">
        <v>7.642940490081676</v>
      </c>
      <c r="H76" s="31">
        <v>4.3780193236714799</v>
      </c>
      <c r="I76" s="31">
        <v>4.7031158142269254</v>
      </c>
    </row>
    <row r="77" spans="1:9" x14ac:dyDescent="0.35">
      <c r="A77" s="11" t="s">
        <v>35</v>
      </c>
      <c r="B77" s="4">
        <v>2023</v>
      </c>
      <c r="C77" s="4" t="s">
        <v>41</v>
      </c>
      <c r="D77" s="4">
        <v>5</v>
      </c>
      <c r="E77" s="31">
        <v>3.0785039046444562</v>
      </c>
      <c r="F77" s="31">
        <v>5.2992334905660101</v>
      </c>
      <c r="G77" s="31">
        <v>8.071095571095551</v>
      </c>
      <c r="H77" s="31">
        <v>4.2994588093806234</v>
      </c>
      <c r="I77" s="31">
        <v>4.3098427489807838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D6C1-6372-4ECA-8CDA-1B9F5C8B6C24}">
  <dimension ref="A3:X79"/>
  <sheetViews>
    <sheetView topLeftCell="D1" workbookViewId="0">
      <selection activeCell="X8" sqref="X8"/>
    </sheetView>
  </sheetViews>
  <sheetFormatPr defaultRowHeight="14.5" x14ac:dyDescent="0.35"/>
  <cols>
    <col min="1" max="1" width="14.6328125" bestFit="1" customWidth="1"/>
    <col min="2" max="2" width="36.81640625" hidden="1" customWidth="1"/>
    <col min="3" max="3" width="9.6328125" bestFit="1" customWidth="1"/>
    <col min="4" max="4" width="36.81640625" bestFit="1" customWidth="1"/>
    <col min="6" max="6" width="14.6328125" bestFit="1" customWidth="1"/>
    <col min="7" max="7" width="27.81640625" hidden="1" customWidth="1"/>
    <col min="8" max="8" width="9.6328125" bestFit="1" customWidth="1"/>
    <col min="9" max="9" width="27.81640625" bestFit="1" customWidth="1"/>
    <col min="11" max="11" width="14.6328125" bestFit="1" customWidth="1"/>
    <col min="12" max="12" width="29.453125" hidden="1" customWidth="1"/>
    <col min="13" max="13" width="9.6328125" bestFit="1" customWidth="1"/>
    <col min="14" max="14" width="29.453125" bestFit="1" customWidth="1"/>
    <col min="16" max="16" width="14.6328125" bestFit="1" customWidth="1"/>
    <col min="17" max="17" width="32.36328125" hidden="1" customWidth="1"/>
    <col min="18" max="18" width="9.6328125" bestFit="1" customWidth="1"/>
    <col min="19" max="19" width="32.36328125" bestFit="1" customWidth="1"/>
    <col min="21" max="21" width="14.6328125" bestFit="1" customWidth="1"/>
    <col min="22" max="22" width="30.08984375" hidden="1" customWidth="1"/>
    <col min="23" max="23" width="9.6328125" bestFit="1" customWidth="1"/>
    <col min="24" max="24" width="30.08984375" bestFit="1" customWidth="1"/>
  </cols>
  <sheetData>
    <row r="3" spans="1:24" x14ac:dyDescent="0.35">
      <c r="A3" s="8" t="s">
        <v>1</v>
      </c>
      <c r="B3" s="8" t="s">
        <v>168</v>
      </c>
      <c r="C3" s="8" t="s">
        <v>2</v>
      </c>
      <c r="D3" t="s">
        <v>627</v>
      </c>
      <c r="F3" s="8" t="s">
        <v>1</v>
      </c>
      <c r="G3" s="8" t="s">
        <v>168</v>
      </c>
      <c r="H3" s="8" t="s">
        <v>2</v>
      </c>
      <c r="I3" t="s">
        <v>628</v>
      </c>
      <c r="K3" s="8" t="s">
        <v>1</v>
      </c>
      <c r="L3" s="8" t="s">
        <v>168</v>
      </c>
      <c r="M3" s="8" t="s">
        <v>2</v>
      </c>
      <c r="N3" t="s">
        <v>629</v>
      </c>
      <c r="P3" s="8" t="s">
        <v>1</v>
      </c>
      <c r="Q3" s="8" t="s">
        <v>168</v>
      </c>
      <c r="R3" s="8" t="s">
        <v>2</v>
      </c>
      <c r="S3" t="s">
        <v>672</v>
      </c>
      <c r="U3" s="8" t="s">
        <v>1</v>
      </c>
      <c r="V3" s="8" t="s">
        <v>168</v>
      </c>
      <c r="W3" s="8" t="s">
        <v>2</v>
      </c>
      <c r="X3" t="s">
        <v>638</v>
      </c>
    </row>
    <row r="4" spans="1:24" x14ac:dyDescent="0.35">
      <c r="A4">
        <v>2017</v>
      </c>
      <c r="B4">
        <v>1</v>
      </c>
      <c r="C4" t="s">
        <v>31</v>
      </c>
      <c r="D4" s="30">
        <v>2.4193989818818413</v>
      </c>
      <c r="F4">
        <v>2017</v>
      </c>
      <c r="G4">
        <v>1</v>
      </c>
      <c r="H4" t="s">
        <v>31</v>
      </c>
      <c r="I4" s="30">
        <v>4.6242192222446077</v>
      </c>
      <c r="K4">
        <v>2017</v>
      </c>
      <c r="L4">
        <v>1</v>
      </c>
      <c r="M4" t="s">
        <v>31</v>
      </c>
      <c r="N4" s="30">
        <v>5.2008456659619497</v>
      </c>
      <c r="P4">
        <v>2017</v>
      </c>
      <c r="Q4">
        <v>1</v>
      </c>
      <c r="R4" t="s">
        <v>31</v>
      </c>
      <c r="S4" s="30">
        <v>4.3222828367603903</v>
      </c>
      <c r="U4">
        <v>2017</v>
      </c>
      <c r="V4">
        <v>1</v>
      </c>
      <c r="W4" t="s">
        <v>31</v>
      </c>
      <c r="X4" s="30">
        <v>3.1670625494853639</v>
      </c>
    </row>
    <row r="5" spans="1:24" x14ac:dyDescent="0.35">
      <c r="B5">
        <v>2</v>
      </c>
      <c r="C5" t="s">
        <v>36</v>
      </c>
      <c r="D5" s="30">
        <v>2.9051819184123637</v>
      </c>
      <c r="G5">
        <v>2</v>
      </c>
      <c r="H5" t="s">
        <v>36</v>
      </c>
      <c r="I5" s="30">
        <v>4.5035105315947703</v>
      </c>
      <c r="L5">
        <v>2</v>
      </c>
      <c r="M5" t="s">
        <v>36</v>
      </c>
      <c r="N5" s="30">
        <v>4.5587620242576348</v>
      </c>
      <c r="Q5">
        <v>2</v>
      </c>
      <c r="R5" t="s">
        <v>36</v>
      </c>
      <c r="S5" s="30">
        <v>4.1771094402673352</v>
      </c>
      <c r="V5">
        <v>2</v>
      </c>
      <c r="W5" t="s">
        <v>36</v>
      </c>
      <c r="X5" s="30">
        <v>3.6507936507936463</v>
      </c>
    </row>
    <row r="6" spans="1:24" x14ac:dyDescent="0.35">
      <c r="B6">
        <v>3</v>
      </c>
      <c r="C6" t="s">
        <v>38</v>
      </c>
      <c r="D6" s="30">
        <v>2.8867914113815725</v>
      </c>
      <c r="G6">
        <v>3</v>
      </c>
      <c r="H6" t="s">
        <v>38</v>
      </c>
      <c r="I6" s="30">
        <v>4.7991183248171501</v>
      </c>
      <c r="L6">
        <v>3</v>
      </c>
      <c r="M6" t="s">
        <v>38</v>
      </c>
      <c r="N6" s="30">
        <v>4.2464612822647751</v>
      </c>
      <c r="Q6">
        <v>3</v>
      </c>
      <c r="R6" t="s">
        <v>38</v>
      </c>
      <c r="S6" s="30">
        <v>4.2517715714881277</v>
      </c>
      <c r="V6">
        <v>3</v>
      </c>
      <c r="W6" t="s">
        <v>38</v>
      </c>
      <c r="X6" s="30">
        <v>3.8888888888888933</v>
      </c>
    </row>
    <row r="7" spans="1:24" x14ac:dyDescent="0.35">
      <c r="B7">
        <v>4</v>
      </c>
      <c r="C7" t="s">
        <v>39</v>
      </c>
      <c r="D7" s="30">
        <v>1.3816362053960138</v>
      </c>
      <c r="G7">
        <v>4</v>
      </c>
      <c r="H7" t="s">
        <v>39</v>
      </c>
      <c r="I7" s="30">
        <v>4.6588188347964818</v>
      </c>
      <c r="L7">
        <v>4</v>
      </c>
      <c r="M7" t="s">
        <v>39</v>
      </c>
      <c r="N7" s="30">
        <v>4.1027766266058752</v>
      </c>
      <c r="Q7">
        <v>4</v>
      </c>
      <c r="R7" t="s">
        <v>39</v>
      </c>
      <c r="S7" s="30">
        <v>3.7743674823724573</v>
      </c>
      <c r="V7">
        <v>4</v>
      </c>
      <c r="W7" t="s">
        <v>39</v>
      </c>
      <c r="X7" s="30">
        <v>2.9850746268656696</v>
      </c>
    </row>
    <row r="8" spans="1:24" x14ac:dyDescent="0.35">
      <c r="B8">
        <v>5</v>
      </c>
      <c r="C8" t="s">
        <v>41</v>
      </c>
      <c r="D8" s="30">
        <v>-0.12311974733686389</v>
      </c>
      <c r="G8">
        <v>5</v>
      </c>
      <c r="H8" t="s">
        <v>41</v>
      </c>
      <c r="I8" s="30">
        <v>4.4018282988871071</v>
      </c>
      <c r="L8">
        <v>5</v>
      </c>
      <c r="M8" t="s">
        <v>41</v>
      </c>
      <c r="N8" s="30">
        <v>3.499382461918485</v>
      </c>
      <c r="Q8">
        <v>5</v>
      </c>
      <c r="R8" t="s">
        <v>41</v>
      </c>
      <c r="S8" s="30">
        <v>3.63336085879439</v>
      </c>
      <c r="V8">
        <v>5</v>
      </c>
      <c r="W8" t="s">
        <v>41</v>
      </c>
      <c r="X8" s="30">
        <v>2.1772939346811913</v>
      </c>
    </row>
    <row r="9" spans="1:24" x14ac:dyDescent="0.35">
      <c r="B9">
        <v>6</v>
      </c>
      <c r="C9" t="s">
        <v>42</v>
      </c>
      <c r="D9" s="30">
        <v>-0.95298267782866897</v>
      </c>
      <c r="G9">
        <v>6</v>
      </c>
      <c r="H9" t="s">
        <v>42</v>
      </c>
      <c r="I9" s="30">
        <v>3.9359177215190062</v>
      </c>
      <c r="L9">
        <v>6</v>
      </c>
      <c r="M9" t="s">
        <v>42</v>
      </c>
      <c r="N9" s="30">
        <v>3.4496919917864499</v>
      </c>
      <c r="Q9">
        <v>6</v>
      </c>
      <c r="R9" t="s">
        <v>42</v>
      </c>
      <c r="S9" s="30">
        <v>3.3717105263157965</v>
      </c>
      <c r="V9">
        <v>6</v>
      </c>
      <c r="W9" t="s">
        <v>42</v>
      </c>
      <c r="X9" s="30">
        <v>1.4604150653343626</v>
      </c>
    </row>
    <row r="10" spans="1:24" x14ac:dyDescent="0.35">
      <c r="B10">
        <v>7</v>
      </c>
      <c r="C10" t="s">
        <v>44</v>
      </c>
      <c r="D10" s="30">
        <v>-0.2704389432078243</v>
      </c>
      <c r="G10">
        <v>7</v>
      </c>
      <c r="H10" t="s">
        <v>44</v>
      </c>
      <c r="I10" s="30">
        <v>4.0583136327816991</v>
      </c>
      <c r="L10">
        <v>7</v>
      </c>
      <c r="M10" t="s">
        <v>44</v>
      </c>
      <c r="N10" s="30">
        <v>3.2653061224489797</v>
      </c>
      <c r="Q10">
        <v>7</v>
      </c>
      <c r="R10" t="s">
        <v>44</v>
      </c>
      <c r="S10" s="30">
        <v>3.3565288579615182</v>
      </c>
      <c r="V10">
        <v>7</v>
      </c>
      <c r="W10" t="s">
        <v>44</v>
      </c>
      <c r="X10" s="30">
        <v>2.3646071700991569</v>
      </c>
    </row>
    <row r="11" spans="1:24" x14ac:dyDescent="0.35">
      <c r="B11">
        <v>8</v>
      </c>
      <c r="C11" t="s">
        <v>46</v>
      </c>
      <c r="D11" s="30">
        <v>0.80809134038891461</v>
      </c>
      <c r="G11">
        <v>8</v>
      </c>
      <c r="H11" t="s">
        <v>46</v>
      </c>
      <c r="I11" s="30">
        <v>4.5061849597486621</v>
      </c>
      <c r="L11">
        <v>8</v>
      </c>
      <c r="M11" t="s">
        <v>46</v>
      </c>
      <c r="N11" s="30">
        <v>3.4104750304506606</v>
      </c>
      <c r="Q11">
        <v>8</v>
      </c>
      <c r="R11" t="s">
        <v>46</v>
      </c>
      <c r="S11" s="30">
        <v>3.79901960784313</v>
      </c>
      <c r="V11">
        <v>8</v>
      </c>
      <c r="W11" t="s">
        <v>46</v>
      </c>
      <c r="X11" s="30">
        <v>3.2799389778794903</v>
      </c>
    </row>
    <row r="12" spans="1:24" x14ac:dyDescent="0.35">
      <c r="B12">
        <v>9</v>
      </c>
      <c r="C12" t="s">
        <v>48</v>
      </c>
      <c r="D12" s="30">
        <v>0.84527747151781962</v>
      </c>
      <c r="G12">
        <v>9</v>
      </c>
      <c r="H12" t="s">
        <v>48</v>
      </c>
      <c r="I12" s="30">
        <v>4.6138807429130058</v>
      </c>
      <c r="L12">
        <v>9</v>
      </c>
      <c r="M12" t="s">
        <v>48</v>
      </c>
      <c r="N12" s="30">
        <v>3.5555555555555602</v>
      </c>
      <c r="Q12">
        <v>9</v>
      </c>
      <c r="R12" t="s">
        <v>48</v>
      </c>
      <c r="S12" s="30">
        <v>3.947903947903955</v>
      </c>
      <c r="V12">
        <v>9</v>
      </c>
      <c r="W12" t="s">
        <v>48</v>
      </c>
      <c r="X12" s="30">
        <v>3.2849503437738599</v>
      </c>
    </row>
    <row r="13" spans="1:24" x14ac:dyDescent="0.35">
      <c r="B13">
        <v>10</v>
      </c>
      <c r="C13" t="s">
        <v>50</v>
      </c>
      <c r="D13" s="30">
        <v>1.1893534527926375</v>
      </c>
      <c r="G13">
        <v>10</v>
      </c>
      <c r="H13" t="s">
        <v>50</v>
      </c>
      <c r="I13" s="30">
        <v>4.6298998151930881</v>
      </c>
      <c r="L13">
        <v>10</v>
      </c>
      <c r="M13" t="s">
        <v>50</v>
      </c>
      <c r="N13" s="30">
        <v>3.7469782433521401</v>
      </c>
      <c r="Q13">
        <v>10</v>
      </c>
      <c r="R13" t="s">
        <v>50</v>
      </c>
      <c r="S13" s="30">
        <v>3.726204941271777</v>
      </c>
      <c r="V13">
        <v>10</v>
      </c>
      <c r="W13" t="s">
        <v>50</v>
      </c>
      <c r="X13" s="30">
        <v>3.5768645357686371</v>
      </c>
    </row>
    <row r="14" spans="1:24" x14ac:dyDescent="0.35">
      <c r="B14">
        <v>11</v>
      </c>
      <c r="C14" t="s">
        <v>52</v>
      </c>
      <c r="D14" s="30">
        <v>3.1338731727836864</v>
      </c>
      <c r="G14">
        <v>11</v>
      </c>
      <c r="H14" t="s">
        <v>52</v>
      </c>
      <c r="I14" s="30">
        <v>5.18762726655675</v>
      </c>
      <c r="L14">
        <v>11</v>
      </c>
      <c r="M14" t="s">
        <v>52</v>
      </c>
      <c r="N14" s="30">
        <v>4.1767068273092276</v>
      </c>
      <c r="Q14">
        <v>11</v>
      </c>
      <c r="R14" t="s">
        <v>52</v>
      </c>
      <c r="S14" s="30">
        <v>3.8337368845843418</v>
      </c>
      <c r="V14">
        <v>11</v>
      </c>
      <c r="W14" t="s">
        <v>52</v>
      </c>
      <c r="X14" s="30">
        <v>4.8780487804878101</v>
      </c>
    </row>
    <row r="15" spans="1:24" x14ac:dyDescent="0.35">
      <c r="B15">
        <v>12</v>
      </c>
      <c r="C15" t="s">
        <v>55</v>
      </c>
      <c r="D15" s="30">
        <v>3.4717061259156954</v>
      </c>
      <c r="G15">
        <v>12</v>
      </c>
      <c r="H15" t="s">
        <v>55</v>
      </c>
      <c r="I15" s="30">
        <v>5.0922794472895978</v>
      </c>
      <c r="L15">
        <v>12</v>
      </c>
      <c r="M15" t="s">
        <v>55</v>
      </c>
      <c r="N15" s="30">
        <v>4.6774193548387188</v>
      </c>
      <c r="Q15">
        <v>12</v>
      </c>
      <c r="R15" t="s">
        <v>55</v>
      </c>
      <c r="S15" s="30">
        <v>3.8291011688835139</v>
      </c>
      <c r="V15">
        <v>12</v>
      </c>
      <c r="W15" t="s">
        <v>55</v>
      </c>
      <c r="X15" s="30">
        <v>5.2147239263803549</v>
      </c>
    </row>
    <row r="16" spans="1:24" x14ac:dyDescent="0.35">
      <c r="A16">
        <v>2018</v>
      </c>
      <c r="B16">
        <v>1</v>
      </c>
      <c r="C16" t="s">
        <v>31</v>
      </c>
      <c r="D16" s="30">
        <v>3.3937256159478757</v>
      </c>
      <c r="F16">
        <v>2018</v>
      </c>
      <c r="G16">
        <v>1</v>
      </c>
      <c r="H16" t="s">
        <v>31</v>
      </c>
      <c r="I16" s="30">
        <v>5.1035146846413095</v>
      </c>
      <c r="K16">
        <v>2018</v>
      </c>
      <c r="L16">
        <v>1</v>
      </c>
      <c r="M16" t="s">
        <v>31</v>
      </c>
      <c r="N16" s="30">
        <v>4.7427652733119015</v>
      </c>
      <c r="P16">
        <v>2018</v>
      </c>
      <c r="Q16">
        <v>1</v>
      </c>
      <c r="R16" t="s">
        <v>31</v>
      </c>
      <c r="S16" s="30">
        <v>4.1029766693483234</v>
      </c>
      <c r="U16">
        <v>2018</v>
      </c>
      <c r="V16">
        <v>1</v>
      </c>
      <c r="W16" t="s">
        <v>31</v>
      </c>
      <c r="X16" s="30">
        <v>5.0652340752110465</v>
      </c>
    </row>
    <row r="17" spans="1:24" x14ac:dyDescent="0.35">
      <c r="B17">
        <v>2</v>
      </c>
      <c r="C17" t="s">
        <v>36</v>
      </c>
      <c r="D17" s="30">
        <v>2.603524937054666</v>
      </c>
      <c r="G17">
        <v>2</v>
      </c>
      <c r="H17" t="s">
        <v>36</v>
      </c>
      <c r="I17" s="30">
        <v>5.0388712928304287</v>
      </c>
      <c r="L17">
        <v>2</v>
      </c>
      <c r="M17" t="s">
        <v>36</v>
      </c>
      <c r="N17" s="30">
        <v>4.5999999999999996</v>
      </c>
      <c r="Q17">
        <v>2</v>
      </c>
      <c r="R17" t="s">
        <v>36</v>
      </c>
      <c r="S17" s="30">
        <v>4.0497193263833298</v>
      </c>
      <c r="V17">
        <v>2</v>
      </c>
      <c r="W17" t="s">
        <v>36</v>
      </c>
      <c r="X17" s="30">
        <v>4.4410413476263493</v>
      </c>
    </row>
    <row r="18" spans="1:24" x14ac:dyDescent="0.35">
      <c r="B18">
        <v>3</v>
      </c>
      <c r="C18" t="s">
        <v>38</v>
      </c>
      <c r="D18" s="30">
        <v>2.5912017167381949</v>
      </c>
      <c r="G18">
        <v>3</v>
      </c>
      <c r="H18" t="s">
        <v>38</v>
      </c>
      <c r="I18" s="30">
        <v>5.0191204588910132</v>
      </c>
      <c r="L18">
        <v>3</v>
      </c>
      <c r="M18" t="s">
        <v>38</v>
      </c>
      <c r="N18" s="30">
        <v>4.8322683706070384</v>
      </c>
      <c r="Q18">
        <v>3</v>
      </c>
      <c r="R18" t="s">
        <v>38</v>
      </c>
      <c r="S18" s="30">
        <v>4.2383046781287685</v>
      </c>
      <c r="V18">
        <v>3</v>
      </c>
      <c r="W18" t="s">
        <v>38</v>
      </c>
      <c r="X18" s="30">
        <v>4.2780748663101562</v>
      </c>
    </row>
    <row r="19" spans="1:24" x14ac:dyDescent="0.35">
      <c r="B19">
        <v>4</v>
      </c>
      <c r="C19" t="s">
        <v>39</v>
      </c>
      <c r="D19" s="30">
        <v>2.6934220409915248</v>
      </c>
      <c r="G19">
        <v>4</v>
      </c>
      <c r="H19" t="s">
        <v>39</v>
      </c>
      <c r="I19" s="30">
        <v>5.3569726432180227</v>
      </c>
      <c r="L19">
        <v>4</v>
      </c>
      <c r="M19" t="s">
        <v>39</v>
      </c>
      <c r="N19" s="30">
        <v>5.2547770700636907</v>
      </c>
      <c r="Q19">
        <v>4</v>
      </c>
      <c r="R19" t="s">
        <v>39</v>
      </c>
      <c r="S19" s="30">
        <v>4.9560351718625242</v>
      </c>
      <c r="V19">
        <v>4</v>
      </c>
      <c r="W19" t="s">
        <v>39</v>
      </c>
      <c r="X19" s="30">
        <v>4.5766590389016022</v>
      </c>
    </row>
    <row r="20" spans="1:24" x14ac:dyDescent="0.35">
      <c r="B20">
        <v>5</v>
      </c>
      <c r="C20" t="s">
        <v>41</v>
      </c>
      <c r="D20" s="30">
        <v>2.7816486225747594</v>
      </c>
      <c r="G20">
        <v>5</v>
      </c>
      <c r="H20" t="s">
        <v>41</v>
      </c>
      <c r="I20" s="30">
        <v>5.700961263919301</v>
      </c>
      <c r="L20">
        <v>5</v>
      </c>
      <c r="M20" t="s">
        <v>41</v>
      </c>
      <c r="N20" s="30">
        <v>5.7677008750994316</v>
      </c>
      <c r="Q20">
        <v>5</v>
      </c>
      <c r="R20" t="s">
        <v>41</v>
      </c>
      <c r="S20" s="30">
        <v>5.1394422310756882</v>
      </c>
      <c r="V20">
        <v>5</v>
      </c>
      <c r="W20" t="s">
        <v>41</v>
      </c>
      <c r="X20" s="30">
        <v>4.8706240487062447</v>
      </c>
    </row>
    <row r="21" spans="1:24" x14ac:dyDescent="0.35">
      <c r="B21">
        <v>6</v>
      </c>
      <c r="C21" t="s">
        <v>42</v>
      </c>
      <c r="D21" s="30">
        <v>2.7216670210503957</v>
      </c>
      <c r="G21">
        <v>6</v>
      </c>
      <c r="H21" t="s">
        <v>42</v>
      </c>
      <c r="I21" s="30">
        <v>6.0608943862987674</v>
      </c>
      <c r="L21">
        <v>6</v>
      </c>
      <c r="M21" t="s">
        <v>42</v>
      </c>
      <c r="N21" s="30">
        <v>5.716554188169888</v>
      </c>
      <c r="Q21">
        <v>6</v>
      </c>
      <c r="R21" t="s">
        <v>42</v>
      </c>
      <c r="S21" s="30">
        <v>5.4892601431980843</v>
      </c>
      <c r="V21">
        <v>6</v>
      </c>
      <c r="W21" t="s">
        <v>42</v>
      </c>
      <c r="X21" s="30">
        <v>4.9242424242424239</v>
      </c>
    </row>
    <row r="22" spans="1:24" x14ac:dyDescent="0.35">
      <c r="B22">
        <v>7</v>
      </c>
      <c r="C22" t="s">
        <v>44</v>
      </c>
      <c r="D22" s="30">
        <v>1.8356278681685465</v>
      </c>
      <c r="G22">
        <v>7</v>
      </c>
      <c r="H22" t="s">
        <v>44</v>
      </c>
      <c r="I22" s="30">
        <v>6.1151079136690791</v>
      </c>
      <c r="L22">
        <v>7</v>
      </c>
      <c r="M22" t="s">
        <v>44</v>
      </c>
      <c r="N22" s="30">
        <v>5.5731225296442775</v>
      </c>
      <c r="Q22">
        <v>7</v>
      </c>
      <c r="R22" t="s">
        <v>44</v>
      </c>
      <c r="S22" s="30">
        <v>5.4653465346534471</v>
      </c>
      <c r="V22">
        <v>7</v>
      </c>
      <c r="W22" t="s">
        <v>44</v>
      </c>
      <c r="X22" s="30">
        <v>4.1728763040238617</v>
      </c>
    </row>
    <row r="23" spans="1:24" x14ac:dyDescent="0.35">
      <c r="B23">
        <v>8</v>
      </c>
      <c r="C23" t="s">
        <v>46</v>
      </c>
      <c r="D23" s="30">
        <v>1.1894911046752408</v>
      </c>
      <c r="G23">
        <v>8</v>
      </c>
      <c r="H23" t="s">
        <v>46</v>
      </c>
      <c r="I23" s="30">
        <v>5.9088774072334527</v>
      </c>
      <c r="L23">
        <v>8</v>
      </c>
      <c r="M23" t="s">
        <v>46</v>
      </c>
      <c r="N23" s="30">
        <v>5.143305850019618</v>
      </c>
      <c r="Q23">
        <v>8</v>
      </c>
      <c r="R23" t="s">
        <v>46</v>
      </c>
      <c r="S23" s="30">
        <v>5.2735143644234572</v>
      </c>
      <c r="V23">
        <v>8</v>
      </c>
      <c r="W23" t="s">
        <v>46</v>
      </c>
      <c r="X23" s="30">
        <v>3.6927621861152145</v>
      </c>
    </row>
    <row r="24" spans="1:24" x14ac:dyDescent="0.35">
      <c r="B24">
        <v>9</v>
      </c>
      <c r="C24" t="s">
        <v>48</v>
      </c>
      <c r="D24" s="30">
        <v>0.93190337359435238</v>
      </c>
      <c r="G24">
        <v>9</v>
      </c>
      <c r="H24" t="s">
        <v>48</v>
      </c>
      <c r="I24" s="30">
        <v>5.8493739487946304</v>
      </c>
      <c r="L24">
        <v>9</v>
      </c>
      <c r="M24" t="s">
        <v>48</v>
      </c>
      <c r="N24" s="30">
        <v>5.0721810378462742</v>
      </c>
      <c r="Q24">
        <v>9</v>
      </c>
      <c r="R24" t="s">
        <v>48</v>
      </c>
      <c r="S24" s="30">
        <v>5.4032889584964696</v>
      </c>
      <c r="V24">
        <v>9</v>
      </c>
      <c r="W24" t="s">
        <v>48</v>
      </c>
      <c r="X24" s="30">
        <v>3.6982248520710059</v>
      </c>
    </row>
    <row r="25" spans="1:24" x14ac:dyDescent="0.35">
      <c r="B25">
        <v>10</v>
      </c>
      <c r="C25" t="s">
        <v>50</v>
      </c>
      <c r="D25" s="30">
        <v>0.38833946046705475</v>
      </c>
      <c r="G25">
        <v>10</v>
      </c>
      <c r="H25" t="s">
        <v>50</v>
      </c>
      <c r="I25" s="30">
        <v>6.1355396486009104</v>
      </c>
      <c r="L25">
        <v>10</v>
      </c>
      <c r="M25" t="s">
        <v>50</v>
      </c>
      <c r="N25" s="30">
        <v>6.4466019417475815</v>
      </c>
      <c r="Q25">
        <v>10</v>
      </c>
      <c r="R25" t="s">
        <v>50</v>
      </c>
      <c r="S25" s="30">
        <v>6.5208902772354502</v>
      </c>
      <c r="V25">
        <v>10</v>
      </c>
      <c r="W25" t="s">
        <v>50</v>
      </c>
      <c r="X25" s="30">
        <v>3.4533431300514459</v>
      </c>
    </row>
    <row r="26" spans="1:24" x14ac:dyDescent="0.35">
      <c r="B26">
        <v>11</v>
      </c>
      <c r="C26" t="s">
        <v>52</v>
      </c>
      <c r="D26" s="30">
        <v>-1.1777301927194814</v>
      </c>
      <c r="G26">
        <v>11</v>
      </c>
      <c r="H26" t="s">
        <v>52</v>
      </c>
      <c r="I26" s="30">
        <v>5.2083333333333339</v>
      </c>
      <c r="L26">
        <v>11</v>
      </c>
      <c r="M26" t="s">
        <v>52</v>
      </c>
      <c r="N26" s="30">
        <v>5.6669236700077281</v>
      </c>
      <c r="Q26">
        <v>11</v>
      </c>
      <c r="R26" t="s">
        <v>52</v>
      </c>
      <c r="S26" s="30">
        <v>6.024096385542169</v>
      </c>
      <c r="V26">
        <v>11</v>
      </c>
      <c r="W26" t="s">
        <v>52</v>
      </c>
      <c r="X26" s="30">
        <v>2.3255813953488498</v>
      </c>
    </row>
    <row r="27" spans="1:24" x14ac:dyDescent="0.35">
      <c r="B27">
        <v>12</v>
      </c>
      <c r="C27" t="s">
        <v>55</v>
      </c>
      <c r="D27" s="30">
        <v>-1.2004925097475936</v>
      </c>
      <c r="G27">
        <v>12</v>
      </c>
      <c r="H27" t="s">
        <v>55</v>
      </c>
      <c r="I27" s="30">
        <v>4.8547260022067107</v>
      </c>
      <c r="L27">
        <v>12</v>
      </c>
      <c r="M27" t="s">
        <v>55</v>
      </c>
      <c r="N27" s="30">
        <v>6.7411402157164861</v>
      </c>
      <c r="Q27">
        <v>12</v>
      </c>
      <c r="R27" t="s">
        <v>55</v>
      </c>
      <c r="S27" s="30">
        <v>6.2111801242236018</v>
      </c>
      <c r="V27">
        <v>12</v>
      </c>
      <c r="W27" t="s">
        <v>55</v>
      </c>
      <c r="X27" s="30">
        <v>2.1137026239067098</v>
      </c>
    </row>
    <row r="28" spans="1:24" x14ac:dyDescent="0.35">
      <c r="A28">
        <v>2019</v>
      </c>
      <c r="B28">
        <v>1</v>
      </c>
      <c r="C28" t="s">
        <v>31</v>
      </c>
      <c r="D28" s="30">
        <v>-0.93042489403495421</v>
      </c>
      <c r="F28">
        <v>2019</v>
      </c>
      <c r="G28">
        <v>1</v>
      </c>
      <c r="H28" t="s">
        <v>31</v>
      </c>
      <c r="I28" s="30">
        <v>4.1960604672469035</v>
      </c>
      <c r="K28">
        <v>2019</v>
      </c>
      <c r="L28">
        <v>1</v>
      </c>
      <c r="M28" t="s">
        <v>31</v>
      </c>
      <c r="N28" s="30">
        <v>6.6385264773599211</v>
      </c>
      <c r="P28">
        <v>2019</v>
      </c>
      <c r="Q28">
        <v>1</v>
      </c>
      <c r="R28" t="s">
        <v>31</v>
      </c>
      <c r="S28" s="30">
        <v>5.718701700154587</v>
      </c>
      <c r="U28">
        <v>2019</v>
      </c>
      <c r="V28">
        <v>1</v>
      </c>
      <c r="W28" t="s">
        <v>31</v>
      </c>
      <c r="X28" s="30">
        <v>1.972242512783045</v>
      </c>
    </row>
    <row r="29" spans="1:24" x14ac:dyDescent="0.35">
      <c r="B29">
        <v>2</v>
      </c>
      <c r="C29" t="s">
        <v>36</v>
      </c>
      <c r="D29" s="30">
        <v>0.27149793765991093</v>
      </c>
      <c r="G29">
        <v>2</v>
      </c>
      <c r="H29" t="s">
        <v>36</v>
      </c>
      <c r="I29" s="30">
        <v>4.0478801169590604</v>
      </c>
      <c r="L29">
        <v>2</v>
      </c>
      <c r="M29" t="s">
        <v>36</v>
      </c>
      <c r="N29" s="30">
        <v>6.9598470363288669</v>
      </c>
      <c r="Q29">
        <v>2</v>
      </c>
      <c r="R29" t="s">
        <v>36</v>
      </c>
      <c r="S29" s="30">
        <v>5.7803468208092488</v>
      </c>
      <c r="V29">
        <v>2</v>
      </c>
      <c r="W29" t="s">
        <v>36</v>
      </c>
      <c r="X29" s="30">
        <v>2.5659824046920821</v>
      </c>
    </row>
    <row r="30" spans="1:24" x14ac:dyDescent="0.35">
      <c r="B30">
        <v>3</v>
      </c>
      <c r="C30" t="s">
        <v>38</v>
      </c>
      <c r="D30" s="30">
        <v>0.7373320085760674</v>
      </c>
      <c r="G30">
        <v>3</v>
      </c>
      <c r="H30" t="s">
        <v>38</v>
      </c>
      <c r="I30" s="30">
        <v>3.9508420573509415</v>
      </c>
      <c r="L30">
        <v>3</v>
      </c>
      <c r="M30" t="s">
        <v>38</v>
      </c>
      <c r="N30" s="30">
        <v>6.5142857142857222</v>
      </c>
      <c r="Q30">
        <v>3</v>
      </c>
      <c r="R30" t="s">
        <v>38</v>
      </c>
      <c r="S30" s="30">
        <v>5.6386651323359915</v>
      </c>
      <c r="V30">
        <v>3</v>
      </c>
      <c r="W30" t="s">
        <v>38</v>
      </c>
      <c r="X30" s="30">
        <v>2.8571428571428612</v>
      </c>
    </row>
    <row r="31" spans="1:24" x14ac:dyDescent="0.35">
      <c r="B31">
        <v>5</v>
      </c>
      <c r="C31" t="s">
        <v>41</v>
      </c>
      <c r="D31" s="30">
        <v>2.1943573667711593</v>
      </c>
      <c r="G31">
        <v>5</v>
      </c>
      <c r="H31" t="s">
        <v>41</v>
      </c>
      <c r="I31" s="30">
        <v>3.7455894327331816</v>
      </c>
      <c r="L31">
        <v>5</v>
      </c>
      <c r="M31" t="s">
        <v>41</v>
      </c>
      <c r="N31" s="30">
        <v>6.0136157337367759</v>
      </c>
      <c r="Q31">
        <v>5</v>
      </c>
      <c r="R31" t="s">
        <v>41</v>
      </c>
      <c r="S31" s="30">
        <v>5.6359482102056182</v>
      </c>
      <c r="V31">
        <v>5</v>
      </c>
      <c r="W31" t="s">
        <v>41</v>
      </c>
      <c r="X31" s="30">
        <v>3.5740335521517181</v>
      </c>
    </row>
    <row r="32" spans="1:24" x14ac:dyDescent="0.35">
      <c r="B32">
        <v>6</v>
      </c>
      <c r="C32" t="s">
        <v>42</v>
      </c>
      <c r="D32" s="30">
        <v>3.1965375189028618</v>
      </c>
      <c r="G32">
        <v>6</v>
      </c>
      <c r="H32" t="s">
        <v>42</v>
      </c>
      <c r="I32" s="30">
        <v>3.3585449306681241</v>
      </c>
      <c r="L32">
        <v>6</v>
      </c>
      <c r="M32" t="s">
        <v>42</v>
      </c>
      <c r="N32" s="30">
        <v>5.9420834900338733</v>
      </c>
      <c r="Q32">
        <v>6</v>
      </c>
      <c r="R32" t="s">
        <v>42</v>
      </c>
      <c r="S32" s="30">
        <v>5.4187192118226646</v>
      </c>
      <c r="V32">
        <v>6</v>
      </c>
      <c r="W32" t="s">
        <v>42</v>
      </c>
      <c r="X32" s="30">
        <v>3.7010159651669037</v>
      </c>
    </row>
    <row r="33" spans="1:24" x14ac:dyDescent="0.35">
      <c r="B33">
        <v>7</v>
      </c>
      <c r="C33" t="s">
        <v>44</v>
      </c>
      <c r="D33" s="30">
        <v>3.6379631546263691</v>
      </c>
      <c r="G33">
        <v>7</v>
      </c>
      <c r="H33" t="s">
        <v>44</v>
      </c>
      <c r="I33" s="30">
        <v>3.2295684937651585</v>
      </c>
      <c r="L33">
        <v>7</v>
      </c>
      <c r="M33" t="s">
        <v>44</v>
      </c>
      <c r="N33" s="30">
        <v>6.4964325948179011</v>
      </c>
      <c r="Q33">
        <v>7</v>
      </c>
      <c r="R33" t="s">
        <v>44</v>
      </c>
      <c r="S33" s="30">
        <v>5.5806938159879378</v>
      </c>
      <c r="V33">
        <v>7</v>
      </c>
      <c r="W33" t="s">
        <v>44</v>
      </c>
      <c r="X33" s="30">
        <v>4.115523465703963</v>
      </c>
    </row>
    <row r="34" spans="1:24" x14ac:dyDescent="0.35">
      <c r="B34">
        <v>8</v>
      </c>
      <c r="C34" t="s">
        <v>46</v>
      </c>
      <c r="D34" s="30">
        <v>3.0469070053256861</v>
      </c>
      <c r="G34">
        <v>8</v>
      </c>
      <c r="H34" t="s">
        <v>46</v>
      </c>
      <c r="I34" s="30">
        <v>2.845673505798382</v>
      </c>
      <c r="L34">
        <v>8</v>
      </c>
      <c r="M34" t="s">
        <v>46</v>
      </c>
      <c r="N34" s="30">
        <v>7.4129539498315067</v>
      </c>
      <c r="Q34">
        <v>8</v>
      </c>
      <c r="R34" t="s">
        <v>46</v>
      </c>
      <c r="S34" s="30">
        <v>5.5576417574164738</v>
      </c>
      <c r="V34">
        <v>8</v>
      </c>
      <c r="W34" t="s">
        <v>46</v>
      </c>
      <c r="X34" s="30">
        <v>3.7195994277539257</v>
      </c>
    </row>
    <row r="35" spans="1:24" x14ac:dyDescent="0.35">
      <c r="B35">
        <v>9</v>
      </c>
      <c r="C35" t="s">
        <v>48</v>
      </c>
      <c r="D35" s="30">
        <v>3.4549729121945947</v>
      </c>
      <c r="G35">
        <v>9</v>
      </c>
      <c r="H35" t="s">
        <v>48</v>
      </c>
      <c r="I35" s="30">
        <v>2.4481106971793629</v>
      </c>
      <c r="L35">
        <v>9</v>
      </c>
      <c r="M35" t="s">
        <v>48</v>
      </c>
      <c r="N35" s="30">
        <v>7.8043315907393715</v>
      </c>
      <c r="Q35">
        <v>9</v>
      </c>
      <c r="R35" t="s">
        <v>48</v>
      </c>
      <c r="S35" s="30">
        <v>5.4205607476635516</v>
      </c>
      <c r="V35">
        <v>9</v>
      </c>
      <c r="W35" t="s">
        <v>48</v>
      </c>
      <c r="X35" s="30">
        <v>3.8461538461538498</v>
      </c>
    </row>
    <row r="36" spans="1:24" x14ac:dyDescent="0.35">
      <c r="B36">
        <v>10</v>
      </c>
      <c r="C36" t="s">
        <v>50</v>
      </c>
      <c r="D36" s="30">
        <v>5.8802290194460083</v>
      </c>
      <c r="G36">
        <v>10</v>
      </c>
      <c r="H36" t="s">
        <v>50</v>
      </c>
      <c r="I36" s="30">
        <v>2.2863700564971627</v>
      </c>
      <c r="L36">
        <v>10</v>
      </c>
      <c r="M36" t="s">
        <v>50</v>
      </c>
      <c r="N36" s="30">
        <v>7.4637950241366378</v>
      </c>
      <c r="Q36">
        <v>10</v>
      </c>
      <c r="R36" t="s">
        <v>50</v>
      </c>
      <c r="S36" s="30">
        <v>5.0148588410104011</v>
      </c>
      <c r="V36">
        <v>10</v>
      </c>
      <c r="W36" t="s">
        <v>50</v>
      </c>
      <c r="X36" s="30">
        <v>4.9928673323823114</v>
      </c>
    </row>
    <row r="37" spans="1:24" x14ac:dyDescent="0.35">
      <c r="B37">
        <v>11</v>
      </c>
      <c r="C37" t="s">
        <v>52</v>
      </c>
      <c r="D37" s="30">
        <v>7.2209614194347145</v>
      </c>
      <c r="G37">
        <v>11</v>
      </c>
      <c r="H37" t="s">
        <v>52</v>
      </c>
      <c r="I37" s="30">
        <v>1.8393623543837938</v>
      </c>
      <c r="L37">
        <v>11</v>
      </c>
      <c r="M37" t="s">
        <v>52</v>
      </c>
      <c r="N37" s="30">
        <v>5.8737686975556445</v>
      </c>
      <c r="Q37">
        <v>11</v>
      </c>
      <c r="R37" t="s">
        <v>52</v>
      </c>
      <c r="S37" s="30">
        <v>3.885630498533712</v>
      </c>
      <c r="V37">
        <v>11</v>
      </c>
      <c r="W37" t="s">
        <v>52</v>
      </c>
      <c r="X37" s="30">
        <v>5.5397727272727151</v>
      </c>
    </row>
    <row r="38" spans="1:24" x14ac:dyDescent="0.35">
      <c r="B38">
        <v>12</v>
      </c>
      <c r="C38" t="s">
        <v>55</v>
      </c>
      <c r="D38" s="30">
        <v>9.0955992364443148</v>
      </c>
      <c r="G38">
        <v>12</v>
      </c>
      <c r="H38" t="s">
        <v>55</v>
      </c>
      <c r="I38" s="30">
        <v>2.374485236134245</v>
      </c>
      <c r="L38">
        <v>12</v>
      </c>
      <c r="M38" t="s">
        <v>55</v>
      </c>
      <c r="N38" s="30">
        <v>6.0926669098868977</v>
      </c>
      <c r="Q38">
        <v>12</v>
      </c>
      <c r="R38" t="s">
        <v>55</v>
      </c>
      <c r="S38" s="30">
        <v>4.3988269794721404</v>
      </c>
      <c r="V38">
        <v>12</v>
      </c>
      <c r="W38" t="s">
        <v>55</v>
      </c>
      <c r="X38" s="30">
        <v>6.8181818181818139</v>
      </c>
    </row>
    <row r="39" spans="1:24" x14ac:dyDescent="0.35">
      <c r="A39">
        <v>2020</v>
      </c>
      <c r="B39">
        <v>1</v>
      </c>
      <c r="C39" t="s">
        <v>31</v>
      </c>
      <c r="D39" s="30">
        <v>9.5440855748260578</v>
      </c>
      <c r="F39">
        <v>2020</v>
      </c>
      <c r="G39">
        <v>1</v>
      </c>
      <c r="H39" t="s">
        <v>31</v>
      </c>
      <c r="I39" s="30">
        <v>2.8498772360575035</v>
      </c>
      <c r="K39">
        <v>2020</v>
      </c>
      <c r="L39">
        <v>1</v>
      </c>
      <c r="M39" t="s">
        <v>31</v>
      </c>
      <c r="N39" s="30">
        <v>5.9184409960303057</v>
      </c>
      <c r="P39">
        <v>2020</v>
      </c>
      <c r="Q39">
        <v>1</v>
      </c>
      <c r="R39" t="s">
        <v>31</v>
      </c>
      <c r="S39" s="30">
        <v>4.6052631578947452</v>
      </c>
      <c r="U39">
        <v>2020</v>
      </c>
      <c r="V39">
        <v>1</v>
      </c>
      <c r="W39" t="s">
        <v>31</v>
      </c>
      <c r="X39" s="30">
        <v>7.2091363311920027</v>
      </c>
    </row>
    <row r="40" spans="1:24" x14ac:dyDescent="0.35">
      <c r="B40">
        <v>2</v>
      </c>
      <c r="C40" t="s">
        <v>36</v>
      </c>
      <c r="D40" s="30">
        <v>8.6142126682667186</v>
      </c>
      <c r="G40">
        <v>2</v>
      </c>
      <c r="H40" t="s">
        <v>36</v>
      </c>
      <c r="I40" s="30">
        <v>3.4819308889475193</v>
      </c>
      <c r="L40">
        <v>2</v>
      </c>
      <c r="M40" t="s">
        <v>36</v>
      </c>
      <c r="N40" s="30">
        <v>6.1892767182439901</v>
      </c>
      <c r="Q40">
        <v>2</v>
      </c>
      <c r="R40" t="s">
        <v>36</v>
      </c>
      <c r="S40" s="30">
        <v>4.8245614035087465</v>
      </c>
      <c r="V40">
        <v>2</v>
      </c>
      <c r="W40" t="s">
        <v>36</v>
      </c>
      <c r="X40" s="30">
        <v>6.8051575931232096</v>
      </c>
    </row>
    <row r="41" spans="1:24" x14ac:dyDescent="0.35">
      <c r="B41">
        <v>3</v>
      </c>
      <c r="C41" t="s">
        <v>38</v>
      </c>
      <c r="D41" s="30">
        <v>7.6073939078364958</v>
      </c>
      <c r="G41">
        <v>3</v>
      </c>
      <c r="H41" t="s">
        <v>38</v>
      </c>
      <c r="I41" s="30">
        <v>3.5127777289891977</v>
      </c>
      <c r="L41">
        <v>3</v>
      </c>
      <c r="M41" t="s">
        <v>38</v>
      </c>
      <c r="N41" s="30">
        <v>6.3639613872005754</v>
      </c>
      <c r="Q41">
        <v>3</v>
      </c>
      <c r="R41" t="s">
        <v>38</v>
      </c>
      <c r="S41" s="30">
        <v>4.7358834244080148</v>
      </c>
      <c r="V41">
        <v>3</v>
      </c>
      <c r="W41" t="s">
        <v>38</v>
      </c>
      <c r="X41" s="30">
        <v>6.2187276626161463</v>
      </c>
    </row>
    <row r="42" spans="1:24" x14ac:dyDescent="0.35">
      <c r="B42">
        <v>4</v>
      </c>
      <c r="C42" t="s">
        <v>39</v>
      </c>
      <c r="D42" s="30">
        <v>10.034260797342178</v>
      </c>
      <c r="G42">
        <v>4</v>
      </c>
      <c r="H42" t="s">
        <v>39</v>
      </c>
      <c r="I42" s="30">
        <v>2.8724056397232642</v>
      </c>
      <c r="L42">
        <v>4</v>
      </c>
      <c r="M42" t="s">
        <v>39</v>
      </c>
      <c r="N42" s="30">
        <v>5.4005722460657957</v>
      </c>
      <c r="Q42">
        <v>4</v>
      </c>
      <c r="R42" t="s">
        <v>39</v>
      </c>
      <c r="S42" s="30">
        <v>4.2120551924473579</v>
      </c>
      <c r="V42">
        <v>4</v>
      </c>
      <c r="W42" t="s">
        <v>39</v>
      </c>
      <c r="X42" s="30">
        <v>6.1253561253561211</v>
      </c>
    </row>
    <row r="43" spans="1:24" x14ac:dyDescent="0.35">
      <c r="B43">
        <v>5</v>
      </c>
      <c r="C43" t="s">
        <v>41</v>
      </c>
      <c r="D43" s="30">
        <v>7.0040899795500904</v>
      </c>
      <c r="G43">
        <v>5</v>
      </c>
      <c r="H43" t="s">
        <v>41</v>
      </c>
      <c r="I43" s="30">
        <v>2.6423650475276843</v>
      </c>
      <c r="L43">
        <v>5</v>
      </c>
      <c r="M43" t="s">
        <v>41</v>
      </c>
      <c r="N43" s="30">
        <v>5.9579022475918615</v>
      </c>
      <c r="Q43">
        <v>5</v>
      </c>
      <c r="R43" t="s">
        <v>41</v>
      </c>
      <c r="S43" s="30">
        <v>3.4607065609228633</v>
      </c>
      <c r="V43">
        <v>5</v>
      </c>
      <c r="W43" t="s">
        <v>41</v>
      </c>
      <c r="X43" s="30">
        <v>4.929577464788732</v>
      </c>
    </row>
    <row r="44" spans="1:24" x14ac:dyDescent="0.35">
      <c r="B44">
        <v>6</v>
      </c>
      <c r="C44" t="s">
        <v>42</v>
      </c>
      <c r="D44" s="30">
        <v>8.6558868115209666</v>
      </c>
      <c r="G44">
        <v>6</v>
      </c>
      <c r="H44" t="s">
        <v>42</v>
      </c>
      <c r="I44" s="30">
        <v>3.0316229636727896</v>
      </c>
      <c r="L44">
        <v>6</v>
      </c>
      <c r="M44" t="s">
        <v>42</v>
      </c>
      <c r="N44" s="30">
        <v>8.6261980830670755</v>
      </c>
      <c r="Q44">
        <v>6</v>
      </c>
      <c r="R44" t="s">
        <v>42</v>
      </c>
      <c r="S44" s="30">
        <v>6.1466570812365289</v>
      </c>
      <c r="V44">
        <v>6</v>
      </c>
      <c r="W44" t="s">
        <v>42</v>
      </c>
      <c r="X44" s="30">
        <v>6.2281315605318444</v>
      </c>
    </row>
    <row r="45" spans="1:24" x14ac:dyDescent="0.35">
      <c r="B45">
        <v>7</v>
      </c>
      <c r="C45" t="s">
        <v>44</v>
      </c>
      <c r="D45" s="30">
        <v>7.3700504319169191</v>
      </c>
      <c r="G45">
        <v>7</v>
      </c>
      <c r="H45" t="s">
        <v>44</v>
      </c>
      <c r="I45" s="30">
        <v>2.7809159641956867</v>
      </c>
      <c r="L45">
        <v>7</v>
      </c>
      <c r="M45" t="s">
        <v>44</v>
      </c>
      <c r="N45" s="30">
        <v>7.8984485190408948</v>
      </c>
      <c r="Q45">
        <v>7</v>
      </c>
      <c r="R45" t="s">
        <v>44</v>
      </c>
      <c r="S45" s="30">
        <v>5.464285714285718</v>
      </c>
      <c r="V45">
        <v>7</v>
      </c>
      <c r="W45" t="s">
        <v>44</v>
      </c>
      <c r="X45" s="30">
        <v>5.27045769764218</v>
      </c>
    </row>
    <row r="46" spans="1:24" x14ac:dyDescent="0.35">
      <c r="B46">
        <v>8</v>
      </c>
      <c r="C46" t="s">
        <v>46</v>
      </c>
      <c r="D46" s="30">
        <v>8.2244198181185606</v>
      </c>
      <c r="G46">
        <v>8</v>
      </c>
      <c r="H46" t="s">
        <v>46</v>
      </c>
      <c r="I46" s="30">
        <v>3.4001214329083229</v>
      </c>
      <c r="L46">
        <v>8</v>
      </c>
      <c r="M46" t="s">
        <v>46</v>
      </c>
      <c r="N46" s="30">
        <v>7.8075984663645999</v>
      </c>
      <c r="Q46">
        <v>8</v>
      </c>
      <c r="R46" t="s">
        <v>46</v>
      </c>
      <c r="S46" s="30">
        <v>4.9448594806118731</v>
      </c>
      <c r="V46">
        <v>8</v>
      </c>
      <c r="W46" t="s">
        <v>46</v>
      </c>
      <c r="X46" s="30">
        <v>6.1379310344827624</v>
      </c>
    </row>
    <row r="47" spans="1:24" x14ac:dyDescent="0.35">
      <c r="B47">
        <v>9</v>
      </c>
      <c r="C47" t="s">
        <v>48</v>
      </c>
      <c r="D47" s="30">
        <v>8.2600533544116335</v>
      </c>
      <c r="G47">
        <v>9</v>
      </c>
      <c r="H47" t="s">
        <v>48</v>
      </c>
      <c r="I47" s="30">
        <v>3.4372294372294214</v>
      </c>
      <c r="L47">
        <v>9</v>
      </c>
      <c r="M47" t="s">
        <v>48</v>
      </c>
      <c r="N47" s="30">
        <v>8.7634222376169078</v>
      </c>
      <c r="Q47">
        <v>9</v>
      </c>
      <c r="R47" t="s">
        <v>48</v>
      </c>
      <c r="S47" s="30">
        <v>5.1773049645390152</v>
      </c>
      <c r="V47">
        <v>9</v>
      </c>
      <c r="W47" t="s">
        <v>48</v>
      </c>
      <c r="X47" s="30">
        <v>6.1042524005486802</v>
      </c>
    </row>
    <row r="48" spans="1:24" x14ac:dyDescent="0.35">
      <c r="B48">
        <v>10</v>
      </c>
      <c r="C48" t="s">
        <v>50</v>
      </c>
      <c r="D48" s="30">
        <v>8.7786817362498528</v>
      </c>
      <c r="G48">
        <v>10</v>
      </c>
      <c r="H48" t="s">
        <v>50</v>
      </c>
      <c r="I48" s="30">
        <v>3.3917321135755349</v>
      </c>
      <c r="L48">
        <v>10</v>
      </c>
      <c r="M48" t="s">
        <v>50</v>
      </c>
      <c r="N48" s="30">
        <v>8.2584657912923412</v>
      </c>
      <c r="Q48">
        <v>10</v>
      </c>
      <c r="R48" t="s">
        <v>50</v>
      </c>
      <c r="S48" s="30">
        <v>5.0229925716307005</v>
      </c>
      <c r="V48">
        <v>10</v>
      </c>
      <c r="W48" t="s">
        <v>50</v>
      </c>
      <c r="X48" s="30">
        <v>6.2500000000000124</v>
      </c>
    </row>
    <row r="49" spans="1:24" x14ac:dyDescent="0.35">
      <c r="B49">
        <v>11</v>
      </c>
      <c r="C49" t="s">
        <v>52</v>
      </c>
      <c r="D49" s="30">
        <v>9.6979026361362273</v>
      </c>
      <c r="G49">
        <v>11</v>
      </c>
      <c r="H49" t="s">
        <v>52</v>
      </c>
      <c r="I49" s="30">
        <v>3.3628623032596665</v>
      </c>
      <c r="L49">
        <v>11</v>
      </c>
      <c r="M49" t="s">
        <v>52</v>
      </c>
      <c r="N49" s="30">
        <v>8.2356995175740764</v>
      </c>
      <c r="Q49">
        <v>11</v>
      </c>
      <c r="R49" t="s">
        <v>52</v>
      </c>
      <c r="S49" s="30">
        <v>5.5398729710656482</v>
      </c>
      <c r="V49">
        <v>11</v>
      </c>
      <c r="W49" t="s">
        <v>52</v>
      </c>
      <c r="X49" s="30">
        <v>6.594885598923292</v>
      </c>
    </row>
    <row r="50" spans="1:24" x14ac:dyDescent="0.35">
      <c r="B50">
        <v>12</v>
      </c>
      <c r="C50" t="s">
        <v>55</v>
      </c>
      <c r="D50" s="30">
        <v>8.507519152558384</v>
      </c>
      <c r="G50">
        <v>12</v>
      </c>
      <c r="H50" t="s">
        <v>55</v>
      </c>
      <c r="I50" s="30">
        <v>3.2865457035261976</v>
      </c>
      <c r="L50">
        <v>12</v>
      </c>
      <c r="M50" t="s">
        <v>55</v>
      </c>
      <c r="N50" s="30">
        <v>8.4594222833562469</v>
      </c>
      <c r="Q50">
        <v>12</v>
      </c>
      <c r="R50" t="s">
        <v>55</v>
      </c>
      <c r="S50" s="30">
        <v>5.2317415730337</v>
      </c>
      <c r="V50">
        <v>12</v>
      </c>
      <c r="W50" t="s">
        <v>55</v>
      </c>
      <c r="X50" s="30">
        <v>5.6515957446808507</v>
      </c>
    </row>
    <row r="51" spans="1:24" x14ac:dyDescent="0.35">
      <c r="A51">
        <v>2021</v>
      </c>
      <c r="B51">
        <v>1</v>
      </c>
      <c r="C51" t="s">
        <v>31</v>
      </c>
      <c r="D51" s="30">
        <v>7.2715206674251087</v>
      </c>
      <c r="F51">
        <v>2021</v>
      </c>
      <c r="G51">
        <v>1</v>
      </c>
      <c r="H51" t="s">
        <v>31</v>
      </c>
      <c r="I51" s="30">
        <v>3.3762469093699496</v>
      </c>
      <c r="K51">
        <v>2021</v>
      </c>
      <c r="L51">
        <v>1</v>
      </c>
      <c r="M51" t="s">
        <v>31</v>
      </c>
      <c r="N51" s="30">
        <v>7.7001703577512846</v>
      </c>
      <c r="P51">
        <v>2021</v>
      </c>
      <c r="Q51">
        <v>1</v>
      </c>
      <c r="R51" t="s">
        <v>31</v>
      </c>
      <c r="S51" s="30">
        <v>5.3459119496855179</v>
      </c>
      <c r="U51">
        <v>2021</v>
      </c>
      <c r="V51">
        <v>1</v>
      </c>
      <c r="W51" t="s">
        <v>31</v>
      </c>
      <c r="X51" s="30">
        <v>4.7270306258322385</v>
      </c>
    </row>
    <row r="52" spans="1:24" x14ac:dyDescent="0.35">
      <c r="B52">
        <v>2</v>
      </c>
      <c r="C52" t="s">
        <v>36</v>
      </c>
      <c r="D52" s="30">
        <v>7.0086948167363481</v>
      </c>
      <c r="G52">
        <v>2</v>
      </c>
      <c r="H52" t="s">
        <v>36</v>
      </c>
      <c r="I52" s="30">
        <v>4.3504120995836368</v>
      </c>
      <c r="L52">
        <v>2</v>
      </c>
      <c r="M52" t="s">
        <v>36</v>
      </c>
      <c r="N52" s="30">
        <v>7.4550999661131812</v>
      </c>
      <c r="Q52">
        <v>2</v>
      </c>
      <c r="R52" t="s">
        <v>36</v>
      </c>
      <c r="S52" s="30">
        <v>6.3110181311018225</v>
      </c>
      <c r="V52">
        <v>2</v>
      </c>
      <c r="W52" t="s">
        <v>36</v>
      </c>
      <c r="X52" s="30">
        <v>5.0301810865191152</v>
      </c>
    </row>
    <row r="53" spans="1:24" x14ac:dyDescent="0.35">
      <c r="B53">
        <v>3</v>
      </c>
      <c r="C53" t="s">
        <v>38</v>
      </c>
      <c r="D53" s="30">
        <v>7.7857350237104468</v>
      </c>
      <c r="G53">
        <v>3</v>
      </c>
      <c r="H53" t="s">
        <v>38</v>
      </c>
      <c r="I53" s="30">
        <v>4.7849325528124282</v>
      </c>
      <c r="L53">
        <v>3</v>
      </c>
      <c r="M53" t="s">
        <v>38</v>
      </c>
      <c r="N53" s="30">
        <v>6.0504201680672267</v>
      </c>
      <c r="Q53">
        <v>3</v>
      </c>
      <c r="R53" t="s">
        <v>38</v>
      </c>
      <c r="S53" s="30">
        <v>6.573913043478254</v>
      </c>
      <c r="V53">
        <v>3</v>
      </c>
      <c r="W53" t="s">
        <v>38</v>
      </c>
      <c r="X53" s="30">
        <v>5.5181695827725559</v>
      </c>
    </row>
    <row r="54" spans="1:24" x14ac:dyDescent="0.35">
      <c r="B54">
        <v>4</v>
      </c>
      <c r="C54" t="s">
        <v>39</v>
      </c>
      <c r="D54" s="30">
        <v>6.2839081002028729</v>
      </c>
      <c r="G54">
        <v>4</v>
      </c>
      <c r="H54" t="s">
        <v>39</v>
      </c>
      <c r="I54" s="30">
        <v>5.5844045288158597</v>
      </c>
      <c r="L54">
        <v>4</v>
      </c>
      <c r="M54" t="s">
        <v>39</v>
      </c>
      <c r="N54" s="30">
        <v>7.8045469969460672</v>
      </c>
      <c r="Q54">
        <v>4</v>
      </c>
      <c r="R54" t="s">
        <v>39</v>
      </c>
      <c r="S54" s="30">
        <v>7.1777003484320634</v>
      </c>
      <c r="V54">
        <v>4</v>
      </c>
      <c r="W54" t="s">
        <v>39</v>
      </c>
      <c r="X54" s="30">
        <v>5.9060402684563833</v>
      </c>
    </row>
    <row r="55" spans="1:24" x14ac:dyDescent="0.35">
      <c r="B55">
        <v>5</v>
      </c>
      <c r="C55" t="s">
        <v>41</v>
      </c>
      <c r="D55" s="30">
        <v>9.7754419493550095</v>
      </c>
      <c r="G55">
        <v>5</v>
      </c>
      <c r="H55" t="s">
        <v>41</v>
      </c>
      <c r="I55" s="30">
        <v>7.0603228547153893</v>
      </c>
      <c r="L55">
        <v>5</v>
      </c>
      <c r="M55" t="s">
        <v>41</v>
      </c>
      <c r="N55" s="30">
        <v>9.2255892255892178</v>
      </c>
      <c r="Q55">
        <v>5</v>
      </c>
      <c r="R55" t="s">
        <v>41</v>
      </c>
      <c r="S55" s="30">
        <v>8.9198606271777088</v>
      </c>
      <c r="V55">
        <v>5</v>
      </c>
      <c r="W55" t="s">
        <v>41</v>
      </c>
      <c r="X55" s="30">
        <v>7.6510067114093996</v>
      </c>
    </row>
    <row r="56" spans="1:24" x14ac:dyDescent="0.35">
      <c r="B56">
        <v>6</v>
      </c>
      <c r="C56" t="s">
        <v>42</v>
      </c>
      <c r="D56" s="30">
        <v>8.1104962098311901</v>
      </c>
      <c r="G56">
        <v>6</v>
      </c>
      <c r="H56" t="s">
        <v>42</v>
      </c>
      <c r="I56" s="30">
        <v>6.7219074997886192</v>
      </c>
      <c r="L56">
        <v>6</v>
      </c>
      <c r="M56" t="s">
        <v>42</v>
      </c>
      <c r="N56" s="30">
        <v>6.2418300653594851</v>
      </c>
      <c r="Q56">
        <v>6</v>
      </c>
      <c r="R56" t="s">
        <v>42</v>
      </c>
      <c r="S56" s="30">
        <v>5.8245851676261386</v>
      </c>
      <c r="V56">
        <v>6</v>
      </c>
      <c r="W56" t="s">
        <v>42</v>
      </c>
      <c r="X56" s="30">
        <v>6.2582345191040831</v>
      </c>
    </row>
    <row r="57" spans="1:24" x14ac:dyDescent="0.35">
      <c r="B57">
        <v>7</v>
      </c>
      <c r="C57" t="s">
        <v>44</v>
      </c>
      <c r="D57" s="30">
        <v>8.7383155838719997</v>
      </c>
      <c r="G57">
        <v>7</v>
      </c>
      <c r="H57" t="s">
        <v>44</v>
      </c>
      <c r="I57" s="30">
        <v>7.5166990783799665</v>
      </c>
      <c r="L57">
        <v>7</v>
      </c>
      <c r="M57" t="s">
        <v>44</v>
      </c>
      <c r="N57" s="30">
        <v>6.8954248366013147</v>
      </c>
      <c r="Q57">
        <v>7</v>
      </c>
      <c r="R57" t="s">
        <v>44</v>
      </c>
      <c r="S57" s="30">
        <v>6.4341347781916696</v>
      </c>
      <c r="V57">
        <v>7</v>
      </c>
      <c r="W57" t="s">
        <v>44</v>
      </c>
      <c r="X57" s="30">
        <v>7.0487483530961708</v>
      </c>
    </row>
    <row r="58" spans="1:24" x14ac:dyDescent="0.35">
      <c r="B58">
        <v>8</v>
      </c>
      <c r="C58" t="s">
        <v>46</v>
      </c>
      <c r="D58" s="30">
        <v>7.1769675819634591</v>
      </c>
      <c r="G58">
        <v>8</v>
      </c>
      <c r="H58" t="s">
        <v>46</v>
      </c>
      <c r="I58" s="30">
        <v>7.6251992282526713</v>
      </c>
      <c r="L58">
        <v>8</v>
      </c>
      <c r="M58" t="s">
        <v>46</v>
      </c>
      <c r="N58" s="30">
        <v>6.1752344002586375</v>
      </c>
      <c r="Q58">
        <v>8</v>
      </c>
      <c r="R58" t="s">
        <v>46</v>
      </c>
      <c r="S58" s="30">
        <v>7.6610169491525504</v>
      </c>
      <c r="V58">
        <v>8</v>
      </c>
      <c r="W58" t="s">
        <v>46</v>
      </c>
      <c r="X58" s="30">
        <v>6.0428849902534001</v>
      </c>
    </row>
    <row r="59" spans="1:24" x14ac:dyDescent="0.35">
      <c r="B59">
        <v>9</v>
      </c>
      <c r="C59" t="s">
        <v>48</v>
      </c>
      <c r="D59" s="30">
        <v>6.5118189285388244</v>
      </c>
      <c r="G59">
        <v>9</v>
      </c>
      <c r="H59" t="s">
        <v>48</v>
      </c>
      <c r="I59" s="30">
        <v>7.3993471164309303</v>
      </c>
      <c r="L59">
        <v>9</v>
      </c>
      <c r="M59" t="s">
        <v>48</v>
      </c>
      <c r="N59" s="30">
        <v>4.5859872611464896</v>
      </c>
      <c r="Q59">
        <v>9</v>
      </c>
      <c r="R59" t="s">
        <v>48</v>
      </c>
      <c r="S59" s="30">
        <v>7.1139581928523139</v>
      </c>
      <c r="V59">
        <v>9</v>
      </c>
      <c r="W59" t="s">
        <v>48</v>
      </c>
      <c r="X59" s="30">
        <v>5.4945054945054954</v>
      </c>
    </row>
    <row r="60" spans="1:24" x14ac:dyDescent="0.35">
      <c r="B60">
        <v>10</v>
      </c>
      <c r="C60" t="s">
        <v>50</v>
      </c>
      <c r="D60" s="30">
        <v>6.0593846567244052</v>
      </c>
      <c r="G60">
        <v>10</v>
      </c>
      <c r="H60" t="s">
        <v>50</v>
      </c>
      <c r="I60" s="30">
        <v>7.854757929883152</v>
      </c>
      <c r="L60">
        <v>10</v>
      </c>
      <c r="M60" t="s">
        <v>50</v>
      </c>
      <c r="N60" s="30">
        <v>5.2984360038301839</v>
      </c>
      <c r="Q60">
        <v>10</v>
      </c>
      <c r="R60" t="s">
        <v>50</v>
      </c>
      <c r="S60" s="30">
        <v>7.6456719434153069</v>
      </c>
      <c r="V60">
        <v>10</v>
      </c>
      <c r="W60" t="s">
        <v>50</v>
      </c>
      <c r="X60" s="30">
        <v>5.8184143222506357</v>
      </c>
    </row>
    <row r="61" spans="1:24" x14ac:dyDescent="0.35">
      <c r="B61">
        <v>11</v>
      </c>
      <c r="C61" t="s">
        <v>52</v>
      </c>
      <c r="D61" s="30">
        <v>4.67461848798456</v>
      </c>
      <c r="G61">
        <v>11</v>
      </c>
      <c r="H61" t="s">
        <v>52</v>
      </c>
      <c r="I61" s="30">
        <v>7.913130304543178</v>
      </c>
      <c r="L61">
        <v>11</v>
      </c>
      <c r="M61" t="s">
        <v>52</v>
      </c>
      <c r="N61" s="30">
        <v>5.7306590257879648</v>
      </c>
      <c r="Q61">
        <v>11</v>
      </c>
      <c r="R61" t="s">
        <v>52</v>
      </c>
      <c r="S61" s="30">
        <v>7.3888331661651696</v>
      </c>
      <c r="V61">
        <v>11</v>
      </c>
      <c r="W61" t="s">
        <v>52</v>
      </c>
      <c r="X61" s="30">
        <v>5.239898989898979</v>
      </c>
    </row>
    <row r="62" spans="1:24" x14ac:dyDescent="0.35">
      <c r="B62">
        <v>12</v>
      </c>
      <c r="C62" t="s">
        <v>55</v>
      </c>
      <c r="D62" s="30">
        <v>3.43429941163653</v>
      </c>
      <c r="G62">
        <v>12</v>
      </c>
      <c r="H62" t="s">
        <v>55</v>
      </c>
      <c r="I62" s="30">
        <v>7.8886310904872232</v>
      </c>
      <c r="L62">
        <v>12</v>
      </c>
      <c r="M62" t="s">
        <v>55</v>
      </c>
      <c r="N62" s="30">
        <v>5.6436271401395093</v>
      </c>
      <c r="Q62">
        <v>12</v>
      </c>
      <c r="R62" t="s">
        <v>55</v>
      </c>
      <c r="S62" s="30">
        <v>7.6409743076409855</v>
      </c>
      <c r="V62">
        <v>12</v>
      </c>
      <c r="W62" t="s">
        <v>55</v>
      </c>
      <c r="X62" s="30">
        <v>4.5940843297671385</v>
      </c>
    </row>
    <row r="63" spans="1:24" x14ac:dyDescent="0.35">
      <c r="A63">
        <v>2022</v>
      </c>
      <c r="B63">
        <v>1</v>
      </c>
      <c r="C63" t="s">
        <v>31</v>
      </c>
      <c r="D63" s="30">
        <v>4.1272646928855341</v>
      </c>
      <c r="F63">
        <v>2022</v>
      </c>
      <c r="G63">
        <v>1</v>
      </c>
      <c r="H63" t="s">
        <v>31</v>
      </c>
      <c r="I63" s="30">
        <v>8.0494845360824847</v>
      </c>
      <c r="K63">
        <v>2022</v>
      </c>
      <c r="L63">
        <v>1</v>
      </c>
      <c r="M63" t="s">
        <v>31</v>
      </c>
      <c r="N63" s="30">
        <v>5.7893071812717345</v>
      </c>
      <c r="P63">
        <v>2022</v>
      </c>
      <c r="Q63">
        <v>1</v>
      </c>
      <c r="R63" t="s">
        <v>31</v>
      </c>
      <c r="S63" s="30">
        <v>7.4295190713101089</v>
      </c>
      <c r="U63">
        <v>2022</v>
      </c>
      <c r="V63">
        <v>1</v>
      </c>
      <c r="W63" t="s">
        <v>31</v>
      </c>
      <c r="X63" s="30">
        <v>5.3401144310235074</v>
      </c>
    </row>
    <row r="64" spans="1:24" x14ac:dyDescent="0.35">
      <c r="B64">
        <v>2</v>
      </c>
      <c r="C64" t="s">
        <v>36</v>
      </c>
      <c r="D64" s="30">
        <v>5.6742682707847036</v>
      </c>
      <c r="G64">
        <v>2</v>
      </c>
      <c r="H64" t="s">
        <v>36</v>
      </c>
      <c r="I64" s="30">
        <v>7.3283934533018682</v>
      </c>
      <c r="L64">
        <v>2</v>
      </c>
      <c r="M64" t="s">
        <v>36</v>
      </c>
      <c r="N64" s="30">
        <v>6.1494796594134336</v>
      </c>
      <c r="Q64">
        <v>2</v>
      </c>
      <c r="R64" t="s">
        <v>36</v>
      </c>
      <c r="S64" s="30">
        <v>6.7891111839947689</v>
      </c>
      <c r="V64">
        <v>2</v>
      </c>
      <c r="W64" t="s">
        <v>36</v>
      </c>
      <c r="X64" s="30">
        <v>6.0664112388250322</v>
      </c>
    </row>
    <row r="65" spans="1:24" x14ac:dyDescent="0.35">
      <c r="B65">
        <v>3</v>
      </c>
      <c r="C65" t="s">
        <v>38</v>
      </c>
      <c r="D65" s="30">
        <v>6.7519640852974225</v>
      </c>
      <c r="G65">
        <v>3</v>
      </c>
      <c r="H65" t="s">
        <v>38</v>
      </c>
      <c r="I65" s="30">
        <v>7.4406930612905722</v>
      </c>
      <c r="L65">
        <v>3</v>
      </c>
      <c r="M65" t="s">
        <v>38</v>
      </c>
      <c r="N65" s="30">
        <v>7.8288431061806625</v>
      </c>
      <c r="Q65">
        <v>3</v>
      </c>
      <c r="R65" t="s">
        <v>38</v>
      </c>
      <c r="S65" s="30">
        <v>7.0169712793733687</v>
      </c>
      <c r="V65">
        <v>3</v>
      </c>
      <c r="W65" t="s">
        <v>38</v>
      </c>
      <c r="X65" s="30">
        <v>6.9515306122448823</v>
      </c>
    </row>
    <row r="66" spans="1:24" x14ac:dyDescent="0.35">
      <c r="B66">
        <v>4</v>
      </c>
      <c r="C66" t="s">
        <v>39</v>
      </c>
      <c r="D66" s="30">
        <v>6.8933374761418698</v>
      </c>
      <c r="G66">
        <v>4</v>
      </c>
      <c r="H66" t="s">
        <v>39</v>
      </c>
      <c r="I66" s="30">
        <v>8.5140691768120718</v>
      </c>
      <c r="L66">
        <v>4</v>
      </c>
      <c r="M66" t="s">
        <v>39</v>
      </c>
      <c r="N66" s="30">
        <v>7.900535096002506</v>
      </c>
      <c r="Q66">
        <v>4</v>
      </c>
      <c r="R66" t="s">
        <v>39</v>
      </c>
      <c r="S66" s="30">
        <v>7.672301690507159</v>
      </c>
      <c r="V66">
        <v>4</v>
      </c>
      <c r="W66" t="s">
        <v>39</v>
      </c>
      <c r="X66" s="30">
        <v>7.7946768060836389</v>
      </c>
    </row>
    <row r="67" spans="1:24" x14ac:dyDescent="0.35">
      <c r="B67">
        <v>5</v>
      </c>
      <c r="C67" t="s">
        <v>41</v>
      </c>
      <c r="D67" s="30">
        <v>5.8931058495821764</v>
      </c>
      <c r="G67">
        <v>5</v>
      </c>
      <c r="H67" t="s">
        <v>41</v>
      </c>
      <c r="I67" s="30">
        <v>7.6739941274502055</v>
      </c>
      <c r="L67">
        <v>5</v>
      </c>
      <c r="M67" t="s">
        <v>41</v>
      </c>
      <c r="N67" s="30">
        <v>5.7953144266338068</v>
      </c>
      <c r="Q67">
        <v>5</v>
      </c>
      <c r="R67" t="s">
        <v>41</v>
      </c>
      <c r="S67" s="30">
        <v>6.3979526551503518</v>
      </c>
      <c r="V67">
        <v>5</v>
      </c>
      <c r="W67" t="s">
        <v>41</v>
      </c>
      <c r="X67" s="30">
        <v>7.044887780548617</v>
      </c>
    </row>
    <row r="68" spans="1:24" x14ac:dyDescent="0.35">
      <c r="B68">
        <v>6</v>
      </c>
      <c r="C68" t="s">
        <v>42</v>
      </c>
      <c r="D68" s="30">
        <v>5.6566438680259807</v>
      </c>
      <c r="G68">
        <v>6</v>
      </c>
      <c r="H68" t="s">
        <v>42</v>
      </c>
      <c r="I68" s="30">
        <v>7.9305973696719931</v>
      </c>
      <c r="L68">
        <v>6</v>
      </c>
      <c r="M68" t="s">
        <v>42</v>
      </c>
      <c r="N68" s="30">
        <v>6.0596739464780027</v>
      </c>
      <c r="Q68">
        <v>6</v>
      </c>
      <c r="R68" t="s">
        <v>42</v>
      </c>
      <c r="S68" s="30">
        <v>6.6560000000000032</v>
      </c>
      <c r="V68">
        <v>6</v>
      </c>
      <c r="W68" t="s">
        <v>42</v>
      </c>
      <c r="X68" s="30">
        <v>7.0055796652200755</v>
      </c>
    </row>
    <row r="69" spans="1:24" x14ac:dyDescent="0.35">
      <c r="B69">
        <v>7</v>
      </c>
      <c r="C69" t="s">
        <v>44</v>
      </c>
      <c r="D69" s="30">
        <v>5.247626379266114</v>
      </c>
      <c r="G69">
        <v>7</v>
      </c>
      <c r="H69" t="s">
        <v>44</v>
      </c>
      <c r="I69" s="30">
        <v>8.1078955646429804</v>
      </c>
      <c r="L69">
        <v>7</v>
      </c>
      <c r="M69" t="s">
        <v>44</v>
      </c>
      <c r="N69" s="30">
        <v>5.7169061449097924</v>
      </c>
      <c r="Q69">
        <v>7</v>
      </c>
      <c r="R69" t="s">
        <v>44</v>
      </c>
      <c r="S69" s="30">
        <v>6.490614062997146</v>
      </c>
      <c r="V69">
        <v>7</v>
      </c>
      <c r="W69" t="s">
        <v>44</v>
      </c>
      <c r="X69" s="30">
        <v>6.7076923076923114</v>
      </c>
    </row>
    <row r="70" spans="1:24" x14ac:dyDescent="0.35">
      <c r="B70">
        <v>8</v>
      </c>
      <c r="C70" t="s">
        <v>46</v>
      </c>
      <c r="D70" s="30">
        <v>5.5738828670579821</v>
      </c>
      <c r="G70">
        <v>8</v>
      </c>
      <c r="H70" t="s">
        <v>46</v>
      </c>
      <c r="I70" s="30">
        <v>7.6539360872954045</v>
      </c>
      <c r="L70">
        <v>8</v>
      </c>
      <c r="M70" t="s">
        <v>46</v>
      </c>
      <c r="N70" s="30">
        <v>5.9683313032886796</v>
      </c>
      <c r="Q70">
        <v>8</v>
      </c>
      <c r="R70" t="s">
        <v>46</v>
      </c>
      <c r="S70" s="30">
        <v>5.7934508816120829</v>
      </c>
      <c r="V70">
        <v>8</v>
      </c>
      <c r="W70" t="s">
        <v>46</v>
      </c>
      <c r="X70" s="30">
        <v>6.8014705882353086</v>
      </c>
    </row>
    <row r="71" spans="1:24" x14ac:dyDescent="0.35">
      <c r="B71">
        <v>9</v>
      </c>
      <c r="C71" t="s">
        <v>48</v>
      </c>
      <c r="D71" s="30">
        <v>6.1137054967653608</v>
      </c>
      <c r="G71">
        <v>9</v>
      </c>
      <c r="H71" t="s">
        <v>48</v>
      </c>
      <c r="I71" s="30">
        <v>8.2534486789805648</v>
      </c>
      <c r="L71">
        <v>9</v>
      </c>
      <c r="M71" t="s">
        <v>48</v>
      </c>
      <c r="N71" s="30">
        <v>6.1814859926918606</v>
      </c>
      <c r="Q71">
        <v>9</v>
      </c>
      <c r="R71" t="s">
        <v>48</v>
      </c>
      <c r="S71" s="30">
        <v>6.1693421466792469</v>
      </c>
      <c r="V71">
        <v>9</v>
      </c>
      <c r="W71" t="s">
        <v>48</v>
      </c>
      <c r="X71" s="30">
        <v>7.4142156862745239</v>
      </c>
    </row>
    <row r="72" spans="1:24" x14ac:dyDescent="0.35">
      <c r="B72">
        <v>10</v>
      </c>
      <c r="C72" t="s">
        <v>50</v>
      </c>
      <c r="D72" s="30">
        <v>5.2951608816823139</v>
      </c>
      <c r="G72">
        <v>10</v>
      </c>
      <c r="H72" t="s">
        <v>50</v>
      </c>
      <c r="I72" s="30">
        <v>8.0876093181642634</v>
      </c>
      <c r="L72">
        <v>10</v>
      </c>
      <c r="M72" t="s">
        <v>50</v>
      </c>
      <c r="N72" s="30">
        <v>6.3352531070021163</v>
      </c>
      <c r="Q72">
        <v>10</v>
      </c>
      <c r="R72" t="s">
        <v>50</v>
      </c>
      <c r="S72" s="30">
        <v>5.9762202753441693</v>
      </c>
      <c r="V72">
        <v>10</v>
      </c>
      <c r="W72" t="s">
        <v>50</v>
      </c>
      <c r="X72" s="30">
        <v>6.7673716012084526</v>
      </c>
    </row>
    <row r="73" spans="1:24" x14ac:dyDescent="0.35">
      <c r="B73">
        <v>11</v>
      </c>
      <c r="C73" t="s">
        <v>52</v>
      </c>
      <c r="D73" s="30">
        <v>4.4700460829493203</v>
      </c>
      <c r="G73">
        <v>11</v>
      </c>
      <c r="H73" t="s">
        <v>52</v>
      </c>
      <c r="I73" s="30">
        <v>8.1502043334104624</v>
      </c>
      <c r="L73">
        <v>11</v>
      </c>
      <c r="M73" t="s">
        <v>52</v>
      </c>
      <c r="N73" s="30">
        <v>6.4137308039746914</v>
      </c>
      <c r="Q73">
        <v>11</v>
      </c>
      <c r="R73" t="s">
        <v>52</v>
      </c>
      <c r="S73" s="30">
        <v>5.7285180572851733</v>
      </c>
      <c r="V73">
        <v>11</v>
      </c>
      <c r="W73" t="s">
        <v>52</v>
      </c>
      <c r="X73" s="30">
        <v>5.8788242351529769</v>
      </c>
    </row>
    <row r="74" spans="1:24" x14ac:dyDescent="0.35">
      <c r="B74">
        <v>12</v>
      </c>
      <c r="C74" t="s">
        <v>55</v>
      </c>
      <c r="D74" s="30">
        <v>4.5253444570850752</v>
      </c>
      <c r="G74">
        <v>12</v>
      </c>
      <c r="H74" t="s">
        <v>55</v>
      </c>
      <c r="I74" s="30">
        <v>8.0107526881720386</v>
      </c>
      <c r="L74">
        <v>12</v>
      </c>
      <c r="M74" t="s">
        <v>55</v>
      </c>
      <c r="N74" s="30">
        <v>7.112845138055218</v>
      </c>
      <c r="Q74">
        <v>12</v>
      </c>
      <c r="R74" t="s">
        <v>55</v>
      </c>
      <c r="S74" s="30">
        <v>5.6726596404215606</v>
      </c>
      <c r="V74">
        <v>12</v>
      </c>
      <c r="W74" t="s">
        <v>55</v>
      </c>
      <c r="X74" s="30">
        <v>5.7160048134777384</v>
      </c>
    </row>
    <row r="75" spans="1:24" x14ac:dyDescent="0.35">
      <c r="A75">
        <v>2023</v>
      </c>
      <c r="B75">
        <v>1</v>
      </c>
      <c r="C75" t="s">
        <v>31</v>
      </c>
      <c r="D75" s="30">
        <v>5.7078594466134795</v>
      </c>
      <c r="F75">
        <v>2023</v>
      </c>
      <c r="G75">
        <v>1</v>
      </c>
      <c r="H75" t="s">
        <v>31</v>
      </c>
      <c r="I75" s="30">
        <v>7.7169681703686672</v>
      </c>
      <c r="K75">
        <v>2023</v>
      </c>
      <c r="L75">
        <v>1</v>
      </c>
      <c r="M75" t="s">
        <v>31</v>
      </c>
      <c r="N75" s="30">
        <v>7.9246411483253594</v>
      </c>
      <c r="P75">
        <v>2023</v>
      </c>
      <c r="Q75">
        <v>1</v>
      </c>
      <c r="R75" t="s">
        <v>31</v>
      </c>
      <c r="S75" s="30">
        <v>5.6807656684161882</v>
      </c>
      <c r="U75">
        <v>2023</v>
      </c>
      <c r="V75">
        <v>1</v>
      </c>
      <c r="W75" t="s">
        <v>31</v>
      </c>
      <c r="X75" s="30">
        <v>6.5178032589016377</v>
      </c>
    </row>
    <row r="76" spans="1:24" x14ac:dyDescent="0.35">
      <c r="B76">
        <v>2</v>
      </c>
      <c r="C76" t="s">
        <v>36</v>
      </c>
      <c r="D76" s="30">
        <v>5.2931180968563902</v>
      </c>
      <c r="G76">
        <v>2</v>
      </c>
      <c r="H76" t="s">
        <v>36</v>
      </c>
      <c r="I76" s="30">
        <v>7.6549578939382332</v>
      </c>
      <c r="L76">
        <v>2</v>
      </c>
      <c r="M76" t="s">
        <v>36</v>
      </c>
      <c r="N76" s="30">
        <v>8.5561497326203071</v>
      </c>
      <c r="Q76">
        <v>2</v>
      </c>
      <c r="R76" t="s">
        <v>36</v>
      </c>
      <c r="S76" s="30">
        <v>5.773955773955759</v>
      </c>
      <c r="V76">
        <v>2</v>
      </c>
      <c r="W76" t="s">
        <v>36</v>
      </c>
      <c r="X76" s="30">
        <v>6.6827212522576733</v>
      </c>
    </row>
    <row r="77" spans="1:24" x14ac:dyDescent="0.35">
      <c r="B77">
        <v>3</v>
      </c>
      <c r="C77" t="s">
        <v>38</v>
      </c>
      <c r="D77" s="30">
        <v>4.2390344421548303</v>
      </c>
      <c r="G77">
        <v>3</v>
      </c>
      <c r="H77" t="s">
        <v>38</v>
      </c>
      <c r="I77" s="30">
        <v>6.9103240391861371</v>
      </c>
      <c r="L77">
        <v>3</v>
      </c>
      <c r="M77" t="s">
        <v>38</v>
      </c>
      <c r="N77" s="30">
        <v>7.4074074074074039</v>
      </c>
      <c r="Q77">
        <v>3</v>
      </c>
      <c r="R77" t="s">
        <v>38</v>
      </c>
      <c r="S77" s="30">
        <v>5.0320219579139982</v>
      </c>
      <c r="V77">
        <v>3</v>
      </c>
      <c r="W77" t="s">
        <v>38</v>
      </c>
      <c r="X77" s="30">
        <v>5.6648777579010146</v>
      </c>
    </row>
    <row r="78" spans="1:24" x14ac:dyDescent="0.35">
      <c r="B78">
        <v>4</v>
      </c>
      <c r="C78" t="s">
        <v>39</v>
      </c>
      <c r="D78" s="30">
        <v>3.4050328045843363</v>
      </c>
      <c r="G78">
        <v>4</v>
      </c>
      <c r="H78" t="s">
        <v>39</v>
      </c>
      <c r="I78" s="30">
        <v>5.8176684746266405</v>
      </c>
      <c r="L78">
        <v>4</v>
      </c>
      <c r="M78" t="s">
        <v>39</v>
      </c>
      <c r="N78" s="30">
        <v>7.642940490081676</v>
      </c>
      <c r="Q78">
        <v>4</v>
      </c>
      <c r="R78" t="s">
        <v>39</v>
      </c>
      <c r="S78" s="30">
        <v>4.3780193236714799</v>
      </c>
      <c r="V78">
        <v>4</v>
      </c>
      <c r="W78" t="s">
        <v>39</v>
      </c>
      <c r="X78" s="30">
        <v>4.7031158142269254</v>
      </c>
    </row>
    <row r="79" spans="1:24" x14ac:dyDescent="0.35">
      <c r="B79">
        <v>5</v>
      </c>
      <c r="C79" t="s">
        <v>41</v>
      </c>
      <c r="D79" s="30">
        <v>3.0785039046444562</v>
      </c>
      <c r="G79">
        <v>5</v>
      </c>
      <c r="H79" t="s">
        <v>41</v>
      </c>
      <c r="I79" s="30">
        <v>5.2992334905660101</v>
      </c>
      <c r="L79">
        <v>5</v>
      </c>
      <c r="M79" t="s">
        <v>41</v>
      </c>
      <c r="N79" s="30">
        <v>8.071095571095551</v>
      </c>
      <c r="Q79">
        <v>5</v>
      </c>
      <c r="R79" t="s">
        <v>41</v>
      </c>
      <c r="S79" s="30">
        <v>4.2994588093806234</v>
      </c>
      <c r="V79">
        <v>5</v>
      </c>
      <c r="W79" t="s">
        <v>41</v>
      </c>
      <c r="X79" s="30">
        <v>4.3098427489807838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1DA-3B87-40AE-A4DA-2B8E2A73D57D}">
  <sheetPr filterMode="1"/>
  <dimension ref="A1:R40"/>
  <sheetViews>
    <sheetView workbookViewId="0">
      <selection activeCell="G42" sqref="G42"/>
    </sheetView>
  </sheetViews>
  <sheetFormatPr defaultRowHeight="14.5" x14ac:dyDescent="0.35"/>
  <cols>
    <col min="1" max="1" width="10.90625" bestFit="1" customWidth="1"/>
    <col min="5" max="5" width="21" bestFit="1" customWidth="1"/>
    <col min="6" max="6" width="14.26953125" bestFit="1" customWidth="1"/>
    <col min="7" max="7" width="6.7265625" customWidth="1"/>
    <col min="8" max="8" width="18.08984375" bestFit="1" customWidth="1"/>
    <col min="9" max="9" width="13.453125" bestFit="1" customWidth="1"/>
    <col min="11" max="11" width="12.26953125" bestFit="1" customWidth="1"/>
    <col min="12" max="12" width="20.1796875" bestFit="1" customWidth="1"/>
    <col min="13" max="13" width="23.81640625" bestFit="1" customWidth="1"/>
    <col min="15" max="15" width="23.90625" bestFit="1" customWidth="1"/>
    <col min="16" max="16" width="33.6328125" bestFit="1" customWidth="1"/>
    <col min="17" max="17" width="17.453125" bestFit="1" customWidth="1"/>
    <col min="18" max="18" width="27.5429687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idden="1" x14ac:dyDescent="0.35">
      <c r="A2" s="10" t="s">
        <v>30</v>
      </c>
      <c r="B2" s="3">
        <v>2022</v>
      </c>
      <c r="C2" s="3" t="s">
        <v>41</v>
      </c>
      <c r="D2" s="3">
        <v>5</v>
      </c>
      <c r="E2" s="3">
        <v>152.9</v>
      </c>
      <c r="F2" s="3">
        <v>214.7</v>
      </c>
      <c r="G2" s="3">
        <v>161.4</v>
      </c>
      <c r="H2" s="3">
        <v>164.6</v>
      </c>
      <c r="I2" s="3">
        <v>209.9</v>
      </c>
      <c r="J2" s="3">
        <v>168</v>
      </c>
      <c r="K2" s="3">
        <v>160.4</v>
      </c>
      <c r="L2" s="3">
        <v>165</v>
      </c>
      <c r="M2" s="3">
        <v>118.9</v>
      </c>
      <c r="N2" s="3">
        <v>186.6</v>
      </c>
      <c r="O2" s="3">
        <v>173.2</v>
      </c>
      <c r="P2" s="3">
        <v>180.4</v>
      </c>
      <c r="Q2" s="3">
        <v>170.8</v>
      </c>
      <c r="R2" s="3">
        <v>192.9</v>
      </c>
    </row>
    <row r="3" spans="1:18" hidden="1" x14ac:dyDescent="0.35">
      <c r="A3" s="11" t="s">
        <v>33</v>
      </c>
      <c r="B3" s="4">
        <v>2022</v>
      </c>
      <c r="C3" s="4" t="s">
        <v>41</v>
      </c>
      <c r="D3" s="4">
        <v>5</v>
      </c>
      <c r="E3" s="4">
        <v>156.69999999999999</v>
      </c>
      <c r="F3" s="4">
        <v>221.2</v>
      </c>
      <c r="G3" s="4">
        <v>164.1</v>
      </c>
      <c r="H3" s="4">
        <v>165.4</v>
      </c>
      <c r="I3" s="4">
        <v>189.5</v>
      </c>
      <c r="J3" s="4">
        <v>174.5</v>
      </c>
      <c r="K3" s="4">
        <v>203.2</v>
      </c>
      <c r="L3" s="4">
        <v>164.1</v>
      </c>
      <c r="M3" s="4">
        <v>121.2</v>
      </c>
      <c r="N3" s="4">
        <v>181.4</v>
      </c>
      <c r="O3" s="4">
        <v>158.5</v>
      </c>
      <c r="P3" s="4">
        <v>184.9</v>
      </c>
      <c r="Q3" s="4">
        <v>177.5</v>
      </c>
      <c r="R3" s="4">
        <v>197.5</v>
      </c>
    </row>
    <row r="4" spans="1:18" x14ac:dyDescent="0.35">
      <c r="A4" s="10" t="s">
        <v>35</v>
      </c>
      <c r="B4" s="3">
        <v>2022</v>
      </c>
      <c r="C4" s="3" t="s">
        <v>41</v>
      </c>
      <c r="D4" s="3">
        <v>5</v>
      </c>
      <c r="E4" s="3">
        <v>154.1</v>
      </c>
      <c r="F4" s="3">
        <v>217</v>
      </c>
      <c r="G4" s="3">
        <v>162.4</v>
      </c>
      <c r="H4" s="3">
        <v>164.9</v>
      </c>
      <c r="I4" s="3">
        <v>202.4</v>
      </c>
      <c r="J4" s="3">
        <v>171</v>
      </c>
      <c r="K4" s="3">
        <v>174.9</v>
      </c>
      <c r="L4" s="3">
        <v>164.7</v>
      </c>
      <c r="M4" s="3">
        <v>119.7</v>
      </c>
      <c r="N4" s="3">
        <v>184.9</v>
      </c>
      <c r="O4" s="3">
        <v>167.1</v>
      </c>
      <c r="P4" s="3">
        <v>182.5</v>
      </c>
      <c r="Q4" s="3">
        <v>173.3</v>
      </c>
      <c r="R4" s="3">
        <v>194.1</v>
      </c>
    </row>
    <row r="5" spans="1:18" hidden="1" x14ac:dyDescent="0.35">
      <c r="A5" s="11" t="s">
        <v>30</v>
      </c>
      <c r="B5" s="4">
        <v>2022</v>
      </c>
      <c r="C5" s="4" t="s">
        <v>42</v>
      </c>
      <c r="D5" s="4">
        <v>6</v>
      </c>
      <c r="E5" s="4">
        <v>153.80000000000001</v>
      </c>
      <c r="F5" s="4">
        <v>217.2</v>
      </c>
      <c r="G5" s="4">
        <v>169.6</v>
      </c>
      <c r="H5" s="4">
        <v>165.4</v>
      </c>
      <c r="I5" s="4">
        <v>208.1</v>
      </c>
      <c r="J5" s="4">
        <v>165.8</v>
      </c>
      <c r="K5" s="4">
        <v>167.3</v>
      </c>
      <c r="L5" s="4">
        <v>164.6</v>
      </c>
      <c r="M5" s="4">
        <v>119.1</v>
      </c>
      <c r="N5" s="4">
        <v>188.9</v>
      </c>
      <c r="O5" s="4">
        <v>174.2</v>
      </c>
      <c r="P5" s="4">
        <v>181.9</v>
      </c>
      <c r="Q5" s="4">
        <v>172.4</v>
      </c>
      <c r="R5" s="4">
        <v>192.9</v>
      </c>
    </row>
    <row r="6" spans="1:18" hidden="1" x14ac:dyDescent="0.35">
      <c r="A6" s="10" t="s">
        <v>33</v>
      </c>
      <c r="B6" s="3">
        <v>2022</v>
      </c>
      <c r="C6" s="3" t="s">
        <v>42</v>
      </c>
      <c r="D6" s="3">
        <v>6</v>
      </c>
      <c r="E6" s="3">
        <v>157.5</v>
      </c>
      <c r="F6" s="3">
        <v>223.4</v>
      </c>
      <c r="G6" s="3">
        <v>172.8</v>
      </c>
      <c r="H6" s="3">
        <v>166.4</v>
      </c>
      <c r="I6" s="3">
        <v>188.6</v>
      </c>
      <c r="J6" s="3">
        <v>174.1</v>
      </c>
      <c r="K6" s="3">
        <v>211.5</v>
      </c>
      <c r="L6" s="3">
        <v>163.6</v>
      </c>
      <c r="M6" s="3">
        <v>121.4</v>
      </c>
      <c r="N6" s="3">
        <v>183.5</v>
      </c>
      <c r="O6" s="3">
        <v>159.1</v>
      </c>
      <c r="P6" s="3">
        <v>186.3</v>
      </c>
      <c r="Q6" s="3">
        <v>179.3</v>
      </c>
      <c r="R6" s="3">
        <v>198.3</v>
      </c>
    </row>
    <row r="7" spans="1:18" x14ac:dyDescent="0.35">
      <c r="A7" s="11" t="s">
        <v>35</v>
      </c>
      <c r="B7" s="4">
        <v>2022</v>
      </c>
      <c r="C7" s="4" t="s">
        <v>42</v>
      </c>
      <c r="D7" s="4">
        <v>6</v>
      </c>
      <c r="E7" s="4">
        <v>155</v>
      </c>
      <c r="F7" s="4">
        <v>219.4</v>
      </c>
      <c r="G7" s="4">
        <v>170.8</v>
      </c>
      <c r="H7" s="4">
        <v>165.8</v>
      </c>
      <c r="I7" s="4">
        <v>200.9</v>
      </c>
      <c r="J7" s="4">
        <v>169.7</v>
      </c>
      <c r="K7" s="4">
        <v>182.3</v>
      </c>
      <c r="L7" s="4">
        <v>164.3</v>
      </c>
      <c r="M7" s="4">
        <v>119.9</v>
      </c>
      <c r="N7" s="4">
        <v>187.1</v>
      </c>
      <c r="O7" s="4">
        <v>167.9</v>
      </c>
      <c r="P7" s="4">
        <v>183.9</v>
      </c>
      <c r="Q7" s="4">
        <v>174.9</v>
      </c>
      <c r="R7" s="4">
        <v>194.3</v>
      </c>
    </row>
    <row r="8" spans="1:18" hidden="1" x14ac:dyDescent="0.35">
      <c r="A8" s="10" t="s">
        <v>30</v>
      </c>
      <c r="B8" s="3">
        <v>2022</v>
      </c>
      <c r="C8" s="3" t="s">
        <v>44</v>
      </c>
      <c r="D8" s="3">
        <v>7</v>
      </c>
      <c r="E8" s="3">
        <v>155.19999999999999</v>
      </c>
      <c r="F8" s="3">
        <v>210.8</v>
      </c>
      <c r="G8" s="3">
        <v>174.3</v>
      </c>
      <c r="H8" s="3">
        <v>166.3</v>
      </c>
      <c r="I8" s="3">
        <v>202.2</v>
      </c>
      <c r="J8" s="3">
        <v>169.6</v>
      </c>
      <c r="K8" s="3">
        <v>168.6</v>
      </c>
      <c r="L8" s="3">
        <v>164.4</v>
      </c>
      <c r="M8" s="3">
        <v>119.2</v>
      </c>
      <c r="N8" s="3">
        <v>191.8</v>
      </c>
      <c r="O8" s="3">
        <v>174.5</v>
      </c>
      <c r="P8" s="3">
        <v>183.1</v>
      </c>
      <c r="Q8" s="3">
        <v>172.5</v>
      </c>
      <c r="R8" s="3">
        <v>193.2</v>
      </c>
    </row>
    <row r="9" spans="1:18" hidden="1" x14ac:dyDescent="0.35">
      <c r="A9" s="11" t="s">
        <v>33</v>
      </c>
      <c r="B9" s="4">
        <v>2022</v>
      </c>
      <c r="C9" s="4" t="s">
        <v>44</v>
      </c>
      <c r="D9" s="4">
        <v>7</v>
      </c>
      <c r="E9" s="4">
        <v>159.30000000000001</v>
      </c>
      <c r="F9" s="4">
        <v>217.1</v>
      </c>
      <c r="G9" s="4">
        <v>176.6</v>
      </c>
      <c r="H9" s="4">
        <v>167.1</v>
      </c>
      <c r="I9" s="4">
        <v>184.8</v>
      </c>
      <c r="J9" s="4">
        <v>179.5</v>
      </c>
      <c r="K9" s="4">
        <v>208.5</v>
      </c>
      <c r="L9" s="4">
        <v>164</v>
      </c>
      <c r="M9" s="4">
        <v>121.5</v>
      </c>
      <c r="N9" s="4">
        <v>186.3</v>
      </c>
      <c r="O9" s="4">
        <v>159.80000000000001</v>
      </c>
      <c r="P9" s="4">
        <v>187.7</v>
      </c>
      <c r="Q9" s="4">
        <v>179.4</v>
      </c>
      <c r="R9" s="4">
        <v>198.6</v>
      </c>
    </row>
    <row r="10" spans="1:18" x14ac:dyDescent="0.35">
      <c r="A10" s="10" t="s">
        <v>35</v>
      </c>
      <c r="B10" s="3">
        <v>2022</v>
      </c>
      <c r="C10" s="3" t="s">
        <v>44</v>
      </c>
      <c r="D10" s="3">
        <v>7</v>
      </c>
      <c r="E10" s="3">
        <v>156.5</v>
      </c>
      <c r="F10" s="3">
        <v>213</v>
      </c>
      <c r="G10" s="3">
        <v>175.2</v>
      </c>
      <c r="H10" s="3">
        <v>166.6</v>
      </c>
      <c r="I10" s="3">
        <v>195.8</v>
      </c>
      <c r="J10" s="3">
        <v>174.2</v>
      </c>
      <c r="K10" s="3">
        <v>182.1</v>
      </c>
      <c r="L10" s="3">
        <v>164.3</v>
      </c>
      <c r="M10" s="3">
        <v>120</v>
      </c>
      <c r="N10" s="3">
        <v>190</v>
      </c>
      <c r="O10" s="3">
        <v>168.4</v>
      </c>
      <c r="P10" s="3">
        <v>185.2</v>
      </c>
      <c r="Q10" s="3">
        <v>175</v>
      </c>
      <c r="R10" s="3">
        <v>194.6</v>
      </c>
    </row>
    <row r="11" spans="1:18" hidden="1" x14ac:dyDescent="0.35">
      <c r="A11" s="11" t="s">
        <v>30</v>
      </c>
      <c r="B11" s="4">
        <v>2022</v>
      </c>
      <c r="C11" s="4" t="s">
        <v>46</v>
      </c>
      <c r="D11" s="4">
        <v>8</v>
      </c>
      <c r="E11" s="4">
        <v>159.5</v>
      </c>
      <c r="F11" s="4">
        <v>204.1</v>
      </c>
      <c r="G11" s="4">
        <v>168.3</v>
      </c>
      <c r="H11" s="4">
        <v>167.9</v>
      </c>
      <c r="I11" s="4">
        <v>198.1</v>
      </c>
      <c r="J11" s="4">
        <v>169.2</v>
      </c>
      <c r="K11" s="4">
        <v>173.1</v>
      </c>
      <c r="L11" s="4">
        <v>167.1</v>
      </c>
      <c r="M11" s="4">
        <v>120.2</v>
      </c>
      <c r="N11" s="4">
        <v>195.6</v>
      </c>
      <c r="O11" s="4">
        <v>174.8</v>
      </c>
      <c r="P11" s="4">
        <v>184</v>
      </c>
      <c r="Q11" s="4">
        <v>173.9</v>
      </c>
      <c r="R11" s="4">
        <v>193.7</v>
      </c>
    </row>
    <row r="12" spans="1:18" hidden="1" x14ac:dyDescent="0.35">
      <c r="A12" s="10" t="s">
        <v>33</v>
      </c>
      <c r="B12" s="3">
        <v>2022</v>
      </c>
      <c r="C12" s="3" t="s">
        <v>46</v>
      </c>
      <c r="D12" s="3">
        <v>8</v>
      </c>
      <c r="E12" s="3">
        <v>162.1</v>
      </c>
      <c r="F12" s="3">
        <v>210.9</v>
      </c>
      <c r="G12" s="3">
        <v>170.6</v>
      </c>
      <c r="H12" s="3">
        <v>168.4</v>
      </c>
      <c r="I12" s="3">
        <v>182.5</v>
      </c>
      <c r="J12" s="3">
        <v>177.1</v>
      </c>
      <c r="K12" s="3">
        <v>213.1</v>
      </c>
      <c r="L12" s="3">
        <v>167.3</v>
      </c>
      <c r="M12" s="3">
        <v>122.2</v>
      </c>
      <c r="N12" s="3">
        <v>189.7</v>
      </c>
      <c r="O12" s="3">
        <v>160.5</v>
      </c>
      <c r="P12" s="3">
        <v>188.9</v>
      </c>
      <c r="Q12" s="3">
        <v>180.4</v>
      </c>
      <c r="R12" s="3">
        <v>198.7</v>
      </c>
    </row>
    <row r="13" spans="1:18" x14ac:dyDescent="0.35">
      <c r="A13" s="11" t="s">
        <v>35</v>
      </c>
      <c r="B13" s="4">
        <v>2022</v>
      </c>
      <c r="C13" s="4" t="s">
        <v>46</v>
      </c>
      <c r="D13" s="4">
        <v>8</v>
      </c>
      <c r="E13" s="4">
        <v>160.30000000000001</v>
      </c>
      <c r="F13" s="4">
        <v>206.5</v>
      </c>
      <c r="G13" s="4">
        <v>169.2</v>
      </c>
      <c r="H13" s="4">
        <v>168.1</v>
      </c>
      <c r="I13" s="4">
        <v>192.4</v>
      </c>
      <c r="J13" s="4">
        <v>172.9</v>
      </c>
      <c r="K13" s="4">
        <v>186.7</v>
      </c>
      <c r="L13" s="4">
        <v>167.2</v>
      </c>
      <c r="M13" s="4">
        <v>120.9</v>
      </c>
      <c r="N13" s="4">
        <v>193.6</v>
      </c>
      <c r="O13" s="4">
        <v>168.8</v>
      </c>
      <c r="P13" s="4">
        <v>186.3</v>
      </c>
      <c r="Q13" s="4">
        <v>176.3</v>
      </c>
      <c r="R13" s="4">
        <v>195</v>
      </c>
    </row>
    <row r="14" spans="1:18" hidden="1" x14ac:dyDescent="0.35">
      <c r="A14" s="10" t="s">
        <v>30</v>
      </c>
      <c r="B14" s="3">
        <v>2022</v>
      </c>
      <c r="C14" s="3" t="s">
        <v>48</v>
      </c>
      <c r="D14" s="3">
        <v>9</v>
      </c>
      <c r="E14" s="3">
        <v>162.9</v>
      </c>
      <c r="F14" s="3">
        <v>206.7</v>
      </c>
      <c r="G14" s="3">
        <v>169</v>
      </c>
      <c r="H14" s="3">
        <v>169.5</v>
      </c>
      <c r="I14" s="3">
        <v>194.1</v>
      </c>
      <c r="J14" s="3">
        <v>164.1</v>
      </c>
      <c r="K14" s="3">
        <v>176.9</v>
      </c>
      <c r="L14" s="3">
        <v>169</v>
      </c>
      <c r="M14" s="3">
        <v>120.8</v>
      </c>
      <c r="N14" s="3">
        <v>199.1</v>
      </c>
      <c r="O14" s="3">
        <v>175.4</v>
      </c>
      <c r="P14" s="3">
        <v>184.8</v>
      </c>
      <c r="Q14" s="3">
        <v>175.5</v>
      </c>
      <c r="R14" s="3">
        <v>194.5</v>
      </c>
    </row>
    <row r="15" spans="1:18" hidden="1" x14ac:dyDescent="0.35">
      <c r="A15" s="11" t="s">
        <v>33</v>
      </c>
      <c r="B15" s="4">
        <v>2022</v>
      </c>
      <c r="C15" s="4" t="s">
        <v>48</v>
      </c>
      <c r="D15" s="4">
        <v>9</v>
      </c>
      <c r="E15" s="4">
        <v>164.9</v>
      </c>
      <c r="F15" s="4">
        <v>213.7</v>
      </c>
      <c r="G15" s="4">
        <v>170.9</v>
      </c>
      <c r="H15" s="4">
        <v>170.1</v>
      </c>
      <c r="I15" s="4">
        <v>179.3</v>
      </c>
      <c r="J15" s="4">
        <v>167.5</v>
      </c>
      <c r="K15" s="4">
        <v>220.8</v>
      </c>
      <c r="L15" s="4">
        <v>169.2</v>
      </c>
      <c r="M15" s="4">
        <v>123.1</v>
      </c>
      <c r="N15" s="4">
        <v>193.6</v>
      </c>
      <c r="O15" s="4">
        <v>161.1</v>
      </c>
      <c r="P15" s="4">
        <v>190.4</v>
      </c>
      <c r="Q15" s="4">
        <v>181.8</v>
      </c>
      <c r="R15" s="4">
        <v>199.7</v>
      </c>
    </row>
    <row r="16" spans="1:18" x14ac:dyDescent="0.35">
      <c r="A16" s="10" t="s">
        <v>35</v>
      </c>
      <c r="B16" s="3">
        <v>2022</v>
      </c>
      <c r="C16" s="3" t="s">
        <v>48</v>
      </c>
      <c r="D16" s="3">
        <v>9</v>
      </c>
      <c r="E16" s="3">
        <v>163.5</v>
      </c>
      <c r="F16" s="3">
        <v>209.2</v>
      </c>
      <c r="G16" s="3">
        <v>169.7</v>
      </c>
      <c r="H16" s="3">
        <v>169.7</v>
      </c>
      <c r="I16" s="3">
        <v>188.7</v>
      </c>
      <c r="J16" s="3">
        <v>165.7</v>
      </c>
      <c r="K16" s="3">
        <v>191.8</v>
      </c>
      <c r="L16" s="3">
        <v>169.1</v>
      </c>
      <c r="M16" s="3">
        <v>121.6</v>
      </c>
      <c r="N16" s="3">
        <v>197.3</v>
      </c>
      <c r="O16" s="3">
        <v>169.4</v>
      </c>
      <c r="P16" s="3">
        <v>187.4</v>
      </c>
      <c r="Q16" s="3">
        <v>177.8</v>
      </c>
      <c r="R16" s="3">
        <v>195.9</v>
      </c>
    </row>
    <row r="17" spans="1:18" hidden="1" x14ac:dyDescent="0.35">
      <c r="A17" s="11" t="s">
        <v>30</v>
      </c>
      <c r="B17" s="4">
        <v>2022</v>
      </c>
      <c r="C17" s="4" t="s">
        <v>50</v>
      </c>
      <c r="D17" s="4">
        <v>10</v>
      </c>
      <c r="E17" s="4">
        <v>164.7</v>
      </c>
      <c r="F17" s="4">
        <v>208.8</v>
      </c>
      <c r="G17" s="4">
        <v>170.3</v>
      </c>
      <c r="H17" s="4">
        <v>170.9</v>
      </c>
      <c r="I17" s="4">
        <v>191.6</v>
      </c>
      <c r="J17" s="4">
        <v>162.19999999999999</v>
      </c>
      <c r="K17" s="4">
        <v>184.8</v>
      </c>
      <c r="L17" s="4">
        <v>169.7</v>
      </c>
      <c r="M17" s="4">
        <v>121.1</v>
      </c>
      <c r="N17" s="4">
        <v>201.6</v>
      </c>
      <c r="O17" s="4">
        <v>175.8</v>
      </c>
      <c r="P17" s="4">
        <v>185.6</v>
      </c>
      <c r="Q17" s="4">
        <v>177.4</v>
      </c>
      <c r="R17" s="4">
        <v>194.9</v>
      </c>
    </row>
    <row r="18" spans="1:18" hidden="1" x14ac:dyDescent="0.35">
      <c r="A18" s="10" t="s">
        <v>33</v>
      </c>
      <c r="B18" s="3">
        <v>2022</v>
      </c>
      <c r="C18" s="3" t="s">
        <v>50</v>
      </c>
      <c r="D18" s="3">
        <v>10</v>
      </c>
      <c r="E18" s="3">
        <v>166.4</v>
      </c>
      <c r="F18" s="3">
        <v>214.9</v>
      </c>
      <c r="G18" s="3">
        <v>171.9</v>
      </c>
      <c r="H18" s="3">
        <v>171</v>
      </c>
      <c r="I18" s="3">
        <v>177.7</v>
      </c>
      <c r="J18" s="3">
        <v>165.7</v>
      </c>
      <c r="K18" s="3">
        <v>228.6</v>
      </c>
      <c r="L18" s="3">
        <v>169.9</v>
      </c>
      <c r="M18" s="3">
        <v>123.4</v>
      </c>
      <c r="N18" s="3">
        <v>196.4</v>
      </c>
      <c r="O18" s="3">
        <v>161.6</v>
      </c>
      <c r="P18" s="3">
        <v>191.5</v>
      </c>
      <c r="Q18" s="3">
        <v>183.3</v>
      </c>
      <c r="R18" s="3">
        <v>200.1</v>
      </c>
    </row>
    <row r="19" spans="1:18" x14ac:dyDescent="0.35">
      <c r="A19" s="11" t="s">
        <v>35</v>
      </c>
      <c r="B19" s="4">
        <v>2022</v>
      </c>
      <c r="C19" s="4" t="s">
        <v>50</v>
      </c>
      <c r="D19" s="4">
        <v>10</v>
      </c>
      <c r="E19" s="4">
        <v>165.2</v>
      </c>
      <c r="F19" s="4">
        <v>210.9</v>
      </c>
      <c r="G19" s="4">
        <v>170.9</v>
      </c>
      <c r="H19" s="4">
        <v>170.9</v>
      </c>
      <c r="I19" s="4">
        <v>186.5</v>
      </c>
      <c r="J19" s="4">
        <v>163.80000000000001</v>
      </c>
      <c r="K19" s="4">
        <v>199.7</v>
      </c>
      <c r="L19" s="4">
        <v>169.8</v>
      </c>
      <c r="M19" s="4">
        <v>121.9</v>
      </c>
      <c r="N19" s="4">
        <v>199.9</v>
      </c>
      <c r="O19" s="4">
        <v>169.9</v>
      </c>
      <c r="P19" s="4">
        <v>188.3</v>
      </c>
      <c r="Q19" s="4">
        <v>179.6</v>
      </c>
      <c r="R19" s="4">
        <v>196.3</v>
      </c>
    </row>
    <row r="20" spans="1:18" hidden="1" x14ac:dyDescent="0.35">
      <c r="A20" s="10" t="s">
        <v>30</v>
      </c>
      <c r="B20" s="3">
        <v>2022</v>
      </c>
      <c r="C20" s="3" t="s">
        <v>52</v>
      </c>
      <c r="D20" s="3">
        <v>11</v>
      </c>
      <c r="E20" s="3">
        <v>166.9</v>
      </c>
      <c r="F20" s="3">
        <v>207.2</v>
      </c>
      <c r="G20" s="3">
        <v>180.2</v>
      </c>
      <c r="H20" s="3">
        <v>172.3</v>
      </c>
      <c r="I20" s="3">
        <v>194</v>
      </c>
      <c r="J20" s="3">
        <v>159.1</v>
      </c>
      <c r="K20" s="3">
        <v>171.6</v>
      </c>
      <c r="L20" s="3">
        <v>170.2</v>
      </c>
      <c r="M20" s="3">
        <v>121.5</v>
      </c>
      <c r="N20" s="3">
        <v>204.8</v>
      </c>
      <c r="O20" s="3">
        <v>176.4</v>
      </c>
      <c r="P20" s="3">
        <v>186.9</v>
      </c>
      <c r="Q20" s="3">
        <v>176.6</v>
      </c>
      <c r="R20" s="3">
        <v>195.5</v>
      </c>
    </row>
    <row r="21" spans="1:18" hidden="1" x14ac:dyDescent="0.35">
      <c r="A21" s="11" t="s">
        <v>33</v>
      </c>
      <c r="B21" s="4">
        <v>2022</v>
      </c>
      <c r="C21" s="4" t="s">
        <v>52</v>
      </c>
      <c r="D21" s="4">
        <v>11</v>
      </c>
      <c r="E21" s="4">
        <v>168.4</v>
      </c>
      <c r="F21" s="4">
        <v>213.4</v>
      </c>
      <c r="G21" s="4">
        <v>183.2</v>
      </c>
      <c r="H21" s="4">
        <v>172.3</v>
      </c>
      <c r="I21" s="4">
        <v>180</v>
      </c>
      <c r="J21" s="4">
        <v>162.6</v>
      </c>
      <c r="K21" s="4">
        <v>205.5</v>
      </c>
      <c r="L21" s="4">
        <v>171</v>
      </c>
      <c r="M21" s="4">
        <v>123.4</v>
      </c>
      <c r="N21" s="4">
        <v>198.8</v>
      </c>
      <c r="O21" s="4">
        <v>162.1</v>
      </c>
      <c r="P21" s="4">
        <v>192.4</v>
      </c>
      <c r="Q21" s="4">
        <v>181.3</v>
      </c>
      <c r="R21" s="4">
        <v>200.6</v>
      </c>
    </row>
    <row r="22" spans="1:18" x14ac:dyDescent="0.35">
      <c r="A22" s="10" t="s">
        <v>35</v>
      </c>
      <c r="B22" s="3">
        <v>2022</v>
      </c>
      <c r="C22" s="3" t="s">
        <v>52</v>
      </c>
      <c r="D22" s="3">
        <v>11</v>
      </c>
      <c r="E22" s="3">
        <v>167.4</v>
      </c>
      <c r="F22" s="3">
        <v>209.4</v>
      </c>
      <c r="G22" s="3">
        <v>181.4</v>
      </c>
      <c r="H22" s="3">
        <v>172.3</v>
      </c>
      <c r="I22" s="3">
        <v>188.9</v>
      </c>
      <c r="J22" s="3">
        <v>160.69999999999999</v>
      </c>
      <c r="K22" s="3">
        <v>183.1</v>
      </c>
      <c r="L22" s="3">
        <v>170.5</v>
      </c>
      <c r="M22" s="3">
        <v>122.1</v>
      </c>
      <c r="N22" s="3">
        <v>202.8</v>
      </c>
      <c r="O22" s="3">
        <v>170.4</v>
      </c>
      <c r="P22" s="3">
        <v>189.5</v>
      </c>
      <c r="Q22" s="3">
        <v>178.3</v>
      </c>
      <c r="R22" s="3">
        <v>196.9</v>
      </c>
    </row>
    <row r="23" spans="1:18" hidden="1" x14ac:dyDescent="0.35">
      <c r="A23" s="11" t="s">
        <v>30</v>
      </c>
      <c r="B23" s="4">
        <v>2022</v>
      </c>
      <c r="C23" s="4" t="s">
        <v>55</v>
      </c>
      <c r="D23" s="4">
        <v>12</v>
      </c>
      <c r="E23" s="4">
        <v>168.8</v>
      </c>
      <c r="F23" s="4">
        <v>206.9</v>
      </c>
      <c r="G23" s="4">
        <v>189.1</v>
      </c>
      <c r="H23" s="4">
        <v>173.4</v>
      </c>
      <c r="I23" s="4">
        <v>193.9</v>
      </c>
      <c r="J23" s="4">
        <v>156.69999999999999</v>
      </c>
      <c r="K23" s="4">
        <v>150.19999999999999</v>
      </c>
      <c r="L23" s="4">
        <v>170.5</v>
      </c>
      <c r="M23" s="4">
        <v>121.2</v>
      </c>
      <c r="N23" s="4">
        <v>207.5</v>
      </c>
      <c r="O23" s="4">
        <v>176.8</v>
      </c>
      <c r="P23" s="4">
        <v>187.7</v>
      </c>
      <c r="Q23" s="4">
        <v>174.4</v>
      </c>
      <c r="R23" s="4">
        <v>195.9</v>
      </c>
    </row>
    <row r="24" spans="1:18" hidden="1" x14ac:dyDescent="0.35">
      <c r="A24" s="10" t="s">
        <v>33</v>
      </c>
      <c r="B24" s="3">
        <v>2022</v>
      </c>
      <c r="C24" s="3" t="s">
        <v>55</v>
      </c>
      <c r="D24" s="3">
        <v>12</v>
      </c>
      <c r="E24" s="3">
        <v>170.2</v>
      </c>
      <c r="F24" s="3">
        <v>212.9</v>
      </c>
      <c r="G24" s="3">
        <v>191.9</v>
      </c>
      <c r="H24" s="3">
        <v>173.9</v>
      </c>
      <c r="I24" s="3">
        <v>179.1</v>
      </c>
      <c r="J24" s="3">
        <v>159.5</v>
      </c>
      <c r="K24" s="3">
        <v>178.7</v>
      </c>
      <c r="L24" s="3">
        <v>171.3</v>
      </c>
      <c r="M24" s="3">
        <v>123.1</v>
      </c>
      <c r="N24" s="3">
        <v>200.5</v>
      </c>
      <c r="O24" s="3">
        <v>162.80000000000001</v>
      </c>
      <c r="P24" s="3">
        <v>193.3</v>
      </c>
      <c r="Q24" s="3">
        <v>178.6</v>
      </c>
      <c r="R24" s="3">
        <v>201.1</v>
      </c>
    </row>
    <row r="25" spans="1:18" x14ac:dyDescent="0.35">
      <c r="A25" s="11" t="s">
        <v>35</v>
      </c>
      <c r="B25" s="4">
        <v>2022</v>
      </c>
      <c r="C25" s="4" t="s">
        <v>55</v>
      </c>
      <c r="D25" s="4">
        <v>12</v>
      </c>
      <c r="E25" s="4">
        <v>169.2</v>
      </c>
      <c r="F25" s="4">
        <v>209</v>
      </c>
      <c r="G25" s="4">
        <v>190.2</v>
      </c>
      <c r="H25" s="4">
        <v>173.6</v>
      </c>
      <c r="I25" s="4">
        <v>188.5</v>
      </c>
      <c r="J25" s="4">
        <v>158</v>
      </c>
      <c r="K25" s="4">
        <v>159.9</v>
      </c>
      <c r="L25" s="4">
        <v>170.8</v>
      </c>
      <c r="M25" s="4">
        <v>121.8</v>
      </c>
      <c r="N25" s="4">
        <v>205.2</v>
      </c>
      <c r="O25" s="4">
        <v>171</v>
      </c>
      <c r="P25" s="4">
        <v>190.3</v>
      </c>
      <c r="Q25" s="4">
        <v>175.9</v>
      </c>
      <c r="R25" s="4">
        <v>197.3</v>
      </c>
    </row>
    <row r="26" spans="1:18" hidden="1" x14ac:dyDescent="0.35">
      <c r="A26" s="10" t="s">
        <v>30</v>
      </c>
      <c r="B26" s="3">
        <v>2023</v>
      </c>
      <c r="C26" s="3" t="s">
        <v>31</v>
      </c>
      <c r="D26" s="3">
        <v>1</v>
      </c>
      <c r="E26" s="3">
        <v>174</v>
      </c>
      <c r="F26" s="3">
        <v>208.3</v>
      </c>
      <c r="G26" s="3">
        <v>192.9</v>
      </c>
      <c r="H26" s="3">
        <v>174.3</v>
      </c>
      <c r="I26" s="3">
        <v>192.6</v>
      </c>
      <c r="J26" s="3">
        <v>156.30000000000001</v>
      </c>
      <c r="K26" s="3">
        <v>142.9</v>
      </c>
      <c r="L26" s="3">
        <v>170.7</v>
      </c>
      <c r="M26" s="3">
        <v>120.3</v>
      </c>
      <c r="N26" s="3">
        <v>210.5</v>
      </c>
      <c r="O26" s="3">
        <v>176.9</v>
      </c>
      <c r="P26" s="3">
        <v>188.5</v>
      </c>
      <c r="Q26" s="3">
        <v>175</v>
      </c>
      <c r="R26" s="3">
        <v>196.9</v>
      </c>
    </row>
    <row r="27" spans="1:18" hidden="1" x14ac:dyDescent="0.35">
      <c r="A27" s="11" t="s">
        <v>33</v>
      </c>
      <c r="B27" s="4">
        <v>2023</v>
      </c>
      <c r="C27" s="4" t="s">
        <v>31</v>
      </c>
      <c r="D27" s="4">
        <v>1</v>
      </c>
      <c r="E27" s="4">
        <v>173.3</v>
      </c>
      <c r="F27" s="4">
        <v>215.2</v>
      </c>
      <c r="G27" s="4">
        <v>197</v>
      </c>
      <c r="H27" s="4">
        <v>175.2</v>
      </c>
      <c r="I27" s="4">
        <v>178</v>
      </c>
      <c r="J27" s="4">
        <v>160.5</v>
      </c>
      <c r="K27" s="4">
        <v>175.3</v>
      </c>
      <c r="L27" s="4">
        <v>171.2</v>
      </c>
      <c r="M27" s="4">
        <v>122.7</v>
      </c>
      <c r="N27" s="4">
        <v>204.3</v>
      </c>
      <c r="O27" s="4">
        <v>163.69999999999999</v>
      </c>
      <c r="P27" s="4">
        <v>194.3</v>
      </c>
      <c r="Q27" s="4">
        <v>179.5</v>
      </c>
      <c r="R27" s="4">
        <v>201.6</v>
      </c>
    </row>
    <row r="28" spans="1:18" x14ac:dyDescent="0.35">
      <c r="A28" s="10" t="s">
        <v>35</v>
      </c>
      <c r="B28" s="3">
        <v>2023</v>
      </c>
      <c r="C28" s="3" t="s">
        <v>31</v>
      </c>
      <c r="D28" s="3">
        <v>1</v>
      </c>
      <c r="E28" s="3">
        <v>173.8</v>
      </c>
      <c r="F28" s="3">
        <v>210.7</v>
      </c>
      <c r="G28" s="3">
        <v>194.5</v>
      </c>
      <c r="H28" s="3">
        <v>174.6</v>
      </c>
      <c r="I28" s="3">
        <v>187.2</v>
      </c>
      <c r="J28" s="3">
        <v>158.30000000000001</v>
      </c>
      <c r="K28" s="3">
        <v>153.9</v>
      </c>
      <c r="L28" s="3">
        <v>170.9</v>
      </c>
      <c r="M28" s="3">
        <v>121.1</v>
      </c>
      <c r="N28" s="3">
        <v>208.4</v>
      </c>
      <c r="O28" s="3">
        <v>171.4</v>
      </c>
      <c r="P28" s="3">
        <v>191.2</v>
      </c>
      <c r="Q28" s="3">
        <v>176.7</v>
      </c>
      <c r="R28" s="3">
        <v>198.2</v>
      </c>
    </row>
    <row r="29" spans="1:18" hidden="1" x14ac:dyDescent="0.35">
      <c r="A29" s="11" t="s">
        <v>30</v>
      </c>
      <c r="B29" s="4">
        <v>2023</v>
      </c>
      <c r="C29" s="4" t="s">
        <v>36</v>
      </c>
      <c r="D29" s="4">
        <v>2</v>
      </c>
      <c r="E29" s="4">
        <v>174.2</v>
      </c>
      <c r="F29" s="4">
        <v>205.2</v>
      </c>
      <c r="G29" s="4">
        <v>173.9</v>
      </c>
      <c r="H29" s="4">
        <v>177</v>
      </c>
      <c r="I29" s="4">
        <v>183.4</v>
      </c>
      <c r="J29" s="4">
        <v>167.2</v>
      </c>
      <c r="K29" s="4">
        <v>140.9</v>
      </c>
      <c r="L29" s="4">
        <v>170.4</v>
      </c>
      <c r="M29" s="4">
        <v>119.1</v>
      </c>
      <c r="N29" s="4">
        <v>212.1</v>
      </c>
      <c r="O29" s="4">
        <v>177.6</v>
      </c>
      <c r="P29" s="4">
        <v>189.9</v>
      </c>
      <c r="Q29" s="4">
        <v>174.8</v>
      </c>
      <c r="R29" s="4">
        <v>198.3</v>
      </c>
    </row>
    <row r="30" spans="1:18" hidden="1" x14ac:dyDescent="0.35">
      <c r="A30" s="10" t="s">
        <v>33</v>
      </c>
      <c r="B30" s="3">
        <v>2023</v>
      </c>
      <c r="C30" s="3" t="s">
        <v>36</v>
      </c>
      <c r="D30" s="3">
        <v>2</v>
      </c>
      <c r="E30" s="3">
        <v>174.7</v>
      </c>
      <c r="F30" s="3">
        <v>212.2</v>
      </c>
      <c r="G30" s="3">
        <v>177.2</v>
      </c>
      <c r="H30" s="3">
        <v>177.9</v>
      </c>
      <c r="I30" s="3">
        <v>172.2</v>
      </c>
      <c r="J30" s="3">
        <v>172.1</v>
      </c>
      <c r="K30" s="3">
        <v>175.8</v>
      </c>
      <c r="L30" s="3">
        <v>172.2</v>
      </c>
      <c r="M30" s="3">
        <v>121.9</v>
      </c>
      <c r="N30" s="3">
        <v>204.8</v>
      </c>
      <c r="O30" s="3">
        <v>164.9</v>
      </c>
      <c r="P30" s="3">
        <v>196.6</v>
      </c>
      <c r="Q30" s="3">
        <v>180.7</v>
      </c>
      <c r="R30" s="3">
        <v>202.7</v>
      </c>
    </row>
    <row r="31" spans="1:18" x14ac:dyDescent="0.35">
      <c r="A31" s="11" t="s">
        <v>35</v>
      </c>
      <c r="B31" s="4">
        <v>2023</v>
      </c>
      <c r="C31" s="4" t="s">
        <v>36</v>
      </c>
      <c r="D31" s="4">
        <v>2</v>
      </c>
      <c r="E31" s="4">
        <v>174.4</v>
      </c>
      <c r="F31" s="4">
        <v>207.7</v>
      </c>
      <c r="G31" s="4">
        <v>175.2</v>
      </c>
      <c r="H31" s="4">
        <v>177.3</v>
      </c>
      <c r="I31" s="4">
        <v>179.3</v>
      </c>
      <c r="J31" s="4">
        <v>169.5</v>
      </c>
      <c r="K31" s="4">
        <v>152.69999999999999</v>
      </c>
      <c r="L31" s="4">
        <v>171</v>
      </c>
      <c r="M31" s="4">
        <v>120</v>
      </c>
      <c r="N31" s="4">
        <v>209.7</v>
      </c>
      <c r="O31" s="4">
        <v>172.3</v>
      </c>
      <c r="P31" s="4">
        <v>193</v>
      </c>
      <c r="Q31" s="4">
        <v>177</v>
      </c>
      <c r="R31" s="4">
        <v>199.5</v>
      </c>
    </row>
    <row r="32" spans="1:18" hidden="1" x14ac:dyDescent="0.35">
      <c r="A32" s="10" t="s">
        <v>30</v>
      </c>
      <c r="B32" s="3">
        <v>2023</v>
      </c>
      <c r="C32" s="3" t="s">
        <v>38</v>
      </c>
      <c r="D32" s="3">
        <v>3</v>
      </c>
      <c r="E32" s="3">
        <v>174.3</v>
      </c>
      <c r="F32" s="3">
        <v>205.2</v>
      </c>
      <c r="G32" s="3">
        <v>173.9</v>
      </c>
      <c r="H32" s="3">
        <v>177</v>
      </c>
      <c r="I32" s="3">
        <v>183.3</v>
      </c>
      <c r="J32" s="3">
        <v>167.2</v>
      </c>
      <c r="K32" s="3">
        <v>140.9</v>
      </c>
      <c r="L32" s="3">
        <v>170.5</v>
      </c>
      <c r="M32" s="3">
        <v>119.1</v>
      </c>
      <c r="N32" s="3">
        <v>212.1</v>
      </c>
      <c r="O32" s="3">
        <v>177.6</v>
      </c>
      <c r="P32" s="3">
        <v>189.9</v>
      </c>
      <c r="Q32" s="3">
        <v>174.8</v>
      </c>
      <c r="R32" s="3">
        <v>198.4</v>
      </c>
    </row>
    <row r="33" spans="1:18" hidden="1" x14ac:dyDescent="0.35">
      <c r="A33" s="11" t="s">
        <v>33</v>
      </c>
      <c r="B33" s="4">
        <v>2023</v>
      </c>
      <c r="C33" s="4" t="s">
        <v>38</v>
      </c>
      <c r="D33" s="4">
        <v>3</v>
      </c>
      <c r="E33" s="4">
        <v>174.7</v>
      </c>
      <c r="F33" s="4">
        <v>212.2</v>
      </c>
      <c r="G33" s="4">
        <v>177.2</v>
      </c>
      <c r="H33" s="4">
        <v>177.9</v>
      </c>
      <c r="I33" s="4">
        <v>172.2</v>
      </c>
      <c r="J33" s="4">
        <v>172.1</v>
      </c>
      <c r="K33" s="4">
        <v>175.9</v>
      </c>
      <c r="L33" s="4">
        <v>172.2</v>
      </c>
      <c r="M33" s="4">
        <v>121.9</v>
      </c>
      <c r="N33" s="4">
        <v>204.8</v>
      </c>
      <c r="O33" s="4">
        <v>164.9</v>
      </c>
      <c r="P33" s="4">
        <v>196.6</v>
      </c>
      <c r="Q33" s="4">
        <v>180.8</v>
      </c>
      <c r="R33" s="4">
        <v>202.7</v>
      </c>
    </row>
    <row r="34" spans="1:18" x14ac:dyDescent="0.35">
      <c r="A34" s="10" t="s">
        <v>35</v>
      </c>
      <c r="B34" s="3">
        <v>2023</v>
      </c>
      <c r="C34" s="3" t="s">
        <v>38</v>
      </c>
      <c r="D34" s="3">
        <v>3</v>
      </c>
      <c r="E34" s="3">
        <v>174.4</v>
      </c>
      <c r="F34" s="3">
        <v>207.7</v>
      </c>
      <c r="G34" s="3">
        <v>175.2</v>
      </c>
      <c r="H34" s="3">
        <v>177.3</v>
      </c>
      <c r="I34" s="3">
        <v>179.2</v>
      </c>
      <c r="J34" s="3">
        <v>169.5</v>
      </c>
      <c r="K34" s="3">
        <v>152.80000000000001</v>
      </c>
      <c r="L34" s="3">
        <v>171.1</v>
      </c>
      <c r="M34" s="3">
        <v>120</v>
      </c>
      <c r="N34" s="3">
        <v>209.7</v>
      </c>
      <c r="O34" s="3">
        <v>172.3</v>
      </c>
      <c r="P34" s="3">
        <v>193</v>
      </c>
      <c r="Q34" s="3">
        <v>177</v>
      </c>
      <c r="R34" s="3">
        <v>199.5</v>
      </c>
    </row>
    <row r="35" spans="1:18" hidden="1" x14ac:dyDescent="0.35">
      <c r="A35" s="11" t="s">
        <v>30</v>
      </c>
      <c r="B35" s="4">
        <v>2023</v>
      </c>
      <c r="C35" s="4" t="s">
        <v>39</v>
      </c>
      <c r="D35" s="4">
        <v>4</v>
      </c>
      <c r="E35" s="4">
        <v>173.3</v>
      </c>
      <c r="F35" s="4">
        <v>206.9</v>
      </c>
      <c r="G35" s="4">
        <v>167.9</v>
      </c>
      <c r="H35" s="4">
        <v>178.2</v>
      </c>
      <c r="I35" s="4">
        <v>178.5</v>
      </c>
      <c r="J35" s="4">
        <v>173.7</v>
      </c>
      <c r="K35" s="4">
        <v>142.80000000000001</v>
      </c>
      <c r="L35" s="4">
        <v>172.8</v>
      </c>
      <c r="M35" s="4">
        <v>120.4</v>
      </c>
      <c r="N35" s="4">
        <v>215.5</v>
      </c>
      <c r="O35" s="4">
        <v>178.2</v>
      </c>
      <c r="P35" s="4">
        <v>190.5</v>
      </c>
      <c r="Q35" s="4">
        <v>175.5</v>
      </c>
      <c r="R35" s="4">
        <v>199.5</v>
      </c>
    </row>
    <row r="36" spans="1:18" hidden="1" x14ac:dyDescent="0.35">
      <c r="A36" s="10" t="s">
        <v>33</v>
      </c>
      <c r="B36" s="3">
        <v>2023</v>
      </c>
      <c r="C36" s="3" t="s">
        <v>39</v>
      </c>
      <c r="D36" s="3">
        <v>4</v>
      </c>
      <c r="E36" s="3">
        <v>174.8</v>
      </c>
      <c r="F36" s="3">
        <v>213.7</v>
      </c>
      <c r="G36" s="3">
        <v>172.4</v>
      </c>
      <c r="H36" s="3">
        <v>178.8</v>
      </c>
      <c r="I36" s="3">
        <v>168.7</v>
      </c>
      <c r="J36" s="3">
        <v>179.2</v>
      </c>
      <c r="K36" s="3">
        <v>179.9</v>
      </c>
      <c r="L36" s="3">
        <v>174.7</v>
      </c>
      <c r="M36" s="3">
        <v>123.1</v>
      </c>
      <c r="N36" s="3">
        <v>207.8</v>
      </c>
      <c r="O36" s="3">
        <v>165.5</v>
      </c>
      <c r="P36" s="3">
        <v>197</v>
      </c>
      <c r="Q36" s="3">
        <v>182.1</v>
      </c>
      <c r="R36" s="3">
        <v>203.5</v>
      </c>
    </row>
    <row r="37" spans="1:18" x14ac:dyDescent="0.35">
      <c r="A37" s="11" t="s">
        <v>35</v>
      </c>
      <c r="B37" s="4">
        <v>2023</v>
      </c>
      <c r="C37" s="4" t="s">
        <v>39</v>
      </c>
      <c r="D37" s="4">
        <v>4</v>
      </c>
      <c r="E37" s="4">
        <v>173.8</v>
      </c>
      <c r="F37" s="4">
        <v>209.3</v>
      </c>
      <c r="G37" s="4">
        <v>169.6</v>
      </c>
      <c r="H37" s="4">
        <v>178.4</v>
      </c>
      <c r="I37" s="4">
        <v>174.9</v>
      </c>
      <c r="J37" s="4">
        <v>176.3</v>
      </c>
      <c r="K37" s="4">
        <v>155.4</v>
      </c>
      <c r="L37" s="4">
        <v>173.4</v>
      </c>
      <c r="M37" s="4">
        <v>121.3</v>
      </c>
      <c r="N37" s="4">
        <v>212.9</v>
      </c>
      <c r="O37" s="4">
        <v>172.9</v>
      </c>
      <c r="P37" s="4">
        <v>193.5</v>
      </c>
      <c r="Q37" s="4">
        <v>177.9</v>
      </c>
      <c r="R37" s="4">
        <v>200.6</v>
      </c>
    </row>
    <row r="38" spans="1:18" hidden="1" x14ac:dyDescent="0.35">
      <c r="A38" s="10" t="s">
        <v>30</v>
      </c>
      <c r="B38" s="3">
        <v>2023</v>
      </c>
      <c r="C38" s="3" t="s">
        <v>41</v>
      </c>
      <c r="D38" s="3">
        <v>5</v>
      </c>
      <c r="E38" s="3">
        <v>173.2</v>
      </c>
      <c r="F38" s="3">
        <v>211.5</v>
      </c>
      <c r="G38" s="3">
        <v>171</v>
      </c>
      <c r="H38" s="3">
        <v>179.6</v>
      </c>
      <c r="I38" s="3">
        <v>173.3</v>
      </c>
      <c r="J38" s="3">
        <v>169</v>
      </c>
      <c r="K38" s="3">
        <v>148.69999999999999</v>
      </c>
      <c r="L38" s="3">
        <v>174.9</v>
      </c>
      <c r="M38" s="3">
        <v>121.9</v>
      </c>
      <c r="N38" s="3">
        <v>221</v>
      </c>
      <c r="O38" s="3">
        <v>178.7</v>
      </c>
      <c r="P38" s="3">
        <v>191.1</v>
      </c>
      <c r="Q38" s="3">
        <v>176.8</v>
      </c>
      <c r="R38" s="3">
        <v>199.9</v>
      </c>
    </row>
    <row r="39" spans="1:18" hidden="1" x14ac:dyDescent="0.35">
      <c r="A39" s="11" t="s">
        <v>33</v>
      </c>
      <c r="B39" s="4">
        <v>2023</v>
      </c>
      <c r="C39" s="4" t="s">
        <v>41</v>
      </c>
      <c r="D39" s="4">
        <v>5</v>
      </c>
      <c r="E39" s="4">
        <v>174.7</v>
      </c>
      <c r="F39" s="4">
        <v>219.4</v>
      </c>
      <c r="G39" s="4">
        <v>176.7</v>
      </c>
      <c r="H39" s="4">
        <v>179.4</v>
      </c>
      <c r="I39" s="4">
        <v>164.4</v>
      </c>
      <c r="J39" s="4">
        <v>175.8</v>
      </c>
      <c r="K39" s="4">
        <v>185</v>
      </c>
      <c r="L39" s="4">
        <v>176.9</v>
      </c>
      <c r="M39" s="4">
        <v>124.2</v>
      </c>
      <c r="N39" s="4">
        <v>211.9</v>
      </c>
      <c r="O39" s="4">
        <v>165.9</v>
      </c>
      <c r="P39" s="4">
        <v>197.7</v>
      </c>
      <c r="Q39" s="4">
        <v>183.1</v>
      </c>
      <c r="R39" s="4">
        <v>204.2</v>
      </c>
    </row>
    <row r="40" spans="1:18" x14ac:dyDescent="0.35">
      <c r="A40" s="10" t="s">
        <v>35</v>
      </c>
      <c r="B40" s="3">
        <v>2023</v>
      </c>
      <c r="C40" s="3" t="s">
        <v>41</v>
      </c>
      <c r="D40" s="3">
        <v>5</v>
      </c>
      <c r="E40" s="3">
        <v>173.7</v>
      </c>
      <c r="F40" s="3">
        <v>214.3</v>
      </c>
      <c r="G40" s="3">
        <v>173.2</v>
      </c>
      <c r="H40" s="3">
        <v>179.5</v>
      </c>
      <c r="I40" s="3">
        <v>170</v>
      </c>
      <c r="J40" s="3">
        <v>172.2</v>
      </c>
      <c r="K40" s="3">
        <v>161</v>
      </c>
      <c r="L40" s="3">
        <v>175.6</v>
      </c>
      <c r="M40" s="3">
        <v>122.7</v>
      </c>
      <c r="N40" s="3">
        <v>218</v>
      </c>
      <c r="O40" s="3">
        <v>173.4</v>
      </c>
      <c r="P40" s="3">
        <v>194.2</v>
      </c>
      <c r="Q40" s="3">
        <v>179.1</v>
      </c>
      <c r="R40" s="3">
        <v>201</v>
      </c>
    </row>
  </sheetData>
  <autoFilter ref="A1:R40" xr:uid="{BB0CA1DA-3B87-40AE-A4DA-2B8E2A73D57D}">
    <filterColumn colId="0">
      <filters>
        <filter val="Rural+Urban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DF8C-A81B-4FF8-B5B0-D8516A01CDF0}">
  <dimension ref="A1:AB54"/>
  <sheetViews>
    <sheetView workbookViewId="0">
      <selection activeCell="W43" sqref="W43:AA45"/>
    </sheetView>
  </sheetViews>
  <sheetFormatPr defaultRowHeight="14.5" x14ac:dyDescent="0.35"/>
  <cols>
    <col min="3" max="3" width="10.453125" customWidth="1"/>
    <col min="4" max="4" width="24" customWidth="1"/>
    <col min="5" max="5" width="19.54296875" bestFit="1" customWidth="1"/>
    <col min="6" max="6" width="29" bestFit="1" customWidth="1"/>
    <col min="7" max="7" width="19.36328125" customWidth="1"/>
    <col min="8" max="8" width="29" bestFit="1" customWidth="1"/>
    <col min="9" max="9" width="15.6328125" bestFit="1" customWidth="1"/>
    <col min="10" max="10" width="13" bestFit="1" customWidth="1"/>
    <col min="11" max="11" width="15.6328125" bestFit="1" customWidth="1"/>
    <col min="12" max="14" width="5" bestFit="1" customWidth="1"/>
    <col min="15" max="22" width="4.36328125" bestFit="1" customWidth="1"/>
    <col min="23" max="23" width="10.36328125" bestFit="1" customWidth="1"/>
    <col min="24" max="24" width="0" hidden="1" customWidth="1"/>
    <col min="25" max="25" width="18" bestFit="1" customWidth="1"/>
    <col min="26" max="26" width="19.54296875" bestFit="1" customWidth="1"/>
    <col min="27" max="27" width="29" bestFit="1" customWidth="1"/>
    <col min="28" max="28" width="16.6328125" bestFit="1" customWidth="1"/>
  </cols>
  <sheetData>
    <row r="1" spans="1:28" x14ac:dyDescent="0.35">
      <c r="A1" s="2" t="s">
        <v>2</v>
      </c>
      <c r="B1" s="2" t="s">
        <v>168</v>
      </c>
      <c r="C1" s="15" t="s">
        <v>602</v>
      </c>
      <c r="D1" s="15" t="s">
        <v>604</v>
      </c>
      <c r="E1" s="15" t="s">
        <v>585</v>
      </c>
      <c r="F1" s="15" t="s">
        <v>605</v>
      </c>
      <c r="G1" s="15" t="s">
        <v>603</v>
      </c>
      <c r="H1" s="15" t="s">
        <v>606</v>
      </c>
      <c r="I1" s="15" t="s">
        <v>12</v>
      </c>
      <c r="J1" s="15" t="s">
        <v>581</v>
      </c>
      <c r="W1" s="2" t="s">
        <v>2</v>
      </c>
      <c r="X1" s="2" t="s">
        <v>168</v>
      </c>
      <c r="Y1" s="15" t="s">
        <v>604</v>
      </c>
      <c r="Z1" s="15" t="s">
        <v>605</v>
      </c>
      <c r="AA1" s="15" t="s">
        <v>606</v>
      </c>
      <c r="AB1" s="15" t="s">
        <v>581</v>
      </c>
    </row>
    <row r="2" spans="1:28" x14ac:dyDescent="0.35">
      <c r="A2" s="3" t="s">
        <v>41</v>
      </c>
      <c r="B2" s="3">
        <v>5</v>
      </c>
      <c r="C2">
        <v>694</v>
      </c>
      <c r="E2">
        <v>718.5</v>
      </c>
      <c r="G2">
        <v>701.69999999999993</v>
      </c>
      <c r="I2">
        <v>305.5</v>
      </c>
      <c r="W2" s="4" t="s">
        <v>42</v>
      </c>
      <c r="X2" s="4">
        <v>6</v>
      </c>
      <c r="Y2" s="16">
        <v>1.6138328530259431</v>
      </c>
      <c r="Z2" s="16">
        <v>0.22268615170494402</v>
      </c>
      <c r="AA2" s="16">
        <v>0.88356847655693982</v>
      </c>
      <c r="AB2" s="16">
        <v>0.81833060556464821</v>
      </c>
    </row>
    <row r="3" spans="1:28" x14ac:dyDescent="0.35">
      <c r="A3" s="4" t="s">
        <v>42</v>
      </c>
      <c r="B3" s="4">
        <v>6</v>
      </c>
      <c r="C3">
        <v>705.2</v>
      </c>
      <c r="D3" s="16">
        <f>((C3-C2)/C2)*100</f>
        <v>1.6138328530259431</v>
      </c>
      <c r="E3">
        <v>720.1</v>
      </c>
      <c r="F3" s="16">
        <f>((E3-E2)/E2)*100</f>
        <v>0.22268615170494402</v>
      </c>
      <c r="G3">
        <v>707.9</v>
      </c>
      <c r="H3" s="16">
        <f>((G3-G2)/G2)*100</f>
        <v>0.88356847655693982</v>
      </c>
      <c r="I3">
        <v>308</v>
      </c>
      <c r="J3" s="16">
        <f>((I3-I2)/I2)*100</f>
        <v>0.81833060556464821</v>
      </c>
      <c r="W3" s="3" t="s">
        <v>44</v>
      </c>
      <c r="X3" s="3">
        <v>7</v>
      </c>
      <c r="Y3" s="16">
        <v>-7.0901871809431888E-2</v>
      </c>
      <c r="Z3" s="16">
        <v>-0.6388001666435249</v>
      </c>
      <c r="AA3" s="16">
        <v>0.93233507557564954</v>
      </c>
      <c r="AB3" s="16">
        <v>0.97402597402597402</v>
      </c>
    </row>
    <row r="4" spans="1:28" x14ac:dyDescent="0.35">
      <c r="A4" s="3" t="s">
        <v>44</v>
      </c>
      <c r="B4" s="3">
        <v>7</v>
      </c>
      <c r="C4">
        <v>704.69999999999993</v>
      </c>
      <c r="D4" s="16">
        <f t="shared" ref="D4:D14" si="0">((C4-C3)/C3)*100</f>
        <v>-7.0901871809431888E-2</v>
      </c>
      <c r="E4">
        <v>715.5</v>
      </c>
      <c r="F4" s="16">
        <f t="shared" ref="F4:F14" si="1">((E4-E3)/E3)*100</f>
        <v>-0.6388001666435249</v>
      </c>
      <c r="G4">
        <v>714.5</v>
      </c>
      <c r="H4" s="16">
        <f t="shared" ref="H4:H14" si="2">((G4-G3)/G3)*100</f>
        <v>0.93233507557564954</v>
      </c>
      <c r="I4">
        <v>311</v>
      </c>
      <c r="J4" s="16">
        <f t="shared" ref="J4:J14" si="3">((I4-I3)/I3)*100</f>
        <v>0.97402597402597402</v>
      </c>
      <c r="W4" s="4" t="s">
        <v>46</v>
      </c>
      <c r="X4" s="4">
        <v>8</v>
      </c>
      <c r="Y4" s="16">
        <v>-0.80885483184331197</v>
      </c>
      <c r="Z4" s="16">
        <v>-0.11180992313068738</v>
      </c>
      <c r="AA4" s="16">
        <v>0.76976906927921618</v>
      </c>
      <c r="AB4" s="16">
        <v>1.543408360128621</v>
      </c>
    </row>
    <row r="5" spans="1:28" x14ac:dyDescent="0.35">
      <c r="A5" s="4" t="s">
        <v>46</v>
      </c>
      <c r="B5" s="4">
        <v>8</v>
      </c>
      <c r="C5">
        <v>699.00000000000011</v>
      </c>
      <c r="D5" s="16">
        <f t="shared" si="0"/>
        <v>-0.80885483184331197</v>
      </c>
      <c r="E5">
        <v>714.69999999999993</v>
      </c>
      <c r="F5" s="16">
        <f t="shared" si="1"/>
        <v>-0.11180992313068738</v>
      </c>
      <c r="G5">
        <v>720</v>
      </c>
      <c r="H5" s="16">
        <f t="shared" si="2"/>
        <v>0.76976906927921618</v>
      </c>
      <c r="I5">
        <v>315.8</v>
      </c>
      <c r="J5" s="16">
        <f t="shared" si="3"/>
        <v>1.543408360128621</v>
      </c>
      <c r="W5" s="3" t="s">
        <v>48</v>
      </c>
      <c r="X5" s="3">
        <v>9</v>
      </c>
      <c r="Y5" s="16">
        <v>1.2303290414878265</v>
      </c>
      <c r="Z5" s="16">
        <v>-2.7983769413730489E-2</v>
      </c>
      <c r="AA5" s="16">
        <v>4.166666666666035E-2</v>
      </c>
      <c r="AB5" s="16">
        <v>1.2982900569980893</v>
      </c>
    </row>
    <row r="6" spans="1:28" x14ac:dyDescent="0.35">
      <c r="A6" s="3" t="s">
        <v>48</v>
      </c>
      <c r="B6" s="3">
        <v>9</v>
      </c>
      <c r="C6">
        <v>707.6</v>
      </c>
      <c r="D6" s="16">
        <f t="shared" si="0"/>
        <v>1.2303290414878265</v>
      </c>
      <c r="E6">
        <v>714.5</v>
      </c>
      <c r="F6" s="16">
        <f t="shared" si="1"/>
        <v>-2.7983769413730489E-2</v>
      </c>
      <c r="G6">
        <v>720.3</v>
      </c>
      <c r="H6" s="16">
        <f t="shared" si="2"/>
        <v>4.166666666666035E-2</v>
      </c>
      <c r="I6">
        <v>319.89999999999998</v>
      </c>
      <c r="J6" s="16">
        <f t="shared" si="3"/>
        <v>1.2982900569980893</v>
      </c>
      <c r="W6" s="4" t="s">
        <v>50</v>
      </c>
      <c r="X6" s="4">
        <v>10</v>
      </c>
      <c r="Y6" s="16">
        <v>0.83380440927077126</v>
      </c>
      <c r="Z6" s="16">
        <v>0.16794961511545581</v>
      </c>
      <c r="AA6" s="16">
        <v>0.99958350687214292</v>
      </c>
      <c r="AB6" s="16">
        <v>0.87527352297593364</v>
      </c>
    </row>
    <row r="7" spans="1:28" x14ac:dyDescent="0.35">
      <c r="A7" s="4" t="s">
        <v>50</v>
      </c>
      <c r="B7" s="4">
        <v>10</v>
      </c>
      <c r="C7">
        <v>713.5</v>
      </c>
      <c r="D7" s="16">
        <f t="shared" si="0"/>
        <v>0.83380440927077126</v>
      </c>
      <c r="E7">
        <v>715.69999999999993</v>
      </c>
      <c r="F7" s="16">
        <f t="shared" si="1"/>
        <v>0.16794961511545581</v>
      </c>
      <c r="G7">
        <v>727.5</v>
      </c>
      <c r="H7" s="16">
        <f t="shared" si="2"/>
        <v>0.99958350687214292</v>
      </c>
      <c r="I7">
        <v>322.7</v>
      </c>
      <c r="J7" s="16">
        <f t="shared" si="3"/>
        <v>0.87527352297593364</v>
      </c>
      <c r="W7" s="3" t="s">
        <v>52</v>
      </c>
      <c r="X7" s="3">
        <v>11</v>
      </c>
      <c r="Y7" s="16">
        <v>1.5416958654519972</v>
      </c>
      <c r="Z7" s="16">
        <v>0.50300405197710452</v>
      </c>
      <c r="AA7" s="16">
        <v>-1.9793814432989658</v>
      </c>
      <c r="AB7" s="16">
        <v>1.1155872327238991</v>
      </c>
    </row>
    <row r="8" spans="1:28" x14ac:dyDescent="0.35">
      <c r="A8" s="3" t="s">
        <v>52</v>
      </c>
      <c r="B8" s="3">
        <v>11</v>
      </c>
      <c r="C8">
        <v>724.5</v>
      </c>
      <c r="D8" s="16">
        <f t="shared" si="0"/>
        <v>1.5416958654519972</v>
      </c>
      <c r="E8">
        <v>719.30000000000007</v>
      </c>
      <c r="F8" s="16">
        <f t="shared" si="1"/>
        <v>0.50300405197710452</v>
      </c>
      <c r="G8">
        <v>713.1</v>
      </c>
      <c r="H8" s="16">
        <f t="shared" si="2"/>
        <v>-1.9793814432989658</v>
      </c>
      <c r="I8">
        <v>326.3</v>
      </c>
      <c r="J8" s="16">
        <f t="shared" si="3"/>
        <v>1.1155872327238991</v>
      </c>
      <c r="W8" s="4" t="s">
        <v>55</v>
      </c>
      <c r="X8" s="4">
        <v>12</v>
      </c>
      <c r="Y8" s="16">
        <v>1.4906832298136738</v>
      </c>
      <c r="Z8" s="16">
        <v>-0.11121924092869014</v>
      </c>
      <c r="AA8" s="16">
        <v>-3.169260973215541</v>
      </c>
      <c r="AB8" s="16">
        <v>0.73551946061905527</v>
      </c>
    </row>
    <row r="9" spans="1:28" x14ac:dyDescent="0.35">
      <c r="A9" s="4" t="s">
        <v>55</v>
      </c>
      <c r="B9" s="4">
        <v>12</v>
      </c>
      <c r="C9">
        <v>735.30000000000007</v>
      </c>
      <c r="D9" s="16">
        <f t="shared" si="0"/>
        <v>1.4906832298136738</v>
      </c>
      <c r="E9">
        <v>718.5</v>
      </c>
      <c r="F9" s="16">
        <f t="shared" si="1"/>
        <v>-0.11121924092869014</v>
      </c>
      <c r="G9">
        <v>690.5</v>
      </c>
      <c r="H9" s="16">
        <f t="shared" si="2"/>
        <v>-3.169260973215541</v>
      </c>
      <c r="I9">
        <v>328.7</v>
      </c>
      <c r="J9" s="16">
        <f t="shared" si="3"/>
        <v>0.73551946061905527</v>
      </c>
      <c r="W9" s="3" t="s">
        <v>31</v>
      </c>
      <c r="X9" s="3">
        <v>1</v>
      </c>
      <c r="Y9" s="16">
        <v>1.4415884672922648</v>
      </c>
      <c r="Z9" s="16">
        <v>4.175365344467008E-2</v>
      </c>
      <c r="AA9" s="16">
        <v>-0.85445329471397213</v>
      </c>
      <c r="AB9" s="16">
        <v>0.63888043808945028</v>
      </c>
    </row>
    <row r="10" spans="1:28" x14ac:dyDescent="0.35">
      <c r="A10" s="3" t="s">
        <v>31</v>
      </c>
      <c r="B10" s="3">
        <v>1</v>
      </c>
      <c r="C10">
        <v>745.90000000000009</v>
      </c>
      <c r="D10" s="16">
        <f t="shared" si="0"/>
        <v>1.4415884672922648</v>
      </c>
      <c r="E10">
        <v>718.8</v>
      </c>
      <c r="F10" s="16">
        <f t="shared" si="1"/>
        <v>4.175365344467008E-2</v>
      </c>
      <c r="G10">
        <v>684.6</v>
      </c>
      <c r="H10" s="16">
        <f t="shared" si="2"/>
        <v>-0.85445329471397213</v>
      </c>
      <c r="I10">
        <v>330.8</v>
      </c>
      <c r="J10" s="16">
        <f t="shared" si="3"/>
        <v>0.63888043808945028</v>
      </c>
      <c r="W10" s="4" t="s">
        <v>36</v>
      </c>
      <c r="X10" s="4">
        <v>2</v>
      </c>
      <c r="Y10" s="16">
        <v>-2.9762702775171146</v>
      </c>
      <c r="Z10" s="16">
        <v>-0.83472454090150261</v>
      </c>
      <c r="AA10" s="16">
        <v>1.7090271691498584</v>
      </c>
      <c r="AB10" s="16">
        <v>0.12091898428052517</v>
      </c>
    </row>
    <row r="11" spans="1:28" x14ac:dyDescent="0.35">
      <c r="A11" s="4" t="s">
        <v>36</v>
      </c>
      <c r="B11" s="4">
        <v>2</v>
      </c>
      <c r="C11">
        <v>723.69999999999993</v>
      </c>
      <c r="D11" s="16">
        <f t="shared" si="0"/>
        <v>-2.9762702775171146</v>
      </c>
      <c r="E11">
        <v>712.8</v>
      </c>
      <c r="F11" s="16">
        <f t="shared" si="1"/>
        <v>-0.83472454090150261</v>
      </c>
      <c r="G11">
        <v>696.3</v>
      </c>
      <c r="H11" s="16">
        <f t="shared" si="2"/>
        <v>1.7090271691498584</v>
      </c>
      <c r="I11">
        <v>331.2</v>
      </c>
      <c r="J11" s="16">
        <f t="shared" si="3"/>
        <v>0.12091898428052517</v>
      </c>
      <c r="W11" s="3" t="s">
        <v>38</v>
      </c>
      <c r="X11" s="3">
        <v>3</v>
      </c>
      <c r="Y11" s="16">
        <v>2.763576067431885E-2</v>
      </c>
      <c r="Z11" s="16">
        <v>-1.4029180695834602E-2</v>
      </c>
      <c r="AA11" s="16">
        <v>1.4361625736036585E-2</v>
      </c>
      <c r="AB11" s="16">
        <v>0</v>
      </c>
    </row>
    <row r="12" spans="1:28" x14ac:dyDescent="0.35">
      <c r="A12" s="3" t="s">
        <v>38</v>
      </c>
      <c r="B12" s="3">
        <v>3</v>
      </c>
      <c r="C12">
        <v>723.9</v>
      </c>
      <c r="D12" s="16">
        <f t="shared" si="0"/>
        <v>2.763576067431885E-2</v>
      </c>
      <c r="E12">
        <v>712.7</v>
      </c>
      <c r="F12" s="16">
        <f t="shared" si="1"/>
        <v>-1.4029180695834602E-2</v>
      </c>
      <c r="G12">
        <v>696.4</v>
      </c>
      <c r="H12" s="16">
        <f t="shared" si="2"/>
        <v>1.4361625736036585E-2</v>
      </c>
      <c r="I12">
        <v>331.2</v>
      </c>
      <c r="J12" s="16">
        <f t="shared" si="3"/>
        <v>0</v>
      </c>
      <c r="W12" s="4" t="s">
        <v>39</v>
      </c>
      <c r="X12" s="4">
        <v>4</v>
      </c>
      <c r="Y12" s="16">
        <v>-0.41442188147532621</v>
      </c>
      <c r="Z12" s="16">
        <v>-0.32271643047566551</v>
      </c>
      <c r="AA12" s="16">
        <v>1.4503159103963272</v>
      </c>
      <c r="AB12" s="16">
        <v>1.4190821256038613</v>
      </c>
    </row>
    <row r="13" spans="1:28" x14ac:dyDescent="0.35">
      <c r="A13" s="4" t="s">
        <v>39</v>
      </c>
      <c r="B13" s="4">
        <v>4</v>
      </c>
      <c r="C13">
        <v>720.90000000000009</v>
      </c>
      <c r="D13" s="16">
        <f t="shared" si="0"/>
        <v>-0.41442188147532621</v>
      </c>
      <c r="E13">
        <v>710.4</v>
      </c>
      <c r="F13" s="16">
        <f t="shared" si="1"/>
        <v>-0.32271643047566551</v>
      </c>
      <c r="G13">
        <v>706.5</v>
      </c>
      <c r="H13" s="16">
        <f t="shared" si="2"/>
        <v>1.4503159103963272</v>
      </c>
      <c r="I13">
        <v>335.9</v>
      </c>
      <c r="J13" s="16">
        <f t="shared" si="3"/>
        <v>1.4190821256038613</v>
      </c>
      <c r="W13" s="3" t="s">
        <v>41</v>
      </c>
      <c r="X13" s="3">
        <v>5</v>
      </c>
      <c r="Y13" s="16">
        <v>1.3455402968511487</v>
      </c>
      <c r="Z13" s="16">
        <v>-0.28153153153154759</v>
      </c>
      <c r="AA13" s="16">
        <v>0.31139419674450558</v>
      </c>
      <c r="AB13" s="16">
        <v>2.0839535576064305</v>
      </c>
    </row>
    <row r="14" spans="1:28" x14ac:dyDescent="0.35">
      <c r="A14" s="3" t="s">
        <v>41</v>
      </c>
      <c r="B14" s="3">
        <v>5</v>
      </c>
      <c r="C14">
        <v>730.6</v>
      </c>
      <c r="D14" s="16">
        <f t="shared" si="0"/>
        <v>1.3455402968511487</v>
      </c>
      <c r="E14">
        <v>708.39999999999986</v>
      </c>
      <c r="F14" s="16">
        <f t="shared" si="1"/>
        <v>-0.28153153153154759</v>
      </c>
      <c r="G14">
        <v>708.69999999999993</v>
      </c>
      <c r="H14" s="16">
        <f t="shared" si="2"/>
        <v>0.31139419674450558</v>
      </c>
      <c r="I14">
        <v>342.9</v>
      </c>
      <c r="J14" s="16">
        <f t="shared" si="3"/>
        <v>2.0839535576064305</v>
      </c>
    </row>
    <row r="15" spans="1:28" x14ac:dyDescent="0.35">
      <c r="A15" t="s">
        <v>607</v>
      </c>
      <c r="D15" s="16">
        <v>0.4378884217685633</v>
      </c>
      <c r="F15" s="16">
        <v>-0.11728510928991741</v>
      </c>
      <c r="H15" s="16">
        <v>9.2410498812404818E-2</v>
      </c>
      <c r="J15" s="16">
        <v>0.96860585988470727</v>
      </c>
    </row>
    <row r="16" spans="1:28" x14ac:dyDescent="0.35">
      <c r="D16" s="16">
        <f>SUM(D3:D14)</f>
        <v>5.2546610612227598</v>
      </c>
      <c r="F16" s="16">
        <f>SUM(F3:F14)</f>
        <v>-1.4074213114790088</v>
      </c>
      <c r="H16" s="16">
        <f>SUM(H3:H14)</f>
        <v>1.1089259857488578</v>
      </c>
      <c r="J16" s="16">
        <f>SUM(J3:J14)</f>
        <v>11.623270318616488</v>
      </c>
    </row>
    <row r="17" spans="1:10" x14ac:dyDescent="0.35">
      <c r="A17" t="s">
        <v>607</v>
      </c>
      <c r="D17" s="16">
        <f>AVERAGE(D3:D14)</f>
        <v>0.4378884217685633</v>
      </c>
      <c r="F17" s="16">
        <f>AVERAGE(F3:F14)</f>
        <v>-0.11728510928991741</v>
      </c>
      <c r="H17" s="16">
        <f>AVERAGE(H3:H14)</f>
        <v>9.2410498812404818E-2</v>
      </c>
      <c r="J17" s="16">
        <f>AVERAGE(J3:J14)</f>
        <v>0.96860585988470727</v>
      </c>
    </row>
    <row r="22" spans="1:10" x14ac:dyDescent="0.35">
      <c r="B22" s="2" t="s">
        <v>2</v>
      </c>
      <c r="C22" s="2" t="s">
        <v>168</v>
      </c>
      <c r="D22" s="15" t="s">
        <v>604</v>
      </c>
      <c r="E22" s="15" t="s">
        <v>605</v>
      </c>
      <c r="F22" s="15" t="s">
        <v>606</v>
      </c>
      <c r="G22" s="15" t="s">
        <v>581</v>
      </c>
    </row>
    <row r="23" spans="1:10" x14ac:dyDescent="0.35">
      <c r="B23" s="4" t="s">
        <v>42</v>
      </c>
      <c r="C23" s="4">
        <v>6</v>
      </c>
      <c r="D23" s="16">
        <v>1.6138328530259431</v>
      </c>
      <c r="E23" s="16">
        <v>0.22268615170494402</v>
      </c>
      <c r="F23" s="16">
        <v>0.88356847655693982</v>
      </c>
      <c r="G23" s="16">
        <v>0.81833060556464821</v>
      </c>
    </row>
    <row r="24" spans="1:10" x14ac:dyDescent="0.35">
      <c r="B24" s="3" t="s">
        <v>44</v>
      </c>
      <c r="C24" s="3">
        <v>7</v>
      </c>
      <c r="D24" s="16">
        <v>-7.0901871809431888E-2</v>
      </c>
      <c r="E24" s="16">
        <v>-0.6388001666435249</v>
      </c>
      <c r="F24" s="16">
        <v>0.93233507557564954</v>
      </c>
      <c r="G24" s="16">
        <v>0.97402597402597402</v>
      </c>
    </row>
    <row r="25" spans="1:10" x14ac:dyDescent="0.35">
      <c r="B25" s="4" t="s">
        <v>46</v>
      </c>
      <c r="C25" s="4">
        <v>8</v>
      </c>
      <c r="D25" s="16">
        <v>-0.80885483184331197</v>
      </c>
      <c r="E25" s="16">
        <v>-0.11180992313068738</v>
      </c>
      <c r="F25" s="16">
        <v>0.76976906927921618</v>
      </c>
      <c r="G25" s="16">
        <v>1.543408360128621</v>
      </c>
    </row>
    <row r="26" spans="1:10" x14ac:dyDescent="0.35">
      <c r="B26" s="3" t="s">
        <v>48</v>
      </c>
      <c r="C26" s="3">
        <v>9</v>
      </c>
      <c r="D26" s="16">
        <v>1.2303290414878265</v>
      </c>
      <c r="E26" s="16">
        <v>-2.7983769413730489E-2</v>
      </c>
      <c r="F26" s="16">
        <v>4.166666666666035E-2</v>
      </c>
      <c r="G26" s="16">
        <v>1.2982900569980893</v>
      </c>
    </row>
    <row r="27" spans="1:10" x14ac:dyDescent="0.35">
      <c r="B27" s="4" t="s">
        <v>50</v>
      </c>
      <c r="C27" s="4">
        <v>10</v>
      </c>
      <c r="D27" s="16">
        <v>0.83380440927077126</v>
      </c>
      <c r="E27" s="16">
        <v>0.16794961511545581</v>
      </c>
      <c r="F27" s="16">
        <v>0.99958350687214292</v>
      </c>
      <c r="G27" s="16">
        <v>0.87527352297593364</v>
      </c>
    </row>
    <row r="28" spans="1:10" x14ac:dyDescent="0.35">
      <c r="B28" s="3" t="s">
        <v>52</v>
      </c>
      <c r="C28" s="3">
        <v>11</v>
      </c>
      <c r="D28" s="16">
        <v>1.5416958654519972</v>
      </c>
      <c r="E28" s="16">
        <v>0.50300405197710452</v>
      </c>
      <c r="F28" s="16">
        <v>-1.9793814432989658</v>
      </c>
      <c r="G28" s="16">
        <v>1.1155872327238991</v>
      </c>
    </row>
    <row r="29" spans="1:10" x14ac:dyDescent="0.35">
      <c r="B29" s="4" t="s">
        <v>55</v>
      </c>
      <c r="C29" s="4">
        <v>12</v>
      </c>
      <c r="D29" s="16">
        <v>1.4906832298136738</v>
      </c>
      <c r="E29" s="16">
        <v>-0.11121924092869014</v>
      </c>
      <c r="F29" s="16">
        <v>-3.169260973215541</v>
      </c>
      <c r="G29" s="16">
        <v>0.73551946061905527</v>
      </c>
    </row>
    <row r="30" spans="1:10" x14ac:dyDescent="0.35">
      <c r="B30" s="3" t="s">
        <v>31</v>
      </c>
      <c r="C30" s="3">
        <v>1</v>
      </c>
      <c r="D30" s="16">
        <v>1.4415884672922648</v>
      </c>
      <c r="E30" s="16">
        <v>4.175365344467008E-2</v>
      </c>
      <c r="F30" s="16">
        <v>-0.85445329471397213</v>
      </c>
      <c r="G30" s="16">
        <v>0.63888043808945028</v>
      </c>
    </row>
    <row r="31" spans="1:10" x14ac:dyDescent="0.35">
      <c r="B31" s="4" t="s">
        <v>36</v>
      </c>
      <c r="C31" s="4">
        <v>2</v>
      </c>
      <c r="D31" s="16">
        <v>-2.9762702775171146</v>
      </c>
      <c r="E31" s="16">
        <v>-0.83472454090150261</v>
      </c>
      <c r="F31" s="16">
        <v>1.7090271691498584</v>
      </c>
      <c r="G31" s="16">
        <v>0.12091898428052517</v>
      </c>
    </row>
    <row r="32" spans="1:10" x14ac:dyDescent="0.35">
      <c r="B32" s="3" t="s">
        <v>38</v>
      </c>
      <c r="C32" s="3">
        <v>3</v>
      </c>
      <c r="D32" s="16">
        <v>2.763576067431885E-2</v>
      </c>
      <c r="E32" s="16">
        <v>-1.4029180695834602E-2</v>
      </c>
      <c r="F32" s="16">
        <v>1.4361625736036585E-2</v>
      </c>
      <c r="G32" s="16">
        <v>0</v>
      </c>
    </row>
    <row r="33" spans="2:27" x14ac:dyDescent="0.35">
      <c r="B33" s="4" t="s">
        <v>39</v>
      </c>
      <c r="C33" s="4">
        <v>4</v>
      </c>
      <c r="D33" s="16">
        <v>-0.41442188147532621</v>
      </c>
      <c r="E33" s="16">
        <v>-0.32271643047566551</v>
      </c>
      <c r="F33" s="16">
        <v>1.4503159103963272</v>
      </c>
      <c r="G33" s="16">
        <v>1.4190821256038613</v>
      </c>
    </row>
    <row r="34" spans="2:27" x14ac:dyDescent="0.35">
      <c r="B34" s="3" t="s">
        <v>41</v>
      </c>
      <c r="C34" s="3">
        <v>5</v>
      </c>
      <c r="D34" s="16">
        <v>1.3455402968511487</v>
      </c>
      <c r="E34" s="16">
        <v>-0.28153153153154759</v>
      </c>
      <c r="F34" s="16">
        <v>0.31139419674450558</v>
      </c>
      <c r="G34" s="16">
        <v>2.0839535576064305</v>
      </c>
    </row>
    <row r="35" spans="2:27" x14ac:dyDescent="0.35">
      <c r="B35" t="s">
        <v>607</v>
      </c>
      <c r="D35" s="16">
        <v>0.4378884217685633</v>
      </c>
      <c r="E35" s="16">
        <v>-0.11728510928991741</v>
      </c>
      <c r="F35" s="16">
        <v>9.2410498812404818E-2</v>
      </c>
      <c r="G35" s="16">
        <v>0.96860585988470727</v>
      </c>
    </row>
    <row r="41" spans="2:27" x14ac:dyDescent="0.35">
      <c r="D41" s="2" t="s">
        <v>2</v>
      </c>
      <c r="E41" s="2" t="s">
        <v>168</v>
      </c>
    </row>
    <row r="42" spans="2:27" ht="16" x14ac:dyDescent="0.4">
      <c r="D42" s="3" t="s">
        <v>41</v>
      </c>
      <c r="E42" s="3">
        <v>5</v>
      </c>
      <c r="W42" s="46" t="s">
        <v>664</v>
      </c>
    </row>
    <row r="43" spans="2:27" x14ac:dyDescent="0.35">
      <c r="D43" s="4" t="s">
        <v>42</v>
      </c>
      <c r="E43" s="4">
        <v>6</v>
      </c>
      <c r="W43" s="55" t="s">
        <v>690</v>
      </c>
      <c r="X43" s="55"/>
      <c r="Y43" s="55"/>
      <c r="Z43" s="55"/>
      <c r="AA43" s="55"/>
    </row>
    <row r="44" spans="2:27" x14ac:dyDescent="0.35">
      <c r="D44" s="3" t="s">
        <v>44</v>
      </c>
      <c r="E44" s="3">
        <v>7</v>
      </c>
      <c r="W44" s="55" t="s">
        <v>689</v>
      </c>
      <c r="X44" s="55"/>
      <c r="Y44" s="55"/>
      <c r="Z44" s="55"/>
      <c r="AA44" s="55"/>
    </row>
    <row r="45" spans="2:27" x14ac:dyDescent="0.35">
      <c r="D45" s="4" t="s">
        <v>46</v>
      </c>
      <c r="E45" s="4">
        <v>8</v>
      </c>
      <c r="W45" s="55" t="s">
        <v>691</v>
      </c>
      <c r="X45" s="55"/>
      <c r="Y45" s="55"/>
      <c r="Z45" s="55"/>
      <c r="AA45" s="55"/>
    </row>
    <row r="46" spans="2:27" x14ac:dyDescent="0.35">
      <c r="D46" s="3" t="s">
        <v>48</v>
      </c>
      <c r="E46" s="3">
        <v>9</v>
      </c>
    </row>
    <row r="47" spans="2:27" x14ac:dyDescent="0.35">
      <c r="D47" s="4" t="s">
        <v>50</v>
      </c>
      <c r="E47" s="4">
        <v>10</v>
      </c>
    </row>
    <row r="48" spans="2:27" x14ac:dyDescent="0.35">
      <c r="D48" s="3" t="s">
        <v>52</v>
      </c>
      <c r="E48" s="3">
        <v>11</v>
      </c>
    </row>
    <row r="49" spans="4:5" x14ac:dyDescent="0.35">
      <c r="D49" s="4" t="s">
        <v>55</v>
      </c>
      <c r="E49" s="4">
        <v>12</v>
      </c>
    </row>
    <row r="50" spans="4:5" x14ac:dyDescent="0.35">
      <c r="D50" s="3" t="s">
        <v>31</v>
      </c>
      <c r="E50" s="3">
        <v>1</v>
      </c>
    </row>
    <row r="51" spans="4:5" x14ac:dyDescent="0.35">
      <c r="D51" s="4" t="s">
        <v>36</v>
      </c>
      <c r="E51" s="4">
        <v>2</v>
      </c>
    </row>
    <row r="52" spans="4:5" x14ac:dyDescent="0.35">
      <c r="D52" s="3" t="s">
        <v>38</v>
      </c>
      <c r="E52" s="3">
        <v>3</v>
      </c>
    </row>
    <row r="53" spans="4:5" x14ac:dyDescent="0.35">
      <c r="D53" s="4" t="s">
        <v>39</v>
      </c>
      <c r="E53" s="4">
        <v>4</v>
      </c>
    </row>
    <row r="54" spans="4:5" x14ac:dyDescent="0.35">
      <c r="D54" s="3" t="s">
        <v>41</v>
      </c>
      <c r="E54" s="3">
        <v>5</v>
      </c>
    </row>
  </sheetData>
  <mergeCells count="3">
    <mergeCell ref="W43:AA43"/>
    <mergeCell ref="W44:AA44"/>
    <mergeCell ref="W45:AA4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032C-9659-42F2-BE08-2A9EAF983CB0}">
  <dimension ref="A1:I61"/>
  <sheetViews>
    <sheetView topLeftCell="I1" workbookViewId="0">
      <selection activeCell="F19" sqref="F19"/>
    </sheetView>
  </sheetViews>
  <sheetFormatPr defaultRowHeight="14.5" x14ac:dyDescent="0.35"/>
  <cols>
    <col min="2" max="2" width="17.453125" bestFit="1" customWidth="1"/>
    <col min="3" max="3" width="19.54296875" bestFit="1" customWidth="1"/>
    <col min="4" max="4" width="29" bestFit="1" customWidth="1"/>
    <col min="5" max="5" width="19.81640625" customWidth="1"/>
    <col min="6" max="6" width="18.08984375" bestFit="1" customWidth="1"/>
    <col min="7" max="7" width="29" bestFit="1" customWidth="1"/>
    <col min="8" max="8" width="9.81640625" customWidth="1"/>
    <col min="9" max="9" width="16.6328125" bestFit="1" customWidth="1"/>
  </cols>
  <sheetData>
    <row r="1" spans="1:9" x14ac:dyDescent="0.35">
      <c r="A1" s="2" t="s">
        <v>2</v>
      </c>
      <c r="B1" s="2" t="s">
        <v>608</v>
      </c>
      <c r="C1" s="2" t="s">
        <v>609</v>
      </c>
      <c r="D1" s="2" t="s">
        <v>585</v>
      </c>
      <c r="E1" s="2" t="s">
        <v>605</v>
      </c>
      <c r="F1" s="2" t="s">
        <v>603</v>
      </c>
      <c r="G1" s="2" t="s">
        <v>606</v>
      </c>
      <c r="H1" s="2" t="s">
        <v>12</v>
      </c>
      <c r="I1" s="2" t="s">
        <v>581</v>
      </c>
    </row>
    <row r="2" spans="1:9" x14ac:dyDescent="0.35">
      <c r="A2" s="4" t="s">
        <v>41</v>
      </c>
      <c r="B2" s="3">
        <v>706.1</v>
      </c>
      <c r="C2" s="3"/>
      <c r="D2" s="3">
        <v>690.9</v>
      </c>
      <c r="E2" s="3"/>
      <c r="F2" s="3">
        <v>760.1</v>
      </c>
      <c r="G2" s="3"/>
      <c r="H2" s="3">
        <v>302.60000000000002</v>
      </c>
      <c r="I2" s="3"/>
    </row>
    <row r="3" spans="1:9" x14ac:dyDescent="0.35">
      <c r="A3" s="3" t="s">
        <v>42</v>
      </c>
      <c r="B3" s="4">
        <v>717.30000000000007</v>
      </c>
      <c r="C3" s="18">
        <f>((B3-B2)/B2)*100</f>
        <v>1.5861775952414736</v>
      </c>
      <c r="D3" s="4">
        <v>693.40000000000009</v>
      </c>
      <c r="E3" s="18">
        <f>((D3-D2)/D2)*100</f>
        <v>0.36184686640615338</v>
      </c>
      <c r="F3" s="4">
        <v>770.2</v>
      </c>
      <c r="G3" s="18">
        <f>((F3-F2)/F2)*100</f>
        <v>1.3287725299302753</v>
      </c>
      <c r="H3" s="4">
        <v>304.89999999999998</v>
      </c>
      <c r="I3" s="18">
        <f>((H3-H2)/H2)*100</f>
        <v>0.76007931262391093</v>
      </c>
    </row>
    <row r="4" spans="1:9" x14ac:dyDescent="0.35">
      <c r="A4" s="4" t="s">
        <v>44</v>
      </c>
      <c r="B4" s="3">
        <v>717</v>
      </c>
      <c r="C4" s="57">
        <f t="shared" ref="C4:C14" si="0">((B4-B3)/B3)*100</f>
        <v>-4.1823504809712558E-2</v>
      </c>
      <c r="D4" s="3">
        <v>691.1</v>
      </c>
      <c r="E4" s="57">
        <f t="shared" ref="E4:E14" si="1">((D4-D3)/D3)*100</f>
        <v>-0.33169887510817248</v>
      </c>
      <c r="F4" s="3">
        <v>774.30000000000007</v>
      </c>
      <c r="G4" s="57">
        <f t="shared" ref="G4:G14" si="2">((F4-F3)/F3)*100</f>
        <v>0.53232926512594425</v>
      </c>
      <c r="H4" s="3">
        <v>307.8</v>
      </c>
      <c r="I4" s="57">
        <f t="shared" ref="I4:I14" si="3">((H4-H3)/H3)*100</f>
        <v>0.95113151853067712</v>
      </c>
    </row>
    <row r="5" spans="1:9" x14ac:dyDescent="0.35">
      <c r="A5" s="3" t="s">
        <v>46</v>
      </c>
      <c r="B5" s="4">
        <v>710.90000000000009</v>
      </c>
      <c r="C5" s="18">
        <f t="shared" si="0"/>
        <v>-0.85076708507669585</v>
      </c>
      <c r="D5" s="4">
        <v>691.8</v>
      </c>
      <c r="E5" s="18">
        <f t="shared" si="1"/>
        <v>0.10128780205468554</v>
      </c>
      <c r="F5" s="4">
        <v>777.8</v>
      </c>
      <c r="G5" s="18">
        <f t="shared" si="2"/>
        <v>0.45202118042101069</v>
      </c>
      <c r="H5" s="4">
        <v>311.89999999999998</v>
      </c>
      <c r="I5" s="18">
        <f t="shared" si="3"/>
        <v>1.3320337881741278</v>
      </c>
    </row>
    <row r="6" spans="1:9" x14ac:dyDescent="0.35">
      <c r="A6" s="4" t="s">
        <v>48</v>
      </c>
      <c r="B6" s="3">
        <v>718.7</v>
      </c>
      <c r="C6" s="57">
        <f t="shared" si="0"/>
        <v>1.0972007314671477</v>
      </c>
      <c r="D6" s="3">
        <v>692.3</v>
      </c>
      <c r="E6" s="57">
        <f t="shared" si="1"/>
        <v>7.2275224053194573E-2</v>
      </c>
      <c r="F6" s="3">
        <v>778.40000000000009</v>
      </c>
      <c r="G6" s="57">
        <f t="shared" si="2"/>
        <v>7.7140653124214004E-2</v>
      </c>
      <c r="H6" s="3">
        <v>316.7</v>
      </c>
      <c r="I6" s="57">
        <f t="shared" si="3"/>
        <v>1.5389547932029533</v>
      </c>
    </row>
    <row r="7" spans="1:9" x14ac:dyDescent="0.35">
      <c r="A7" s="3" t="s">
        <v>50</v>
      </c>
      <c r="B7" s="4">
        <v>723.1</v>
      </c>
      <c r="C7" s="18">
        <f t="shared" si="0"/>
        <v>0.61221650201752853</v>
      </c>
      <c r="D7" s="4">
        <v>693.59999999999991</v>
      </c>
      <c r="E7" s="18">
        <f t="shared" si="1"/>
        <v>0.187779864220707</v>
      </c>
      <c r="F7" s="4">
        <v>785.9</v>
      </c>
      <c r="G7" s="18">
        <f t="shared" si="2"/>
        <v>0.96351490236380855</v>
      </c>
      <c r="H7" s="4">
        <v>319.8</v>
      </c>
      <c r="I7" s="18">
        <f t="shared" si="3"/>
        <v>0.97884433217556766</v>
      </c>
    </row>
    <row r="8" spans="1:9" x14ac:dyDescent="0.35">
      <c r="A8" s="4" t="s">
        <v>52</v>
      </c>
      <c r="B8" s="3">
        <v>736</v>
      </c>
      <c r="C8" s="57">
        <f t="shared" si="0"/>
        <v>1.7839856174802899</v>
      </c>
      <c r="D8" s="3">
        <v>695.7</v>
      </c>
      <c r="E8" s="57">
        <f t="shared" si="1"/>
        <v>0.30276816608998508</v>
      </c>
      <c r="F8" s="3">
        <v>761.1</v>
      </c>
      <c r="G8" s="57">
        <f t="shared" si="2"/>
        <v>-3.1556177630741771</v>
      </c>
      <c r="H8" s="3">
        <v>322.20000000000005</v>
      </c>
      <c r="I8" s="57">
        <f t="shared" si="3"/>
        <v>0.7504690431519806</v>
      </c>
    </row>
    <row r="9" spans="1:9" x14ac:dyDescent="0.35">
      <c r="A9" s="3" t="s">
        <v>55</v>
      </c>
      <c r="B9" s="4">
        <v>746.3</v>
      </c>
      <c r="C9" s="18">
        <f t="shared" si="0"/>
        <v>1.3994565217391242</v>
      </c>
      <c r="D9" s="4">
        <v>694.4</v>
      </c>
      <c r="E9" s="18">
        <f t="shared" si="1"/>
        <v>-0.18686215322697544</v>
      </c>
      <c r="F9" s="4">
        <v>732.6</v>
      </c>
      <c r="G9" s="18">
        <f t="shared" si="2"/>
        <v>-3.7445802128498227</v>
      </c>
      <c r="H9" s="4">
        <v>323.60000000000002</v>
      </c>
      <c r="I9" s="18">
        <f t="shared" si="3"/>
        <v>0.43451272501551119</v>
      </c>
    </row>
    <row r="10" spans="1:9" x14ac:dyDescent="0.35">
      <c r="A10" s="4" t="s">
        <v>31</v>
      </c>
      <c r="B10" s="3">
        <v>756.7</v>
      </c>
      <c r="C10" s="57">
        <f t="shared" si="0"/>
        <v>1.3935414712582195</v>
      </c>
      <c r="D10" s="3">
        <v>696.4</v>
      </c>
      <c r="E10" s="57">
        <f t="shared" si="1"/>
        <v>0.28801843317972353</v>
      </c>
      <c r="F10" s="3">
        <v>731.7</v>
      </c>
      <c r="G10" s="57">
        <f t="shared" si="2"/>
        <v>-0.12285012285011974</v>
      </c>
      <c r="H10" s="3">
        <v>327</v>
      </c>
      <c r="I10" s="57">
        <f t="shared" si="3"/>
        <v>1.0506798516687197</v>
      </c>
    </row>
    <row r="11" spans="1:9" x14ac:dyDescent="0.35">
      <c r="A11" s="3" t="s">
        <v>36</v>
      </c>
      <c r="B11" s="4">
        <v>736.3</v>
      </c>
      <c r="C11" s="18">
        <f t="shared" si="0"/>
        <v>-2.6959164794502564</v>
      </c>
      <c r="D11" s="4">
        <v>695.7</v>
      </c>
      <c r="E11" s="18">
        <f t="shared" si="1"/>
        <v>-0.10051694428488395</v>
      </c>
      <c r="F11" s="4">
        <v>747.2</v>
      </c>
      <c r="G11" s="18">
        <f t="shared" si="2"/>
        <v>2.1183545168785018</v>
      </c>
      <c r="H11" s="4">
        <v>326.70000000000005</v>
      </c>
      <c r="I11" s="18">
        <f t="shared" si="3"/>
        <v>-9.1743119266041145E-2</v>
      </c>
    </row>
    <row r="12" spans="1:9" x14ac:dyDescent="0.35">
      <c r="A12" s="4" t="s">
        <v>38</v>
      </c>
      <c r="B12" s="3">
        <v>736.3</v>
      </c>
      <c r="C12" s="57">
        <f t="shared" si="0"/>
        <v>0</v>
      </c>
      <c r="D12" s="3">
        <v>695.8</v>
      </c>
      <c r="E12" s="57">
        <f t="shared" si="1"/>
        <v>1.4374011786676591E-2</v>
      </c>
      <c r="F12" s="3">
        <v>747.3</v>
      </c>
      <c r="G12" s="57">
        <f t="shared" si="2"/>
        <v>1.3383297644527442E-2</v>
      </c>
      <c r="H12" s="3">
        <v>326.70000000000005</v>
      </c>
      <c r="I12" s="57">
        <f t="shared" si="3"/>
        <v>0</v>
      </c>
    </row>
    <row r="13" spans="1:9" x14ac:dyDescent="0.35">
      <c r="A13" s="3" t="s">
        <v>39</v>
      </c>
      <c r="B13" s="4">
        <v>735.59999999999991</v>
      </c>
      <c r="C13" s="18">
        <f t="shared" si="0"/>
        <v>-9.5069944316181654E-2</v>
      </c>
      <c r="D13" s="4">
        <v>695.1</v>
      </c>
      <c r="E13" s="18">
        <f t="shared" si="1"/>
        <v>-0.1006036217303725</v>
      </c>
      <c r="F13" s="4">
        <v>759.6</v>
      </c>
      <c r="G13" s="18">
        <f t="shared" si="2"/>
        <v>1.6459253311923014</v>
      </c>
      <c r="H13" s="4">
        <v>330.9</v>
      </c>
      <c r="I13" s="18">
        <f t="shared" si="3"/>
        <v>1.2855831037649008</v>
      </c>
    </row>
    <row r="14" spans="1:9" x14ac:dyDescent="0.35">
      <c r="A14" s="4" t="s">
        <v>41</v>
      </c>
      <c r="B14">
        <v>747.69999999999993</v>
      </c>
      <c r="C14" s="16">
        <f t="shared" si="0"/>
        <v>1.6449157150625373</v>
      </c>
      <c r="D14">
        <v>692.80000000000007</v>
      </c>
      <c r="E14" s="16">
        <f t="shared" si="1"/>
        <v>-0.33088764206588323</v>
      </c>
      <c r="F14">
        <v>762.7</v>
      </c>
      <c r="G14" s="16">
        <f t="shared" si="2"/>
        <v>0.40810953133228312</v>
      </c>
      <c r="H14">
        <v>336.1</v>
      </c>
      <c r="I14" s="16">
        <f t="shared" si="3"/>
        <v>1.5714717437292371</v>
      </c>
    </row>
    <row r="18" spans="1:5" x14ac:dyDescent="0.35">
      <c r="A18" s="2" t="s">
        <v>2</v>
      </c>
      <c r="B18" s="2" t="s">
        <v>609</v>
      </c>
      <c r="C18" s="2" t="s">
        <v>605</v>
      </c>
      <c r="D18" s="2" t="s">
        <v>606</v>
      </c>
      <c r="E18" s="2" t="s">
        <v>581</v>
      </c>
    </row>
    <row r="19" spans="1:5" x14ac:dyDescent="0.35">
      <c r="A19" s="3" t="s">
        <v>42</v>
      </c>
      <c r="B19" s="57">
        <v>1.5861775952414736</v>
      </c>
      <c r="C19" s="57">
        <v>0.36184686640615338</v>
      </c>
      <c r="D19" s="57">
        <v>1.3287725299302753</v>
      </c>
      <c r="E19" s="57">
        <v>0.76007931262391093</v>
      </c>
    </row>
    <row r="20" spans="1:5" x14ac:dyDescent="0.35">
      <c r="A20" s="4" t="s">
        <v>44</v>
      </c>
      <c r="B20" s="18">
        <v>-4.1823504809712558E-2</v>
      </c>
      <c r="C20" s="18">
        <v>-0.33169887510817248</v>
      </c>
      <c r="D20" s="18">
        <v>0.53232926512594425</v>
      </c>
      <c r="E20" s="18">
        <v>0.95113151853067712</v>
      </c>
    </row>
    <row r="21" spans="1:5" x14ac:dyDescent="0.35">
      <c r="A21" s="3" t="s">
        <v>46</v>
      </c>
      <c r="B21" s="57">
        <v>-0.85076708507669585</v>
      </c>
      <c r="C21" s="57">
        <v>0.10128780205468554</v>
      </c>
      <c r="D21" s="57">
        <v>0.45202118042101069</v>
      </c>
      <c r="E21" s="57">
        <v>1.3320337881741278</v>
      </c>
    </row>
    <row r="22" spans="1:5" x14ac:dyDescent="0.35">
      <c r="A22" s="4" t="s">
        <v>48</v>
      </c>
      <c r="B22" s="18">
        <v>1.0972007314671477</v>
      </c>
      <c r="C22" s="18">
        <v>7.2275224053194573E-2</v>
      </c>
      <c r="D22" s="18">
        <v>7.7140653124214004E-2</v>
      </c>
      <c r="E22" s="18">
        <v>1.5389547932029533</v>
      </c>
    </row>
    <row r="23" spans="1:5" x14ac:dyDescent="0.35">
      <c r="A23" s="3" t="s">
        <v>50</v>
      </c>
      <c r="B23" s="57">
        <v>0.61221650201752853</v>
      </c>
      <c r="C23" s="57">
        <v>0.187779864220707</v>
      </c>
      <c r="D23" s="57">
        <v>0.96351490236380855</v>
      </c>
      <c r="E23" s="57">
        <v>0.97884433217556766</v>
      </c>
    </row>
    <row r="24" spans="1:5" x14ac:dyDescent="0.35">
      <c r="A24" s="4" t="s">
        <v>52</v>
      </c>
      <c r="B24" s="18">
        <v>1.7839856174802899</v>
      </c>
      <c r="C24" s="18">
        <v>0.30276816608998508</v>
      </c>
      <c r="D24" s="18">
        <v>-3.1556177630741771</v>
      </c>
      <c r="E24" s="18">
        <v>0.7504690431519806</v>
      </c>
    </row>
    <row r="25" spans="1:5" x14ac:dyDescent="0.35">
      <c r="A25" s="3" t="s">
        <v>55</v>
      </c>
      <c r="B25" s="57">
        <v>1.3994565217391242</v>
      </c>
      <c r="C25" s="57">
        <v>-0.18686215322697544</v>
      </c>
      <c r="D25" s="57">
        <v>-3.7445802128498227</v>
      </c>
      <c r="E25" s="57">
        <v>0.43451272501551119</v>
      </c>
    </row>
    <row r="26" spans="1:5" x14ac:dyDescent="0.35">
      <c r="A26" s="4" t="s">
        <v>31</v>
      </c>
      <c r="B26" s="18">
        <v>1.3935414712582195</v>
      </c>
      <c r="C26" s="18">
        <v>0.28801843317972353</v>
      </c>
      <c r="D26" s="18">
        <v>-0.12285012285011974</v>
      </c>
      <c r="E26" s="18">
        <v>1.0506798516687197</v>
      </c>
    </row>
    <row r="27" spans="1:5" x14ac:dyDescent="0.35">
      <c r="A27" s="3" t="s">
        <v>36</v>
      </c>
      <c r="B27" s="57">
        <v>-2.6959164794502564</v>
      </c>
      <c r="C27" s="57">
        <v>-0.10051694428488395</v>
      </c>
      <c r="D27" s="57">
        <v>2.1183545168785018</v>
      </c>
      <c r="E27" s="57">
        <v>-9.1743119266041145E-2</v>
      </c>
    </row>
    <row r="28" spans="1:5" x14ac:dyDescent="0.35">
      <c r="A28" s="4" t="s">
        <v>38</v>
      </c>
      <c r="B28" s="18">
        <v>0</v>
      </c>
      <c r="C28" s="18">
        <v>1.4374011786676591E-2</v>
      </c>
      <c r="D28" s="18">
        <v>1.3383297644527442E-2</v>
      </c>
      <c r="E28" s="18">
        <v>0</v>
      </c>
    </row>
    <row r="29" spans="1:5" x14ac:dyDescent="0.35">
      <c r="A29" s="3" t="s">
        <v>39</v>
      </c>
      <c r="B29" s="57">
        <v>-9.5069944316181654E-2</v>
      </c>
      <c r="C29" s="57">
        <v>-0.1006036217303725</v>
      </c>
      <c r="D29" s="57">
        <v>1.6459253311923014</v>
      </c>
      <c r="E29" s="57">
        <v>1.2855831037649008</v>
      </c>
    </row>
    <row r="30" spans="1:5" x14ac:dyDescent="0.35">
      <c r="A30" s="4" t="s">
        <v>41</v>
      </c>
      <c r="B30" s="18">
        <v>1.6449157150625373</v>
      </c>
      <c r="C30" s="18">
        <v>-0.33088764206588323</v>
      </c>
      <c r="D30" s="18">
        <v>0.40810953133228312</v>
      </c>
      <c r="E30" s="18">
        <v>1.5714717437292371</v>
      </c>
    </row>
    <row r="55" spans="2:7" ht="16" x14ac:dyDescent="0.4">
      <c r="B55" s="46" t="s">
        <v>664</v>
      </c>
    </row>
    <row r="56" spans="2:7" x14ac:dyDescent="0.35">
      <c r="B56" s="55" t="s">
        <v>679</v>
      </c>
      <c r="C56" s="55"/>
      <c r="D56" s="55"/>
      <c r="E56" s="55"/>
      <c r="F56" s="55"/>
      <c r="G56" s="55"/>
    </row>
    <row r="57" spans="2:7" x14ac:dyDescent="0.35">
      <c r="B57" s="55" t="s">
        <v>680</v>
      </c>
      <c r="C57" s="55"/>
      <c r="D57" s="55"/>
      <c r="E57" s="55"/>
      <c r="F57" s="55"/>
      <c r="G57" s="55"/>
    </row>
    <row r="58" spans="2:7" x14ac:dyDescent="0.35">
      <c r="B58" s="55" t="s">
        <v>681</v>
      </c>
      <c r="C58" s="55"/>
      <c r="D58" s="55"/>
      <c r="E58" s="55"/>
      <c r="F58" s="55"/>
      <c r="G58" s="55"/>
    </row>
    <row r="59" spans="2:7" x14ac:dyDescent="0.35">
      <c r="B59" s="55" t="s">
        <v>682</v>
      </c>
      <c r="C59" s="55"/>
      <c r="D59" s="55"/>
      <c r="E59" s="55"/>
      <c r="F59" s="55"/>
      <c r="G59" s="55"/>
    </row>
    <row r="60" spans="2:7" x14ac:dyDescent="0.35">
      <c r="B60" s="55" t="s">
        <v>683</v>
      </c>
      <c r="C60" s="55"/>
      <c r="D60" s="55"/>
      <c r="E60" s="55"/>
      <c r="F60" s="55"/>
      <c r="G60" s="55"/>
    </row>
    <row r="61" spans="2:7" x14ac:dyDescent="0.35">
      <c r="B61" s="55" t="s">
        <v>688</v>
      </c>
      <c r="C61" s="55"/>
      <c r="D61" s="55"/>
      <c r="E61" s="55"/>
      <c r="F61" s="55"/>
      <c r="G61" s="55"/>
    </row>
  </sheetData>
  <mergeCells count="6">
    <mergeCell ref="B56:G56"/>
    <mergeCell ref="B57:G57"/>
    <mergeCell ref="B58:G58"/>
    <mergeCell ref="B59:G59"/>
    <mergeCell ref="B60:G60"/>
    <mergeCell ref="B61:G6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2878-957C-4702-9BB7-B747E368A007}">
  <dimension ref="A1:I65"/>
  <sheetViews>
    <sheetView workbookViewId="0">
      <selection activeCell="F23" sqref="F23"/>
    </sheetView>
  </sheetViews>
  <sheetFormatPr defaultRowHeight="14.5" x14ac:dyDescent="0.35"/>
  <cols>
    <col min="2" max="2" width="18" bestFit="1" customWidth="1"/>
    <col min="3" max="3" width="19.54296875" bestFit="1" customWidth="1"/>
    <col min="4" max="4" width="29" bestFit="1" customWidth="1"/>
    <col min="5" max="5" width="19.54296875" bestFit="1" customWidth="1"/>
    <col min="6" max="6" width="18.7265625" bestFit="1" customWidth="1"/>
    <col min="7" max="7" width="29" bestFit="1" customWidth="1"/>
    <col min="8" max="8" width="11.26953125" customWidth="1"/>
    <col min="9" max="9" width="16.6328125" bestFit="1" customWidth="1"/>
  </cols>
  <sheetData>
    <row r="1" spans="1:9" x14ac:dyDescent="0.35">
      <c r="A1" s="2" t="s">
        <v>2</v>
      </c>
      <c r="B1" s="2" t="s">
        <v>602</v>
      </c>
      <c r="C1" s="2" t="s">
        <v>610</v>
      </c>
      <c r="D1" s="2" t="s">
        <v>585</v>
      </c>
      <c r="E1" s="2" t="s">
        <v>605</v>
      </c>
      <c r="F1" s="2" t="s">
        <v>603</v>
      </c>
      <c r="G1" s="2" t="s">
        <v>606</v>
      </c>
      <c r="H1" s="2" t="s">
        <v>12</v>
      </c>
      <c r="I1" s="2" t="s">
        <v>581</v>
      </c>
    </row>
    <row r="2" spans="1:9" x14ac:dyDescent="0.35">
      <c r="A2" s="3" t="s">
        <v>41</v>
      </c>
      <c r="B2" s="3">
        <v>698.2</v>
      </c>
      <c r="C2" s="3"/>
      <c r="D2" s="3">
        <v>707.7</v>
      </c>
      <c r="E2" s="3"/>
      <c r="F2" s="3">
        <v>722.5</v>
      </c>
      <c r="G2" s="3"/>
      <c r="H2" s="3">
        <v>304.60000000000002</v>
      </c>
      <c r="I2" s="3"/>
    </row>
    <row r="3" spans="1:9" x14ac:dyDescent="0.35">
      <c r="A3" s="4" t="s">
        <v>42</v>
      </c>
      <c r="B3" s="4">
        <v>709.5</v>
      </c>
      <c r="C3" s="18">
        <f>((B3-B2)/B2)*100</f>
        <v>1.6184474362646739</v>
      </c>
      <c r="D3" s="4">
        <v>709.5</v>
      </c>
      <c r="E3" s="18">
        <f>((D3-D2)/D2)*100</f>
        <v>0.25434506146671676</v>
      </c>
      <c r="F3" s="4">
        <v>730.2</v>
      </c>
      <c r="G3" s="18">
        <f>((F3-F2)/F2)*100</f>
        <v>1.0657439446366845</v>
      </c>
      <c r="H3" s="4">
        <v>307</v>
      </c>
      <c r="I3" s="18">
        <f>((H3-H2)/H2)*100</f>
        <v>0.78791858174654528</v>
      </c>
    </row>
    <row r="4" spans="1:9" x14ac:dyDescent="0.35">
      <c r="A4" s="3" t="s">
        <v>44</v>
      </c>
      <c r="B4" s="3">
        <v>709</v>
      </c>
      <c r="C4" s="57">
        <f t="shared" ref="C4:C14" si="0">((B4-B3)/B3)*100</f>
        <v>-7.0472163495419307E-2</v>
      </c>
      <c r="D4" s="3">
        <v>705.8</v>
      </c>
      <c r="E4" s="57">
        <f t="shared" ref="E4:E14" si="1">((D4-D3)/D3)*100</f>
        <v>-0.52149400986610928</v>
      </c>
      <c r="F4" s="3">
        <v>736.1</v>
      </c>
      <c r="G4" s="57">
        <f t="shared" ref="G4:G14" si="2">((F4-F3)/F3)*100</f>
        <v>0.80799780881949845</v>
      </c>
      <c r="H4" s="3">
        <v>310</v>
      </c>
      <c r="I4" s="57">
        <f t="shared" ref="I4:I14" si="3">((H4-H3)/H3)*100</f>
        <v>0.97719869706840379</v>
      </c>
    </row>
    <row r="5" spans="1:9" x14ac:dyDescent="0.35">
      <c r="A5" s="4" t="s">
        <v>46</v>
      </c>
      <c r="B5" s="4">
        <v>703.2</v>
      </c>
      <c r="C5" s="18">
        <f t="shared" si="0"/>
        <v>-0.81805359661494426</v>
      </c>
      <c r="D5" s="4">
        <v>705.59999999999991</v>
      </c>
      <c r="E5" s="18">
        <f t="shared" si="1"/>
        <v>-2.8336639274588481E-2</v>
      </c>
      <c r="F5" s="4">
        <v>740.90000000000009</v>
      </c>
      <c r="G5" s="18">
        <f t="shared" si="2"/>
        <v>0.65208531449532237</v>
      </c>
      <c r="H5" s="4">
        <v>314.5</v>
      </c>
      <c r="I5" s="18">
        <f t="shared" si="3"/>
        <v>1.4516129032258065</v>
      </c>
    </row>
    <row r="6" spans="1:9" x14ac:dyDescent="0.35">
      <c r="A6" s="3" t="s">
        <v>48</v>
      </c>
      <c r="B6" s="3">
        <v>711.5</v>
      </c>
      <c r="C6" s="57">
        <f t="shared" si="0"/>
        <v>1.1803185437997659</v>
      </c>
      <c r="D6" s="3">
        <v>705.59999999999991</v>
      </c>
      <c r="E6" s="57">
        <f t="shared" si="1"/>
        <v>0</v>
      </c>
      <c r="F6" s="3">
        <v>740.8</v>
      </c>
      <c r="G6" s="57">
        <f t="shared" si="2"/>
        <v>-1.3497098123921771E-2</v>
      </c>
      <c r="H6" s="3">
        <v>318.89999999999998</v>
      </c>
      <c r="I6" s="57">
        <f t="shared" si="3"/>
        <v>1.3990461049284506</v>
      </c>
    </row>
    <row r="7" spans="1:9" x14ac:dyDescent="0.35">
      <c r="A7" s="4" t="s">
        <v>50</v>
      </c>
      <c r="B7" s="4">
        <v>716.8</v>
      </c>
      <c r="C7" s="18">
        <f t="shared" si="0"/>
        <v>0.74490513000702097</v>
      </c>
      <c r="D7" s="4">
        <v>706.9</v>
      </c>
      <c r="E7" s="18">
        <f t="shared" si="1"/>
        <v>0.18424036281180109</v>
      </c>
      <c r="F7" s="4">
        <v>748.09999999999991</v>
      </c>
      <c r="G7" s="18">
        <f t="shared" si="2"/>
        <v>0.98542116630668941</v>
      </c>
      <c r="H7" s="4">
        <v>321.8</v>
      </c>
      <c r="I7" s="18">
        <f t="shared" si="3"/>
        <v>0.90937597993102359</v>
      </c>
    </row>
    <row r="8" spans="1:9" x14ac:dyDescent="0.35">
      <c r="A8" s="3" t="s">
        <v>52</v>
      </c>
      <c r="B8" s="3">
        <v>728.7</v>
      </c>
      <c r="C8" s="57">
        <f t="shared" si="0"/>
        <v>1.6601562500000129</v>
      </c>
      <c r="D8" s="3">
        <v>709.90000000000009</v>
      </c>
      <c r="E8" s="57">
        <f t="shared" si="1"/>
        <v>0.42438817371624182</v>
      </c>
      <c r="F8" s="3">
        <v>730.19999999999993</v>
      </c>
      <c r="G8" s="57">
        <f t="shared" si="2"/>
        <v>-2.3927282448870444</v>
      </c>
      <c r="H8" s="3">
        <v>324.89999999999998</v>
      </c>
      <c r="I8" s="57">
        <f t="shared" si="3"/>
        <v>0.96333126165319016</v>
      </c>
    </row>
    <row r="9" spans="1:9" x14ac:dyDescent="0.35">
      <c r="A9" s="4" t="s">
        <v>55</v>
      </c>
      <c r="B9" s="4">
        <v>739.2</v>
      </c>
      <c r="C9" s="18">
        <f t="shared" si="0"/>
        <v>1.4409221902017291</v>
      </c>
      <c r="D9" s="4">
        <v>709</v>
      </c>
      <c r="E9" s="18">
        <f t="shared" si="1"/>
        <v>-0.12677841949571642</v>
      </c>
      <c r="F9" s="4">
        <v>705.5</v>
      </c>
      <c r="G9" s="18">
        <f t="shared" si="2"/>
        <v>-3.3826348945494291</v>
      </c>
      <c r="H9" s="4">
        <v>327</v>
      </c>
      <c r="I9" s="18">
        <f t="shared" si="3"/>
        <v>0.64635272391505783</v>
      </c>
    </row>
    <row r="10" spans="1:9" x14ac:dyDescent="0.35">
      <c r="A10" s="3" t="s">
        <v>31</v>
      </c>
      <c r="B10" s="3">
        <v>749.9</v>
      </c>
      <c r="C10" s="57">
        <f t="shared" si="0"/>
        <v>1.4475108225108133</v>
      </c>
      <c r="D10" s="3">
        <v>709.89999999999986</v>
      </c>
      <c r="E10" s="57">
        <f t="shared" si="1"/>
        <v>0.12693935119885241</v>
      </c>
      <c r="F10" s="3">
        <v>701.6</v>
      </c>
      <c r="G10" s="57">
        <f t="shared" si="2"/>
        <v>-0.55279943302621926</v>
      </c>
      <c r="H10" s="3">
        <v>329.5</v>
      </c>
      <c r="I10" s="57">
        <f t="shared" si="3"/>
        <v>0.76452599388379205</v>
      </c>
    </row>
    <row r="11" spans="1:9" x14ac:dyDescent="0.35">
      <c r="A11" s="4" t="s">
        <v>36</v>
      </c>
      <c r="B11" s="4">
        <v>728.3</v>
      </c>
      <c r="C11" s="18">
        <f t="shared" si="0"/>
        <v>-2.8803840512068311</v>
      </c>
      <c r="D11" s="4">
        <v>705.90000000000009</v>
      </c>
      <c r="E11" s="18">
        <f t="shared" si="1"/>
        <v>-0.5634596422030953</v>
      </c>
      <c r="F11" s="4">
        <v>714.7</v>
      </c>
      <c r="G11" s="18">
        <f t="shared" si="2"/>
        <v>1.8671607753705848</v>
      </c>
      <c r="H11" s="4">
        <v>329.7</v>
      </c>
      <c r="I11" s="18">
        <f t="shared" si="3"/>
        <v>6.0698027314108845E-2</v>
      </c>
    </row>
    <row r="12" spans="1:9" x14ac:dyDescent="0.35">
      <c r="A12" s="3" t="s">
        <v>38</v>
      </c>
      <c r="B12" s="3">
        <v>728.4</v>
      </c>
      <c r="C12" s="57">
        <f t="shared" si="0"/>
        <v>1.3730605519706542E-2</v>
      </c>
      <c r="D12" s="3">
        <v>705.8</v>
      </c>
      <c r="E12" s="57">
        <f t="shared" si="1"/>
        <v>-1.416631250887327E-2</v>
      </c>
      <c r="F12" s="3">
        <v>714.8</v>
      </c>
      <c r="G12" s="57">
        <f t="shared" si="2"/>
        <v>1.3991884706857289E-2</v>
      </c>
      <c r="H12" s="3">
        <v>329.7</v>
      </c>
      <c r="I12" s="57">
        <f t="shared" si="3"/>
        <v>0</v>
      </c>
    </row>
    <row r="13" spans="1:9" x14ac:dyDescent="0.35">
      <c r="A13" s="4" t="s">
        <v>39</v>
      </c>
      <c r="B13" s="4">
        <v>726.1</v>
      </c>
      <c r="C13" s="18">
        <f t="shared" si="0"/>
        <v>-0.31576057111476585</v>
      </c>
      <c r="D13" s="4">
        <v>704.1</v>
      </c>
      <c r="E13" s="18">
        <f>((D13-D12)/D12)*100</f>
        <v>-0.24086143383393763</v>
      </c>
      <c r="F13" s="4">
        <v>725.80000000000007</v>
      </c>
      <c r="G13" s="18">
        <f t="shared" si="2"/>
        <v>1.5388919977616278</v>
      </c>
      <c r="H13" s="4">
        <v>334.2</v>
      </c>
      <c r="I13" s="18">
        <f t="shared" si="3"/>
        <v>1.3648771610555051</v>
      </c>
    </row>
    <row r="14" spans="1:9" x14ac:dyDescent="0.35">
      <c r="A14" s="3" t="s">
        <v>41</v>
      </c>
      <c r="B14" s="3">
        <v>736.80000000000007</v>
      </c>
      <c r="C14" s="57">
        <f t="shared" si="0"/>
        <v>1.4736262222834382</v>
      </c>
      <c r="D14" s="3">
        <v>702</v>
      </c>
      <c r="E14" s="57">
        <f t="shared" si="1"/>
        <v>-0.29825308904985409</v>
      </c>
      <c r="F14" s="3">
        <v>728.4</v>
      </c>
      <c r="G14" s="57">
        <f t="shared" si="2"/>
        <v>0.35822540644804474</v>
      </c>
      <c r="H14" s="3">
        <v>340.7</v>
      </c>
      <c r="I14" s="57">
        <f t="shared" si="3"/>
        <v>1.9449431478156791</v>
      </c>
    </row>
    <row r="18" spans="1:5" x14ac:dyDescent="0.35">
      <c r="A18" s="2" t="s">
        <v>2</v>
      </c>
      <c r="B18" s="2" t="s">
        <v>610</v>
      </c>
      <c r="C18" s="2" t="s">
        <v>605</v>
      </c>
      <c r="D18" s="2" t="s">
        <v>606</v>
      </c>
      <c r="E18" s="2" t="s">
        <v>581</v>
      </c>
    </row>
    <row r="19" spans="1:5" x14ac:dyDescent="0.35">
      <c r="A19" s="4" t="s">
        <v>42</v>
      </c>
      <c r="B19" s="57">
        <v>1.6184474362646739</v>
      </c>
      <c r="C19" s="57">
        <v>0.25434506146671676</v>
      </c>
      <c r="D19" s="57">
        <v>1.0657439446366845</v>
      </c>
      <c r="E19" s="57">
        <v>0.78791858174654528</v>
      </c>
    </row>
    <row r="20" spans="1:5" x14ac:dyDescent="0.35">
      <c r="A20" s="3" t="s">
        <v>44</v>
      </c>
      <c r="B20" s="18">
        <v>-7.0472163495419307E-2</v>
      </c>
      <c r="C20" s="18">
        <v>-0.52149400986610928</v>
      </c>
      <c r="D20" s="18">
        <v>0.80799780881949845</v>
      </c>
      <c r="E20" s="18">
        <v>0.97719869706840379</v>
      </c>
    </row>
    <row r="21" spans="1:5" x14ac:dyDescent="0.35">
      <c r="A21" s="4" t="s">
        <v>46</v>
      </c>
      <c r="B21" s="57">
        <v>-0.81805359661494426</v>
      </c>
      <c r="C21" s="57">
        <v>-2.8336639274588481E-2</v>
      </c>
      <c r="D21" s="57">
        <v>0.65208531449532237</v>
      </c>
      <c r="E21" s="57">
        <v>1.4516129032258065</v>
      </c>
    </row>
    <row r="22" spans="1:5" x14ac:dyDescent="0.35">
      <c r="A22" s="3" t="s">
        <v>48</v>
      </c>
      <c r="B22" s="18">
        <v>1.1803185437997659</v>
      </c>
      <c r="C22" s="18">
        <v>0</v>
      </c>
      <c r="D22" s="18">
        <v>-1.3497098123921771E-2</v>
      </c>
      <c r="E22" s="18">
        <v>1.3990461049284506</v>
      </c>
    </row>
    <row r="23" spans="1:5" x14ac:dyDescent="0.35">
      <c r="A23" s="4" t="s">
        <v>50</v>
      </c>
      <c r="B23" s="57">
        <v>0.74490513000702097</v>
      </c>
      <c r="C23" s="57">
        <v>0.18424036281180109</v>
      </c>
      <c r="D23" s="57">
        <v>0.98542116630668941</v>
      </c>
      <c r="E23" s="57">
        <v>0.90937597993102359</v>
      </c>
    </row>
    <row r="24" spans="1:5" x14ac:dyDescent="0.35">
      <c r="A24" s="3" t="s">
        <v>52</v>
      </c>
      <c r="B24" s="18">
        <v>1.6601562500000129</v>
      </c>
      <c r="C24" s="18">
        <v>0.42438817371624182</v>
      </c>
      <c r="D24" s="18">
        <v>-2.3927282448870444</v>
      </c>
      <c r="E24" s="18">
        <v>0.96333126165319016</v>
      </c>
    </row>
    <row r="25" spans="1:5" x14ac:dyDescent="0.35">
      <c r="A25" s="4" t="s">
        <v>55</v>
      </c>
      <c r="B25" s="57">
        <v>1.4409221902017291</v>
      </c>
      <c r="C25" s="57">
        <v>-0.12677841949571642</v>
      </c>
      <c r="D25" s="57">
        <v>-3.3826348945494291</v>
      </c>
      <c r="E25" s="57">
        <v>0.64635272391505783</v>
      </c>
    </row>
    <row r="26" spans="1:5" x14ac:dyDescent="0.35">
      <c r="A26" s="3" t="s">
        <v>31</v>
      </c>
      <c r="B26" s="18">
        <v>1.4475108225108133</v>
      </c>
      <c r="C26" s="18">
        <v>0.12693935119885241</v>
      </c>
      <c r="D26" s="18">
        <v>-0.55279943302621926</v>
      </c>
      <c r="E26" s="18">
        <v>0.76452599388379205</v>
      </c>
    </row>
    <row r="27" spans="1:5" x14ac:dyDescent="0.35">
      <c r="A27" s="4" t="s">
        <v>36</v>
      </c>
      <c r="B27" s="57">
        <v>-2.8803840512068311</v>
      </c>
      <c r="C27" s="57">
        <v>-0.5634596422030953</v>
      </c>
      <c r="D27" s="57">
        <v>1.8671607753705848</v>
      </c>
      <c r="E27" s="57">
        <v>6.0698027314108845E-2</v>
      </c>
    </row>
    <row r="28" spans="1:5" x14ac:dyDescent="0.35">
      <c r="A28" s="3" t="s">
        <v>38</v>
      </c>
      <c r="B28" s="18">
        <v>1.3730605519706542E-2</v>
      </c>
      <c r="C28" s="18">
        <v>-1.416631250887327E-2</v>
      </c>
      <c r="D28" s="18">
        <v>1.3991884706857289E-2</v>
      </c>
      <c r="E28" s="18">
        <v>0</v>
      </c>
    </row>
    <row r="29" spans="1:5" x14ac:dyDescent="0.35">
      <c r="A29" s="4" t="s">
        <v>39</v>
      </c>
      <c r="B29" s="57">
        <v>-0.31576057111476585</v>
      </c>
      <c r="C29" s="57">
        <v>-0.24086143383393763</v>
      </c>
      <c r="D29" s="57">
        <v>1.5388919977616278</v>
      </c>
      <c r="E29" s="57">
        <v>1.3648771610555051</v>
      </c>
    </row>
    <row r="30" spans="1:5" x14ac:dyDescent="0.35">
      <c r="A30" s="3" t="s">
        <v>41</v>
      </c>
      <c r="B30" s="18">
        <v>1.4736262222834382</v>
      </c>
      <c r="C30" s="18">
        <v>-0.29825308904985409</v>
      </c>
      <c r="D30" s="18">
        <v>0.35822540644804474</v>
      </c>
      <c r="E30" s="18">
        <v>1.9449431478156791</v>
      </c>
    </row>
    <row r="31" spans="1:5" x14ac:dyDescent="0.35">
      <c r="B31" s="3"/>
      <c r="C31" s="3"/>
      <c r="D31" s="3"/>
      <c r="E31" s="3"/>
    </row>
    <row r="61" spans="3:6" ht="16" x14ac:dyDescent="0.4">
      <c r="C61" s="46" t="s">
        <v>664</v>
      </c>
    </row>
    <row r="62" spans="3:6" x14ac:dyDescent="0.35">
      <c r="C62" s="55" t="s">
        <v>684</v>
      </c>
      <c r="D62" s="55"/>
      <c r="E62" s="55"/>
      <c r="F62" s="55"/>
    </row>
    <row r="63" spans="3:6" x14ac:dyDescent="0.35">
      <c r="C63" s="55" t="s">
        <v>685</v>
      </c>
      <c r="D63" s="55"/>
      <c r="E63" s="55"/>
      <c r="F63" s="55"/>
    </row>
    <row r="64" spans="3:6" x14ac:dyDescent="0.35">
      <c r="C64" s="55" t="s">
        <v>686</v>
      </c>
      <c r="D64" s="55"/>
      <c r="E64" s="55"/>
      <c r="F64" s="55"/>
    </row>
    <row r="65" spans="3:6" x14ac:dyDescent="0.35">
      <c r="C65" s="55" t="s">
        <v>687</v>
      </c>
      <c r="D65" s="55"/>
      <c r="E65" s="55"/>
      <c r="F65" s="55"/>
    </row>
  </sheetData>
  <mergeCells count="4">
    <mergeCell ref="C62:F62"/>
    <mergeCell ref="C63:F63"/>
    <mergeCell ref="C64:F64"/>
    <mergeCell ref="C65:F6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7F3A-3AEB-4115-84DF-EF918B42AF76}">
  <dimension ref="A1:AI79"/>
  <sheetViews>
    <sheetView topLeftCell="AE1" workbookViewId="0">
      <selection activeCell="S3" sqref="S3"/>
    </sheetView>
  </sheetViews>
  <sheetFormatPr defaultRowHeight="14.5" x14ac:dyDescent="0.35"/>
  <cols>
    <col min="1" max="1" width="10.90625" bestFit="1" customWidth="1"/>
    <col min="2" max="2" width="4.81640625" bestFit="1" customWidth="1"/>
    <col min="4" max="4" width="5.453125" bestFit="1" customWidth="1"/>
    <col min="5" max="5" width="18.7265625" bestFit="1" customWidth="1"/>
    <col min="6" max="11" width="17.08984375" bestFit="1" customWidth="1"/>
    <col min="12" max="12" width="17.90625" bestFit="1" customWidth="1"/>
    <col min="13" max="13" width="21.54296875" bestFit="1" customWidth="1"/>
    <col min="14" max="14" width="17.08984375" bestFit="1" customWidth="1"/>
    <col min="15" max="15" width="21.6328125" bestFit="1" customWidth="1"/>
    <col min="16" max="16" width="31.36328125" bestFit="1" customWidth="1"/>
    <col min="17" max="17" width="17.453125" bestFit="1" customWidth="1"/>
    <col min="18" max="18" width="25.26953125" bestFit="1" customWidth="1"/>
    <col min="19" max="20" width="25.26953125" customWidth="1"/>
    <col min="23" max="23" width="19.26953125" bestFit="1" customWidth="1"/>
    <col min="24" max="24" width="12.08984375" bestFit="1" customWidth="1"/>
    <col min="25" max="25" width="26.26953125" bestFit="1" customWidth="1"/>
    <col min="26" max="28" width="26.26953125" customWidth="1"/>
    <col min="29" max="29" width="17.453125" customWidth="1"/>
    <col min="30" max="30" width="26.26953125" bestFit="1" customWidth="1"/>
    <col min="31" max="31" width="26.26953125" customWidth="1"/>
    <col min="32" max="32" width="24.08984375" bestFit="1" customWidth="1"/>
    <col min="33" max="33" width="13" bestFit="1" customWidth="1"/>
    <col min="34" max="34" width="13" customWidth="1"/>
    <col min="35" max="35" width="12.36328125" bestFit="1" customWidth="1"/>
  </cols>
  <sheetData>
    <row r="1" spans="1:35" x14ac:dyDescent="0.35">
      <c r="E1" t="s">
        <v>613</v>
      </c>
      <c r="F1" t="s">
        <v>613</v>
      </c>
      <c r="G1" t="s">
        <v>613</v>
      </c>
      <c r="H1" t="s">
        <v>613</v>
      </c>
      <c r="I1" t="s">
        <v>613</v>
      </c>
      <c r="J1" t="s">
        <v>613</v>
      </c>
      <c r="K1" t="s">
        <v>613</v>
      </c>
      <c r="L1" t="s">
        <v>613</v>
      </c>
      <c r="M1" t="s">
        <v>613</v>
      </c>
      <c r="N1" t="s">
        <v>613</v>
      </c>
      <c r="O1" t="s">
        <v>613</v>
      </c>
      <c r="P1" t="s">
        <v>613</v>
      </c>
      <c r="Q1" t="s">
        <v>613</v>
      </c>
      <c r="R1" t="s">
        <v>613</v>
      </c>
      <c r="T1" t="s">
        <v>611</v>
      </c>
      <c r="U1" t="s">
        <v>611</v>
      </c>
      <c r="V1" t="s">
        <v>611</v>
      </c>
      <c r="W1" t="s">
        <v>611</v>
      </c>
      <c r="X1" t="s">
        <v>611</v>
      </c>
      <c r="Y1" t="s">
        <v>611</v>
      </c>
      <c r="Z1" t="s">
        <v>611</v>
      </c>
      <c r="AA1" t="s">
        <v>611</v>
      </c>
      <c r="AC1" t="s">
        <v>612</v>
      </c>
      <c r="AD1" t="s">
        <v>612</v>
      </c>
      <c r="AF1" t="s">
        <v>28</v>
      </c>
      <c r="AG1" t="s">
        <v>28</v>
      </c>
      <c r="AI1" t="s">
        <v>28</v>
      </c>
    </row>
    <row r="2" spans="1:35" x14ac:dyDescent="0.35">
      <c r="A2" s="1" t="s">
        <v>0</v>
      </c>
      <c r="B2" s="2" t="s">
        <v>1</v>
      </c>
      <c r="C2" s="2" t="s">
        <v>2</v>
      </c>
      <c r="D2" s="2" t="s">
        <v>168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t="s">
        <v>613</v>
      </c>
      <c r="T2" s="2" t="s">
        <v>542</v>
      </c>
      <c r="U2" s="2" t="s">
        <v>17</v>
      </c>
      <c r="V2" s="2" t="s">
        <v>18</v>
      </c>
      <c r="W2" s="2" t="s">
        <v>19</v>
      </c>
      <c r="X2" s="2" t="s">
        <v>21</v>
      </c>
      <c r="Y2" s="2" t="s">
        <v>22</v>
      </c>
      <c r="Z2" s="2" t="s">
        <v>24</v>
      </c>
      <c r="AA2" s="2" t="s">
        <v>26</v>
      </c>
      <c r="AB2" t="s">
        <v>611</v>
      </c>
      <c r="AC2" s="2" t="s">
        <v>23</v>
      </c>
      <c r="AD2" s="2" t="s">
        <v>27</v>
      </c>
      <c r="AE2" t="s">
        <v>612</v>
      </c>
      <c r="AF2" s="2" t="s">
        <v>25</v>
      </c>
      <c r="AG2" s="2" t="s">
        <v>28</v>
      </c>
      <c r="AH2" t="s">
        <v>28</v>
      </c>
      <c r="AI2" s="7" t="s">
        <v>29</v>
      </c>
    </row>
    <row r="3" spans="1:35" x14ac:dyDescent="0.35">
      <c r="A3" s="11" t="s">
        <v>35</v>
      </c>
      <c r="B3" s="4">
        <v>2016</v>
      </c>
      <c r="C3" s="4" t="s">
        <v>55</v>
      </c>
      <c r="D3" s="4">
        <v>12</v>
      </c>
      <c r="E3" s="4">
        <v>132.30000000000001</v>
      </c>
      <c r="F3" s="4">
        <v>137.6</v>
      </c>
      <c r="G3" s="4">
        <v>132.9</v>
      </c>
      <c r="H3" s="4">
        <v>135.1</v>
      </c>
      <c r="I3" s="4">
        <v>118.6</v>
      </c>
      <c r="J3" s="4">
        <v>132.69999999999999</v>
      </c>
      <c r="K3" s="4">
        <v>125.3</v>
      </c>
      <c r="L3" s="4">
        <v>168.7</v>
      </c>
      <c r="M3" s="4">
        <v>114.4</v>
      </c>
      <c r="N3" s="4">
        <v>140.19999999999999</v>
      </c>
      <c r="O3" s="4">
        <v>126.6</v>
      </c>
      <c r="P3" s="4">
        <v>142.30000000000001</v>
      </c>
      <c r="Q3" s="4">
        <v>134</v>
      </c>
      <c r="R3" s="4">
        <v>143.1</v>
      </c>
      <c r="S3" s="4">
        <f>SUM(E3:R3)</f>
        <v>1883.8</v>
      </c>
      <c r="T3" s="4">
        <v>128.5</v>
      </c>
      <c r="U3" s="4">
        <v>136.30000000000001</v>
      </c>
      <c r="V3" s="4">
        <v>129.80000000000001</v>
      </c>
      <c r="W3" s="4">
        <v>135.4</v>
      </c>
      <c r="X3" s="4">
        <v>126.6</v>
      </c>
      <c r="Y3" s="4">
        <v>129.19999999999999</v>
      </c>
      <c r="Z3" s="4">
        <v>116</v>
      </c>
      <c r="AA3" s="4">
        <v>133.1</v>
      </c>
      <c r="AB3" s="4">
        <f>SUM(T3:AA3)</f>
        <v>1034.8999999999999</v>
      </c>
      <c r="AC3" s="4">
        <v>126.9</v>
      </c>
      <c r="AD3" s="4">
        <v>121.1</v>
      </c>
      <c r="AE3" s="4">
        <f>SUM(AC3:AD3)</f>
        <v>248</v>
      </c>
      <c r="AF3" s="4">
        <v>124.2</v>
      </c>
      <c r="AG3" s="4">
        <v>123.9</v>
      </c>
      <c r="AH3" s="4">
        <f>SUM(AF3:AG3)</f>
        <v>248.10000000000002</v>
      </c>
      <c r="AI3" s="5">
        <v>130.4</v>
      </c>
    </row>
    <row r="4" spans="1:35" x14ac:dyDescent="0.35">
      <c r="A4" s="10" t="s">
        <v>35</v>
      </c>
      <c r="B4" s="3">
        <v>2017</v>
      </c>
      <c r="C4" s="3" t="s">
        <v>31</v>
      </c>
      <c r="D4" s="3">
        <v>1</v>
      </c>
      <c r="E4" s="3">
        <v>132.80000000000001</v>
      </c>
      <c r="F4" s="3">
        <v>138.19999999999999</v>
      </c>
      <c r="G4" s="3">
        <v>132.19999999999999</v>
      </c>
      <c r="H4" s="3">
        <v>135.4</v>
      </c>
      <c r="I4" s="3">
        <v>119.1</v>
      </c>
      <c r="J4" s="3">
        <v>133</v>
      </c>
      <c r="K4" s="3">
        <v>119.4</v>
      </c>
      <c r="L4" s="3">
        <v>159.5</v>
      </c>
      <c r="M4" s="3">
        <v>115.6</v>
      </c>
      <c r="N4" s="3">
        <v>139.6</v>
      </c>
      <c r="O4" s="3">
        <v>126.6</v>
      </c>
      <c r="P4" s="3">
        <v>142.80000000000001</v>
      </c>
      <c r="Q4" s="3">
        <v>133.1</v>
      </c>
      <c r="R4" s="3">
        <v>143.80000000000001</v>
      </c>
      <c r="S4" s="4">
        <f t="shared" ref="S4:S67" si="0">SUM(E4:R4)</f>
        <v>1871.0999999999995</v>
      </c>
      <c r="T4" s="3">
        <v>129.6</v>
      </c>
      <c r="U4" s="3">
        <v>136.6</v>
      </c>
      <c r="V4" s="3">
        <v>130.19999999999999</v>
      </c>
      <c r="W4" s="3">
        <v>135.6</v>
      </c>
      <c r="X4" s="3">
        <v>126.8</v>
      </c>
      <c r="Y4" s="3">
        <v>129.4</v>
      </c>
      <c r="Z4" s="3">
        <v>117</v>
      </c>
      <c r="AA4" s="3">
        <v>133.30000000000001</v>
      </c>
      <c r="AB4" s="4">
        <f t="shared" ref="AB4:AB67" si="1">SUM(T4:AA4)</f>
        <v>1038.5</v>
      </c>
      <c r="AC4" s="3">
        <v>127.1</v>
      </c>
      <c r="AD4" s="3">
        <v>121.7</v>
      </c>
      <c r="AE4" s="4">
        <f t="shared" ref="AE4:AE67" si="2">SUM(AC4:AD4)</f>
        <v>248.8</v>
      </c>
      <c r="AF4" s="3">
        <v>124.2</v>
      </c>
      <c r="AG4" s="3">
        <v>124.4</v>
      </c>
      <c r="AH4" s="4">
        <f t="shared" ref="AH4:AH67" si="3">SUM(AF4:AG4)</f>
        <v>248.60000000000002</v>
      </c>
      <c r="AI4" s="6">
        <v>130.30000000000001</v>
      </c>
    </row>
    <row r="5" spans="1:35" x14ac:dyDescent="0.35">
      <c r="A5" s="11" t="s">
        <v>35</v>
      </c>
      <c r="B5" s="4">
        <v>2017</v>
      </c>
      <c r="C5" s="4" t="s">
        <v>36</v>
      </c>
      <c r="D5" s="4">
        <v>2</v>
      </c>
      <c r="E5" s="4">
        <v>133.1</v>
      </c>
      <c r="F5" s="4">
        <v>138.80000000000001</v>
      </c>
      <c r="G5" s="4">
        <v>129.30000000000001</v>
      </c>
      <c r="H5" s="4">
        <v>135.80000000000001</v>
      </c>
      <c r="I5" s="4">
        <v>119.2</v>
      </c>
      <c r="J5" s="4">
        <v>135.30000000000001</v>
      </c>
      <c r="K5" s="4">
        <v>119.5</v>
      </c>
      <c r="L5" s="4">
        <v>152.19999999999999</v>
      </c>
      <c r="M5" s="4">
        <v>117.3</v>
      </c>
      <c r="N5" s="4">
        <v>138.69999999999999</v>
      </c>
      <c r="O5" s="4">
        <v>126.9</v>
      </c>
      <c r="P5" s="4">
        <v>143.19999999999999</v>
      </c>
      <c r="Q5" s="4">
        <v>133</v>
      </c>
      <c r="R5" s="4">
        <v>144.4</v>
      </c>
      <c r="S5" s="4">
        <f t="shared" si="0"/>
        <v>1866.7000000000003</v>
      </c>
      <c r="T5" s="4">
        <v>130.5</v>
      </c>
      <c r="U5" s="4">
        <v>136.80000000000001</v>
      </c>
      <c r="V5" s="4">
        <v>130.30000000000001</v>
      </c>
      <c r="W5" s="4">
        <v>135.9</v>
      </c>
      <c r="X5" s="4">
        <v>127.9</v>
      </c>
      <c r="Y5" s="4">
        <v>129.69999999999999</v>
      </c>
      <c r="Z5" s="4">
        <v>117.4</v>
      </c>
      <c r="AA5" s="4">
        <v>133.4</v>
      </c>
      <c r="AB5" s="4">
        <f t="shared" si="1"/>
        <v>1041.8999999999999</v>
      </c>
      <c r="AC5" s="4">
        <v>127.4</v>
      </c>
      <c r="AD5" s="4">
        <v>122.6</v>
      </c>
      <c r="AE5" s="4">
        <f t="shared" si="2"/>
        <v>250</v>
      </c>
      <c r="AF5" s="4">
        <v>124.6</v>
      </c>
      <c r="AG5" s="4">
        <v>124.8</v>
      </c>
      <c r="AH5" s="4">
        <f t="shared" si="3"/>
        <v>249.39999999999998</v>
      </c>
      <c r="AI5" s="5">
        <v>130.6</v>
      </c>
    </row>
    <row r="6" spans="1:35" x14ac:dyDescent="0.35">
      <c r="A6" s="10" t="s">
        <v>35</v>
      </c>
      <c r="B6" s="3">
        <v>2017</v>
      </c>
      <c r="C6" s="3" t="s">
        <v>38</v>
      </c>
      <c r="D6" s="3">
        <v>3</v>
      </c>
      <c r="E6" s="3">
        <v>133.30000000000001</v>
      </c>
      <c r="F6" s="3">
        <v>139</v>
      </c>
      <c r="G6" s="3">
        <v>128.6</v>
      </c>
      <c r="H6" s="3">
        <v>136.30000000000001</v>
      </c>
      <c r="I6" s="3">
        <v>118.8</v>
      </c>
      <c r="J6" s="3">
        <v>138.30000000000001</v>
      </c>
      <c r="K6" s="3">
        <v>120.5</v>
      </c>
      <c r="L6" s="3">
        <v>143.9</v>
      </c>
      <c r="M6" s="3">
        <v>118</v>
      </c>
      <c r="N6" s="3">
        <v>137.9</v>
      </c>
      <c r="O6" s="3">
        <v>127.2</v>
      </c>
      <c r="P6" s="3">
        <v>144</v>
      </c>
      <c r="Q6" s="3">
        <v>133.1</v>
      </c>
      <c r="R6" s="3">
        <v>145.1</v>
      </c>
      <c r="S6" s="4">
        <f t="shared" si="0"/>
        <v>1864</v>
      </c>
      <c r="T6" s="3">
        <v>131.1</v>
      </c>
      <c r="U6" s="3">
        <v>137.30000000000001</v>
      </c>
      <c r="V6" s="3">
        <v>130.6</v>
      </c>
      <c r="W6" s="3">
        <v>136.4</v>
      </c>
      <c r="X6" s="3">
        <v>129.1</v>
      </c>
      <c r="Y6" s="3">
        <v>130.1</v>
      </c>
      <c r="Z6" s="3">
        <v>117.6</v>
      </c>
      <c r="AA6" s="3">
        <v>133.80000000000001</v>
      </c>
      <c r="AB6" s="4">
        <f t="shared" si="1"/>
        <v>1046</v>
      </c>
      <c r="AC6" s="3">
        <v>127.8</v>
      </c>
      <c r="AD6" s="3">
        <v>122.6</v>
      </c>
      <c r="AE6" s="4">
        <f t="shared" si="2"/>
        <v>250.39999999999998</v>
      </c>
      <c r="AF6" s="3">
        <v>125</v>
      </c>
      <c r="AG6" s="3">
        <v>125.1</v>
      </c>
      <c r="AH6" s="4">
        <f t="shared" si="3"/>
        <v>250.1</v>
      </c>
      <c r="AI6" s="6">
        <v>130.9</v>
      </c>
    </row>
    <row r="7" spans="1:35" x14ac:dyDescent="0.35">
      <c r="A7" s="11" t="s">
        <v>35</v>
      </c>
      <c r="B7" s="4">
        <v>2017</v>
      </c>
      <c r="C7" s="4" t="s">
        <v>39</v>
      </c>
      <c r="D7" s="4">
        <v>4</v>
      </c>
      <c r="E7" s="4">
        <v>133</v>
      </c>
      <c r="F7" s="4">
        <v>139.4</v>
      </c>
      <c r="G7" s="4">
        <v>126.1</v>
      </c>
      <c r="H7" s="4">
        <v>137.19999999999999</v>
      </c>
      <c r="I7" s="4">
        <v>118.4</v>
      </c>
      <c r="J7" s="4">
        <v>139.9</v>
      </c>
      <c r="K7" s="4">
        <v>123.4</v>
      </c>
      <c r="L7" s="4">
        <v>140.9</v>
      </c>
      <c r="M7" s="4">
        <v>118.5</v>
      </c>
      <c r="N7" s="4">
        <v>136.5</v>
      </c>
      <c r="O7" s="4">
        <v>127.4</v>
      </c>
      <c r="P7" s="4">
        <v>144.19999999999999</v>
      </c>
      <c r="Q7" s="4">
        <v>133.5</v>
      </c>
      <c r="R7" s="4">
        <v>145.4</v>
      </c>
      <c r="S7" s="4">
        <f t="shared" si="0"/>
        <v>1863.8000000000002</v>
      </c>
      <c r="T7" s="4">
        <v>131.69999999999999</v>
      </c>
      <c r="U7" s="4">
        <v>138</v>
      </c>
      <c r="V7" s="4">
        <v>131.1</v>
      </c>
      <c r="W7" s="4">
        <v>137</v>
      </c>
      <c r="X7" s="4">
        <v>129.80000000000001</v>
      </c>
      <c r="Y7" s="4">
        <v>130.4</v>
      </c>
      <c r="Z7" s="4">
        <v>116.6</v>
      </c>
      <c r="AA7" s="4">
        <v>134.5</v>
      </c>
      <c r="AB7" s="4">
        <f t="shared" si="1"/>
        <v>1049.0999999999999</v>
      </c>
      <c r="AC7" s="4">
        <v>128.1</v>
      </c>
      <c r="AD7" s="4">
        <v>123.1</v>
      </c>
      <c r="AE7" s="4">
        <f t="shared" si="2"/>
        <v>251.2</v>
      </c>
      <c r="AF7" s="4">
        <v>125.1</v>
      </c>
      <c r="AG7" s="4">
        <v>125.1</v>
      </c>
      <c r="AH7" s="4">
        <f t="shared" si="3"/>
        <v>250.2</v>
      </c>
      <c r="AI7" s="5">
        <v>131.1</v>
      </c>
    </row>
    <row r="8" spans="1:35" x14ac:dyDescent="0.35">
      <c r="A8" s="10" t="s">
        <v>35</v>
      </c>
      <c r="B8" s="3">
        <v>2017</v>
      </c>
      <c r="C8" s="3" t="s">
        <v>41</v>
      </c>
      <c r="D8" s="3">
        <v>5</v>
      </c>
      <c r="E8" s="3">
        <v>132.9</v>
      </c>
      <c r="F8" s="3">
        <v>141.6</v>
      </c>
      <c r="G8" s="3">
        <v>126.3</v>
      </c>
      <c r="H8" s="3">
        <v>137.69999999999999</v>
      </c>
      <c r="I8" s="3">
        <v>118.1</v>
      </c>
      <c r="J8" s="3">
        <v>137.9</v>
      </c>
      <c r="K8" s="3">
        <v>125.6</v>
      </c>
      <c r="L8" s="3">
        <v>138.30000000000001</v>
      </c>
      <c r="M8" s="3">
        <v>119.4</v>
      </c>
      <c r="N8" s="3">
        <v>136</v>
      </c>
      <c r="O8" s="3">
        <v>127.6</v>
      </c>
      <c r="P8" s="3">
        <v>144.5</v>
      </c>
      <c r="Q8" s="3">
        <v>133.69999999999999</v>
      </c>
      <c r="R8" s="3">
        <v>146.19999999999999</v>
      </c>
      <c r="S8" s="4">
        <f t="shared" si="0"/>
        <v>1865.8000000000002</v>
      </c>
      <c r="T8" s="3">
        <v>132.1</v>
      </c>
      <c r="U8" s="3">
        <v>138.19999999999999</v>
      </c>
      <c r="V8" s="3">
        <v>131.4</v>
      </c>
      <c r="W8" s="3">
        <v>137.19999999999999</v>
      </c>
      <c r="X8" s="3">
        <v>129.4</v>
      </c>
      <c r="Y8" s="3">
        <v>130.9</v>
      </c>
      <c r="Z8" s="3">
        <v>116.7</v>
      </c>
      <c r="AA8" s="3">
        <v>134.80000000000001</v>
      </c>
      <c r="AB8" s="4">
        <f t="shared" si="1"/>
        <v>1050.6999999999998</v>
      </c>
      <c r="AC8" s="3">
        <v>128.4</v>
      </c>
      <c r="AD8" s="3">
        <v>123</v>
      </c>
      <c r="AE8" s="4">
        <f t="shared" si="2"/>
        <v>251.4</v>
      </c>
      <c r="AF8" s="3">
        <v>125.7</v>
      </c>
      <c r="AG8" s="3">
        <v>125.3</v>
      </c>
      <c r="AH8" s="4">
        <f t="shared" si="3"/>
        <v>251</v>
      </c>
      <c r="AI8" s="6">
        <v>131.4</v>
      </c>
    </row>
    <row r="9" spans="1:35" x14ac:dyDescent="0.35">
      <c r="A9" s="11" t="s">
        <v>35</v>
      </c>
      <c r="B9" s="4">
        <v>2017</v>
      </c>
      <c r="C9" s="4" t="s">
        <v>42</v>
      </c>
      <c r="D9" s="4">
        <v>6</v>
      </c>
      <c r="E9" s="4">
        <v>133.30000000000001</v>
      </c>
      <c r="F9" s="4">
        <v>145.5</v>
      </c>
      <c r="G9" s="4">
        <v>128.1</v>
      </c>
      <c r="H9" s="4">
        <v>138.1</v>
      </c>
      <c r="I9" s="4">
        <v>118.2</v>
      </c>
      <c r="J9" s="4">
        <v>139.19999999999999</v>
      </c>
      <c r="K9" s="4">
        <v>133.30000000000001</v>
      </c>
      <c r="L9" s="4">
        <v>136.19999999999999</v>
      </c>
      <c r="M9" s="4">
        <v>119.6</v>
      </c>
      <c r="N9" s="4">
        <v>135.30000000000001</v>
      </c>
      <c r="O9" s="4">
        <v>127.8</v>
      </c>
      <c r="P9" s="4">
        <v>144.9</v>
      </c>
      <c r="Q9" s="4">
        <v>135.19999999999999</v>
      </c>
      <c r="R9" s="4">
        <v>146.5</v>
      </c>
      <c r="S9" s="4">
        <f t="shared" si="0"/>
        <v>1881.2</v>
      </c>
      <c r="T9" s="4">
        <v>131.4</v>
      </c>
      <c r="U9" s="4">
        <v>138.5</v>
      </c>
      <c r="V9" s="4">
        <v>131.69999999999999</v>
      </c>
      <c r="W9" s="4">
        <v>137.5</v>
      </c>
      <c r="X9" s="4">
        <v>128.80000000000001</v>
      </c>
      <c r="Y9" s="4">
        <v>131.19999999999999</v>
      </c>
      <c r="Z9" s="4">
        <v>116.5</v>
      </c>
      <c r="AA9" s="4">
        <v>135.4</v>
      </c>
      <c r="AB9" s="4">
        <f t="shared" si="1"/>
        <v>1051</v>
      </c>
      <c r="AC9" s="4">
        <v>128.5</v>
      </c>
      <c r="AD9" s="4">
        <v>123.4</v>
      </c>
      <c r="AE9" s="4">
        <f t="shared" si="2"/>
        <v>251.9</v>
      </c>
      <c r="AF9" s="4">
        <v>125.9</v>
      </c>
      <c r="AG9" s="4">
        <v>125.5</v>
      </c>
      <c r="AH9" s="4">
        <f t="shared" si="3"/>
        <v>251.4</v>
      </c>
      <c r="AI9" s="5">
        <v>132</v>
      </c>
    </row>
    <row r="10" spans="1:35" x14ac:dyDescent="0.35">
      <c r="A10" s="10" t="s">
        <v>35</v>
      </c>
      <c r="B10" s="3">
        <v>2017</v>
      </c>
      <c r="C10" s="3" t="s">
        <v>44</v>
      </c>
      <c r="D10" s="3">
        <v>7</v>
      </c>
      <c r="E10" s="3">
        <v>133.6</v>
      </c>
      <c r="F10" s="3">
        <v>145.69999999999999</v>
      </c>
      <c r="G10" s="3">
        <v>129.6</v>
      </c>
      <c r="H10" s="3">
        <v>138.5</v>
      </c>
      <c r="I10" s="3">
        <v>118.1</v>
      </c>
      <c r="J10" s="3">
        <v>141.80000000000001</v>
      </c>
      <c r="K10" s="3">
        <v>159.5</v>
      </c>
      <c r="L10" s="3">
        <v>133.6</v>
      </c>
      <c r="M10" s="3">
        <v>120.5</v>
      </c>
      <c r="N10" s="3">
        <v>135.19999999999999</v>
      </c>
      <c r="O10" s="3">
        <v>128.5</v>
      </c>
      <c r="P10" s="3">
        <v>145.80000000000001</v>
      </c>
      <c r="Q10" s="3">
        <v>139</v>
      </c>
      <c r="R10" s="3">
        <v>148.19999999999999</v>
      </c>
      <c r="S10" s="4">
        <f t="shared" si="0"/>
        <v>1917.6</v>
      </c>
      <c r="T10" s="3">
        <v>132.6</v>
      </c>
      <c r="U10" s="3">
        <v>139.30000000000001</v>
      </c>
      <c r="V10" s="3">
        <v>132.1</v>
      </c>
      <c r="W10" s="3">
        <v>138.30000000000001</v>
      </c>
      <c r="X10" s="3">
        <v>129.4</v>
      </c>
      <c r="Y10" s="3">
        <v>131.9</v>
      </c>
      <c r="Z10" s="3">
        <v>116</v>
      </c>
      <c r="AA10" s="3">
        <v>136.80000000000001</v>
      </c>
      <c r="AB10" s="4">
        <f t="shared" si="1"/>
        <v>1056.3999999999999</v>
      </c>
      <c r="AC10" s="3">
        <v>129.4</v>
      </c>
      <c r="AD10" s="3">
        <v>123.6</v>
      </c>
      <c r="AE10" s="4">
        <f t="shared" si="2"/>
        <v>253</v>
      </c>
      <c r="AF10" s="3">
        <v>126.6</v>
      </c>
      <c r="AG10" s="3">
        <v>125.9</v>
      </c>
      <c r="AH10" s="4">
        <f t="shared" si="3"/>
        <v>252.5</v>
      </c>
      <c r="AI10" s="6">
        <v>134.19999999999999</v>
      </c>
    </row>
    <row r="11" spans="1:35" x14ac:dyDescent="0.35">
      <c r="A11" s="11" t="s">
        <v>35</v>
      </c>
      <c r="B11" s="4">
        <v>2017</v>
      </c>
      <c r="C11" s="4" t="s">
        <v>46</v>
      </c>
      <c r="D11" s="4">
        <v>8</v>
      </c>
      <c r="E11" s="4">
        <v>134.30000000000001</v>
      </c>
      <c r="F11" s="4">
        <v>143.4</v>
      </c>
      <c r="G11" s="4">
        <v>129.30000000000001</v>
      </c>
      <c r="H11" s="4">
        <v>139</v>
      </c>
      <c r="I11" s="4">
        <v>118.1</v>
      </c>
      <c r="J11" s="4">
        <v>145.5</v>
      </c>
      <c r="K11" s="4">
        <v>168.6</v>
      </c>
      <c r="L11" s="4">
        <v>132.69999999999999</v>
      </c>
      <c r="M11" s="4">
        <v>121.2</v>
      </c>
      <c r="N11" s="4">
        <v>135.6</v>
      </c>
      <c r="O11" s="4">
        <v>128.69999999999999</v>
      </c>
      <c r="P11" s="4">
        <v>146.80000000000001</v>
      </c>
      <c r="Q11" s="4">
        <v>140.6</v>
      </c>
      <c r="R11" s="4">
        <v>149.80000000000001</v>
      </c>
      <c r="S11" s="4">
        <f t="shared" si="0"/>
        <v>1933.6</v>
      </c>
      <c r="T11" s="4">
        <v>134.4</v>
      </c>
      <c r="U11" s="4">
        <v>140.30000000000001</v>
      </c>
      <c r="V11" s="4">
        <v>133</v>
      </c>
      <c r="W11" s="4">
        <v>139.30000000000001</v>
      </c>
      <c r="X11" s="4">
        <v>129.80000000000001</v>
      </c>
      <c r="Y11" s="4">
        <v>132.80000000000001</v>
      </c>
      <c r="Z11" s="4">
        <v>117.3</v>
      </c>
      <c r="AA11" s="4">
        <v>137.6</v>
      </c>
      <c r="AB11" s="4">
        <f t="shared" si="1"/>
        <v>1064.4999999999998</v>
      </c>
      <c r="AC11" s="4">
        <v>130.19999999999999</v>
      </c>
      <c r="AD11" s="4">
        <v>124.5</v>
      </c>
      <c r="AE11" s="4">
        <f t="shared" si="2"/>
        <v>254.7</v>
      </c>
      <c r="AF11" s="4">
        <v>127.3</v>
      </c>
      <c r="AG11" s="4">
        <v>126.8</v>
      </c>
      <c r="AH11" s="4">
        <f t="shared" si="3"/>
        <v>254.1</v>
      </c>
      <c r="AI11" s="5">
        <v>135.4</v>
      </c>
    </row>
    <row r="12" spans="1:35" x14ac:dyDescent="0.35">
      <c r="A12" s="10" t="s">
        <v>35</v>
      </c>
      <c r="B12" s="3">
        <v>2017</v>
      </c>
      <c r="C12" s="3" t="s">
        <v>48</v>
      </c>
      <c r="D12" s="3">
        <v>9</v>
      </c>
      <c r="E12" s="3">
        <v>134.69999999999999</v>
      </c>
      <c r="F12" s="3">
        <v>142.4</v>
      </c>
      <c r="G12" s="3">
        <v>130.19999999999999</v>
      </c>
      <c r="H12" s="3">
        <v>139.6</v>
      </c>
      <c r="I12" s="3">
        <v>118.4</v>
      </c>
      <c r="J12" s="3">
        <v>143</v>
      </c>
      <c r="K12" s="3">
        <v>156.6</v>
      </c>
      <c r="L12" s="3">
        <v>132.9</v>
      </c>
      <c r="M12" s="3">
        <v>121.5</v>
      </c>
      <c r="N12" s="3">
        <v>135.6</v>
      </c>
      <c r="O12" s="3">
        <v>128.80000000000001</v>
      </c>
      <c r="P12" s="3">
        <v>147.30000000000001</v>
      </c>
      <c r="Q12" s="3">
        <v>139</v>
      </c>
      <c r="R12" s="3">
        <v>150.80000000000001</v>
      </c>
      <c r="S12" s="4">
        <f t="shared" si="0"/>
        <v>1920.7999999999997</v>
      </c>
      <c r="T12" s="3">
        <v>135.69999999999999</v>
      </c>
      <c r="U12" s="3">
        <v>141.1</v>
      </c>
      <c r="V12" s="3">
        <v>133.4</v>
      </c>
      <c r="W12" s="3">
        <v>140</v>
      </c>
      <c r="X12" s="3">
        <v>131</v>
      </c>
      <c r="Y12" s="3">
        <v>133.30000000000001</v>
      </c>
      <c r="Z12" s="3">
        <v>118.3</v>
      </c>
      <c r="AA12" s="3">
        <v>137.4</v>
      </c>
      <c r="AB12" s="4">
        <f t="shared" si="1"/>
        <v>1070.2</v>
      </c>
      <c r="AC12" s="3">
        <v>130.6</v>
      </c>
      <c r="AD12" s="3">
        <v>125.7</v>
      </c>
      <c r="AE12" s="4">
        <f t="shared" si="2"/>
        <v>256.3</v>
      </c>
      <c r="AF12" s="3">
        <v>127.9</v>
      </c>
      <c r="AG12" s="3">
        <v>127.5</v>
      </c>
      <c r="AH12" s="4">
        <f t="shared" si="3"/>
        <v>255.4</v>
      </c>
      <c r="AI12" s="6">
        <v>135.19999999999999</v>
      </c>
    </row>
    <row r="13" spans="1:35" x14ac:dyDescent="0.35">
      <c r="A13" s="11" t="s">
        <v>35</v>
      </c>
      <c r="B13" s="4">
        <v>2017</v>
      </c>
      <c r="C13" s="4" t="s">
        <v>50</v>
      </c>
      <c r="D13" s="4">
        <v>10</v>
      </c>
      <c r="E13" s="4">
        <v>135.30000000000001</v>
      </c>
      <c r="F13" s="4">
        <v>142.19999999999999</v>
      </c>
      <c r="G13" s="4">
        <v>131.19999999999999</v>
      </c>
      <c r="H13" s="4">
        <v>140.6</v>
      </c>
      <c r="I13" s="4">
        <v>119</v>
      </c>
      <c r="J13" s="4">
        <v>141.5</v>
      </c>
      <c r="K13" s="4">
        <v>162.6</v>
      </c>
      <c r="L13" s="4">
        <v>132.30000000000001</v>
      </c>
      <c r="M13" s="4">
        <v>121.8</v>
      </c>
      <c r="N13" s="4">
        <v>136.30000000000001</v>
      </c>
      <c r="O13" s="4">
        <v>128.69999999999999</v>
      </c>
      <c r="P13" s="4">
        <v>148.1</v>
      </c>
      <c r="Q13" s="4">
        <v>140.1</v>
      </c>
      <c r="R13" s="4">
        <v>151.6</v>
      </c>
      <c r="S13" s="4">
        <f t="shared" si="0"/>
        <v>1931.2999999999997</v>
      </c>
      <c r="T13" s="4">
        <v>137.30000000000001</v>
      </c>
      <c r="U13" s="4">
        <v>142</v>
      </c>
      <c r="V13" s="4">
        <v>134.1</v>
      </c>
      <c r="W13" s="4">
        <v>140.80000000000001</v>
      </c>
      <c r="X13" s="4">
        <v>132.19999999999999</v>
      </c>
      <c r="Y13" s="4">
        <v>133.6</v>
      </c>
      <c r="Z13" s="4">
        <v>117.8</v>
      </c>
      <c r="AA13" s="4">
        <v>137.9</v>
      </c>
      <c r="AB13" s="4">
        <f t="shared" si="1"/>
        <v>1075.7</v>
      </c>
      <c r="AC13" s="4">
        <v>131.30000000000001</v>
      </c>
      <c r="AD13" s="4">
        <v>126.2</v>
      </c>
      <c r="AE13" s="4">
        <f t="shared" si="2"/>
        <v>257.5</v>
      </c>
      <c r="AF13" s="4">
        <v>128.4</v>
      </c>
      <c r="AG13" s="4">
        <v>127.7</v>
      </c>
      <c r="AH13" s="4">
        <f t="shared" si="3"/>
        <v>256.10000000000002</v>
      </c>
      <c r="AI13" s="5">
        <v>136.1</v>
      </c>
    </row>
    <row r="14" spans="1:35" x14ac:dyDescent="0.35">
      <c r="A14" s="10" t="s">
        <v>35</v>
      </c>
      <c r="B14" s="3">
        <v>2017</v>
      </c>
      <c r="C14" s="3" t="s">
        <v>52</v>
      </c>
      <c r="D14" s="3">
        <v>11</v>
      </c>
      <c r="E14" s="3">
        <v>135.69999999999999</v>
      </c>
      <c r="F14" s="3">
        <v>142.4</v>
      </c>
      <c r="G14" s="3">
        <v>142.9</v>
      </c>
      <c r="H14" s="3">
        <v>140.80000000000001</v>
      </c>
      <c r="I14" s="3">
        <v>119.2</v>
      </c>
      <c r="J14" s="3">
        <v>142.19999999999999</v>
      </c>
      <c r="K14" s="3">
        <v>173.8</v>
      </c>
      <c r="L14" s="3">
        <v>131.19999999999999</v>
      </c>
      <c r="M14" s="3">
        <v>123</v>
      </c>
      <c r="N14" s="3">
        <v>136.80000000000001</v>
      </c>
      <c r="O14" s="3">
        <v>129.19999999999999</v>
      </c>
      <c r="P14" s="3">
        <v>148.9</v>
      </c>
      <c r="Q14" s="3">
        <v>142.1</v>
      </c>
      <c r="R14" s="3">
        <v>153.19999999999999</v>
      </c>
      <c r="S14" s="4">
        <f t="shared" si="0"/>
        <v>1961.4</v>
      </c>
      <c r="T14" s="3">
        <v>138.6</v>
      </c>
      <c r="U14" s="3">
        <v>143</v>
      </c>
      <c r="V14" s="3">
        <v>134.80000000000001</v>
      </c>
      <c r="W14" s="3">
        <v>141.80000000000001</v>
      </c>
      <c r="X14" s="3">
        <v>135.30000000000001</v>
      </c>
      <c r="Y14" s="3">
        <v>134.4</v>
      </c>
      <c r="Z14" s="3">
        <v>118.3</v>
      </c>
      <c r="AA14" s="3">
        <v>138.6</v>
      </c>
      <c r="AB14" s="4">
        <f t="shared" si="1"/>
        <v>1084.8</v>
      </c>
      <c r="AC14" s="3">
        <v>132.6</v>
      </c>
      <c r="AD14" s="3">
        <v>126.8</v>
      </c>
      <c r="AE14" s="4">
        <f t="shared" si="2"/>
        <v>259.39999999999998</v>
      </c>
      <c r="AF14" s="3">
        <v>128.9</v>
      </c>
      <c r="AG14" s="3">
        <v>128.4</v>
      </c>
      <c r="AH14" s="4">
        <f t="shared" si="3"/>
        <v>257.3</v>
      </c>
      <c r="AI14" s="6">
        <v>137.6</v>
      </c>
    </row>
    <row r="15" spans="1:35" x14ac:dyDescent="0.35">
      <c r="A15" s="11" t="s">
        <v>35</v>
      </c>
      <c r="B15" s="4">
        <v>2017</v>
      </c>
      <c r="C15" s="4" t="s">
        <v>55</v>
      </c>
      <c r="D15" s="4">
        <v>12</v>
      </c>
      <c r="E15" s="4">
        <v>135.80000000000001</v>
      </c>
      <c r="F15" s="4">
        <v>143.30000000000001</v>
      </c>
      <c r="G15" s="4">
        <v>145.19999999999999</v>
      </c>
      <c r="H15" s="4">
        <v>141</v>
      </c>
      <c r="I15" s="4">
        <v>120.5</v>
      </c>
      <c r="J15" s="4">
        <v>141.5</v>
      </c>
      <c r="K15" s="4">
        <v>161.69999999999999</v>
      </c>
      <c r="L15" s="4">
        <v>129.1</v>
      </c>
      <c r="M15" s="4">
        <v>121.5</v>
      </c>
      <c r="N15" s="4">
        <v>137.1</v>
      </c>
      <c r="O15" s="4">
        <v>128.80000000000001</v>
      </c>
      <c r="P15" s="4">
        <v>149</v>
      </c>
      <c r="Q15" s="4">
        <v>140.5</v>
      </c>
      <c r="R15" s="4">
        <v>154.19999999999999</v>
      </c>
      <c r="S15" s="4">
        <f t="shared" si="0"/>
        <v>1949.1999999999998</v>
      </c>
      <c r="T15" s="4">
        <v>139.1</v>
      </c>
      <c r="U15" s="4">
        <v>143.1</v>
      </c>
      <c r="V15" s="4">
        <v>135.1</v>
      </c>
      <c r="W15" s="4">
        <v>142</v>
      </c>
      <c r="X15" s="4">
        <v>136.6</v>
      </c>
      <c r="Y15" s="4">
        <v>134.69999999999999</v>
      </c>
      <c r="Z15" s="4">
        <v>118.5</v>
      </c>
      <c r="AA15" s="4">
        <v>138.5</v>
      </c>
      <c r="AB15" s="4">
        <f t="shared" si="1"/>
        <v>1087.5999999999999</v>
      </c>
      <c r="AC15" s="4">
        <v>133.1</v>
      </c>
      <c r="AD15" s="4">
        <v>126.5</v>
      </c>
      <c r="AE15" s="4">
        <f t="shared" si="2"/>
        <v>259.60000000000002</v>
      </c>
      <c r="AF15" s="4">
        <v>129</v>
      </c>
      <c r="AG15" s="4">
        <v>128.6</v>
      </c>
      <c r="AH15" s="4">
        <f t="shared" si="3"/>
        <v>257.60000000000002</v>
      </c>
      <c r="AI15" s="5">
        <v>137.19999999999999</v>
      </c>
    </row>
    <row r="16" spans="1:35" x14ac:dyDescent="0.35">
      <c r="A16" s="10" t="s">
        <v>35</v>
      </c>
      <c r="B16" s="3">
        <v>2018</v>
      </c>
      <c r="C16" s="3" t="s">
        <v>31</v>
      </c>
      <c r="D16" s="3">
        <v>1</v>
      </c>
      <c r="E16" s="3">
        <v>136</v>
      </c>
      <c r="F16" s="3">
        <v>144.19999999999999</v>
      </c>
      <c r="G16" s="3">
        <v>143.69999999999999</v>
      </c>
      <c r="H16" s="3">
        <v>141.1</v>
      </c>
      <c r="I16" s="3">
        <v>120.7</v>
      </c>
      <c r="J16" s="3">
        <v>141.30000000000001</v>
      </c>
      <c r="K16" s="3">
        <v>151.6</v>
      </c>
      <c r="L16" s="3">
        <v>127.3</v>
      </c>
      <c r="M16" s="3">
        <v>118.8</v>
      </c>
      <c r="N16" s="3">
        <v>137.5</v>
      </c>
      <c r="O16" s="3">
        <v>129</v>
      </c>
      <c r="P16" s="3">
        <v>149.5</v>
      </c>
      <c r="Q16" s="3">
        <v>139.19999999999999</v>
      </c>
      <c r="R16" s="3">
        <v>154.69999999999999</v>
      </c>
      <c r="S16" s="4">
        <f t="shared" si="0"/>
        <v>1934.6000000000001</v>
      </c>
      <c r="T16" s="3">
        <v>140.4</v>
      </c>
      <c r="U16" s="3">
        <v>143.5</v>
      </c>
      <c r="V16" s="3">
        <v>135.5</v>
      </c>
      <c r="W16" s="3">
        <v>142.30000000000001</v>
      </c>
      <c r="X16" s="3">
        <v>136.6</v>
      </c>
      <c r="Y16" s="3">
        <v>134.9</v>
      </c>
      <c r="Z16" s="3">
        <v>119.3</v>
      </c>
      <c r="AA16" s="3">
        <v>139</v>
      </c>
      <c r="AB16" s="4">
        <f t="shared" si="1"/>
        <v>1091.5</v>
      </c>
      <c r="AC16" s="3">
        <v>133.30000000000001</v>
      </c>
      <c r="AD16" s="3">
        <v>127.3</v>
      </c>
      <c r="AE16" s="4">
        <f t="shared" si="2"/>
        <v>260.60000000000002</v>
      </c>
      <c r="AF16" s="3">
        <v>129.69999999999999</v>
      </c>
      <c r="AG16" s="3">
        <v>129.1</v>
      </c>
      <c r="AH16" s="4">
        <f t="shared" si="3"/>
        <v>258.79999999999995</v>
      </c>
      <c r="AI16" s="6">
        <v>136.9</v>
      </c>
    </row>
    <row r="17" spans="1:35" x14ac:dyDescent="0.35">
      <c r="A17" s="11" t="s">
        <v>35</v>
      </c>
      <c r="B17" s="4">
        <v>2018</v>
      </c>
      <c r="C17" s="4" t="s">
        <v>36</v>
      </c>
      <c r="D17" s="4">
        <v>2</v>
      </c>
      <c r="E17" s="4">
        <v>135.9</v>
      </c>
      <c r="F17" s="4">
        <v>143.5</v>
      </c>
      <c r="G17" s="4">
        <v>140.30000000000001</v>
      </c>
      <c r="H17" s="4">
        <v>140.9</v>
      </c>
      <c r="I17" s="4">
        <v>120.4</v>
      </c>
      <c r="J17" s="4">
        <v>142.9</v>
      </c>
      <c r="K17" s="4">
        <v>140.5</v>
      </c>
      <c r="L17" s="4">
        <v>125.8</v>
      </c>
      <c r="M17" s="4">
        <v>117.1</v>
      </c>
      <c r="N17" s="4">
        <v>137.30000000000001</v>
      </c>
      <c r="O17" s="4">
        <v>128.6</v>
      </c>
      <c r="P17" s="4">
        <v>149.6</v>
      </c>
      <c r="Q17" s="4">
        <v>137.6</v>
      </c>
      <c r="R17" s="4">
        <v>154.9</v>
      </c>
      <c r="S17" s="4">
        <f t="shared" si="0"/>
        <v>1915.2999999999997</v>
      </c>
      <c r="T17" s="4">
        <v>141.30000000000001</v>
      </c>
      <c r="U17" s="4">
        <v>143.80000000000001</v>
      </c>
      <c r="V17" s="4">
        <v>135.6</v>
      </c>
      <c r="W17" s="4">
        <v>142.6</v>
      </c>
      <c r="X17" s="4">
        <v>136.69999999999999</v>
      </c>
      <c r="Y17" s="4">
        <v>135.19999999999999</v>
      </c>
      <c r="Z17" s="4">
        <v>120.2</v>
      </c>
      <c r="AA17" s="4">
        <v>139</v>
      </c>
      <c r="AB17" s="4">
        <f t="shared" si="1"/>
        <v>1094.4000000000001</v>
      </c>
      <c r="AC17" s="4">
        <v>133.80000000000001</v>
      </c>
      <c r="AD17" s="4">
        <v>127.7</v>
      </c>
      <c r="AE17" s="4">
        <f t="shared" si="2"/>
        <v>261.5</v>
      </c>
      <c r="AF17" s="4">
        <v>129.9</v>
      </c>
      <c r="AG17" s="4">
        <v>129.6</v>
      </c>
      <c r="AH17" s="4">
        <f t="shared" si="3"/>
        <v>259.5</v>
      </c>
      <c r="AI17" s="5">
        <v>136.4</v>
      </c>
    </row>
    <row r="18" spans="1:35" x14ac:dyDescent="0.35">
      <c r="A18" s="10" t="s">
        <v>35</v>
      </c>
      <c r="B18" s="3">
        <v>2018</v>
      </c>
      <c r="C18" s="3" t="s">
        <v>38</v>
      </c>
      <c r="D18" s="3">
        <v>3</v>
      </c>
      <c r="E18" s="3">
        <v>136.19999999999999</v>
      </c>
      <c r="F18" s="3">
        <v>143.6</v>
      </c>
      <c r="G18" s="3">
        <v>138.30000000000001</v>
      </c>
      <c r="H18" s="3">
        <v>141.19999999999999</v>
      </c>
      <c r="I18" s="3">
        <v>120.7</v>
      </c>
      <c r="J18" s="3">
        <v>146.19999999999999</v>
      </c>
      <c r="K18" s="3">
        <v>134.6</v>
      </c>
      <c r="L18" s="3">
        <v>124.6</v>
      </c>
      <c r="M18" s="3">
        <v>116.1</v>
      </c>
      <c r="N18" s="3">
        <v>137.80000000000001</v>
      </c>
      <c r="O18" s="3">
        <v>129.1</v>
      </c>
      <c r="P18" s="3">
        <v>150.4</v>
      </c>
      <c r="Q18" s="3">
        <v>137.19999999999999</v>
      </c>
      <c r="R18" s="3">
        <v>156.30000000000001</v>
      </c>
      <c r="S18" s="4">
        <f t="shared" si="0"/>
        <v>1912.3</v>
      </c>
      <c r="T18" s="3">
        <v>142</v>
      </c>
      <c r="U18" s="3">
        <v>144.30000000000001</v>
      </c>
      <c r="V18" s="3">
        <v>136.19999999999999</v>
      </c>
      <c r="W18" s="3">
        <v>143.1</v>
      </c>
      <c r="X18" s="3">
        <v>136.5</v>
      </c>
      <c r="Y18" s="3">
        <v>135.6</v>
      </c>
      <c r="Z18" s="3">
        <v>121</v>
      </c>
      <c r="AA18" s="3">
        <v>139.80000000000001</v>
      </c>
      <c r="AB18" s="4">
        <f t="shared" si="1"/>
        <v>1098.5</v>
      </c>
      <c r="AC18" s="3">
        <v>134.30000000000001</v>
      </c>
      <c r="AD18" s="3">
        <v>128.19999999999999</v>
      </c>
      <c r="AE18" s="4">
        <f t="shared" si="2"/>
        <v>262.5</v>
      </c>
      <c r="AF18" s="3">
        <v>130.4</v>
      </c>
      <c r="AG18" s="3">
        <v>130.30000000000001</v>
      </c>
      <c r="AH18" s="4">
        <f t="shared" si="3"/>
        <v>260.70000000000005</v>
      </c>
      <c r="AI18" s="6">
        <v>136.5</v>
      </c>
    </row>
    <row r="19" spans="1:35" x14ac:dyDescent="0.35">
      <c r="A19" s="11" t="s">
        <v>35</v>
      </c>
      <c r="B19" s="4">
        <v>2018</v>
      </c>
      <c r="C19" s="4" t="s">
        <v>39</v>
      </c>
      <c r="D19" s="4">
        <v>4</v>
      </c>
      <c r="E19" s="4">
        <v>136.4</v>
      </c>
      <c r="F19" s="4">
        <v>144.4</v>
      </c>
      <c r="G19" s="4">
        <v>133.9</v>
      </c>
      <c r="H19" s="4">
        <v>141.6</v>
      </c>
      <c r="I19" s="4">
        <v>121</v>
      </c>
      <c r="J19" s="4">
        <v>153.5</v>
      </c>
      <c r="K19" s="4">
        <v>132.6</v>
      </c>
      <c r="L19" s="4">
        <v>123.5</v>
      </c>
      <c r="M19" s="4">
        <v>113.7</v>
      </c>
      <c r="N19" s="4">
        <v>138.19999999999999</v>
      </c>
      <c r="O19" s="4">
        <v>129.6</v>
      </c>
      <c r="P19" s="4">
        <v>151.19999999999999</v>
      </c>
      <c r="Q19" s="4">
        <v>137.5</v>
      </c>
      <c r="R19" s="4">
        <v>156.9</v>
      </c>
      <c r="S19" s="4">
        <f t="shared" si="0"/>
        <v>1914.0000000000002</v>
      </c>
      <c r="T19" s="4">
        <v>142.9</v>
      </c>
      <c r="U19" s="4">
        <v>145.30000000000001</v>
      </c>
      <c r="V19" s="4">
        <v>136.69999999999999</v>
      </c>
      <c r="W19" s="4">
        <v>144</v>
      </c>
      <c r="X19" s="4">
        <v>136.5</v>
      </c>
      <c r="Y19" s="4">
        <v>136.6</v>
      </c>
      <c r="Z19" s="4">
        <v>121.9</v>
      </c>
      <c r="AA19" s="4">
        <v>141.4</v>
      </c>
      <c r="AB19" s="4">
        <f t="shared" si="1"/>
        <v>1105.3000000000002</v>
      </c>
      <c r="AC19" s="4">
        <v>135.19999999999999</v>
      </c>
      <c r="AD19" s="4">
        <v>129.19999999999999</v>
      </c>
      <c r="AE19" s="4">
        <f t="shared" si="2"/>
        <v>264.39999999999998</v>
      </c>
      <c r="AF19" s="4">
        <v>131.30000000000001</v>
      </c>
      <c r="AG19" s="4">
        <v>131.30000000000001</v>
      </c>
      <c r="AH19" s="4">
        <f t="shared" si="3"/>
        <v>262.60000000000002</v>
      </c>
      <c r="AI19" s="5">
        <v>137.1</v>
      </c>
    </row>
    <row r="20" spans="1:35" x14ac:dyDescent="0.35">
      <c r="A20" s="10" t="s">
        <v>35</v>
      </c>
      <c r="B20" s="3">
        <v>2018</v>
      </c>
      <c r="C20" s="3" t="s">
        <v>41</v>
      </c>
      <c r="D20" s="3">
        <v>5</v>
      </c>
      <c r="E20" s="3">
        <v>136.6</v>
      </c>
      <c r="F20" s="3">
        <v>146.6</v>
      </c>
      <c r="G20" s="3">
        <v>133.6</v>
      </c>
      <c r="H20" s="3">
        <v>142.1</v>
      </c>
      <c r="I20" s="3">
        <v>121</v>
      </c>
      <c r="J20" s="3">
        <v>154.6</v>
      </c>
      <c r="K20" s="3">
        <v>135.6</v>
      </c>
      <c r="L20" s="3">
        <v>122.3</v>
      </c>
      <c r="M20" s="3">
        <v>109.6</v>
      </c>
      <c r="N20" s="3">
        <v>138.1</v>
      </c>
      <c r="O20" s="3">
        <v>129.9</v>
      </c>
      <c r="P20" s="3">
        <v>151.69999999999999</v>
      </c>
      <c r="Q20" s="3">
        <v>138.1</v>
      </c>
      <c r="R20" s="3">
        <v>157.9</v>
      </c>
      <c r="S20" s="4">
        <f t="shared" si="0"/>
        <v>1917.7</v>
      </c>
      <c r="T20" s="3">
        <v>143.19999999999999</v>
      </c>
      <c r="U20" s="3">
        <v>146</v>
      </c>
      <c r="V20" s="3">
        <v>137.4</v>
      </c>
      <c r="W20" s="3">
        <v>144.69999999999999</v>
      </c>
      <c r="X20" s="3">
        <v>136.9</v>
      </c>
      <c r="Y20" s="3">
        <v>137.4</v>
      </c>
      <c r="Z20" s="3">
        <v>122.9</v>
      </c>
      <c r="AA20" s="3">
        <v>142.1</v>
      </c>
      <c r="AB20" s="4">
        <f t="shared" si="1"/>
        <v>1110.5999999999999</v>
      </c>
      <c r="AC20" s="3">
        <v>136</v>
      </c>
      <c r="AD20" s="3">
        <v>129.9</v>
      </c>
      <c r="AE20" s="4">
        <f t="shared" si="2"/>
        <v>265.89999999999998</v>
      </c>
      <c r="AF20" s="3">
        <v>131.80000000000001</v>
      </c>
      <c r="AG20" s="3">
        <v>132.1</v>
      </c>
      <c r="AH20" s="4">
        <f t="shared" si="3"/>
        <v>263.89999999999998</v>
      </c>
      <c r="AI20" s="6">
        <v>137.80000000000001</v>
      </c>
    </row>
    <row r="21" spans="1:35" x14ac:dyDescent="0.35">
      <c r="A21" s="11" t="s">
        <v>35</v>
      </c>
      <c r="B21" s="4">
        <v>2018</v>
      </c>
      <c r="C21" s="4" t="s">
        <v>42</v>
      </c>
      <c r="D21" s="4">
        <v>6</v>
      </c>
      <c r="E21" s="4">
        <v>136.9</v>
      </c>
      <c r="F21" s="4">
        <v>148.69999999999999</v>
      </c>
      <c r="G21" s="4">
        <v>135.6</v>
      </c>
      <c r="H21" s="4">
        <v>142.30000000000001</v>
      </c>
      <c r="I21" s="4">
        <v>121.3</v>
      </c>
      <c r="J21" s="4">
        <v>153.19999999999999</v>
      </c>
      <c r="K21" s="4">
        <v>143.69999999999999</v>
      </c>
      <c r="L21" s="4">
        <v>121.4</v>
      </c>
      <c r="M21" s="4">
        <v>111.1</v>
      </c>
      <c r="N21" s="4">
        <v>138.4</v>
      </c>
      <c r="O21" s="4">
        <v>130.30000000000001</v>
      </c>
      <c r="P21" s="4">
        <v>151.80000000000001</v>
      </c>
      <c r="Q21" s="4">
        <v>139.4</v>
      </c>
      <c r="R21" s="4">
        <v>158.30000000000001</v>
      </c>
      <c r="S21" s="4">
        <f t="shared" si="0"/>
        <v>1932.4</v>
      </c>
      <c r="T21" s="4">
        <v>142.5</v>
      </c>
      <c r="U21" s="4">
        <v>146.4</v>
      </c>
      <c r="V21" s="4">
        <v>138.1</v>
      </c>
      <c r="W21" s="4">
        <v>145.19999999999999</v>
      </c>
      <c r="X21" s="4">
        <v>138.1</v>
      </c>
      <c r="Y21" s="4">
        <v>137.9</v>
      </c>
      <c r="Z21" s="4">
        <v>123.7</v>
      </c>
      <c r="AA21" s="4">
        <v>142.80000000000001</v>
      </c>
      <c r="AB21" s="4">
        <f t="shared" si="1"/>
        <v>1114.7</v>
      </c>
      <c r="AC21" s="4">
        <v>136.19999999999999</v>
      </c>
      <c r="AD21" s="4">
        <v>130.1</v>
      </c>
      <c r="AE21" s="4">
        <f t="shared" si="2"/>
        <v>266.29999999999995</v>
      </c>
      <c r="AF21" s="4">
        <v>132.6</v>
      </c>
      <c r="AG21" s="4">
        <v>132.6</v>
      </c>
      <c r="AH21" s="4">
        <f t="shared" si="3"/>
        <v>265.2</v>
      </c>
      <c r="AI21" s="5">
        <v>138.5</v>
      </c>
    </row>
    <row r="22" spans="1:35" x14ac:dyDescent="0.35">
      <c r="A22" s="10" t="s">
        <v>35</v>
      </c>
      <c r="B22" s="3">
        <v>2018</v>
      </c>
      <c r="C22" s="3" t="s">
        <v>44</v>
      </c>
      <c r="D22" s="3">
        <v>7</v>
      </c>
      <c r="E22" s="3">
        <v>137.5</v>
      </c>
      <c r="F22" s="3">
        <v>149.1</v>
      </c>
      <c r="G22" s="3">
        <v>139.19999999999999</v>
      </c>
      <c r="H22" s="3">
        <v>142.5</v>
      </c>
      <c r="I22" s="3">
        <v>121.4</v>
      </c>
      <c r="J22" s="3">
        <v>151.6</v>
      </c>
      <c r="K22" s="3">
        <v>155.9</v>
      </c>
      <c r="L22" s="3">
        <v>121.7</v>
      </c>
      <c r="M22" s="3">
        <v>113.5</v>
      </c>
      <c r="N22" s="3">
        <v>138.9</v>
      </c>
      <c r="O22" s="3">
        <v>130.30000000000001</v>
      </c>
      <c r="P22" s="3">
        <v>152.30000000000001</v>
      </c>
      <c r="Q22" s="3">
        <v>141.4</v>
      </c>
      <c r="R22" s="3">
        <v>157.5</v>
      </c>
      <c r="S22" s="4">
        <f t="shared" si="0"/>
        <v>1952.8</v>
      </c>
      <c r="T22" s="3">
        <v>143.6</v>
      </c>
      <c r="U22" s="3">
        <v>146.80000000000001</v>
      </c>
      <c r="V22" s="3">
        <v>138.4</v>
      </c>
      <c r="W22" s="3">
        <v>145.6</v>
      </c>
      <c r="X22" s="3">
        <v>139.69999999999999</v>
      </c>
      <c r="Y22" s="3">
        <v>138.6</v>
      </c>
      <c r="Z22" s="3">
        <v>123.6</v>
      </c>
      <c r="AA22" s="3">
        <v>144.69999999999999</v>
      </c>
      <c r="AB22" s="4">
        <f t="shared" si="1"/>
        <v>1121</v>
      </c>
      <c r="AC22" s="3">
        <v>137</v>
      </c>
      <c r="AD22" s="3">
        <v>130.1</v>
      </c>
      <c r="AE22" s="4">
        <f t="shared" si="2"/>
        <v>267.10000000000002</v>
      </c>
      <c r="AF22" s="3">
        <v>133.1</v>
      </c>
      <c r="AG22" s="3">
        <v>133.19999999999999</v>
      </c>
      <c r="AH22" s="4">
        <f t="shared" si="3"/>
        <v>266.29999999999995</v>
      </c>
      <c r="AI22" s="6">
        <v>139.80000000000001</v>
      </c>
    </row>
    <row r="23" spans="1:35" x14ac:dyDescent="0.35">
      <c r="A23" s="11" t="s">
        <v>35</v>
      </c>
      <c r="B23" s="4">
        <v>2018</v>
      </c>
      <c r="C23" s="4" t="s">
        <v>46</v>
      </c>
      <c r="D23" s="4">
        <v>8</v>
      </c>
      <c r="E23" s="4">
        <v>138.30000000000001</v>
      </c>
      <c r="F23" s="4">
        <v>148</v>
      </c>
      <c r="G23" s="4">
        <v>138.1</v>
      </c>
      <c r="H23" s="4">
        <v>142.6</v>
      </c>
      <c r="I23" s="4">
        <v>122.2</v>
      </c>
      <c r="J23" s="4">
        <v>150.6</v>
      </c>
      <c r="K23" s="4">
        <v>156.6</v>
      </c>
      <c r="L23" s="4">
        <v>122.4</v>
      </c>
      <c r="M23" s="4">
        <v>114.7</v>
      </c>
      <c r="N23" s="4">
        <v>139.4</v>
      </c>
      <c r="O23" s="4">
        <v>131.1</v>
      </c>
      <c r="P23" s="4">
        <v>153</v>
      </c>
      <c r="Q23" s="4">
        <v>141.69999999999999</v>
      </c>
      <c r="R23" s="4">
        <v>157.9</v>
      </c>
      <c r="S23" s="4">
        <f t="shared" si="0"/>
        <v>1956.6000000000004</v>
      </c>
      <c r="T23" s="4">
        <v>144.6</v>
      </c>
      <c r="U23" s="4">
        <v>147.30000000000001</v>
      </c>
      <c r="V23" s="4">
        <v>138.80000000000001</v>
      </c>
      <c r="W23" s="4">
        <v>146.1</v>
      </c>
      <c r="X23" s="4">
        <v>140.9</v>
      </c>
      <c r="Y23" s="4">
        <v>139.4</v>
      </c>
      <c r="Z23" s="4">
        <v>124.3</v>
      </c>
      <c r="AA23" s="4">
        <v>146</v>
      </c>
      <c r="AB23" s="4">
        <f t="shared" si="1"/>
        <v>1127.3999999999999</v>
      </c>
      <c r="AC23" s="4">
        <v>137.69999999999999</v>
      </c>
      <c r="AD23" s="4">
        <v>130.1</v>
      </c>
      <c r="AE23" s="4">
        <f t="shared" si="2"/>
        <v>267.79999999999995</v>
      </c>
      <c r="AF23" s="4">
        <v>133.6</v>
      </c>
      <c r="AG23" s="4">
        <v>133.9</v>
      </c>
      <c r="AH23" s="4">
        <f t="shared" si="3"/>
        <v>267.5</v>
      </c>
      <c r="AI23" s="5">
        <v>140.4</v>
      </c>
    </row>
    <row r="24" spans="1:35" x14ac:dyDescent="0.35">
      <c r="A24" s="10" t="s">
        <v>35</v>
      </c>
      <c r="B24" s="3">
        <v>2018</v>
      </c>
      <c r="C24" s="3" t="s">
        <v>48</v>
      </c>
      <c r="D24" s="3">
        <v>9</v>
      </c>
      <c r="E24" s="3">
        <v>138.6</v>
      </c>
      <c r="F24" s="3">
        <v>145.80000000000001</v>
      </c>
      <c r="G24" s="3">
        <v>135.1</v>
      </c>
      <c r="H24" s="3">
        <v>142.9</v>
      </c>
      <c r="I24" s="3">
        <v>122.1</v>
      </c>
      <c r="J24" s="3">
        <v>145.4</v>
      </c>
      <c r="K24" s="3">
        <v>150</v>
      </c>
      <c r="L24" s="3">
        <v>121.4</v>
      </c>
      <c r="M24" s="3">
        <v>113.7</v>
      </c>
      <c r="N24" s="3">
        <v>139.5</v>
      </c>
      <c r="O24" s="3">
        <v>130.80000000000001</v>
      </c>
      <c r="P24" s="3">
        <v>153.80000000000001</v>
      </c>
      <c r="Q24" s="3">
        <v>140.4</v>
      </c>
      <c r="R24" s="3">
        <v>159.19999999999999</v>
      </c>
      <c r="S24" s="4">
        <f t="shared" si="0"/>
        <v>1938.7</v>
      </c>
      <c r="T24" s="3">
        <v>145.30000000000001</v>
      </c>
      <c r="U24" s="3">
        <v>147.69999999999999</v>
      </c>
      <c r="V24" s="3">
        <v>139.1</v>
      </c>
      <c r="W24" s="3">
        <v>146.5</v>
      </c>
      <c r="X24" s="3">
        <v>142.30000000000001</v>
      </c>
      <c r="Y24" s="3">
        <v>139.69999999999999</v>
      </c>
      <c r="Z24" s="3">
        <v>126</v>
      </c>
      <c r="AA24" s="3">
        <v>146.19999999999999</v>
      </c>
      <c r="AB24" s="4">
        <f t="shared" si="1"/>
        <v>1132.8000000000002</v>
      </c>
      <c r="AC24" s="3">
        <v>138.4</v>
      </c>
      <c r="AD24" s="3">
        <v>130.9</v>
      </c>
      <c r="AE24" s="4">
        <f t="shared" si="2"/>
        <v>269.3</v>
      </c>
      <c r="AF24" s="3">
        <v>134.5</v>
      </c>
      <c r="AG24" s="3">
        <v>134.69999999999999</v>
      </c>
      <c r="AH24" s="4">
        <f t="shared" si="3"/>
        <v>269.2</v>
      </c>
      <c r="AI24" s="6">
        <v>140.19999999999999</v>
      </c>
    </row>
    <row r="25" spans="1:35" x14ac:dyDescent="0.35">
      <c r="A25" s="11" t="s">
        <v>35</v>
      </c>
      <c r="B25" s="4">
        <v>2018</v>
      </c>
      <c r="C25" s="4" t="s">
        <v>50</v>
      </c>
      <c r="D25" s="4">
        <v>10</v>
      </c>
      <c r="E25" s="4">
        <v>137.4</v>
      </c>
      <c r="F25" s="4">
        <v>149.5</v>
      </c>
      <c r="G25" s="4">
        <v>137.30000000000001</v>
      </c>
      <c r="H25" s="4">
        <v>141.9</v>
      </c>
      <c r="I25" s="4">
        <v>121.1</v>
      </c>
      <c r="J25" s="4">
        <v>142.5</v>
      </c>
      <c r="K25" s="4">
        <v>146.69999999999999</v>
      </c>
      <c r="L25" s="4">
        <v>119.1</v>
      </c>
      <c r="M25" s="4">
        <v>111.9</v>
      </c>
      <c r="N25" s="4">
        <v>141</v>
      </c>
      <c r="O25" s="4">
        <v>133.6</v>
      </c>
      <c r="P25" s="4">
        <v>154.5</v>
      </c>
      <c r="Q25" s="4">
        <v>139.69999999999999</v>
      </c>
      <c r="R25" s="4">
        <v>162.6</v>
      </c>
      <c r="S25" s="4">
        <f t="shared" si="0"/>
        <v>1938.8</v>
      </c>
      <c r="T25" s="4">
        <v>146.9</v>
      </c>
      <c r="U25" s="4">
        <v>148</v>
      </c>
      <c r="V25" s="4">
        <v>139.19999999999999</v>
      </c>
      <c r="W25" s="4">
        <v>146.80000000000001</v>
      </c>
      <c r="X25" s="4">
        <v>145.30000000000001</v>
      </c>
      <c r="Y25" s="4">
        <v>142.19999999999999</v>
      </c>
      <c r="Z25" s="4">
        <v>125.5</v>
      </c>
      <c r="AA25" s="4">
        <v>147.80000000000001</v>
      </c>
      <c r="AB25" s="4">
        <f t="shared" si="1"/>
        <v>1141.7</v>
      </c>
      <c r="AC25" s="4">
        <v>142.1</v>
      </c>
      <c r="AD25" s="4">
        <v>132</v>
      </c>
      <c r="AE25" s="4">
        <f t="shared" si="2"/>
        <v>274.10000000000002</v>
      </c>
      <c r="AF25" s="4">
        <v>136.5</v>
      </c>
      <c r="AG25" s="4">
        <v>136.30000000000001</v>
      </c>
      <c r="AH25" s="4">
        <f t="shared" si="3"/>
        <v>272.8</v>
      </c>
      <c r="AI25" s="5">
        <v>140.80000000000001</v>
      </c>
    </row>
    <row r="26" spans="1:35" x14ac:dyDescent="0.35">
      <c r="A26" s="10" t="s">
        <v>35</v>
      </c>
      <c r="B26" s="3">
        <v>2018</v>
      </c>
      <c r="C26" s="3" t="s">
        <v>52</v>
      </c>
      <c r="D26" s="3">
        <v>11</v>
      </c>
      <c r="E26" s="3">
        <v>137.4</v>
      </c>
      <c r="F26" s="3">
        <v>149.19999999999999</v>
      </c>
      <c r="G26" s="3">
        <v>137.1</v>
      </c>
      <c r="H26" s="3">
        <v>141.80000000000001</v>
      </c>
      <c r="I26" s="3">
        <v>121.1</v>
      </c>
      <c r="J26" s="3">
        <v>142.80000000000001</v>
      </c>
      <c r="K26" s="3">
        <v>146.69999999999999</v>
      </c>
      <c r="L26" s="3">
        <v>119.1</v>
      </c>
      <c r="M26" s="3">
        <v>111.9</v>
      </c>
      <c r="N26" s="3">
        <v>140.9</v>
      </c>
      <c r="O26" s="3">
        <v>133.5</v>
      </c>
      <c r="P26" s="3">
        <v>154.5</v>
      </c>
      <c r="Q26" s="3">
        <v>139.69999999999999</v>
      </c>
      <c r="R26" s="3">
        <v>162.6</v>
      </c>
      <c r="S26" s="4">
        <f t="shared" si="0"/>
        <v>1938.3000000000002</v>
      </c>
      <c r="T26" s="3">
        <v>146.9</v>
      </c>
      <c r="U26" s="3">
        <v>148</v>
      </c>
      <c r="V26" s="3">
        <v>139.1</v>
      </c>
      <c r="W26" s="3">
        <v>146.69999999999999</v>
      </c>
      <c r="X26" s="3">
        <v>145.1</v>
      </c>
      <c r="Y26" s="3">
        <v>142.19999999999999</v>
      </c>
      <c r="Z26" s="3">
        <v>125.5</v>
      </c>
      <c r="AA26" s="3">
        <v>147.80000000000001</v>
      </c>
      <c r="AB26" s="4">
        <f t="shared" si="1"/>
        <v>1141.3</v>
      </c>
      <c r="AC26" s="3">
        <v>142.1</v>
      </c>
      <c r="AD26" s="3">
        <v>132</v>
      </c>
      <c r="AE26" s="4">
        <f t="shared" si="2"/>
        <v>274.10000000000002</v>
      </c>
      <c r="AF26" s="3">
        <v>136.5</v>
      </c>
      <c r="AG26" s="3">
        <v>136.30000000000001</v>
      </c>
      <c r="AH26" s="4">
        <f t="shared" si="3"/>
        <v>272.8</v>
      </c>
      <c r="AI26" s="6">
        <v>140.80000000000001</v>
      </c>
    </row>
    <row r="27" spans="1:35" x14ac:dyDescent="0.35">
      <c r="A27" s="11" t="s">
        <v>35</v>
      </c>
      <c r="B27" s="4">
        <v>2018</v>
      </c>
      <c r="C27" s="4" t="s">
        <v>55</v>
      </c>
      <c r="D27" s="4">
        <v>12</v>
      </c>
      <c r="E27" s="4">
        <v>137.5</v>
      </c>
      <c r="F27" s="4">
        <v>150.5</v>
      </c>
      <c r="G27" s="4">
        <v>138.80000000000001</v>
      </c>
      <c r="H27" s="4">
        <v>142.1</v>
      </c>
      <c r="I27" s="4">
        <v>122</v>
      </c>
      <c r="J27" s="4">
        <v>139.4</v>
      </c>
      <c r="K27" s="4">
        <v>135.19999999999999</v>
      </c>
      <c r="L27" s="4">
        <v>119.8</v>
      </c>
      <c r="M27" s="4">
        <v>110.3</v>
      </c>
      <c r="N27" s="4">
        <v>140.6</v>
      </c>
      <c r="O27" s="4">
        <v>133.80000000000001</v>
      </c>
      <c r="P27" s="4">
        <v>154.6</v>
      </c>
      <c r="Q27" s="4">
        <v>138.19999999999999</v>
      </c>
      <c r="R27" s="4">
        <v>163</v>
      </c>
      <c r="S27" s="4">
        <f t="shared" si="0"/>
        <v>1925.7999999999997</v>
      </c>
      <c r="T27" s="4">
        <v>146.5</v>
      </c>
      <c r="U27" s="4">
        <v>148.1</v>
      </c>
      <c r="V27" s="4">
        <v>139.4</v>
      </c>
      <c r="W27" s="4">
        <v>146.80000000000001</v>
      </c>
      <c r="X27" s="4">
        <v>142.69999999999999</v>
      </c>
      <c r="Y27" s="4">
        <v>143.19999999999999</v>
      </c>
      <c r="Z27" s="4">
        <v>123.6</v>
      </c>
      <c r="AA27" s="4">
        <v>150.1</v>
      </c>
      <c r="AB27" s="4">
        <f t="shared" si="1"/>
        <v>1140.4000000000001</v>
      </c>
      <c r="AC27" s="4">
        <v>144.9</v>
      </c>
      <c r="AD27" s="4">
        <v>132.19999999999999</v>
      </c>
      <c r="AE27" s="4">
        <f t="shared" si="2"/>
        <v>277.10000000000002</v>
      </c>
      <c r="AF27" s="4">
        <v>136.80000000000001</v>
      </c>
      <c r="AG27" s="4">
        <v>136.80000000000001</v>
      </c>
      <c r="AH27" s="4">
        <f t="shared" si="3"/>
        <v>273.60000000000002</v>
      </c>
      <c r="AI27" s="5">
        <v>140.1</v>
      </c>
    </row>
    <row r="28" spans="1:35" x14ac:dyDescent="0.35">
      <c r="A28" s="10" t="s">
        <v>35</v>
      </c>
      <c r="B28" s="3">
        <v>2019</v>
      </c>
      <c r="C28" s="3" t="s">
        <v>31</v>
      </c>
      <c r="D28" s="3">
        <v>1</v>
      </c>
      <c r="E28" s="3">
        <v>137.1</v>
      </c>
      <c r="F28" s="3">
        <v>151.4</v>
      </c>
      <c r="G28" s="3">
        <v>140.19999999999999</v>
      </c>
      <c r="H28" s="3">
        <v>142.1</v>
      </c>
      <c r="I28" s="3">
        <v>121.8</v>
      </c>
      <c r="J28" s="3">
        <v>135.4</v>
      </c>
      <c r="K28" s="3">
        <v>131.30000000000001</v>
      </c>
      <c r="L28" s="3">
        <v>120.3</v>
      </c>
      <c r="M28" s="3">
        <v>109.1</v>
      </c>
      <c r="N28" s="3">
        <v>139.4</v>
      </c>
      <c r="O28" s="3">
        <v>133.30000000000001</v>
      </c>
      <c r="P28" s="3">
        <v>154.6</v>
      </c>
      <c r="Q28" s="3">
        <v>137.4</v>
      </c>
      <c r="R28" s="3">
        <v>163.19999999999999</v>
      </c>
      <c r="S28" s="4">
        <f t="shared" si="0"/>
        <v>1916.6</v>
      </c>
      <c r="T28" s="3">
        <v>147.69999999999999</v>
      </c>
      <c r="U28" s="3">
        <v>147.6</v>
      </c>
      <c r="V28" s="3">
        <v>139</v>
      </c>
      <c r="W28" s="3">
        <v>146.4</v>
      </c>
      <c r="X28" s="3">
        <v>139.5</v>
      </c>
      <c r="Y28" s="3">
        <v>143.6</v>
      </c>
      <c r="Z28" s="3">
        <v>123.3</v>
      </c>
      <c r="AA28" s="3">
        <v>150.19999999999999</v>
      </c>
      <c r="AB28" s="4">
        <f t="shared" si="1"/>
        <v>1137.3</v>
      </c>
      <c r="AC28" s="3">
        <v>145.1</v>
      </c>
      <c r="AD28" s="3">
        <v>132.80000000000001</v>
      </c>
      <c r="AE28" s="4">
        <f t="shared" si="2"/>
        <v>277.89999999999998</v>
      </c>
      <c r="AF28" s="3">
        <v>136.69999999999999</v>
      </c>
      <c r="AG28" s="3">
        <v>136.9</v>
      </c>
      <c r="AH28" s="4">
        <f t="shared" si="3"/>
        <v>273.60000000000002</v>
      </c>
      <c r="AI28" s="6">
        <v>139.6</v>
      </c>
    </row>
    <row r="29" spans="1:35" x14ac:dyDescent="0.35">
      <c r="A29" s="11" t="s">
        <v>35</v>
      </c>
      <c r="B29" s="4">
        <v>2019</v>
      </c>
      <c r="C29" s="4" t="s">
        <v>36</v>
      </c>
      <c r="D29" s="4">
        <v>2</v>
      </c>
      <c r="E29" s="4">
        <v>137.6</v>
      </c>
      <c r="F29" s="4">
        <v>152</v>
      </c>
      <c r="G29" s="4">
        <v>141.5</v>
      </c>
      <c r="H29" s="4">
        <v>142.19999999999999</v>
      </c>
      <c r="I29" s="4">
        <v>122</v>
      </c>
      <c r="J29" s="4">
        <v>136.4</v>
      </c>
      <c r="K29" s="4">
        <v>129.69999999999999</v>
      </c>
      <c r="L29" s="4">
        <v>121</v>
      </c>
      <c r="M29" s="4">
        <v>109</v>
      </c>
      <c r="N29" s="4">
        <v>139.69999999999999</v>
      </c>
      <c r="O29" s="4">
        <v>133.6</v>
      </c>
      <c r="P29" s="4">
        <v>154.9</v>
      </c>
      <c r="Q29" s="4">
        <v>137.5</v>
      </c>
      <c r="R29" s="4">
        <v>163.4</v>
      </c>
      <c r="S29" s="4">
        <f t="shared" si="0"/>
        <v>1920.5</v>
      </c>
      <c r="T29" s="4">
        <v>148.5</v>
      </c>
      <c r="U29" s="4">
        <v>147.69999999999999</v>
      </c>
      <c r="V29" s="4">
        <v>139.69999999999999</v>
      </c>
      <c r="W29" s="4">
        <v>146.5</v>
      </c>
      <c r="X29" s="4">
        <v>138.4</v>
      </c>
      <c r="Y29" s="4">
        <v>143.69999999999999</v>
      </c>
      <c r="Z29" s="4">
        <v>123.9</v>
      </c>
      <c r="AA29" s="4">
        <v>150.30000000000001</v>
      </c>
      <c r="AB29" s="4">
        <f t="shared" si="1"/>
        <v>1138.7</v>
      </c>
      <c r="AC29" s="4">
        <v>145.6</v>
      </c>
      <c r="AD29" s="4">
        <v>134.1</v>
      </c>
      <c r="AE29" s="4">
        <f t="shared" si="2"/>
        <v>279.7</v>
      </c>
      <c r="AF29" s="4">
        <v>137.1</v>
      </c>
      <c r="AG29" s="4">
        <v>137.4</v>
      </c>
      <c r="AH29" s="4">
        <f t="shared" si="3"/>
        <v>274.5</v>
      </c>
      <c r="AI29" s="5">
        <v>139.9</v>
      </c>
    </row>
    <row r="30" spans="1:35" x14ac:dyDescent="0.35">
      <c r="A30" s="10" t="s">
        <v>35</v>
      </c>
      <c r="B30" s="3">
        <v>2019</v>
      </c>
      <c r="C30" s="3" t="s">
        <v>38</v>
      </c>
      <c r="D30" s="3">
        <v>3</v>
      </c>
      <c r="E30" s="3">
        <v>137.80000000000001</v>
      </c>
      <c r="F30" s="3">
        <v>153</v>
      </c>
      <c r="G30" s="3">
        <v>140.30000000000001</v>
      </c>
      <c r="H30" s="3">
        <v>142.30000000000001</v>
      </c>
      <c r="I30" s="3">
        <v>122</v>
      </c>
      <c r="J30" s="3">
        <v>137.6</v>
      </c>
      <c r="K30" s="3">
        <v>132.6</v>
      </c>
      <c r="L30" s="3">
        <v>121.8</v>
      </c>
      <c r="M30" s="3">
        <v>109</v>
      </c>
      <c r="N30" s="3">
        <v>139.5</v>
      </c>
      <c r="O30" s="3">
        <v>133.69999999999999</v>
      </c>
      <c r="P30" s="3">
        <v>155.19999999999999</v>
      </c>
      <c r="Q30" s="3">
        <v>138.1</v>
      </c>
      <c r="R30" s="3">
        <v>163.5</v>
      </c>
      <c r="S30" s="4">
        <f t="shared" si="0"/>
        <v>1926.4</v>
      </c>
      <c r="T30" s="3">
        <v>149</v>
      </c>
      <c r="U30" s="3">
        <v>147.9</v>
      </c>
      <c r="V30" s="3">
        <v>139.9</v>
      </c>
      <c r="W30" s="3">
        <v>146.69999999999999</v>
      </c>
      <c r="X30" s="3">
        <v>139.69999999999999</v>
      </c>
      <c r="Y30" s="3">
        <v>143.80000000000001</v>
      </c>
      <c r="Z30" s="3">
        <v>124.6</v>
      </c>
      <c r="AA30" s="3">
        <v>150.30000000000001</v>
      </c>
      <c r="AB30" s="4">
        <f t="shared" si="1"/>
        <v>1141.9000000000001</v>
      </c>
      <c r="AC30" s="3">
        <v>146.19999999999999</v>
      </c>
      <c r="AD30" s="3">
        <v>133.4</v>
      </c>
      <c r="AE30" s="4">
        <f t="shared" si="2"/>
        <v>279.60000000000002</v>
      </c>
      <c r="AF30" s="3">
        <v>137.69999999999999</v>
      </c>
      <c r="AG30" s="3">
        <v>137.69999999999999</v>
      </c>
      <c r="AH30" s="4">
        <f t="shared" si="3"/>
        <v>275.39999999999998</v>
      </c>
      <c r="AI30" s="6">
        <v>140.4</v>
      </c>
    </row>
    <row r="31" spans="1:35" x14ac:dyDescent="0.35">
      <c r="A31" s="11" t="s">
        <v>35</v>
      </c>
      <c r="B31" s="4">
        <v>2019</v>
      </c>
      <c r="C31" s="4" t="s">
        <v>41</v>
      </c>
      <c r="D31" s="4">
        <v>5</v>
      </c>
      <c r="E31" s="4">
        <v>138.30000000000001</v>
      </c>
      <c r="F31" s="4">
        <v>158.5</v>
      </c>
      <c r="G31" s="4">
        <v>136</v>
      </c>
      <c r="H31" s="4">
        <v>142.5</v>
      </c>
      <c r="I31" s="4">
        <v>122</v>
      </c>
      <c r="J31" s="4">
        <v>146.5</v>
      </c>
      <c r="K31" s="4">
        <v>143</v>
      </c>
      <c r="L31" s="4">
        <v>124.9</v>
      </c>
      <c r="M31" s="4">
        <v>109.9</v>
      </c>
      <c r="N31" s="4">
        <v>139.9</v>
      </c>
      <c r="O31" s="4">
        <v>134</v>
      </c>
      <c r="P31" s="4">
        <v>155.5</v>
      </c>
      <c r="Q31" s="4">
        <v>140.9</v>
      </c>
      <c r="R31" s="4">
        <v>164.1</v>
      </c>
      <c r="S31" s="4">
        <f t="shared" si="0"/>
        <v>1956.0000000000002</v>
      </c>
      <c r="T31" s="4">
        <v>150.1</v>
      </c>
      <c r="U31" s="4">
        <v>148.4</v>
      </c>
      <c r="V31" s="4">
        <v>140.4</v>
      </c>
      <c r="W31" s="4">
        <v>147.30000000000001</v>
      </c>
      <c r="X31" s="4">
        <v>140.30000000000001</v>
      </c>
      <c r="Y31" s="4">
        <v>143.69999999999999</v>
      </c>
      <c r="Z31" s="4">
        <v>124.9</v>
      </c>
      <c r="AA31" s="4">
        <v>151.6</v>
      </c>
      <c r="AB31" s="4">
        <f t="shared" si="1"/>
        <v>1146.7</v>
      </c>
      <c r="AC31" s="4">
        <v>146.9</v>
      </c>
      <c r="AD31" s="4">
        <v>133.4</v>
      </c>
      <c r="AE31" s="4">
        <f t="shared" si="2"/>
        <v>280.3</v>
      </c>
      <c r="AF31" s="4">
        <v>139.19999999999999</v>
      </c>
      <c r="AG31" s="4">
        <v>138.19999999999999</v>
      </c>
      <c r="AH31" s="4">
        <f t="shared" si="3"/>
        <v>277.39999999999998</v>
      </c>
      <c r="AI31" s="5">
        <v>142</v>
      </c>
    </row>
    <row r="32" spans="1:35" x14ac:dyDescent="0.35">
      <c r="A32" s="10" t="s">
        <v>35</v>
      </c>
      <c r="B32" s="3">
        <v>2019</v>
      </c>
      <c r="C32" s="3" t="s">
        <v>42</v>
      </c>
      <c r="D32" s="3">
        <v>6</v>
      </c>
      <c r="E32" s="3">
        <v>138.69999999999999</v>
      </c>
      <c r="F32" s="3">
        <v>162.1</v>
      </c>
      <c r="G32" s="3">
        <v>137.80000000000001</v>
      </c>
      <c r="H32" s="3">
        <v>143.30000000000001</v>
      </c>
      <c r="I32" s="3">
        <v>122.2</v>
      </c>
      <c r="J32" s="3">
        <v>146.80000000000001</v>
      </c>
      <c r="K32" s="3">
        <v>150.5</v>
      </c>
      <c r="L32" s="3">
        <v>128.30000000000001</v>
      </c>
      <c r="M32" s="3">
        <v>111</v>
      </c>
      <c r="N32" s="3">
        <v>140.6</v>
      </c>
      <c r="O32" s="3">
        <v>134.19999999999999</v>
      </c>
      <c r="P32" s="3">
        <v>155.9</v>
      </c>
      <c r="Q32" s="3">
        <v>142.69999999999999</v>
      </c>
      <c r="R32" s="3">
        <v>164.9</v>
      </c>
      <c r="S32" s="4">
        <f t="shared" si="0"/>
        <v>1979.0000000000002</v>
      </c>
      <c r="T32" s="3">
        <v>149.4</v>
      </c>
      <c r="U32" s="3">
        <v>148.6</v>
      </c>
      <c r="V32" s="3">
        <v>140.4</v>
      </c>
      <c r="W32" s="3">
        <v>147.4</v>
      </c>
      <c r="X32" s="3">
        <v>141.19999999999999</v>
      </c>
      <c r="Y32" s="3">
        <v>143.80000000000001</v>
      </c>
      <c r="Z32" s="3">
        <v>124.6</v>
      </c>
      <c r="AA32" s="3">
        <v>152.5</v>
      </c>
      <c r="AB32" s="4">
        <f t="shared" si="1"/>
        <v>1147.9000000000001</v>
      </c>
      <c r="AC32" s="3">
        <v>147.4</v>
      </c>
      <c r="AD32" s="3">
        <v>134.30000000000001</v>
      </c>
      <c r="AE32" s="4">
        <f t="shared" si="2"/>
        <v>281.70000000000005</v>
      </c>
      <c r="AF32" s="3">
        <v>139.6</v>
      </c>
      <c r="AG32" s="3">
        <v>138.6</v>
      </c>
      <c r="AH32" s="4">
        <f t="shared" si="3"/>
        <v>278.2</v>
      </c>
      <c r="AI32" s="6">
        <v>142.9</v>
      </c>
    </row>
    <row r="33" spans="1:35" x14ac:dyDescent="0.35">
      <c r="A33" s="11" t="s">
        <v>35</v>
      </c>
      <c r="B33" s="4">
        <v>2019</v>
      </c>
      <c r="C33" s="4" t="s">
        <v>44</v>
      </c>
      <c r="D33" s="4">
        <v>7</v>
      </c>
      <c r="E33" s="4">
        <v>139.30000000000001</v>
      </c>
      <c r="F33" s="4">
        <v>162.69999999999999</v>
      </c>
      <c r="G33" s="4">
        <v>140</v>
      </c>
      <c r="H33" s="4">
        <v>144</v>
      </c>
      <c r="I33" s="4">
        <v>122.5</v>
      </c>
      <c r="J33" s="4">
        <v>150.30000000000001</v>
      </c>
      <c r="K33" s="4">
        <v>160.30000000000001</v>
      </c>
      <c r="L33" s="4">
        <v>130</v>
      </c>
      <c r="M33" s="4">
        <v>111.1</v>
      </c>
      <c r="N33" s="4">
        <v>141.69999999999999</v>
      </c>
      <c r="O33" s="4">
        <v>134.69999999999999</v>
      </c>
      <c r="P33" s="4">
        <v>156.19999999999999</v>
      </c>
      <c r="Q33" s="4">
        <v>144.69999999999999</v>
      </c>
      <c r="R33" s="4">
        <v>165.2</v>
      </c>
      <c r="S33" s="4">
        <f t="shared" si="0"/>
        <v>2002.7</v>
      </c>
      <c r="T33" s="4">
        <v>150.6</v>
      </c>
      <c r="U33" s="4">
        <v>148.9</v>
      </c>
      <c r="V33" s="4">
        <v>140.5</v>
      </c>
      <c r="W33" s="4">
        <v>147.6</v>
      </c>
      <c r="X33" s="4">
        <v>139.30000000000001</v>
      </c>
      <c r="Y33" s="4">
        <v>144.19999999999999</v>
      </c>
      <c r="Z33" s="4">
        <v>125.6</v>
      </c>
      <c r="AA33" s="4">
        <v>154</v>
      </c>
      <c r="AB33" s="4">
        <f t="shared" si="1"/>
        <v>1150.7000000000003</v>
      </c>
      <c r="AC33" s="4">
        <v>147.9</v>
      </c>
      <c r="AD33" s="4">
        <v>135.69999999999999</v>
      </c>
      <c r="AE33" s="4">
        <f t="shared" si="2"/>
        <v>283.60000000000002</v>
      </c>
      <c r="AF33" s="4">
        <v>140.5</v>
      </c>
      <c r="AG33" s="4">
        <v>139.5</v>
      </c>
      <c r="AH33" s="4">
        <f t="shared" si="3"/>
        <v>280</v>
      </c>
      <c r="AI33" s="5">
        <v>144.19999999999999</v>
      </c>
    </row>
    <row r="34" spans="1:35" x14ac:dyDescent="0.35">
      <c r="A34" s="10" t="s">
        <v>35</v>
      </c>
      <c r="B34" s="3">
        <v>2019</v>
      </c>
      <c r="C34" s="3" t="s">
        <v>46</v>
      </c>
      <c r="D34" s="3">
        <v>8</v>
      </c>
      <c r="E34" s="3">
        <v>140.1</v>
      </c>
      <c r="F34" s="3">
        <v>160.6</v>
      </c>
      <c r="G34" s="3">
        <v>138.5</v>
      </c>
      <c r="H34" s="3">
        <v>144.69999999999999</v>
      </c>
      <c r="I34" s="3">
        <v>122.9</v>
      </c>
      <c r="J34" s="3">
        <v>149.4</v>
      </c>
      <c r="K34" s="3">
        <v>167.4</v>
      </c>
      <c r="L34" s="3">
        <v>130.9</v>
      </c>
      <c r="M34" s="3">
        <v>112</v>
      </c>
      <c r="N34" s="3">
        <v>142.6</v>
      </c>
      <c r="O34" s="3">
        <v>134.9</v>
      </c>
      <c r="P34" s="3">
        <v>156.6</v>
      </c>
      <c r="Q34" s="3">
        <v>145.9</v>
      </c>
      <c r="R34" s="3">
        <v>165.8</v>
      </c>
      <c r="S34" s="4">
        <f t="shared" si="0"/>
        <v>2012.3</v>
      </c>
      <c r="T34" s="3">
        <v>151.6</v>
      </c>
      <c r="U34" s="3">
        <v>149.1</v>
      </c>
      <c r="V34" s="3">
        <v>140.6</v>
      </c>
      <c r="W34" s="3">
        <v>147.9</v>
      </c>
      <c r="X34" s="3">
        <v>138.5</v>
      </c>
      <c r="Y34" s="3">
        <v>144.5</v>
      </c>
      <c r="Z34" s="3">
        <v>125.8</v>
      </c>
      <c r="AA34" s="3">
        <v>154.9</v>
      </c>
      <c r="AB34" s="4">
        <f t="shared" si="1"/>
        <v>1152.8999999999999</v>
      </c>
      <c r="AC34" s="3">
        <v>148.5</v>
      </c>
      <c r="AD34" s="3">
        <v>138.4</v>
      </c>
      <c r="AE34" s="4">
        <f t="shared" si="2"/>
        <v>286.89999999999998</v>
      </c>
      <c r="AF34" s="3">
        <v>140.9</v>
      </c>
      <c r="AG34" s="3">
        <v>140.19999999999999</v>
      </c>
      <c r="AH34" s="4">
        <f t="shared" si="3"/>
        <v>281.10000000000002</v>
      </c>
      <c r="AI34" s="6">
        <v>145</v>
      </c>
    </row>
    <row r="35" spans="1:35" x14ac:dyDescent="0.35">
      <c r="A35" s="11" t="s">
        <v>35</v>
      </c>
      <c r="B35" s="4">
        <v>2019</v>
      </c>
      <c r="C35" s="4" t="s">
        <v>48</v>
      </c>
      <c r="D35" s="4">
        <v>9</v>
      </c>
      <c r="E35" s="4">
        <v>140.9</v>
      </c>
      <c r="F35" s="4">
        <v>160.80000000000001</v>
      </c>
      <c r="G35" s="4">
        <v>139.6</v>
      </c>
      <c r="H35" s="4">
        <v>145.4</v>
      </c>
      <c r="I35" s="4">
        <v>123.5</v>
      </c>
      <c r="J35" s="4">
        <v>146.6</v>
      </c>
      <c r="K35" s="4">
        <v>173.2</v>
      </c>
      <c r="L35" s="4">
        <v>131.6</v>
      </c>
      <c r="M35" s="4">
        <v>113.2</v>
      </c>
      <c r="N35" s="4">
        <v>144.1</v>
      </c>
      <c r="O35" s="4">
        <v>135</v>
      </c>
      <c r="P35" s="4">
        <v>156.80000000000001</v>
      </c>
      <c r="Q35" s="4">
        <v>147</v>
      </c>
      <c r="R35" s="4">
        <v>166.5</v>
      </c>
      <c r="S35" s="4">
        <f t="shared" si="0"/>
        <v>2024.1999999999998</v>
      </c>
      <c r="T35" s="4">
        <v>152.19999999999999</v>
      </c>
      <c r="U35" s="4">
        <v>149.19999999999999</v>
      </c>
      <c r="V35" s="4">
        <v>140.6</v>
      </c>
      <c r="W35" s="4">
        <v>147.9</v>
      </c>
      <c r="X35" s="4">
        <v>139.19999999999999</v>
      </c>
      <c r="Y35" s="4">
        <v>144.6</v>
      </c>
      <c r="Z35" s="4">
        <v>126.1</v>
      </c>
      <c r="AA35" s="4">
        <v>155.19999999999999</v>
      </c>
      <c r="AB35" s="4">
        <f t="shared" si="1"/>
        <v>1155</v>
      </c>
      <c r="AC35" s="4">
        <v>149</v>
      </c>
      <c r="AD35" s="4">
        <v>139.69999999999999</v>
      </c>
      <c r="AE35" s="4">
        <f t="shared" si="2"/>
        <v>288.7</v>
      </c>
      <c r="AF35" s="4">
        <v>141.30000000000001</v>
      </c>
      <c r="AG35" s="4">
        <v>140.69999999999999</v>
      </c>
      <c r="AH35" s="4">
        <f t="shared" si="3"/>
        <v>282</v>
      </c>
      <c r="AI35" s="5">
        <v>145.80000000000001</v>
      </c>
    </row>
    <row r="36" spans="1:35" x14ac:dyDescent="0.35">
      <c r="A36" s="10" t="s">
        <v>35</v>
      </c>
      <c r="B36" s="3">
        <v>2019</v>
      </c>
      <c r="C36" s="3" t="s">
        <v>50</v>
      </c>
      <c r="D36" s="3">
        <v>10</v>
      </c>
      <c r="E36" s="3">
        <v>141.80000000000001</v>
      </c>
      <c r="F36" s="3">
        <v>161</v>
      </c>
      <c r="G36" s="3">
        <v>142.6</v>
      </c>
      <c r="H36" s="3">
        <v>146.19999999999999</v>
      </c>
      <c r="I36" s="3">
        <v>123.9</v>
      </c>
      <c r="J36" s="3">
        <v>148</v>
      </c>
      <c r="K36" s="3">
        <v>188.4</v>
      </c>
      <c r="L36" s="3">
        <v>132.5</v>
      </c>
      <c r="M36" s="3">
        <v>114</v>
      </c>
      <c r="N36" s="3">
        <v>145.4</v>
      </c>
      <c r="O36" s="3">
        <v>135.1</v>
      </c>
      <c r="P36" s="3">
        <v>157.1</v>
      </c>
      <c r="Q36" s="3">
        <v>149.6</v>
      </c>
      <c r="R36" s="3">
        <v>167.1</v>
      </c>
      <c r="S36" s="4">
        <f t="shared" si="0"/>
        <v>2052.6999999999998</v>
      </c>
      <c r="T36" s="3">
        <v>153</v>
      </c>
      <c r="U36" s="3">
        <v>149.4</v>
      </c>
      <c r="V36" s="3">
        <v>140.80000000000001</v>
      </c>
      <c r="W36" s="3">
        <v>148.19999999999999</v>
      </c>
      <c r="X36" s="3">
        <v>140.6</v>
      </c>
      <c r="Y36" s="3">
        <v>145</v>
      </c>
      <c r="Z36" s="3">
        <v>126.3</v>
      </c>
      <c r="AA36" s="3">
        <v>155.4</v>
      </c>
      <c r="AB36" s="4">
        <f t="shared" si="1"/>
        <v>1158.7</v>
      </c>
      <c r="AC36" s="3">
        <v>149.4</v>
      </c>
      <c r="AD36" s="3">
        <v>140</v>
      </c>
      <c r="AE36" s="4">
        <f t="shared" si="2"/>
        <v>289.39999999999998</v>
      </c>
      <c r="AF36" s="3">
        <v>141.69999999999999</v>
      </c>
      <c r="AG36" s="3">
        <v>141</v>
      </c>
      <c r="AH36" s="4">
        <f t="shared" si="3"/>
        <v>282.7</v>
      </c>
      <c r="AI36" s="6">
        <v>147.19999999999999</v>
      </c>
    </row>
    <row r="37" spans="1:35" x14ac:dyDescent="0.35">
      <c r="A37" s="11" t="s">
        <v>35</v>
      </c>
      <c r="B37" s="4">
        <v>2019</v>
      </c>
      <c r="C37" s="4" t="s">
        <v>52</v>
      </c>
      <c r="D37" s="4">
        <v>11</v>
      </c>
      <c r="E37" s="4">
        <v>142.5</v>
      </c>
      <c r="F37" s="4">
        <v>163.19999999999999</v>
      </c>
      <c r="G37" s="4">
        <v>145.6</v>
      </c>
      <c r="H37" s="4">
        <v>146.69999999999999</v>
      </c>
      <c r="I37" s="4">
        <v>124.3</v>
      </c>
      <c r="J37" s="4">
        <v>147.4</v>
      </c>
      <c r="K37" s="4">
        <v>199.6</v>
      </c>
      <c r="L37" s="4">
        <v>135.69999999999999</v>
      </c>
      <c r="M37" s="4">
        <v>114.2</v>
      </c>
      <c r="N37" s="4">
        <v>147</v>
      </c>
      <c r="O37" s="4">
        <v>135.30000000000001</v>
      </c>
      <c r="P37" s="4">
        <v>157.5</v>
      </c>
      <c r="Q37" s="4">
        <v>151.9</v>
      </c>
      <c r="R37" s="4">
        <v>167.9</v>
      </c>
      <c r="S37" s="4">
        <f t="shared" si="0"/>
        <v>2078.8000000000002</v>
      </c>
      <c r="T37" s="4">
        <v>153.5</v>
      </c>
      <c r="U37" s="4">
        <v>149.9</v>
      </c>
      <c r="V37" s="4">
        <v>141</v>
      </c>
      <c r="W37" s="4">
        <v>148.6</v>
      </c>
      <c r="X37" s="4">
        <v>142.30000000000001</v>
      </c>
      <c r="Y37" s="4">
        <v>145.30000000000001</v>
      </c>
      <c r="Z37" s="4">
        <v>126.6</v>
      </c>
      <c r="AA37" s="4">
        <v>155.5</v>
      </c>
      <c r="AB37" s="4">
        <f t="shared" si="1"/>
        <v>1162.6999999999998</v>
      </c>
      <c r="AC37" s="4">
        <v>149.9</v>
      </c>
      <c r="AD37" s="4">
        <v>140.30000000000001</v>
      </c>
      <c r="AE37" s="4">
        <f t="shared" si="2"/>
        <v>290.20000000000005</v>
      </c>
      <c r="AF37" s="4">
        <v>142.1</v>
      </c>
      <c r="AG37" s="4">
        <v>141.30000000000001</v>
      </c>
      <c r="AH37" s="4">
        <f t="shared" si="3"/>
        <v>283.39999999999998</v>
      </c>
      <c r="AI37" s="5">
        <v>148.6</v>
      </c>
    </row>
    <row r="38" spans="1:35" x14ac:dyDescent="0.35">
      <c r="A38" s="10" t="s">
        <v>35</v>
      </c>
      <c r="B38" s="3">
        <v>2019</v>
      </c>
      <c r="C38" s="3" t="s">
        <v>55</v>
      </c>
      <c r="D38" s="3">
        <v>12</v>
      </c>
      <c r="E38" s="3">
        <v>143.5</v>
      </c>
      <c r="F38" s="3">
        <v>165</v>
      </c>
      <c r="G38" s="3">
        <v>151.1</v>
      </c>
      <c r="H38" s="3">
        <v>148.30000000000001</v>
      </c>
      <c r="I38" s="3">
        <v>125.7</v>
      </c>
      <c r="J38" s="3">
        <v>145.69999999999999</v>
      </c>
      <c r="K38" s="3">
        <v>217</v>
      </c>
      <c r="L38" s="3">
        <v>138.30000000000001</v>
      </c>
      <c r="M38" s="3">
        <v>114</v>
      </c>
      <c r="N38" s="3">
        <v>148.69999999999999</v>
      </c>
      <c r="O38" s="3">
        <v>135.80000000000001</v>
      </c>
      <c r="P38" s="3">
        <v>158</v>
      </c>
      <c r="Q38" s="3">
        <v>155</v>
      </c>
      <c r="R38" s="3">
        <v>168.5</v>
      </c>
      <c r="S38" s="4">
        <f t="shared" si="0"/>
        <v>2114.6000000000004</v>
      </c>
      <c r="T38" s="3">
        <v>152.80000000000001</v>
      </c>
      <c r="U38" s="3">
        <v>150.30000000000001</v>
      </c>
      <c r="V38" s="3">
        <v>141.30000000000001</v>
      </c>
      <c r="W38" s="3">
        <v>149</v>
      </c>
      <c r="X38" s="3">
        <v>143.69999999999999</v>
      </c>
      <c r="Y38" s="3">
        <v>145.80000000000001</v>
      </c>
      <c r="Z38" s="3">
        <v>129.80000000000001</v>
      </c>
      <c r="AA38" s="3">
        <v>155.69999999999999</v>
      </c>
      <c r="AB38" s="4">
        <f t="shared" si="1"/>
        <v>1168.4000000000001</v>
      </c>
      <c r="AC38" s="3">
        <v>150.4</v>
      </c>
      <c r="AD38" s="3">
        <v>140.4</v>
      </c>
      <c r="AE38" s="4">
        <f t="shared" si="2"/>
        <v>290.8</v>
      </c>
      <c r="AF38" s="3">
        <v>142.30000000000001</v>
      </c>
      <c r="AG38" s="3">
        <v>142.5</v>
      </c>
      <c r="AH38" s="4">
        <f t="shared" si="3"/>
        <v>284.8</v>
      </c>
      <c r="AI38" s="6">
        <v>150.4</v>
      </c>
    </row>
    <row r="39" spans="1:35" x14ac:dyDescent="0.35">
      <c r="A39" s="11" t="s">
        <v>35</v>
      </c>
      <c r="B39" s="4">
        <v>2020</v>
      </c>
      <c r="C39" s="4" t="s">
        <v>31</v>
      </c>
      <c r="D39" s="4">
        <v>1</v>
      </c>
      <c r="E39" s="4">
        <v>144.30000000000001</v>
      </c>
      <c r="F39" s="4">
        <v>167.4</v>
      </c>
      <c r="G39" s="4">
        <v>154.9</v>
      </c>
      <c r="H39" s="4">
        <v>150.1</v>
      </c>
      <c r="I39" s="4">
        <v>129.9</v>
      </c>
      <c r="J39" s="4">
        <v>143.19999999999999</v>
      </c>
      <c r="K39" s="4">
        <v>197</v>
      </c>
      <c r="L39" s="4">
        <v>140.4</v>
      </c>
      <c r="M39" s="4">
        <v>114.1</v>
      </c>
      <c r="N39" s="4">
        <v>150.9</v>
      </c>
      <c r="O39" s="4">
        <v>136.1</v>
      </c>
      <c r="P39" s="4">
        <v>158.6</v>
      </c>
      <c r="Q39" s="4">
        <v>153.5</v>
      </c>
      <c r="R39" s="4">
        <v>169.2</v>
      </c>
      <c r="S39" s="4">
        <f t="shared" si="0"/>
        <v>2109.6</v>
      </c>
      <c r="T39" s="4">
        <v>153.9</v>
      </c>
      <c r="U39" s="4">
        <v>150.5</v>
      </c>
      <c r="V39" s="4">
        <v>141.5</v>
      </c>
      <c r="W39" s="4">
        <v>149.19999999999999</v>
      </c>
      <c r="X39" s="4">
        <v>144.6</v>
      </c>
      <c r="Y39" s="4">
        <v>146.19999999999999</v>
      </c>
      <c r="Z39" s="4">
        <v>130.9</v>
      </c>
      <c r="AA39" s="4">
        <v>156.1</v>
      </c>
      <c r="AB39" s="4">
        <f t="shared" si="1"/>
        <v>1172.8999999999999</v>
      </c>
      <c r="AC39" s="4">
        <v>151.19999999999999</v>
      </c>
      <c r="AD39" s="4">
        <v>142.30000000000001</v>
      </c>
      <c r="AE39" s="4">
        <f t="shared" si="2"/>
        <v>293.5</v>
      </c>
      <c r="AF39" s="4">
        <v>142.80000000000001</v>
      </c>
      <c r="AG39" s="4">
        <v>143.4</v>
      </c>
      <c r="AH39" s="4">
        <f t="shared" si="3"/>
        <v>286.20000000000005</v>
      </c>
      <c r="AI39" s="5">
        <v>150.19999999999999</v>
      </c>
    </row>
    <row r="40" spans="1:35" x14ac:dyDescent="0.35">
      <c r="A40" s="10" t="s">
        <v>35</v>
      </c>
      <c r="B40" s="3">
        <v>2020</v>
      </c>
      <c r="C40" s="3" t="s">
        <v>36</v>
      </c>
      <c r="D40" s="3">
        <v>2</v>
      </c>
      <c r="E40" s="3">
        <v>144.80000000000001</v>
      </c>
      <c r="F40" s="3">
        <v>167.5</v>
      </c>
      <c r="G40" s="3">
        <v>151.80000000000001</v>
      </c>
      <c r="H40" s="3">
        <v>150.80000000000001</v>
      </c>
      <c r="I40" s="3">
        <v>131.4</v>
      </c>
      <c r="J40" s="3">
        <v>141.80000000000001</v>
      </c>
      <c r="K40" s="3">
        <v>170.7</v>
      </c>
      <c r="L40" s="3">
        <v>141.1</v>
      </c>
      <c r="M40" s="3">
        <v>113.6</v>
      </c>
      <c r="N40" s="3">
        <v>152</v>
      </c>
      <c r="O40" s="3">
        <v>136.5</v>
      </c>
      <c r="P40" s="3">
        <v>159.1</v>
      </c>
      <c r="Q40" s="3">
        <v>150.5</v>
      </c>
      <c r="R40" s="3">
        <v>170.1</v>
      </c>
      <c r="S40" s="4">
        <f t="shared" si="0"/>
        <v>2081.6999999999998</v>
      </c>
      <c r="T40" s="3">
        <v>154.80000000000001</v>
      </c>
      <c r="U40" s="3">
        <v>150.80000000000001</v>
      </c>
      <c r="V40" s="3">
        <v>141.69999999999999</v>
      </c>
      <c r="W40" s="3">
        <v>149.5</v>
      </c>
      <c r="X40" s="3">
        <v>147.19999999999999</v>
      </c>
      <c r="Y40" s="3">
        <v>146.4</v>
      </c>
      <c r="Z40" s="3">
        <v>130.30000000000001</v>
      </c>
      <c r="AA40" s="3">
        <v>156.19999999999999</v>
      </c>
      <c r="AB40" s="4">
        <f t="shared" si="1"/>
        <v>1176.9000000000001</v>
      </c>
      <c r="AC40" s="3">
        <v>151.69999999999999</v>
      </c>
      <c r="AD40" s="3">
        <v>143.4</v>
      </c>
      <c r="AE40" s="4">
        <f t="shared" si="2"/>
        <v>295.10000000000002</v>
      </c>
      <c r="AF40" s="3">
        <v>143.19999999999999</v>
      </c>
      <c r="AG40" s="3">
        <v>143.6</v>
      </c>
      <c r="AH40" s="4">
        <f t="shared" si="3"/>
        <v>286.79999999999995</v>
      </c>
      <c r="AI40" s="6">
        <v>149.1</v>
      </c>
    </row>
    <row r="41" spans="1:35" x14ac:dyDescent="0.35">
      <c r="A41" s="11" t="s">
        <v>35</v>
      </c>
      <c r="B41" s="4">
        <v>2020</v>
      </c>
      <c r="C41" s="4" t="s">
        <v>38</v>
      </c>
      <c r="D41" s="4">
        <v>3</v>
      </c>
      <c r="E41" s="4">
        <v>145.1</v>
      </c>
      <c r="F41" s="4">
        <v>167</v>
      </c>
      <c r="G41" s="4">
        <v>148.1</v>
      </c>
      <c r="H41" s="4">
        <v>151.5</v>
      </c>
      <c r="I41" s="4">
        <v>131.19999999999999</v>
      </c>
      <c r="J41" s="4">
        <v>142.5</v>
      </c>
      <c r="K41" s="4">
        <v>157.30000000000001</v>
      </c>
      <c r="L41" s="4">
        <v>141.1</v>
      </c>
      <c r="M41" s="4">
        <v>113.2</v>
      </c>
      <c r="N41" s="4">
        <v>153.19999999999999</v>
      </c>
      <c r="O41" s="4">
        <v>136.69999999999999</v>
      </c>
      <c r="P41" s="4">
        <v>159.6</v>
      </c>
      <c r="Q41" s="4">
        <v>148.9</v>
      </c>
      <c r="R41" s="4">
        <v>171.2</v>
      </c>
      <c r="S41" s="4">
        <f t="shared" si="0"/>
        <v>2066.6</v>
      </c>
      <c r="T41" s="4">
        <v>154.5</v>
      </c>
      <c r="U41" s="4">
        <v>151.19999999999999</v>
      </c>
      <c r="V41" s="4">
        <v>141.9</v>
      </c>
      <c r="W41" s="4">
        <v>149.80000000000001</v>
      </c>
      <c r="X41" s="4">
        <v>148.9</v>
      </c>
      <c r="Y41" s="4">
        <v>146.4</v>
      </c>
      <c r="Z41" s="4">
        <v>129.9</v>
      </c>
      <c r="AA41" s="4">
        <v>156.1</v>
      </c>
      <c r="AB41" s="4">
        <f t="shared" si="1"/>
        <v>1178.7</v>
      </c>
      <c r="AC41" s="4">
        <v>152.30000000000001</v>
      </c>
      <c r="AD41" s="4">
        <v>145.19999999999999</v>
      </c>
      <c r="AE41" s="4">
        <f t="shared" si="2"/>
        <v>297.5</v>
      </c>
      <c r="AF41" s="4">
        <v>143.69999999999999</v>
      </c>
      <c r="AG41" s="4">
        <v>143.80000000000001</v>
      </c>
      <c r="AH41" s="4">
        <f t="shared" si="3"/>
        <v>287.5</v>
      </c>
      <c r="AI41" s="5">
        <v>148.6</v>
      </c>
    </row>
    <row r="42" spans="1:35" x14ac:dyDescent="0.35">
      <c r="A42" s="10" t="s">
        <v>35</v>
      </c>
      <c r="B42" s="3">
        <v>2020</v>
      </c>
      <c r="C42" s="3" t="s">
        <v>39</v>
      </c>
      <c r="D42" s="3">
        <v>4</v>
      </c>
      <c r="E42" s="3">
        <v>148.69999999999999</v>
      </c>
      <c r="F42" s="3">
        <v>167</v>
      </c>
      <c r="G42" s="3">
        <v>148.80000000000001</v>
      </c>
      <c r="H42" s="3">
        <v>155.6</v>
      </c>
      <c r="I42" s="3">
        <v>135.1</v>
      </c>
      <c r="J42" s="3">
        <v>149.9</v>
      </c>
      <c r="K42" s="3">
        <v>168.6</v>
      </c>
      <c r="L42" s="3">
        <v>150.4</v>
      </c>
      <c r="M42" s="3">
        <v>120.3</v>
      </c>
      <c r="N42" s="3">
        <v>157.1</v>
      </c>
      <c r="O42" s="3">
        <v>136.80000000000001</v>
      </c>
      <c r="P42" s="3">
        <v>159</v>
      </c>
      <c r="Q42" s="3">
        <v>151.4</v>
      </c>
      <c r="R42" s="3">
        <v>171</v>
      </c>
      <c r="S42" s="4">
        <f t="shared" si="0"/>
        <v>2119.6999999999998</v>
      </c>
      <c r="T42" s="3">
        <v>155.6</v>
      </c>
      <c r="U42" s="3">
        <v>151</v>
      </c>
      <c r="V42" s="3">
        <v>142</v>
      </c>
      <c r="W42" s="3">
        <v>150</v>
      </c>
      <c r="X42" s="3">
        <v>144.1</v>
      </c>
      <c r="Y42" s="3">
        <v>146</v>
      </c>
      <c r="Z42" s="3">
        <v>130</v>
      </c>
      <c r="AA42" s="3">
        <v>156</v>
      </c>
      <c r="AB42" s="4">
        <f t="shared" si="1"/>
        <v>1174.7</v>
      </c>
      <c r="AC42" s="3">
        <v>150.69999999999999</v>
      </c>
      <c r="AD42" s="3">
        <v>144</v>
      </c>
      <c r="AE42" s="4">
        <f t="shared" si="2"/>
        <v>294.7</v>
      </c>
      <c r="AF42" s="3">
        <v>143</v>
      </c>
      <c r="AG42" s="3">
        <v>144</v>
      </c>
      <c r="AH42" s="4">
        <f t="shared" si="3"/>
        <v>287</v>
      </c>
      <c r="AI42" s="6">
        <v>149</v>
      </c>
    </row>
    <row r="43" spans="1:35" x14ac:dyDescent="0.35">
      <c r="A43" s="11" t="s">
        <v>35</v>
      </c>
      <c r="B43" s="4">
        <v>2020</v>
      </c>
      <c r="C43" s="4" t="s">
        <v>41</v>
      </c>
      <c r="D43" s="4">
        <v>5</v>
      </c>
      <c r="E43" s="4">
        <v>147</v>
      </c>
      <c r="F43" s="4">
        <v>167</v>
      </c>
      <c r="G43" s="4">
        <v>148</v>
      </c>
      <c r="H43" s="4">
        <v>154</v>
      </c>
      <c r="I43" s="4">
        <v>133</v>
      </c>
      <c r="J43" s="4">
        <v>146</v>
      </c>
      <c r="K43" s="4">
        <v>163</v>
      </c>
      <c r="L43" s="4">
        <v>146</v>
      </c>
      <c r="M43" s="4">
        <v>117</v>
      </c>
      <c r="N43" s="4">
        <v>155</v>
      </c>
      <c r="O43" s="4">
        <v>137</v>
      </c>
      <c r="P43" s="4">
        <v>159</v>
      </c>
      <c r="Q43" s="4">
        <v>150</v>
      </c>
      <c r="R43" s="4">
        <v>171</v>
      </c>
      <c r="S43" s="4">
        <f t="shared" si="0"/>
        <v>2093</v>
      </c>
      <c r="T43" s="4">
        <v>155</v>
      </c>
      <c r="U43" s="4">
        <v>151</v>
      </c>
      <c r="V43" s="4">
        <v>142</v>
      </c>
      <c r="W43" s="4">
        <v>150</v>
      </c>
      <c r="X43" s="4">
        <v>147</v>
      </c>
      <c r="Y43" s="4">
        <v>146</v>
      </c>
      <c r="Z43" s="4">
        <v>130</v>
      </c>
      <c r="AA43" s="4">
        <v>156</v>
      </c>
      <c r="AB43" s="4">
        <f t="shared" si="1"/>
        <v>1177</v>
      </c>
      <c r="AC43" s="4">
        <v>152</v>
      </c>
      <c r="AD43" s="4">
        <v>145</v>
      </c>
      <c r="AE43" s="4">
        <f t="shared" si="2"/>
        <v>297</v>
      </c>
      <c r="AF43" s="4">
        <v>143</v>
      </c>
      <c r="AG43" s="4">
        <v>144</v>
      </c>
      <c r="AH43" s="4">
        <f t="shared" si="3"/>
        <v>287</v>
      </c>
      <c r="AI43" s="5">
        <v>149</v>
      </c>
    </row>
    <row r="44" spans="1:35" x14ac:dyDescent="0.35">
      <c r="A44" s="10" t="s">
        <v>35</v>
      </c>
      <c r="B44" s="3">
        <v>2020</v>
      </c>
      <c r="C44" s="3" t="s">
        <v>42</v>
      </c>
      <c r="D44" s="3">
        <v>6</v>
      </c>
      <c r="E44" s="3">
        <v>149.6</v>
      </c>
      <c r="F44" s="3">
        <v>192.7</v>
      </c>
      <c r="G44" s="3">
        <v>151.4</v>
      </c>
      <c r="H44" s="3">
        <v>153.30000000000001</v>
      </c>
      <c r="I44" s="3">
        <v>136.30000000000001</v>
      </c>
      <c r="J44" s="3">
        <v>147.19999999999999</v>
      </c>
      <c r="K44" s="3">
        <v>156.5</v>
      </c>
      <c r="L44" s="3">
        <v>150.9</v>
      </c>
      <c r="M44" s="3">
        <v>114.2</v>
      </c>
      <c r="N44" s="3">
        <v>159.5</v>
      </c>
      <c r="O44" s="3">
        <v>139.4</v>
      </c>
      <c r="P44" s="3">
        <v>161.80000000000001</v>
      </c>
      <c r="Q44" s="3">
        <v>154</v>
      </c>
      <c r="R44" s="3">
        <v>183.5</v>
      </c>
      <c r="S44" s="4">
        <f t="shared" si="0"/>
        <v>2150.3000000000002</v>
      </c>
      <c r="T44" s="3">
        <v>154.69999999999999</v>
      </c>
      <c r="U44" s="3">
        <v>152.5</v>
      </c>
      <c r="V44" s="3">
        <v>144.4</v>
      </c>
      <c r="W44" s="3">
        <v>151.4</v>
      </c>
      <c r="X44" s="3">
        <v>141.9</v>
      </c>
      <c r="Y44" s="3">
        <v>146.4</v>
      </c>
      <c r="Z44" s="3">
        <v>135</v>
      </c>
      <c r="AA44" s="3">
        <v>156.4</v>
      </c>
      <c r="AB44" s="4">
        <f t="shared" si="1"/>
        <v>1182.7</v>
      </c>
      <c r="AC44" s="3">
        <v>154.4</v>
      </c>
      <c r="AD44" s="3">
        <v>151.6</v>
      </c>
      <c r="AE44" s="4">
        <f t="shared" si="2"/>
        <v>306</v>
      </c>
      <c r="AF44" s="3">
        <v>148.30000000000001</v>
      </c>
      <c r="AG44" s="3">
        <v>147</v>
      </c>
      <c r="AH44" s="4">
        <f t="shared" si="3"/>
        <v>295.3</v>
      </c>
      <c r="AI44" s="6">
        <v>151.80000000000001</v>
      </c>
    </row>
    <row r="45" spans="1:35" x14ac:dyDescent="0.35">
      <c r="A45" s="11" t="s">
        <v>35</v>
      </c>
      <c r="B45" s="4">
        <v>2020</v>
      </c>
      <c r="C45" s="4" t="s">
        <v>44</v>
      </c>
      <c r="D45" s="4">
        <v>7</v>
      </c>
      <c r="E45" s="4">
        <v>149.6</v>
      </c>
      <c r="F45" s="4">
        <v>192.7</v>
      </c>
      <c r="G45" s="4">
        <v>151.4</v>
      </c>
      <c r="H45" s="4">
        <v>153.30000000000001</v>
      </c>
      <c r="I45" s="4">
        <v>136.30000000000001</v>
      </c>
      <c r="J45" s="4">
        <v>147.19999999999999</v>
      </c>
      <c r="K45" s="4">
        <v>156.5</v>
      </c>
      <c r="L45" s="4">
        <v>150.9</v>
      </c>
      <c r="M45" s="4">
        <v>114.2</v>
      </c>
      <c r="N45" s="4">
        <v>159.5</v>
      </c>
      <c r="O45" s="4">
        <v>139.4</v>
      </c>
      <c r="P45" s="4">
        <v>161.80000000000001</v>
      </c>
      <c r="Q45" s="4">
        <v>154</v>
      </c>
      <c r="R45" s="4">
        <v>183.5</v>
      </c>
      <c r="S45" s="4">
        <f t="shared" si="0"/>
        <v>2150.3000000000002</v>
      </c>
      <c r="T45" s="4">
        <v>154.69999999999999</v>
      </c>
      <c r="U45" s="4">
        <v>152.5</v>
      </c>
      <c r="V45" s="4">
        <v>144.4</v>
      </c>
      <c r="W45" s="4">
        <v>151.4</v>
      </c>
      <c r="X45" s="4">
        <v>141.9</v>
      </c>
      <c r="Y45" s="4">
        <v>146.4</v>
      </c>
      <c r="Z45" s="4">
        <v>135</v>
      </c>
      <c r="AA45" s="4">
        <v>156.4</v>
      </c>
      <c r="AB45" s="4">
        <f t="shared" si="1"/>
        <v>1182.7</v>
      </c>
      <c r="AC45" s="4">
        <v>154.4</v>
      </c>
      <c r="AD45" s="4">
        <v>151.6</v>
      </c>
      <c r="AE45" s="4">
        <f t="shared" si="2"/>
        <v>306</v>
      </c>
      <c r="AF45" s="4">
        <v>148.30000000000001</v>
      </c>
      <c r="AG45" s="4">
        <v>147</v>
      </c>
      <c r="AH45" s="4">
        <f t="shared" si="3"/>
        <v>295.3</v>
      </c>
      <c r="AI45" s="5">
        <v>151.80000000000001</v>
      </c>
    </row>
    <row r="46" spans="1:35" x14ac:dyDescent="0.35">
      <c r="A46" s="10" t="s">
        <v>35</v>
      </c>
      <c r="B46" s="3">
        <v>2020</v>
      </c>
      <c r="C46" s="3" t="s">
        <v>46</v>
      </c>
      <c r="D46" s="3">
        <v>8</v>
      </c>
      <c r="E46" s="3">
        <v>148.9</v>
      </c>
      <c r="F46" s="3">
        <v>190.9</v>
      </c>
      <c r="G46" s="3">
        <v>150.80000000000001</v>
      </c>
      <c r="H46" s="3">
        <v>153.30000000000001</v>
      </c>
      <c r="I46" s="3">
        <v>137.4</v>
      </c>
      <c r="J46" s="3">
        <v>150.4</v>
      </c>
      <c r="K46" s="3">
        <v>178.1</v>
      </c>
      <c r="L46" s="3">
        <v>150.4</v>
      </c>
      <c r="M46" s="3">
        <v>115.1</v>
      </c>
      <c r="N46" s="3">
        <v>160</v>
      </c>
      <c r="O46" s="3">
        <v>140.6</v>
      </c>
      <c r="P46" s="3">
        <v>162.30000000000001</v>
      </c>
      <c r="Q46" s="3">
        <v>157</v>
      </c>
      <c r="R46" s="3">
        <v>182.6</v>
      </c>
      <c r="S46" s="4">
        <f t="shared" si="0"/>
        <v>2177.7999999999997</v>
      </c>
      <c r="T46" s="3">
        <v>155.5</v>
      </c>
      <c r="U46" s="3">
        <v>153.1</v>
      </c>
      <c r="V46" s="3">
        <v>143.4</v>
      </c>
      <c r="W46" s="3">
        <v>151.69999999999999</v>
      </c>
      <c r="X46" s="3">
        <v>143</v>
      </c>
      <c r="Y46" s="3">
        <v>148.4</v>
      </c>
      <c r="Z46" s="3">
        <v>138.5</v>
      </c>
      <c r="AA46" s="3">
        <v>158.5</v>
      </c>
      <c r="AB46" s="4">
        <f t="shared" si="1"/>
        <v>1192.0999999999999</v>
      </c>
      <c r="AC46" s="3">
        <v>155</v>
      </c>
      <c r="AD46" s="3">
        <v>154.30000000000001</v>
      </c>
      <c r="AE46" s="4">
        <f t="shared" si="2"/>
        <v>309.3</v>
      </c>
      <c r="AF46" s="3">
        <v>146</v>
      </c>
      <c r="AG46" s="3">
        <v>149</v>
      </c>
      <c r="AH46" s="4">
        <f t="shared" si="3"/>
        <v>295</v>
      </c>
      <c r="AI46" s="6">
        <v>153.9</v>
      </c>
    </row>
    <row r="47" spans="1:35" x14ac:dyDescent="0.35">
      <c r="A47" s="11" t="s">
        <v>35</v>
      </c>
      <c r="B47" s="4">
        <v>2020</v>
      </c>
      <c r="C47" s="4" t="s">
        <v>48</v>
      </c>
      <c r="D47" s="4">
        <v>9</v>
      </c>
      <c r="E47" s="4">
        <v>148.4</v>
      </c>
      <c r="F47" s="4">
        <v>187.1</v>
      </c>
      <c r="G47" s="4">
        <v>152.5</v>
      </c>
      <c r="H47" s="4">
        <v>153.6</v>
      </c>
      <c r="I47" s="4">
        <v>138.19999999999999</v>
      </c>
      <c r="J47" s="4">
        <v>150.9</v>
      </c>
      <c r="K47" s="4">
        <v>186.7</v>
      </c>
      <c r="L47" s="4">
        <v>149.80000000000001</v>
      </c>
      <c r="M47" s="4">
        <v>116.4</v>
      </c>
      <c r="N47" s="4">
        <v>160.30000000000001</v>
      </c>
      <c r="O47" s="4">
        <v>142.19999999999999</v>
      </c>
      <c r="P47" s="4">
        <v>162.9</v>
      </c>
      <c r="Q47" s="4">
        <v>158</v>
      </c>
      <c r="R47" s="4">
        <v>184.4</v>
      </c>
      <c r="S47" s="4">
        <f t="shared" si="0"/>
        <v>2191.4</v>
      </c>
      <c r="T47" s="4">
        <v>156.30000000000001</v>
      </c>
      <c r="U47" s="4">
        <v>153.4</v>
      </c>
      <c r="V47" s="4">
        <v>144.30000000000001</v>
      </c>
      <c r="W47" s="4">
        <v>152</v>
      </c>
      <c r="X47" s="4">
        <v>142.9</v>
      </c>
      <c r="Y47" s="4">
        <v>148.69999999999999</v>
      </c>
      <c r="Z47" s="4">
        <v>139.6</v>
      </c>
      <c r="AA47" s="4">
        <v>157.5</v>
      </c>
      <c r="AB47" s="4">
        <f t="shared" si="1"/>
        <v>1194.6999999999998</v>
      </c>
      <c r="AC47" s="4">
        <v>155.6</v>
      </c>
      <c r="AD47" s="4">
        <v>158.4</v>
      </c>
      <c r="AE47" s="4">
        <f t="shared" si="2"/>
        <v>314</v>
      </c>
      <c r="AF47" s="4">
        <v>146.6</v>
      </c>
      <c r="AG47" s="4">
        <v>150</v>
      </c>
      <c r="AH47" s="4">
        <f t="shared" si="3"/>
        <v>296.60000000000002</v>
      </c>
      <c r="AI47" s="5">
        <v>154.69999999999999</v>
      </c>
    </row>
    <row r="48" spans="1:35" x14ac:dyDescent="0.35">
      <c r="A48" s="10" t="s">
        <v>35</v>
      </c>
      <c r="B48" s="3">
        <v>2020</v>
      </c>
      <c r="C48" s="3" t="s">
        <v>50</v>
      </c>
      <c r="D48" s="3">
        <v>10</v>
      </c>
      <c r="E48" s="3">
        <v>147.5</v>
      </c>
      <c r="F48" s="3">
        <v>188.9</v>
      </c>
      <c r="G48" s="3">
        <v>161.4</v>
      </c>
      <c r="H48" s="3">
        <v>153.6</v>
      </c>
      <c r="I48" s="3">
        <v>140.1</v>
      </c>
      <c r="J48" s="3">
        <v>151.19999999999999</v>
      </c>
      <c r="K48" s="3">
        <v>209.2</v>
      </c>
      <c r="L48" s="3">
        <v>150.9</v>
      </c>
      <c r="M48" s="3">
        <v>116.2</v>
      </c>
      <c r="N48" s="3">
        <v>161</v>
      </c>
      <c r="O48" s="3">
        <v>144</v>
      </c>
      <c r="P48" s="3">
        <v>163.19999999999999</v>
      </c>
      <c r="Q48" s="3">
        <v>161.4</v>
      </c>
      <c r="R48" s="3">
        <v>184.3</v>
      </c>
      <c r="S48" s="4">
        <f t="shared" si="0"/>
        <v>2232.9000000000005</v>
      </c>
      <c r="T48" s="3">
        <v>156.5</v>
      </c>
      <c r="U48" s="3">
        <v>153.69999999999999</v>
      </c>
      <c r="V48" s="3">
        <v>144.6</v>
      </c>
      <c r="W48" s="3">
        <v>152.30000000000001</v>
      </c>
      <c r="X48" s="3">
        <v>143.1</v>
      </c>
      <c r="Y48" s="3">
        <v>148.69999999999999</v>
      </c>
      <c r="Z48" s="3">
        <v>140.6</v>
      </c>
      <c r="AA48" s="3">
        <v>158.5</v>
      </c>
      <c r="AB48" s="4">
        <f t="shared" si="1"/>
        <v>1197.9999999999998</v>
      </c>
      <c r="AC48" s="3">
        <v>156.30000000000001</v>
      </c>
      <c r="AD48" s="3">
        <v>157</v>
      </c>
      <c r="AE48" s="4">
        <f t="shared" si="2"/>
        <v>313.3</v>
      </c>
      <c r="AF48" s="3">
        <v>146.5</v>
      </c>
      <c r="AG48" s="3">
        <v>150.4</v>
      </c>
      <c r="AH48" s="4">
        <f t="shared" si="3"/>
        <v>296.89999999999998</v>
      </c>
      <c r="AI48" s="6">
        <v>156.4</v>
      </c>
    </row>
    <row r="49" spans="1:35" x14ac:dyDescent="0.35">
      <c r="A49" s="11" t="s">
        <v>35</v>
      </c>
      <c r="B49" s="4">
        <v>2020</v>
      </c>
      <c r="C49" s="4" t="s">
        <v>52</v>
      </c>
      <c r="D49" s="4">
        <v>11</v>
      </c>
      <c r="E49" s="4">
        <v>146.80000000000001</v>
      </c>
      <c r="F49" s="4">
        <v>191</v>
      </c>
      <c r="G49" s="4">
        <v>173.6</v>
      </c>
      <c r="H49" s="4">
        <v>153.80000000000001</v>
      </c>
      <c r="I49" s="4">
        <v>142.69999999999999</v>
      </c>
      <c r="J49" s="4">
        <v>148.4</v>
      </c>
      <c r="K49" s="4">
        <v>230</v>
      </c>
      <c r="L49" s="4">
        <v>156.80000000000001</v>
      </c>
      <c r="M49" s="4">
        <v>115.7</v>
      </c>
      <c r="N49" s="4">
        <v>161.80000000000001</v>
      </c>
      <c r="O49" s="4">
        <v>146.5</v>
      </c>
      <c r="P49" s="4">
        <v>163.80000000000001</v>
      </c>
      <c r="Q49" s="4">
        <v>164.7</v>
      </c>
      <c r="R49" s="4">
        <v>184.8</v>
      </c>
      <c r="S49" s="4">
        <f t="shared" si="0"/>
        <v>2280.4</v>
      </c>
      <c r="T49" s="4">
        <v>158</v>
      </c>
      <c r="U49" s="4">
        <v>154.30000000000001</v>
      </c>
      <c r="V49" s="4">
        <v>144.9</v>
      </c>
      <c r="W49" s="4">
        <v>152.80000000000001</v>
      </c>
      <c r="X49" s="4">
        <v>143.6</v>
      </c>
      <c r="Y49" s="4">
        <v>149.19999999999999</v>
      </c>
      <c r="Z49" s="4">
        <v>140.4</v>
      </c>
      <c r="AA49" s="4">
        <v>158.6</v>
      </c>
      <c r="AB49" s="4">
        <f t="shared" si="1"/>
        <v>1201.8</v>
      </c>
      <c r="AC49" s="4">
        <v>157.19999999999999</v>
      </c>
      <c r="AD49" s="4">
        <v>156.9</v>
      </c>
      <c r="AE49" s="4">
        <f t="shared" si="2"/>
        <v>314.10000000000002</v>
      </c>
      <c r="AF49" s="4">
        <v>148.4</v>
      </c>
      <c r="AG49" s="4">
        <v>150.69999999999999</v>
      </c>
      <c r="AH49" s="4">
        <f t="shared" si="3"/>
        <v>299.10000000000002</v>
      </c>
      <c r="AI49" s="5">
        <v>158.4</v>
      </c>
    </row>
    <row r="50" spans="1:35" x14ac:dyDescent="0.35">
      <c r="A50" s="10" t="s">
        <v>35</v>
      </c>
      <c r="B50" s="3">
        <v>2020</v>
      </c>
      <c r="C50" s="3" t="s">
        <v>55</v>
      </c>
      <c r="D50" s="3">
        <v>12</v>
      </c>
      <c r="E50" s="3">
        <v>146</v>
      </c>
      <c r="F50" s="3">
        <v>191</v>
      </c>
      <c r="G50" s="3">
        <v>175.3</v>
      </c>
      <c r="H50" s="3">
        <v>154.1</v>
      </c>
      <c r="I50" s="3">
        <v>146.6</v>
      </c>
      <c r="J50" s="3">
        <v>147.69999999999999</v>
      </c>
      <c r="K50" s="3">
        <v>230.5</v>
      </c>
      <c r="L50" s="3">
        <v>160.19999999999999</v>
      </c>
      <c r="M50" s="3">
        <v>115.3</v>
      </c>
      <c r="N50" s="3">
        <v>163</v>
      </c>
      <c r="O50" s="3">
        <v>149.19999999999999</v>
      </c>
      <c r="P50" s="3">
        <v>164.8</v>
      </c>
      <c r="Q50" s="3">
        <v>165.4</v>
      </c>
      <c r="R50" s="3">
        <v>185.4</v>
      </c>
      <c r="S50" s="4">
        <f t="shared" si="0"/>
        <v>2294.5</v>
      </c>
      <c r="T50" s="3">
        <v>158.4</v>
      </c>
      <c r="U50" s="3">
        <v>155</v>
      </c>
      <c r="V50" s="3">
        <v>145.4</v>
      </c>
      <c r="W50" s="3">
        <v>153.6</v>
      </c>
      <c r="X50" s="3">
        <v>144.6</v>
      </c>
      <c r="Y50" s="3">
        <v>149.69999999999999</v>
      </c>
      <c r="Z50" s="3">
        <v>140.69999999999999</v>
      </c>
      <c r="AA50" s="3">
        <v>159.4</v>
      </c>
      <c r="AB50" s="4">
        <f t="shared" si="1"/>
        <v>1206.8000000000002</v>
      </c>
      <c r="AC50" s="3">
        <v>158.30000000000001</v>
      </c>
      <c r="AD50" s="3">
        <v>157.1</v>
      </c>
      <c r="AE50" s="4">
        <f t="shared" si="2"/>
        <v>315.39999999999998</v>
      </c>
      <c r="AF50" s="3">
        <v>148.5</v>
      </c>
      <c r="AG50" s="3">
        <v>151.19999999999999</v>
      </c>
      <c r="AH50" s="4">
        <f t="shared" si="3"/>
        <v>299.7</v>
      </c>
      <c r="AI50" s="6">
        <v>158.9</v>
      </c>
    </row>
    <row r="51" spans="1:35" x14ac:dyDescent="0.35">
      <c r="A51" s="11" t="s">
        <v>35</v>
      </c>
      <c r="B51" s="4">
        <v>2021</v>
      </c>
      <c r="C51" s="4" t="s">
        <v>31</v>
      </c>
      <c r="D51" s="4">
        <v>1</v>
      </c>
      <c r="E51" s="4">
        <v>144.9</v>
      </c>
      <c r="F51" s="4">
        <v>190.1</v>
      </c>
      <c r="G51" s="4">
        <v>175.3</v>
      </c>
      <c r="H51" s="4">
        <v>154.1</v>
      </c>
      <c r="I51" s="4">
        <v>150.9</v>
      </c>
      <c r="J51" s="4">
        <v>149.6</v>
      </c>
      <c r="K51" s="4">
        <v>194.2</v>
      </c>
      <c r="L51" s="4">
        <v>160.4</v>
      </c>
      <c r="M51" s="4">
        <v>114.6</v>
      </c>
      <c r="N51" s="4">
        <v>164</v>
      </c>
      <c r="O51" s="4">
        <v>151.80000000000001</v>
      </c>
      <c r="P51" s="4">
        <v>165.6</v>
      </c>
      <c r="Q51" s="4">
        <v>161</v>
      </c>
      <c r="R51" s="4">
        <v>186.5</v>
      </c>
      <c r="S51" s="4">
        <f t="shared" si="0"/>
        <v>2263</v>
      </c>
      <c r="T51" s="4">
        <v>157.69999999999999</v>
      </c>
      <c r="U51" s="4">
        <v>155.5</v>
      </c>
      <c r="V51" s="4">
        <v>146.1</v>
      </c>
      <c r="W51" s="4">
        <v>154.19999999999999</v>
      </c>
      <c r="X51" s="4">
        <v>147.9</v>
      </c>
      <c r="Y51" s="4">
        <v>150</v>
      </c>
      <c r="Z51" s="4">
        <v>141.9</v>
      </c>
      <c r="AA51" s="4">
        <v>159.19999999999999</v>
      </c>
      <c r="AB51" s="4">
        <f t="shared" si="1"/>
        <v>1212.5</v>
      </c>
      <c r="AC51" s="4">
        <v>159.30000000000001</v>
      </c>
      <c r="AD51" s="4">
        <v>156.80000000000001</v>
      </c>
      <c r="AE51" s="4">
        <f t="shared" si="2"/>
        <v>316.10000000000002</v>
      </c>
      <c r="AF51" s="4">
        <v>149.6</v>
      </c>
      <c r="AG51" s="4">
        <v>151.9</v>
      </c>
      <c r="AH51" s="4">
        <f t="shared" si="3"/>
        <v>301.5</v>
      </c>
      <c r="AI51" s="5">
        <v>157.30000000000001</v>
      </c>
    </row>
    <row r="52" spans="1:35" x14ac:dyDescent="0.35">
      <c r="A52" s="10" t="s">
        <v>35</v>
      </c>
      <c r="B52" s="3">
        <v>2021</v>
      </c>
      <c r="C52" s="3" t="s">
        <v>36</v>
      </c>
      <c r="D52" s="3">
        <v>2</v>
      </c>
      <c r="E52" s="3">
        <v>144.30000000000001</v>
      </c>
      <c r="F52" s="3">
        <v>186.5</v>
      </c>
      <c r="G52" s="3">
        <v>168.7</v>
      </c>
      <c r="H52" s="3">
        <v>154.69999999999999</v>
      </c>
      <c r="I52" s="3">
        <v>158.69999999999999</v>
      </c>
      <c r="J52" s="3">
        <v>150.69999999999999</v>
      </c>
      <c r="K52" s="3">
        <v>160</v>
      </c>
      <c r="L52" s="3">
        <v>158.80000000000001</v>
      </c>
      <c r="M52" s="3">
        <v>112.8</v>
      </c>
      <c r="N52" s="3">
        <v>164.2</v>
      </c>
      <c r="O52" s="3">
        <v>155.5</v>
      </c>
      <c r="P52" s="3">
        <v>167.5</v>
      </c>
      <c r="Q52" s="3">
        <v>156.9</v>
      </c>
      <c r="R52" s="3">
        <v>188.3</v>
      </c>
      <c r="S52" s="4">
        <f t="shared" si="0"/>
        <v>2227.6000000000004</v>
      </c>
      <c r="T52" s="3">
        <v>159.80000000000001</v>
      </c>
      <c r="U52" s="3">
        <v>157.19999999999999</v>
      </c>
      <c r="V52" s="3">
        <v>147.4</v>
      </c>
      <c r="W52" s="3">
        <v>155.80000000000001</v>
      </c>
      <c r="X52" s="3">
        <v>152.4</v>
      </c>
      <c r="Y52" s="3">
        <v>150.9</v>
      </c>
      <c r="Z52" s="3">
        <v>145.1</v>
      </c>
      <c r="AA52" s="3">
        <v>159.5</v>
      </c>
      <c r="AB52" s="4">
        <f t="shared" si="1"/>
        <v>1228.0999999999999</v>
      </c>
      <c r="AC52" s="3">
        <v>161.30000000000001</v>
      </c>
      <c r="AD52" s="3">
        <v>155.80000000000001</v>
      </c>
      <c r="AE52" s="4">
        <f t="shared" si="2"/>
        <v>317.10000000000002</v>
      </c>
      <c r="AF52" s="3">
        <v>151.5</v>
      </c>
      <c r="AG52" s="3">
        <v>153.4</v>
      </c>
      <c r="AH52" s="4">
        <f t="shared" si="3"/>
        <v>304.89999999999998</v>
      </c>
      <c r="AI52" s="6">
        <v>156.6</v>
      </c>
    </row>
    <row r="53" spans="1:35" x14ac:dyDescent="0.35">
      <c r="A53" s="11" t="s">
        <v>35</v>
      </c>
      <c r="B53" s="4">
        <v>2021</v>
      </c>
      <c r="C53" s="4" t="s">
        <v>38</v>
      </c>
      <c r="D53" s="4">
        <v>3</v>
      </c>
      <c r="E53" s="4">
        <v>144.1</v>
      </c>
      <c r="F53" s="4">
        <v>192.2</v>
      </c>
      <c r="G53" s="4">
        <v>163.80000000000001</v>
      </c>
      <c r="H53" s="4">
        <v>154.9</v>
      </c>
      <c r="I53" s="4">
        <v>163.9</v>
      </c>
      <c r="J53" s="4">
        <v>153.69999999999999</v>
      </c>
      <c r="K53" s="4">
        <v>149.5</v>
      </c>
      <c r="L53" s="4">
        <v>159.80000000000001</v>
      </c>
      <c r="M53" s="4">
        <v>112.6</v>
      </c>
      <c r="N53" s="4">
        <v>163.5</v>
      </c>
      <c r="O53" s="4">
        <v>156.5</v>
      </c>
      <c r="P53" s="4">
        <v>168.2</v>
      </c>
      <c r="Q53" s="4">
        <v>156.69999999999999</v>
      </c>
      <c r="R53" s="4">
        <v>188.1</v>
      </c>
      <c r="S53" s="4">
        <f t="shared" si="0"/>
        <v>2227.5</v>
      </c>
      <c r="T53" s="4">
        <v>159.9</v>
      </c>
      <c r="U53" s="4">
        <v>157.80000000000001</v>
      </c>
      <c r="V53" s="4">
        <v>147.9</v>
      </c>
      <c r="W53" s="4">
        <v>156.4</v>
      </c>
      <c r="X53" s="4">
        <v>155.5</v>
      </c>
      <c r="Y53" s="4">
        <v>151.19999999999999</v>
      </c>
      <c r="Z53" s="4">
        <v>146.19999999999999</v>
      </c>
      <c r="AA53" s="4">
        <v>160.19999999999999</v>
      </c>
      <c r="AB53" s="4">
        <f t="shared" si="1"/>
        <v>1235.1000000000001</v>
      </c>
      <c r="AC53" s="4">
        <v>161.69999999999999</v>
      </c>
      <c r="AD53" s="4">
        <v>153.80000000000001</v>
      </c>
      <c r="AE53" s="4">
        <f t="shared" si="2"/>
        <v>315.5</v>
      </c>
      <c r="AF53" s="4">
        <v>152.6</v>
      </c>
      <c r="AG53" s="4">
        <v>153.80000000000001</v>
      </c>
      <c r="AH53" s="4">
        <f t="shared" si="3"/>
        <v>306.39999999999998</v>
      </c>
      <c r="AI53" s="5">
        <v>156.80000000000001</v>
      </c>
    </row>
    <row r="54" spans="1:35" x14ac:dyDescent="0.35">
      <c r="A54" s="10" t="s">
        <v>35</v>
      </c>
      <c r="B54" s="3">
        <v>2021</v>
      </c>
      <c r="C54" s="3" t="s">
        <v>39</v>
      </c>
      <c r="D54" s="3">
        <v>4</v>
      </c>
      <c r="E54" s="3">
        <v>144.30000000000001</v>
      </c>
      <c r="F54" s="3">
        <v>198</v>
      </c>
      <c r="G54" s="3">
        <v>164.6</v>
      </c>
      <c r="H54" s="3">
        <v>155.4</v>
      </c>
      <c r="I54" s="3">
        <v>170.1</v>
      </c>
      <c r="J54" s="3">
        <v>164.4</v>
      </c>
      <c r="K54" s="3">
        <v>144.1</v>
      </c>
      <c r="L54" s="3">
        <v>161.69999999999999</v>
      </c>
      <c r="M54" s="3">
        <v>113.1</v>
      </c>
      <c r="N54" s="3">
        <v>163.9</v>
      </c>
      <c r="O54" s="3">
        <v>157.6</v>
      </c>
      <c r="P54" s="3">
        <v>168.9</v>
      </c>
      <c r="Q54" s="3">
        <v>158</v>
      </c>
      <c r="R54" s="3">
        <v>188.8</v>
      </c>
      <c r="S54" s="4">
        <f t="shared" si="0"/>
        <v>2252.9</v>
      </c>
      <c r="T54" s="3">
        <v>161.4</v>
      </c>
      <c r="U54" s="3">
        <v>158.80000000000001</v>
      </c>
      <c r="V54" s="3">
        <v>148.5</v>
      </c>
      <c r="W54" s="3">
        <v>157.30000000000001</v>
      </c>
      <c r="X54" s="3">
        <v>155.6</v>
      </c>
      <c r="Y54" s="3">
        <v>151.80000000000001</v>
      </c>
      <c r="Z54" s="3">
        <v>146.6</v>
      </c>
      <c r="AA54" s="3">
        <v>160.30000000000001</v>
      </c>
      <c r="AB54" s="4">
        <f t="shared" si="1"/>
        <v>1240.3</v>
      </c>
      <c r="AC54" s="3">
        <v>162.30000000000001</v>
      </c>
      <c r="AD54" s="3">
        <v>155.4</v>
      </c>
      <c r="AE54" s="4">
        <f t="shared" si="2"/>
        <v>317.70000000000005</v>
      </c>
      <c r="AF54" s="3">
        <v>153.19999999999999</v>
      </c>
      <c r="AG54" s="3">
        <v>154.4</v>
      </c>
      <c r="AH54" s="4">
        <f t="shared" si="3"/>
        <v>307.60000000000002</v>
      </c>
      <c r="AI54" s="6">
        <v>157.80000000000001</v>
      </c>
    </row>
    <row r="55" spans="1:35" x14ac:dyDescent="0.35">
      <c r="A55" s="11" t="s">
        <v>35</v>
      </c>
      <c r="B55" s="4">
        <v>2021</v>
      </c>
      <c r="C55" s="4" t="s">
        <v>41</v>
      </c>
      <c r="D55" s="4">
        <v>5</v>
      </c>
      <c r="E55" s="4">
        <v>146.30000000000001</v>
      </c>
      <c r="F55" s="4">
        <v>200.5</v>
      </c>
      <c r="G55" s="4">
        <v>170.3</v>
      </c>
      <c r="H55" s="4">
        <v>156.1</v>
      </c>
      <c r="I55" s="4">
        <v>178.7</v>
      </c>
      <c r="J55" s="4">
        <v>167.1</v>
      </c>
      <c r="K55" s="4">
        <v>147.9</v>
      </c>
      <c r="L55" s="4">
        <v>165.4</v>
      </c>
      <c r="M55" s="4">
        <v>114.8</v>
      </c>
      <c r="N55" s="4">
        <v>168.2</v>
      </c>
      <c r="O55" s="4">
        <v>159.30000000000001</v>
      </c>
      <c r="P55" s="4">
        <v>170.4</v>
      </c>
      <c r="Q55" s="4">
        <v>160.69999999999999</v>
      </c>
      <c r="R55" s="4">
        <v>191.9</v>
      </c>
      <c r="S55" s="4">
        <f t="shared" si="0"/>
        <v>2297.6000000000004</v>
      </c>
      <c r="T55" s="4">
        <v>161.6</v>
      </c>
      <c r="U55" s="4">
        <v>161.80000000000001</v>
      </c>
      <c r="V55" s="4">
        <v>152.1</v>
      </c>
      <c r="W55" s="4">
        <v>160.4</v>
      </c>
      <c r="X55" s="4">
        <v>159.4</v>
      </c>
      <c r="Y55" s="4">
        <v>154.69999999999999</v>
      </c>
      <c r="Z55" s="4">
        <v>148.9</v>
      </c>
      <c r="AA55" s="4">
        <v>161.19999999999999</v>
      </c>
      <c r="AB55" s="4">
        <f t="shared" si="1"/>
        <v>1260.1000000000001</v>
      </c>
      <c r="AC55" s="4">
        <v>165.8</v>
      </c>
      <c r="AD55" s="4">
        <v>158.6</v>
      </c>
      <c r="AE55" s="4">
        <f t="shared" si="2"/>
        <v>324.39999999999998</v>
      </c>
      <c r="AF55" s="4">
        <v>155.80000000000001</v>
      </c>
      <c r="AG55" s="4">
        <v>156.80000000000001</v>
      </c>
      <c r="AH55" s="4">
        <f t="shared" si="3"/>
        <v>312.60000000000002</v>
      </c>
      <c r="AI55" s="5">
        <v>160.4</v>
      </c>
    </row>
    <row r="56" spans="1:35" x14ac:dyDescent="0.35">
      <c r="A56" s="10" t="s">
        <v>35</v>
      </c>
      <c r="B56" s="3">
        <v>2021</v>
      </c>
      <c r="C56" s="3" t="s">
        <v>42</v>
      </c>
      <c r="D56" s="3">
        <v>6</v>
      </c>
      <c r="E56" s="3">
        <v>146.69999999999999</v>
      </c>
      <c r="F56" s="3">
        <v>202</v>
      </c>
      <c r="G56" s="3">
        <v>180.7</v>
      </c>
      <c r="H56" s="3">
        <v>156.19999999999999</v>
      </c>
      <c r="I56" s="3">
        <v>183.7</v>
      </c>
      <c r="J56" s="3">
        <v>164.6</v>
      </c>
      <c r="K56" s="3">
        <v>155.4</v>
      </c>
      <c r="L56" s="3">
        <v>166</v>
      </c>
      <c r="M56" s="3">
        <v>115.1</v>
      </c>
      <c r="N56" s="3">
        <v>168.5</v>
      </c>
      <c r="O56" s="3">
        <v>160</v>
      </c>
      <c r="P56" s="3">
        <v>172.4</v>
      </c>
      <c r="Q56" s="3">
        <v>162.6</v>
      </c>
      <c r="R56" s="3">
        <v>190.8</v>
      </c>
      <c r="S56" s="4">
        <f t="shared" si="0"/>
        <v>2324.7000000000003</v>
      </c>
      <c r="T56" s="3">
        <v>160.5</v>
      </c>
      <c r="U56" s="3">
        <v>162.19999999999999</v>
      </c>
      <c r="V56" s="3">
        <v>151.80000000000001</v>
      </c>
      <c r="W56" s="3">
        <v>160.69999999999999</v>
      </c>
      <c r="X56" s="3">
        <v>159.80000000000001</v>
      </c>
      <c r="Y56" s="3">
        <v>154.80000000000001</v>
      </c>
      <c r="Z56" s="3">
        <v>150.69999999999999</v>
      </c>
      <c r="AA56" s="3">
        <v>161.69999999999999</v>
      </c>
      <c r="AB56" s="4">
        <f t="shared" si="1"/>
        <v>1262.2</v>
      </c>
      <c r="AC56" s="3">
        <v>166.3</v>
      </c>
      <c r="AD56" s="3">
        <v>158.80000000000001</v>
      </c>
      <c r="AE56" s="4">
        <f t="shared" si="2"/>
        <v>325.10000000000002</v>
      </c>
      <c r="AF56" s="3">
        <v>154.9</v>
      </c>
      <c r="AG56" s="3">
        <v>157.6</v>
      </c>
      <c r="AH56" s="4">
        <f t="shared" si="3"/>
        <v>312.5</v>
      </c>
      <c r="AI56" s="6">
        <v>161.30000000000001</v>
      </c>
    </row>
    <row r="57" spans="1:35" x14ac:dyDescent="0.35">
      <c r="A57" s="11" t="s">
        <v>35</v>
      </c>
      <c r="B57" s="4">
        <v>2021</v>
      </c>
      <c r="C57" s="4" t="s">
        <v>44</v>
      </c>
      <c r="D57" s="4">
        <v>7</v>
      </c>
      <c r="E57" s="4">
        <v>146.4</v>
      </c>
      <c r="F57" s="4">
        <v>206.8</v>
      </c>
      <c r="G57" s="4">
        <v>182.2</v>
      </c>
      <c r="H57" s="4">
        <v>157.5</v>
      </c>
      <c r="I57" s="4">
        <v>182.1</v>
      </c>
      <c r="J57" s="4">
        <v>163.9</v>
      </c>
      <c r="K57" s="4">
        <v>164.2</v>
      </c>
      <c r="L57" s="4">
        <v>164</v>
      </c>
      <c r="M57" s="4">
        <v>114.5</v>
      </c>
      <c r="N57" s="4">
        <v>168.3</v>
      </c>
      <c r="O57" s="4">
        <v>160.9</v>
      </c>
      <c r="P57" s="4">
        <v>172.2</v>
      </c>
      <c r="Q57" s="4">
        <v>164</v>
      </c>
      <c r="R57" s="4">
        <v>191.2</v>
      </c>
      <c r="S57" s="4">
        <f t="shared" si="0"/>
        <v>2338.1999999999998</v>
      </c>
      <c r="T57" s="4">
        <v>161.5</v>
      </c>
      <c r="U57" s="4">
        <v>162.80000000000001</v>
      </c>
      <c r="V57" s="4">
        <v>153.1</v>
      </c>
      <c r="W57" s="4">
        <v>161.4</v>
      </c>
      <c r="X57" s="4">
        <v>160.69999999999999</v>
      </c>
      <c r="Y57" s="4">
        <v>155.80000000000001</v>
      </c>
      <c r="Z57" s="4">
        <v>153.1</v>
      </c>
      <c r="AA57" s="4">
        <v>163.19999999999999</v>
      </c>
      <c r="AB57" s="4">
        <f t="shared" si="1"/>
        <v>1271.5999999999999</v>
      </c>
      <c r="AC57" s="4">
        <v>167</v>
      </c>
      <c r="AD57" s="4">
        <v>160.1</v>
      </c>
      <c r="AE57" s="4">
        <f t="shared" si="2"/>
        <v>327.10000000000002</v>
      </c>
      <c r="AF57" s="4">
        <v>155.30000000000001</v>
      </c>
      <c r="AG57" s="4">
        <v>159</v>
      </c>
      <c r="AH57" s="4">
        <f t="shared" si="3"/>
        <v>314.3</v>
      </c>
      <c r="AI57" s="5">
        <v>162.5</v>
      </c>
    </row>
    <row r="58" spans="1:35" x14ac:dyDescent="0.35">
      <c r="A58" s="10" t="s">
        <v>35</v>
      </c>
      <c r="B58" s="3">
        <v>2021</v>
      </c>
      <c r="C58" s="3" t="s">
        <v>46</v>
      </c>
      <c r="D58" s="3">
        <v>8</v>
      </c>
      <c r="E58" s="3">
        <v>146.6</v>
      </c>
      <c r="F58" s="3">
        <v>204</v>
      </c>
      <c r="G58" s="3">
        <v>172.8</v>
      </c>
      <c r="H58" s="3">
        <v>158.4</v>
      </c>
      <c r="I58" s="3">
        <v>188</v>
      </c>
      <c r="J58" s="3">
        <v>156.80000000000001</v>
      </c>
      <c r="K58" s="3">
        <v>162.19999999999999</v>
      </c>
      <c r="L58" s="3">
        <v>164.1</v>
      </c>
      <c r="M58" s="3">
        <v>119.7</v>
      </c>
      <c r="N58" s="3">
        <v>168.8</v>
      </c>
      <c r="O58" s="3">
        <v>162.69999999999999</v>
      </c>
      <c r="P58" s="3">
        <v>173.9</v>
      </c>
      <c r="Q58" s="3">
        <v>164</v>
      </c>
      <c r="R58" s="3">
        <v>192.1</v>
      </c>
      <c r="S58" s="4">
        <f t="shared" si="0"/>
        <v>2334.1</v>
      </c>
      <c r="T58" s="3">
        <v>162.1</v>
      </c>
      <c r="U58" s="3">
        <v>164.5</v>
      </c>
      <c r="V58" s="3">
        <v>155.30000000000001</v>
      </c>
      <c r="W58" s="3">
        <v>163.19999999999999</v>
      </c>
      <c r="X58" s="3">
        <v>162.6</v>
      </c>
      <c r="Y58" s="3">
        <v>157.5</v>
      </c>
      <c r="Z58" s="3">
        <v>154</v>
      </c>
      <c r="AA58" s="3">
        <v>163.80000000000001</v>
      </c>
      <c r="AB58" s="4">
        <f t="shared" si="1"/>
        <v>1283</v>
      </c>
      <c r="AC58" s="3">
        <v>168.4</v>
      </c>
      <c r="AD58" s="3">
        <v>160</v>
      </c>
      <c r="AE58" s="4">
        <f t="shared" si="2"/>
        <v>328.4</v>
      </c>
      <c r="AF58" s="3">
        <v>157.6</v>
      </c>
      <c r="AG58" s="3">
        <v>160</v>
      </c>
      <c r="AH58" s="4">
        <f t="shared" si="3"/>
        <v>317.60000000000002</v>
      </c>
      <c r="AI58" s="6">
        <v>163.19999999999999</v>
      </c>
    </row>
    <row r="59" spans="1:35" x14ac:dyDescent="0.35">
      <c r="A59" s="11" t="s">
        <v>35</v>
      </c>
      <c r="B59" s="4">
        <v>2021</v>
      </c>
      <c r="C59" s="4" t="s">
        <v>48</v>
      </c>
      <c r="D59" s="4">
        <v>9</v>
      </c>
      <c r="E59" s="4">
        <v>146.6</v>
      </c>
      <c r="F59" s="4">
        <v>204</v>
      </c>
      <c r="G59" s="4">
        <v>172.8</v>
      </c>
      <c r="H59" s="4">
        <v>158.4</v>
      </c>
      <c r="I59" s="4">
        <v>188</v>
      </c>
      <c r="J59" s="4">
        <v>156.69999999999999</v>
      </c>
      <c r="K59" s="4">
        <v>162.30000000000001</v>
      </c>
      <c r="L59" s="4">
        <v>164.1</v>
      </c>
      <c r="M59" s="4">
        <v>119.7</v>
      </c>
      <c r="N59" s="4">
        <v>168.8</v>
      </c>
      <c r="O59" s="4">
        <v>162.69999999999999</v>
      </c>
      <c r="P59" s="4">
        <v>173.9</v>
      </c>
      <c r="Q59" s="4">
        <v>164</v>
      </c>
      <c r="R59" s="4">
        <v>192.1</v>
      </c>
      <c r="S59" s="4">
        <f t="shared" si="0"/>
        <v>2334.1</v>
      </c>
      <c r="T59" s="4">
        <v>162.1</v>
      </c>
      <c r="U59" s="4">
        <v>164.6</v>
      </c>
      <c r="V59" s="4">
        <v>155.30000000000001</v>
      </c>
      <c r="W59" s="4">
        <v>163.30000000000001</v>
      </c>
      <c r="X59" s="4">
        <v>162.6</v>
      </c>
      <c r="Y59" s="4">
        <v>157.5</v>
      </c>
      <c r="Z59" s="4">
        <v>154</v>
      </c>
      <c r="AA59" s="4">
        <v>163.69999999999999</v>
      </c>
      <c r="AB59" s="4">
        <f t="shared" si="1"/>
        <v>1283.1000000000001</v>
      </c>
      <c r="AC59" s="4">
        <v>168.4</v>
      </c>
      <c r="AD59" s="4">
        <v>160</v>
      </c>
      <c r="AE59" s="4">
        <f t="shared" si="2"/>
        <v>328.4</v>
      </c>
      <c r="AF59" s="4">
        <v>157.69999999999999</v>
      </c>
      <c r="AG59" s="4">
        <v>160</v>
      </c>
      <c r="AH59" s="4">
        <f t="shared" si="3"/>
        <v>317.7</v>
      </c>
      <c r="AI59" s="5">
        <v>163.19999999999999</v>
      </c>
    </row>
    <row r="60" spans="1:35" x14ac:dyDescent="0.35">
      <c r="A60" s="10" t="s">
        <v>35</v>
      </c>
      <c r="B60" s="3">
        <v>2021</v>
      </c>
      <c r="C60" s="3" t="s">
        <v>50</v>
      </c>
      <c r="D60" s="3">
        <v>10</v>
      </c>
      <c r="E60" s="3">
        <v>147.4</v>
      </c>
      <c r="F60" s="3">
        <v>204.6</v>
      </c>
      <c r="G60" s="3">
        <v>171.2</v>
      </c>
      <c r="H60" s="3">
        <v>158.69999999999999</v>
      </c>
      <c r="I60" s="3">
        <v>190.6</v>
      </c>
      <c r="J60" s="3">
        <v>155.69999999999999</v>
      </c>
      <c r="K60" s="3">
        <v>185.3</v>
      </c>
      <c r="L60" s="3">
        <v>165.2</v>
      </c>
      <c r="M60" s="3">
        <v>121.9</v>
      </c>
      <c r="N60" s="3">
        <v>169.3</v>
      </c>
      <c r="O60" s="3">
        <v>163.19999999999999</v>
      </c>
      <c r="P60" s="3">
        <v>174.7</v>
      </c>
      <c r="Q60" s="3">
        <v>167.7</v>
      </c>
      <c r="R60" s="3">
        <v>192.7</v>
      </c>
      <c r="S60" s="4">
        <f t="shared" si="0"/>
        <v>2368.1999999999998</v>
      </c>
      <c r="T60" s="3">
        <v>163.6</v>
      </c>
      <c r="U60" s="3">
        <v>165.7</v>
      </c>
      <c r="V60" s="3">
        <v>156.30000000000001</v>
      </c>
      <c r="W60" s="3">
        <v>164.3</v>
      </c>
      <c r="X60" s="3">
        <v>164.2</v>
      </c>
      <c r="Y60" s="3">
        <v>158.4</v>
      </c>
      <c r="Z60" s="3">
        <v>155.69999999999999</v>
      </c>
      <c r="AA60" s="3">
        <v>163.9</v>
      </c>
      <c r="AB60" s="4">
        <f t="shared" si="1"/>
        <v>1292.0999999999999</v>
      </c>
      <c r="AC60" s="3">
        <v>169.1</v>
      </c>
      <c r="AD60" s="3">
        <v>160.80000000000001</v>
      </c>
      <c r="AE60" s="4">
        <f t="shared" si="2"/>
        <v>329.9</v>
      </c>
      <c r="AF60" s="3">
        <v>158.6</v>
      </c>
      <c r="AG60" s="3">
        <v>161</v>
      </c>
      <c r="AH60" s="4">
        <f t="shared" si="3"/>
        <v>319.60000000000002</v>
      </c>
      <c r="AI60" s="6">
        <v>165.5</v>
      </c>
    </row>
    <row r="61" spans="1:35" x14ac:dyDescent="0.35">
      <c r="A61" s="11" t="s">
        <v>35</v>
      </c>
      <c r="B61" s="4">
        <v>2021</v>
      </c>
      <c r="C61" s="4" t="s">
        <v>52</v>
      </c>
      <c r="D61" s="4">
        <v>11</v>
      </c>
      <c r="E61" s="4">
        <v>148.19999999999999</v>
      </c>
      <c r="F61" s="4">
        <v>201.6</v>
      </c>
      <c r="G61" s="4">
        <v>173</v>
      </c>
      <c r="H61" s="4">
        <v>159.30000000000001</v>
      </c>
      <c r="I61" s="4">
        <v>190.1</v>
      </c>
      <c r="J61" s="4">
        <v>156.5</v>
      </c>
      <c r="K61" s="4">
        <v>199.2</v>
      </c>
      <c r="L61" s="4">
        <v>165.3</v>
      </c>
      <c r="M61" s="4">
        <v>122.4</v>
      </c>
      <c r="N61" s="4">
        <v>169.6</v>
      </c>
      <c r="O61" s="4">
        <v>163.69999999999999</v>
      </c>
      <c r="P61" s="4">
        <v>175.5</v>
      </c>
      <c r="Q61" s="4">
        <v>169.7</v>
      </c>
      <c r="R61" s="4">
        <v>192.9</v>
      </c>
      <c r="S61" s="4">
        <f t="shared" si="0"/>
        <v>2387</v>
      </c>
      <c r="T61" s="4">
        <v>164.2</v>
      </c>
      <c r="U61" s="4">
        <v>167.2</v>
      </c>
      <c r="V61" s="4">
        <v>157.4</v>
      </c>
      <c r="W61" s="4">
        <v>165.8</v>
      </c>
      <c r="X61" s="4">
        <v>163.9</v>
      </c>
      <c r="Y61" s="4">
        <v>159.30000000000001</v>
      </c>
      <c r="Z61" s="4">
        <v>154.80000000000001</v>
      </c>
      <c r="AA61" s="4">
        <v>164.3</v>
      </c>
      <c r="AB61" s="4">
        <f t="shared" si="1"/>
        <v>1296.8999999999999</v>
      </c>
      <c r="AC61" s="4">
        <v>169.9</v>
      </c>
      <c r="AD61" s="4">
        <v>162.19999999999999</v>
      </c>
      <c r="AE61" s="4">
        <f t="shared" si="2"/>
        <v>332.1</v>
      </c>
      <c r="AF61" s="4">
        <v>159.80000000000001</v>
      </c>
      <c r="AG61" s="4">
        <v>161.4</v>
      </c>
      <c r="AH61" s="4">
        <f t="shared" si="3"/>
        <v>321.20000000000005</v>
      </c>
      <c r="AI61" s="5">
        <v>166.7</v>
      </c>
    </row>
    <row r="62" spans="1:35" x14ac:dyDescent="0.35">
      <c r="A62" s="10" t="s">
        <v>35</v>
      </c>
      <c r="B62" s="3">
        <v>2021</v>
      </c>
      <c r="C62" s="3" t="s">
        <v>55</v>
      </c>
      <c r="D62" s="3">
        <v>12</v>
      </c>
      <c r="E62" s="3">
        <v>148.69999999999999</v>
      </c>
      <c r="F62" s="3">
        <v>198.8</v>
      </c>
      <c r="G62" s="3">
        <v>177.9</v>
      </c>
      <c r="H62" s="3">
        <v>159.9</v>
      </c>
      <c r="I62" s="3">
        <v>187.6</v>
      </c>
      <c r="J62" s="3">
        <v>154.9</v>
      </c>
      <c r="K62" s="3">
        <v>188.3</v>
      </c>
      <c r="L62" s="3">
        <v>164.4</v>
      </c>
      <c r="M62" s="3">
        <v>121</v>
      </c>
      <c r="N62" s="3">
        <v>170.5</v>
      </c>
      <c r="O62" s="3">
        <v>164.2</v>
      </c>
      <c r="P62" s="3">
        <v>176.5</v>
      </c>
      <c r="Q62" s="3">
        <v>168.2</v>
      </c>
      <c r="R62" s="3">
        <v>192.4</v>
      </c>
      <c r="S62" s="4">
        <f t="shared" si="0"/>
        <v>2373.3000000000002</v>
      </c>
      <c r="T62" s="3">
        <v>163.4</v>
      </c>
      <c r="U62" s="3">
        <v>168.5</v>
      </c>
      <c r="V62" s="3">
        <v>158.69999999999999</v>
      </c>
      <c r="W62" s="3">
        <v>167</v>
      </c>
      <c r="X62" s="3">
        <v>164.1</v>
      </c>
      <c r="Y62" s="3">
        <v>160.19999999999999</v>
      </c>
      <c r="Z62" s="3">
        <v>155.69999999999999</v>
      </c>
      <c r="AA62" s="3">
        <v>164.4</v>
      </c>
      <c r="AB62" s="4">
        <f t="shared" si="1"/>
        <v>1302</v>
      </c>
      <c r="AC62" s="3">
        <v>170.6</v>
      </c>
      <c r="AD62" s="3">
        <v>162.6</v>
      </c>
      <c r="AE62" s="4">
        <f t="shared" si="2"/>
        <v>333.2</v>
      </c>
      <c r="AF62" s="3">
        <v>160.6</v>
      </c>
      <c r="AG62" s="3">
        <v>162</v>
      </c>
      <c r="AH62" s="4">
        <f t="shared" si="3"/>
        <v>322.60000000000002</v>
      </c>
      <c r="AI62" s="6">
        <v>166.2</v>
      </c>
    </row>
    <row r="63" spans="1:35" x14ac:dyDescent="0.35">
      <c r="A63" s="11" t="s">
        <v>35</v>
      </c>
      <c r="B63" s="4">
        <v>2022</v>
      </c>
      <c r="C63" s="4" t="s">
        <v>31</v>
      </c>
      <c r="D63" s="4">
        <v>1</v>
      </c>
      <c r="E63" s="4">
        <v>149.5</v>
      </c>
      <c r="F63" s="4">
        <v>198.7</v>
      </c>
      <c r="G63" s="4">
        <v>178.8</v>
      </c>
      <c r="H63" s="4">
        <v>160.5</v>
      </c>
      <c r="I63" s="4">
        <v>184.7</v>
      </c>
      <c r="J63" s="4">
        <v>153.69999999999999</v>
      </c>
      <c r="K63" s="4">
        <v>174.3</v>
      </c>
      <c r="L63" s="4">
        <v>163.9</v>
      </c>
      <c r="M63" s="4">
        <v>120</v>
      </c>
      <c r="N63" s="4">
        <v>172.1</v>
      </c>
      <c r="O63" s="4">
        <v>164.3</v>
      </c>
      <c r="P63" s="4">
        <v>177.3</v>
      </c>
      <c r="Q63" s="4">
        <v>166.4</v>
      </c>
      <c r="R63" s="4">
        <v>192.2</v>
      </c>
      <c r="S63" s="4">
        <f t="shared" si="0"/>
        <v>2356.3999999999996</v>
      </c>
      <c r="T63" s="4">
        <v>164.5</v>
      </c>
      <c r="U63" s="4">
        <v>169.9</v>
      </c>
      <c r="V63" s="4">
        <v>160.69999999999999</v>
      </c>
      <c r="W63" s="4">
        <v>168.5</v>
      </c>
      <c r="X63" s="4">
        <v>164.2</v>
      </c>
      <c r="Y63" s="4">
        <v>161.1</v>
      </c>
      <c r="Z63" s="4">
        <v>156.5</v>
      </c>
      <c r="AA63" s="4">
        <v>164.7</v>
      </c>
      <c r="AB63" s="4">
        <f t="shared" si="1"/>
        <v>1310.1000000000001</v>
      </c>
      <c r="AC63" s="4">
        <v>171.4</v>
      </c>
      <c r="AD63" s="4">
        <v>163</v>
      </c>
      <c r="AE63" s="4">
        <f t="shared" si="2"/>
        <v>334.4</v>
      </c>
      <c r="AF63" s="4">
        <v>161.19999999999999</v>
      </c>
      <c r="AG63" s="4">
        <v>162.69999999999999</v>
      </c>
      <c r="AH63" s="4">
        <f t="shared" si="3"/>
        <v>323.89999999999998</v>
      </c>
      <c r="AI63" s="5">
        <v>165.7</v>
      </c>
    </row>
    <row r="64" spans="1:35" x14ac:dyDescent="0.35">
      <c r="A64" s="10" t="s">
        <v>35</v>
      </c>
      <c r="B64" s="3">
        <v>2022</v>
      </c>
      <c r="C64" s="3" t="s">
        <v>36</v>
      </c>
      <c r="D64" s="3">
        <v>2</v>
      </c>
      <c r="E64" s="3">
        <v>150</v>
      </c>
      <c r="F64" s="3">
        <v>200.6</v>
      </c>
      <c r="G64" s="3">
        <v>175.8</v>
      </c>
      <c r="H64" s="3">
        <v>160.69999999999999</v>
      </c>
      <c r="I64" s="3">
        <v>184.9</v>
      </c>
      <c r="J64" s="3">
        <v>153.69999999999999</v>
      </c>
      <c r="K64" s="3">
        <v>169.7</v>
      </c>
      <c r="L64" s="3">
        <v>163.69999999999999</v>
      </c>
      <c r="M64" s="3">
        <v>118.9</v>
      </c>
      <c r="N64" s="3">
        <v>174.3</v>
      </c>
      <c r="O64" s="3">
        <v>164.7</v>
      </c>
      <c r="P64" s="3">
        <v>178</v>
      </c>
      <c r="Q64" s="3">
        <v>166.2</v>
      </c>
      <c r="R64" s="3">
        <v>192.8</v>
      </c>
      <c r="S64" s="4">
        <f t="shared" si="0"/>
        <v>2354.0000000000005</v>
      </c>
      <c r="T64" s="3">
        <v>165.5</v>
      </c>
      <c r="U64" s="3">
        <v>170.8</v>
      </c>
      <c r="V64" s="3">
        <v>162.4</v>
      </c>
      <c r="W64" s="3">
        <v>169.6</v>
      </c>
      <c r="X64" s="3">
        <v>165.7</v>
      </c>
      <c r="Y64" s="3">
        <v>161.80000000000001</v>
      </c>
      <c r="Z64" s="3">
        <v>156.9</v>
      </c>
      <c r="AA64" s="3">
        <v>165.4</v>
      </c>
      <c r="AB64" s="4">
        <f t="shared" si="1"/>
        <v>1318.1000000000001</v>
      </c>
      <c r="AC64" s="3">
        <v>172.2</v>
      </c>
      <c r="AD64" s="3">
        <v>164.4</v>
      </c>
      <c r="AE64" s="4">
        <f t="shared" si="2"/>
        <v>336.6</v>
      </c>
      <c r="AF64" s="3">
        <v>162.1</v>
      </c>
      <c r="AG64" s="3">
        <v>163.5</v>
      </c>
      <c r="AH64" s="4">
        <f t="shared" si="3"/>
        <v>325.60000000000002</v>
      </c>
      <c r="AI64" s="6">
        <v>166.1</v>
      </c>
    </row>
    <row r="65" spans="1:35" x14ac:dyDescent="0.35">
      <c r="A65" s="11" t="s">
        <v>35</v>
      </c>
      <c r="B65" s="4">
        <v>2022</v>
      </c>
      <c r="C65" s="4" t="s">
        <v>38</v>
      </c>
      <c r="D65" s="4">
        <v>3</v>
      </c>
      <c r="E65" s="4">
        <v>151.30000000000001</v>
      </c>
      <c r="F65" s="4">
        <v>210.7</v>
      </c>
      <c r="G65" s="4">
        <v>167.8</v>
      </c>
      <c r="H65" s="4">
        <v>162.19999999999999</v>
      </c>
      <c r="I65" s="4">
        <v>194.6</v>
      </c>
      <c r="J65" s="4">
        <v>157.6</v>
      </c>
      <c r="K65" s="4">
        <v>166.9</v>
      </c>
      <c r="L65" s="4">
        <v>163.9</v>
      </c>
      <c r="M65" s="4">
        <v>118.8</v>
      </c>
      <c r="N65" s="4">
        <v>177.4</v>
      </c>
      <c r="O65" s="4">
        <v>165.3</v>
      </c>
      <c r="P65" s="4">
        <v>179.3</v>
      </c>
      <c r="Q65" s="4">
        <v>168.4</v>
      </c>
      <c r="R65" s="4">
        <v>193.7</v>
      </c>
      <c r="S65" s="4">
        <f t="shared" si="0"/>
        <v>2377.9</v>
      </c>
      <c r="T65" s="4">
        <v>165.3</v>
      </c>
      <c r="U65" s="4">
        <v>172.1</v>
      </c>
      <c r="V65" s="4">
        <v>164.6</v>
      </c>
      <c r="W65" s="4">
        <v>171.1</v>
      </c>
      <c r="X65" s="4">
        <v>167.2</v>
      </c>
      <c r="Y65" s="4">
        <v>162.80000000000001</v>
      </c>
      <c r="Z65" s="4">
        <v>157.9</v>
      </c>
      <c r="AA65" s="4">
        <v>166</v>
      </c>
      <c r="AB65" s="4">
        <f t="shared" si="1"/>
        <v>1327</v>
      </c>
      <c r="AC65" s="4">
        <v>173</v>
      </c>
      <c r="AD65" s="4">
        <v>167.2</v>
      </c>
      <c r="AE65" s="4">
        <f t="shared" si="2"/>
        <v>340.2</v>
      </c>
      <c r="AF65" s="4">
        <v>163.30000000000001</v>
      </c>
      <c r="AG65" s="4">
        <v>164.6</v>
      </c>
      <c r="AH65" s="4">
        <f t="shared" si="3"/>
        <v>327.9</v>
      </c>
      <c r="AI65" s="5">
        <v>167.7</v>
      </c>
    </row>
    <row r="66" spans="1:35" x14ac:dyDescent="0.35">
      <c r="A66" s="10" t="s">
        <v>35</v>
      </c>
      <c r="B66" s="3">
        <v>2022</v>
      </c>
      <c r="C66" s="3" t="s">
        <v>39</v>
      </c>
      <c r="D66" s="3">
        <v>4</v>
      </c>
      <c r="E66" s="3">
        <v>152.9</v>
      </c>
      <c r="F66" s="3">
        <v>211.8</v>
      </c>
      <c r="G66" s="3">
        <v>164.5</v>
      </c>
      <c r="H66" s="3">
        <v>163.9</v>
      </c>
      <c r="I66" s="3">
        <v>199.5</v>
      </c>
      <c r="J66" s="3">
        <v>172.6</v>
      </c>
      <c r="K66" s="3">
        <v>166.2</v>
      </c>
      <c r="L66" s="3">
        <v>164.7</v>
      </c>
      <c r="M66" s="3">
        <v>119</v>
      </c>
      <c r="N66" s="3">
        <v>181.3</v>
      </c>
      <c r="O66" s="3">
        <v>166.2</v>
      </c>
      <c r="P66" s="3">
        <v>180.9</v>
      </c>
      <c r="Q66" s="3">
        <v>170.8</v>
      </c>
      <c r="R66" s="3">
        <v>193.9</v>
      </c>
      <c r="S66" s="4">
        <f t="shared" si="0"/>
        <v>2408.2000000000003</v>
      </c>
      <c r="T66" s="3">
        <v>167</v>
      </c>
      <c r="U66" s="3">
        <v>173.9</v>
      </c>
      <c r="V66" s="3">
        <v>166.5</v>
      </c>
      <c r="W66" s="3">
        <v>172.8</v>
      </c>
      <c r="X66" s="3">
        <v>172.2</v>
      </c>
      <c r="Y66" s="3">
        <v>164</v>
      </c>
      <c r="Z66" s="3">
        <v>162.6</v>
      </c>
      <c r="AA66" s="3">
        <v>166.9</v>
      </c>
      <c r="AB66" s="4">
        <f t="shared" si="1"/>
        <v>1345.9</v>
      </c>
      <c r="AC66" s="3">
        <v>174</v>
      </c>
      <c r="AD66" s="3">
        <v>168.8</v>
      </c>
      <c r="AE66" s="4">
        <f t="shared" si="2"/>
        <v>342.8</v>
      </c>
      <c r="AF66" s="3">
        <v>164.4</v>
      </c>
      <c r="AG66" s="3">
        <v>166.8</v>
      </c>
      <c r="AH66" s="4">
        <f t="shared" si="3"/>
        <v>331.20000000000005</v>
      </c>
      <c r="AI66" s="6">
        <v>170.1</v>
      </c>
    </row>
    <row r="67" spans="1:35" x14ac:dyDescent="0.35">
      <c r="A67" s="11" t="s">
        <v>35</v>
      </c>
      <c r="B67" s="4">
        <v>2022</v>
      </c>
      <c r="C67" s="4" t="s">
        <v>41</v>
      </c>
      <c r="D67" s="4">
        <v>5</v>
      </c>
      <c r="E67" s="4">
        <v>154.1</v>
      </c>
      <c r="F67" s="4">
        <v>217</v>
      </c>
      <c r="G67" s="4">
        <v>162.4</v>
      </c>
      <c r="H67" s="4">
        <v>164.9</v>
      </c>
      <c r="I67" s="4">
        <v>202.4</v>
      </c>
      <c r="J67" s="4">
        <v>171</v>
      </c>
      <c r="K67" s="4">
        <v>174.9</v>
      </c>
      <c r="L67" s="4">
        <v>164.7</v>
      </c>
      <c r="M67" s="4">
        <v>119.7</v>
      </c>
      <c r="N67" s="4">
        <v>184.9</v>
      </c>
      <c r="O67" s="4">
        <v>167.1</v>
      </c>
      <c r="P67" s="4">
        <v>182.5</v>
      </c>
      <c r="Q67" s="4">
        <v>173.3</v>
      </c>
      <c r="R67" s="4">
        <v>194.1</v>
      </c>
      <c r="S67" s="4">
        <f t="shared" si="0"/>
        <v>2433.0000000000005</v>
      </c>
      <c r="T67" s="4">
        <v>167.5</v>
      </c>
      <c r="U67" s="4">
        <v>175.6</v>
      </c>
      <c r="V67" s="4">
        <v>168.4</v>
      </c>
      <c r="W67" s="4">
        <v>174.6</v>
      </c>
      <c r="X67" s="4">
        <v>174.6</v>
      </c>
      <c r="Y67" s="4">
        <v>165.2</v>
      </c>
      <c r="Z67" s="4">
        <v>163</v>
      </c>
      <c r="AA67" s="4">
        <v>167.9</v>
      </c>
      <c r="AB67" s="4">
        <f t="shared" si="1"/>
        <v>1356.8000000000002</v>
      </c>
      <c r="AC67" s="4">
        <v>174.8</v>
      </c>
      <c r="AD67" s="4">
        <v>168.4</v>
      </c>
      <c r="AE67" s="4">
        <f t="shared" si="2"/>
        <v>343.20000000000005</v>
      </c>
      <c r="AF67" s="4">
        <v>165.1</v>
      </c>
      <c r="AG67" s="4">
        <v>167.5</v>
      </c>
      <c r="AH67" s="4">
        <f t="shared" si="3"/>
        <v>332.6</v>
      </c>
      <c r="AI67" s="5">
        <v>171.7</v>
      </c>
    </row>
    <row r="68" spans="1:35" x14ac:dyDescent="0.35">
      <c r="A68" s="10" t="s">
        <v>35</v>
      </c>
      <c r="B68" s="3">
        <v>2022</v>
      </c>
      <c r="C68" s="3" t="s">
        <v>42</v>
      </c>
      <c r="D68" s="3">
        <v>6</v>
      </c>
      <c r="E68" s="3">
        <v>155</v>
      </c>
      <c r="F68" s="3">
        <v>219.4</v>
      </c>
      <c r="G68" s="3">
        <v>170.8</v>
      </c>
      <c r="H68" s="3">
        <v>165.8</v>
      </c>
      <c r="I68" s="3">
        <v>200.9</v>
      </c>
      <c r="J68" s="3">
        <v>169.7</v>
      </c>
      <c r="K68" s="3">
        <v>182.3</v>
      </c>
      <c r="L68" s="3">
        <v>164.3</v>
      </c>
      <c r="M68" s="3">
        <v>119.9</v>
      </c>
      <c r="N68" s="3">
        <v>187.1</v>
      </c>
      <c r="O68" s="3">
        <v>167.9</v>
      </c>
      <c r="P68" s="3">
        <v>183.9</v>
      </c>
      <c r="Q68" s="3">
        <v>174.9</v>
      </c>
      <c r="R68" s="3">
        <v>194.3</v>
      </c>
      <c r="S68" s="4">
        <f t="shared" ref="S68:S79" si="4">SUM(E68:R68)</f>
        <v>2456.2000000000003</v>
      </c>
      <c r="T68" s="3">
        <v>166.8</v>
      </c>
      <c r="U68" s="3">
        <v>177.1</v>
      </c>
      <c r="V68" s="3">
        <v>169.9</v>
      </c>
      <c r="W68" s="3">
        <v>176</v>
      </c>
      <c r="X68" s="3">
        <v>176</v>
      </c>
      <c r="Y68" s="3">
        <v>166.4</v>
      </c>
      <c r="Z68" s="3">
        <v>161.1</v>
      </c>
      <c r="AA68" s="3">
        <v>169</v>
      </c>
      <c r="AB68" s="4">
        <f t="shared" ref="AB68:AB79" si="5">SUM(T68:AA68)</f>
        <v>1362.3</v>
      </c>
      <c r="AC68" s="3">
        <v>175.4</v>
      </c>
      <c r="AD68" s="3">
        <v>169.4</v>
      </c>
      <c r="AE68" s="4">
        <f t="shared" ref="AE68:AE79" si="6">SUM(AC68:AD68)</f>
        <v>344.8</v>
      </c>
      <c r="AF68" s="3">
        <v>165.8</v>
      </c>
      <c r="AG68" s="3">
        <v>167.5</v>
      </c>
      <c r="AH68" s="4">
        <f t="shared" ref="AH68:AH79" si="7">SUM(AF68:AG68)</f>
        <v>333.3</v>
      </c>
      <c r="AI68" s="6">
        <v>172.6</v>
      </c>
    </row>
    <row r="69" spans="1:35" x14ac:dyDescent="0.35">
      <c r="A69" s="11" t="s">
        <v>35</v>
      </c>
      <c r="B69" s="4">
        <v>2022</v>
      </c>
      <c r="C69" s="4" t="s">
        <v>44</v>
      </c>
      <c r="D69" s="4">
        <v>7</v>
      </c>
      <c r="E69" s="4">
        <v>156.5</v>
      </c>
      <c r="F69" s="4">
        <v>213</v>
      </c>
      <c r="G69" s="4">
        <v>175.2</v>
      </c>
      <c r="H69" s="4">
        <v>166.6</v>
      </c>
      <c r="I69" s="4">
        <v>195.8</v>
      </c>
      <c r="J69" s="4">
        <v>174.2</v>
      </c>
      <c r="K69" s="4">
        <v>182.1</v>
      </c>
      <c r="L69" s="4">
        <v>164.3</v>
      </c>
      <c r="M69" s="4">
        <v>120</v>
      </c>
      <c r="N69" s="4">
        <v>190</v>
      </c>
      <c r="O69" s="4">
        <v>168.4</v>
      </c>
      <c r="P69" s="4">
        <v>185.2</v>
      </c>
      <c r="Q69" s="4">
        <v>175</v>
      </c>
      <c r="R69" s="4">
        <v>194.6</v>
      </c>
      <c r="S69" s="4">
        <f t="shared" si="4"/>
        <v>2460.9</v>
      </c>
      <c r="T69" s="4">
        <v>167.8</v>
      </c>
      <c r="U69" s="4">
        <v>178.3</v>
      </c>
      <c r="V69" s="4">
        <v>171.3</v>
      </c>
      <c r="W69" s="4">
        <v>177.3</v>
      </c>
      <c r="X69" s="4">
        <v>179.6</v>
      </c>
      <c r="Y69" s="4">
        <v>167.4</v>
      </c>
      <c r="Z69" s="4">
        <v>161.6</v>
      </c>
      <c r="AA69" s="4">
        <v>171.4</v>
      </c>
      <c r="AB69" s="4">
        <f t="shared" si="5"/>
        <v>1374.7</v>
      </c>
      <c r="AC69" s="4">
        <v>176.1</v>
      </c>
      <c r="AD69" s="4">
        <v>169.7</v>
      </c>
      <c r="AE69" s="4">
        <f t="shared" si="6"/>
        <v>345.79999999999995</v>
      </c>
      <c r="AF69" s="4">
        <v>166.3</v>
      </c>
      <c r="AG69" s="4">
        <v>168.4</v>
      </c>
      <c r="AH69" s="4">
        <f t="shared" si="7"/>
        <v>334.70000000000005</v>
      </c>
      <c r="AI69" s="5">
        <v>173.4</v>
      </c>
    </row>
    <row r="70" spans="1:35" x14ac:dyDescent="0.35">
      <c r="A70" s="10" t="s">
        <v>35</v>
      </c>
      <c r="B70" s="3">
        <v>2022</v>
      </c>
      <c r="C70" s="3" t="s">
        <v>46</v>
      </c>
      <c r="D70" s="3">
        <v>8</v>
      </c>
      <c r="E70" s="3">
        <v>160.30000000000001</v>
      </c>
      <c r="F70" s="3">
        <v>206.5</v>
      </c>
      <c r="G70" s="3">
        <v>169.2</v>
      </c>
      <c r="H70" s="3">
        <v>168.1</v>
      </c>
      <c r="I70" s="3">
        <v>192.4</v>
      </c>
      <c r="J70" s="3">
        <v>172.9</v>
      </c>
      <c r="K70" s="3">
        <v>186.7</v>
      </c>
      <c r="L70" s="3">
        <v>167.2</v>
      </c>
      <c r="M70" s="3">
        <v>120.9</v>
      </c>
      <c r="N70" s="3">
        <v>193.6</v>
      </c>
      <c r="O70" s="3">
        <v>168.8</v>
      </c>
      <c r="P70" s="3">
        <v>186.3</v>
      </c>
      <c r="Q70" s="3">
        <v>176.3</v>
      </c>
      <c r="R70" s="3">
        <v>195</v>
      </c>
      <c r="S70" s="4">
        <f t="shared" si="4"/>
        <v>2464.2000000000003</v>
      </c>
      <c r="T70" s="3">
        <v>169</v>
      </c>
      <c r="U70" s="3">
        <v>179.5</v>
      </c>
      <c r="V70" s="3">
        <v>172.7</v>
      </c>
      <c r="W70" s="3">
        <v>178.5</v>
      </c>
      <c r="X70" s="3">
        <v>178.8</v>
      </c>
      <c r="Y70" s="3">
        <v>168.5</v>
      </c>
      <c r="Z70" s="3">
        <v>161.9</v>
      </c>
      <c r="AA70" s="3">
        <v>172.3</v>
      </c>
      <c r="AB70" s="4">
        <f t="shared" si="5"/>
        <v>1381.2</v>
      </c>
      <c r="AC70" s="3">
        <v>176.8</v>
      </c>
      <c r="AD70" s="3">
        <v>171.2</v>
      </c>
      <c r="AE70" s="4">
        <f t="shared" si="6"/>
        <v>348</v>
      </c>
      <c r="AF70" s="3">
        <v>166.9</v>
      </c>
      <c r="AG70" s="3">
        <v>169.1</v>
      </c>
      <c r="AH70" s="4">
        <f t="shared" si="7"/>
        <v>336</v>
      </c>
      <c r="AI70" s="6">
        <v>174.3</v>
      </c>
    </row>
    <row r="71" spans="1:35" x14ac:dyDescent="0.35">
      <c r="A71" s="11" t="s">
        <v>35</v>
      </c>
      <c r="B71" s="4">
        <v>2022</v>
      </c>
      <c r="C71" s="4" t="s">
        <v>48</v>
      </c>
      <c r="D71" s="4">
        <v>9</v>
      </c>
      <c r="E71" s="4">
        <v>163.5</v>
      </c>
      <c r="F71" s="4">
        <v>209.2</v>
      </c>
      <c r="G71" s="4">
        <v>169.7</v>
      </c>
      <c r="H71" s="4">
        <v>169.7</v>
      </c>
      <c r="I71" s="4">
        <v>188.7</v>
      </c>
      <c r="J71" s="4">
        <v>165.7</v>
      </c>
      <c r="K71" s="4">
        <v>191.8</v>
      </c>
      <c r="L71" s="4">
        <v>169.1</v>
      </c>
      <c r="M71" s="4">
        <v>121.6</v>
      </c>
      <c r="N71" s="4">
        <v>197.3</v>
      </c>
      <c r="O71" s="4">
        <v>169.4</v>
      </c>
      <c r="P71" s="4">
        <v>187.4</v>
      </c>
      <c r="Q71" s="4">
        <v>177.8</v>
      </c>
      <c r="R71" s="4">
        <v>195.9</v>
      </c>
      <c r="S71" s="4">
        <f t="shared" si="4"/>
        <v>2476.8000000000002</v>
      </c>
      <c r="T71" s="4">
        <v>169.5</v>
      </c>
      <c r="U71" s="4">
        <v>180.9</v>
      </c>
      <c r="V71" s="4">
        <v>174.3</v>
      </c>
      <c r="W71" s="4">
        <v>179.9</v>
      </c>
      <c r="X71" s="4">
        <v>179.5</v>
      </c>
      <c r="Y71" s="4">
        <v>169.5</v>
      </c>
      <c r="Z71" s="4">
        <v>162.30000000000001</v>
      </c>
      <c r="AA71" s="4">
        <v>173.1</v>
      </c>
      <c r="AB71" s="4">
        <f t="shared" si="5"/>
        <v>1388.9999999999998</v>
      </c>
      <c r="AC71" s="4">
        <v>177.8</v>
      </c>
      <c r="AD71" s="4">
        <v>170.9</v>
      </c>
      <c r="AE71" s="4">
        <f t="shared" si="6"/>
        <v>348.70000000000005</v>
      </c>
      <c r="AF71" s="4">
        <v>167.6</v>
      </c>
      <c r="AG71" s="4">
        <v>169.7</v>
      </c>
      <c r="AH71" s="4">
        <f t="shared" si="7"/>
        <v>337.29999999999995</v>
      </c>
      <c r="AI71" s="5">
        <v>175.3</v>
      </c>
    </row>
    <row r="72" spans="1:35" x14ac:dyDescent="0.35">
      <c r="A72" s="10" t="s">
        <v>35</v>
      </c>
      <c r="B72" s="3">
        <v>2022</v>
      </c>
      <c r="C72" s="3" t="s">
        <v>50</v>
      </c>
      <c r="D72" s="3">
        <v>10</v>
      </c>
      <c r="E72" s="3">
        <v>165.2</v>
      </c>
      <c r="F72" s="3">
        <v>210.9</v>
      </c>
      <c r="G72" s="3">
        <v>170.9</v>
      </c>
      <c r="H72" s="3">
        <v>170.9</v>
      </c>
      <c r="I72" s="3">
        <v>186.5</v>
      </c>
      <c r="J72" s="3">
        <v>163.80000000000001</v>
      </c>
      <c r="K72" s="3">
        <v>199.7</v>
      </c>
      <c r="L72" s="3">
        <v>169.8</v>
      </c>
      <c r="M72" s="3">
        <v>121.9</v>
      </c>
      <c r="N72" s="3">
        <v>199.9</v>
      </c>
      <c r="O72" s="3">
        <v>169.9</v>
      </c>
      <c r="P72" s="3">
        <v>188.3</v>
      </c>
      <c r="Q72" s="3">
        <v>179.6</v>
      </c>
      <c r="R72" s="3">
        <v>196.3</v>
      </c>
      <c r="S72" s="4">
        <f t="shared" si="4"/>
        <v>2493.6000000000004</v>
      </c>
      <c r="T72" s="3">
        <v>171.2</v>
      </c>
      <c r="U72" s="3">
        <v>181.9</v>
      </c>
      <c r="V72" s="3">
        <v>175.3</v>
      </c>
      <c r="W72" s="3">
        <v>181</v>
      </c>
      <c r="X72" s="3">
        <v>180.5</v>
      </c>
      <c r="Y72" s="3">
        <v>170.4</v>
      </c>
      <c r="Z72" s="3">
        <v>162.9</v>
      </c>
      <c r="AA72" s="3">
        <v>173.4</v>
      </c>
      <c r="AB72" s="4">
        <f t="shared" si="5"/>
        <v>1396.6000000000004</v>
      </c>
      <c r="AC72" s="3">
        <v>178.7</v>
      </c>
      <c r="AD72" s="3">
        <v>172.1</v>
      </c>
      <c r="AE72" s="4">
        <f t="shared" si="6"/>
        <v>350.79999999999995</v>
      </c>
      <c r="AF72" s="3">
        <v>168.2</v>
      </c>
      <c r="AG72" s="3">
        <v>170.5</v>
      </c>
      <c r="AH72" s="4">
        <f t="shared" si="7"/>
        <v>338.7</v>
      </c>
      <c r="AI72" s="6">
        <v>176.7</v>
      </c>
    </row>
    <row r="73" spans="1:35" x14ac:dyDescent="0.35">
      <c r="A73" s="11" t="s">
        <v>35</v>
      </c>
      <c r="B73" s="4">
        <v>2022</v>
      </c>
      <c r="C73" s="4" t="s">
        <v>52</v>
      </c>
      <c r="D73" s="4">
        <v>11</v>
      </c>
      <c r="E73" s="4">
        <v>167.4</v>
      </c>
      <c r="F73" s="4">
        <v>209.4</v>
      </c>
      <c r="G73" s="4">
        <v>181.4</v>
      </c>
      <c r="H73" s="4">
        <v>172.3</v>
      </c>
      <c r="I73" s="4">
        <v>188.9</v>
      </c>
      <c r="J73" s="4">
        <v>160.69999999999999</v>
      </c>
      <c r="K73" s="4">
        <v>183.1</v>
      </c>
      <c r="L73" s="4">
        <v>170.5</v>
      </c>
      <c r="M73" s="4">
        <v>122.1</v>
      </c>
      <c r="N73" s="4">
        <v>202.8</v>
      </c>
      <c r="O73" s="4">
        <v>170.4</v>
      </c>
      <c r="P73" s="4">
        <v>189.5</v>
      </c>
      <c r="Q73" s="4">
        <v>178.3</v>
      </c>
      <c r="R73" s="4">
        <v>196.9</v>
      </c>
      <c r="S73" s="4">
        <f t="shared" si="4"/>
        <v>2493.7000000000003</v>
      </c>
      <c r="T73" s="4">
        <v>171.8</v>
      </c>
      <c r="U73" s="4">
        <v>183.1</v>
      </c>
      <c r="V73" s="4">
        <v>176.2</v>
      </c>
      <c r="W73" s="4">
        <v>182.1</v>
      </c>
      <c r="X73" s="4">
        <v>181.3</v>
      </c>
      <c r="Y73" s="4">
        <v>171.4</v>
      </c>
      <c r="Z73" s="4">
        <v>163</v>
      </c>
      <c r="AA73" s="4">
        <v>173.7</v>
      </c>
      <c r="AB73" s="4">
        <f t="shared" si="5"/>
        <v>1402.6000000000001</v>
      </c>
      <c r="AC73" s="4">
        <v>179.8</v>
      </c>
      <c r="AD73" s="4">
        <v>173.6</v>
      </c>
      <c r="AE73" s="4">
        <f t="shared" si="6"/>
        <v>353.4</v>
      </c>
      <c r="AF73" s="4">
        <v>168.5</v>
      </c>
      <c r="AG73" s="4">
        <v>171.1</v>
      </c>
      <c r="AH73" s="4">
        <f t="shared" si="7"/>
        <v>339.6</v>
      </c>
      <c r="AI73" s="5">
        <v>176.5</v>
      </c>
    </row>
    <row r="74" spans="1:35" x14ac:dyDescent="0.35">
      <c r="A74" s="10" t="s">
        <v>35</v>
      </c>
      <c r="B74" s="3">
        <v>2022</v>
      </c>
      <c r="C74" s="3" t="s">
        <v>55</v>
      </c>
      <c r="D74" s="3">
        <v>12</v>
      </c>
      <c r="E74" s="3">
        <v>169.2</v>
      </c>
      <c r="F74" s="3">
        <v>209</v>
      </c>
      <c r="G74" s="3">
        <v>190.2</v>
      </c>
      <c r="H74" s="3">
        <v>173.6</v>
      </c>
      <c r="I74" s="3">
        <v>188.5</v>
      </c>
      <c r="J74" s="3">
        <v>158</v>
      </c>
      <c r="K74" s="3">
        <v>159.9</v>
      </c>
      <c r="L74" s="3">
        <v>170.8</v>
      </c>
      <c r="M74" s="3">
        <v>121.8</v>
      </c>
      <c r="N74" s="3">
        <v>205.2</v>
      </c>
      <c r="O74" s="3">
        <v>171</v>
      </c>
      <c r="P74" s="3">
        <v>190.3</v>
      </c>
      <c r="Q74" s="3">
        <v>175.9</v>
      </c>
      <c r="R74" s="3">
        <v>197.3</v>
      </c>
      <c r="S74" s="4">
        <f t="shared" si="4"/>
        <v>2480.7000000000003</v>
      </c>
      <c r="T74" s="3">
        <v>170.7</v>
      </c>
      <c r="U74" s="3">
        <v>184</v>
      </c>
      <c r="V74" s="3">
        <v>177</v>
      </c>
      <c r="W74" s="3">
        <v>183</v>
      </c>
      <c r="X74" s="3">
        <v>182</v>
      </c>
      <c r="Y74" s="3">
        <v>172.1</v>
      </c>
      <c r="Z74" s="3">
        <v>163.4</v>
      </c>
      <c r="AA74" s="3">
        <v>174.1</v>
      </c>
      <c r="AB74" s="4">
        <f t="shared" si="5"/>
        <v>1406.3</v>
      </c>
      <c r="AC74" s="3">
        <v>181.1</v>
      </c>
      <c r="AD74" s="3">
        <v>175.8</v>
      </c>
      <c r="AE74" s="4">
        <f t="shared" si="6"/>
        <v>356.9</v>
      </c>
      <c r="AF74" s="3">
        <v>168.9</v>
      </c>
      <c r="AG74" s="3">
        <v>172</v>
      </c>
      <c r="AH74" s="4">
        <f t="shared" si="7"/>
        <v>340.9</v>
      </c>
      <c r="AI74" s="6">
        <v>175.7</v>
      </c>
    </row>
    <row r="75" spans="1:35" x14ac:dyDescent="0.35">
      <c r="A75" s="11" t="s">
        <v>35</v>
      </c>
      <c r="B75" s="4">
        <v>2023</v>
      </c>
      <c r="C75" s="4" t="s">
        <v>31</v>
      </c>
      <c r="D75" s="4">
        <v>1</v>
      </c>
      <c r="E75" s="4">
        <v>173.8</v>
      </c>
      <c r="F75" s="4">
        <v>210.7</v>
      </c>
      <c r="G75" s="4">
        <v>194.5</v>
      </c>
      <c r="H75" s="4">
        <v>174.6</v>
      </c>
      <c r="I75" s="4">
        <v>187.2</v>
      </c>
      <c r="J75" s="4">
        <v>158.30000000000001</v>
      </c>
      <c r="K75" s="4">
        <v>153.9</v>
      </c>
      <c r="L75" s="4">
        <v>170.9</v>
      </c>
      <c r="M75" s="4">
        <v>121.1</v>
      </c>
      <c r="N75" s="4">
        <v>208.4</v>
      </c>
      <c r="O75" s="4">
        <v>171.4</v>
      </c>
      <c r="P75" s="4">
        <v>191.2</v>
      </c>
      <c r="Q75" s="4">
        <v>176.7</v>
      </c>
      <c r="R75" s="4">
        <v>198.2</v>
      </c>
      <c r="S75" s="4">
        <f t="shared" si="4"/>
        <v>2490.8999999999996</v>
      </c>
      <c r="T75" s="4">
        <v>172.1</v>
      </c>
      <c r="U75" s="4">
        <v>184.9</v>
      </c>
      <c r="V75" s="4">
        <v>177.6</v>
      </c>
      <c r="W75" s="4">
        <v>183.8</v>
      </c>
      <c r="X75" s="4">
        <v>182</v>
      </c>
      <c r="Y75" s="4">
        <v>172.9</v>
      </c>
      <c r="Z75" s="4">
        <v>163.6</v>
      </c>
      <c r="AA75" s="4">
        <v>174.3</v>
      </c>
      <c r="AB75" s="4">
        <f t="shared" si="5"/>
        <v>1411.2</v>
      </c>
      <c r="AC75" s="4">
        <v>182.3</v>
      </c>
      <c r="AD75" s="4">
        <v>178.6</v>
      </c>
      <c r="AE75" s="4">
        <f t="shared" si="6"/>
        <v>360.9</v>
      </c>
      <c r="AF75" s="4">
        <v>169.5</v>
      </c>
      <c r="AG75" s="4">
        <v>172.8</v>
      </c>
      <c r="AH75" s="4">
        <f t="shared" si="7"/>
        <v>342.3</v>
      </c>
      <c r="AI75" s="5">
        <v>176.5</v>
      </c>
    </row>
    <row r="76" spans="1:35" x14ac:dyDescent="0.35">
      <c r="A76" s="10" t="s">
        <v>35</v>
      </c>
      <c r="B76" s="3">
        <v>2023</v>
      </c>
      <c r="C76" s="3" t="s">
        <v>36</v>
      </c>
      <c r="D76" s="3">
        <v>2</v>
      </c>
      <c r="E76" s="3">
        <v>174.4</v>
      </c>
      <c r="F76" s="3">
        <v>207.7</v>
      </c>
      <c r="G76" s="3">
        <v>175.2</v>
      </c>
      <c r="H76" s="3">
        <v>177.3</v>
      </c>
      <c r="I76" s="3">
        <v>179.3</v>
      </c>
      <c r="J76" s="3">
        <v>169.5</v>
      </c>
      <c r="K76" s="3">
        <v>152.69999999999999</v>
      </c>
      <c r="L76" s="3">
        <v>171</v>
      </c>
      <c r="M76" s="3">
        <v>120</v>
      </c>
      <c r="N76" s="3">
        <v>209.7</v>
      </c>
      <c r="O76" s="3">
        <v>172.3</v>
      </c>
      <c r="P76" s="3">
        <v>193</v>
      </c>
      <c r="Q76" s="3">
        <v>177</v>
      </c>
      <c r="R76" s="3">
        <v>199.5</v>
      </c>
      <c r="S76" s="4">
        <f t="shared" si="4"/>
        <v>2478.6</v>
      </c>
      <c r="T76" s="3">
        <v>173.5</v>
      </c>
      <c r="U76" s="3">
        <v>186.2</v>
      </c>
      <c r="V76" s="3">
        <v>178.7</v>
      </c>
      <c r="W76" s="3">
        <v>185.1</v>
      </c>
      <c r="X76" s="3">
        <v>182.1</v>
      </c>
      <c r="Y76" s="3">
        <v>174.2</v>
      </c>
      <c r="Z76" s="3">
        <v>164.2</v>
      </c>
      <c r="AA76" s="3">
        <v>175</v>
      </c>
      <c r="AB76" s="4">
        <f t="shared" si="5"/>
        <v>1419</v>
      </c>
      <c r="AC76" s="3">
        <v>184.4</v>
      </c>
      <c r="AD76" s="3">
        <v>181</v>
      </c>
      <c r="AE76" s="4">
        <f t="shared" si="6"/>
        <v>365.4</v>
      </c>
      <c r="AF76" s="3">
        <v>170.3</v>
      </c>
      <c r="AG76" s="3">
        <v>174.1</v>
      </c>
      <c r="AH76" s="4">
        <f t="shared" si="7"/>
        <v>344.4</v>
      </c>
      <c r="AI76" s="6">
        <v>177.2</v>
      </c>
    </row>
    <row r="77" spans="1:35" x14ac:dyDescent="0.35">
      <c r="A77" s="11" t="s">
        <v>35</v>
      </c>
      <c r="B77" s="4">
        <v>2023</v>
      </c>
      <c r="C77" s="4" t="s">
        <v>38</v>
      </c>
      <c r="D77" s="4">
        <v>3</v>
      </c>
      <c r="E77" s="4">
        <v>174.4</v>
      </c>
      <c r="F77" s="4">
        <v>207.7</v>
      </c>
      <c r="G77" s="4">
        <v>175.2</v>
      </c>
      <c r="H77" s="4">
        <v>177.3</v>
      </c>
      <c r="I77" s="4">
        <v>179.2</v>
      </c>
      <c r="J77" s="4">
        <v>169.5</v>
      </c>
      <c r="K77" s="4">
        <v>152.80000000000001</v>
      </c>
      <c r="L77" s="4">
        <v>171.1</v>
      </c>
      <c r="M77" s="4">
        <v>120</v>
      </c>
      <c r="N77" s="4">
        <v>209.7</v>
      </c>
      <c r="O77" s="4">
        <v>172.3</v>
      </c>
      <c r="P77" s="4">
        <v>193</v>
      </c>
      <c r="Q77" s="4">
        <v>177</v>
      </c>
      <c r="R77" s="4">
        <v>199.5</v>
      </c>
      <c r="S77" s="4">
        <f t="shared" si="4"/>
        <v>2478.6999999999998</v>
      </c>
      <c r="T77" s="4">
        <v>173.5</v>
      </c>
      <c r="U77" s="4">
        <v>186.1</v>
      </c>
      <c r="V77" s="4">
        <v>178.7</v>
      </c>
      <c r="W77" s="4">
        <v>185.1</v>
      </c>
      <c r="X77" s="4">
        <v>181.9</v>
      </c>
      <c r="Y77" s="4">
        <v>174.2</v>
      </c>
      <c r="Z77" s="4">
        <v>164.2</v>
      </c>
      <c r="AA77" s="4">
        <v>175</v>
      </c>
      <c r="AB77" s="4">
        <f t="shared" si="5"/>
        <v>1418.7</v>
      </c>
      <c r="AC77" s="4">
        <v>184.4</v>
      </c>
      <c r="AD77" s="4">
        <v>181</v>
      </c>
      <c r="AE77" s="4">
        <f t="shared" si="6"/>
        <v>365.4</v>
      </c>
      <c r="AF77" s="4">
        <v>170.3</v>
      </c>
      <c r="AG77" s="4">
        <v>174.1</v>
      </c>
      <c r="AH77" s="4">
        <f t="shared" si="7"/>
        <v>344.4</v>
      </c>
      <c r="AI77" s="5">
        <v>177.2</v>
      </c>
    </row>
    <row r="78" spans="1:35" x14ac:dyDescent="0.35">
      <c r="A78" s="10" t="s">
        <v>35</v>
      </c>
      <c r="B78" s="3">
        <v>2023</v>
      </c>
      <c r="C78" s="3" t="s">
        <v>39</v>
      </c>
      <c r="D78" s="3">
        <v>4</v>
      </c>
      <c r="E78" s="3">
        <v>173.8</v>
      </c>
      <c r="F78" s="3">
        <v>209.3</v>
      </c>
      <c r="G78" s="3">
        <v>169.6</v>
      </c>
      <c r="H78" s="3">
        <v>178.4</v>
      </c>
      <c r="I78" s="3">
        <v>174.9</v>
      </c>
      <c r="J78" s="3">
        <v>176.3</v>
      </c>
      <c r="K78" s="3">
        <v>155.4</v>
      </c>
      <c r="L78" s="3">
        <v>173.4</v>
      </c>
      <c r="M78" s="3">
        <v>121.3</v>
      </c>
      <c r="N78" s="3">
        <v>212.9</v>
      </c>
      <c r="O78" s="3">
        <v>172.9</v>
      </c>
      <c r="P78" s="3">
        <v>193.5</v>
      </c>
      <c r="Q78" s="3">
        <v>177.9</v>
      </c>
      <c r="R78" s="3">
        <v>200.6</v>
      </c>
      <c r="S78" s="4">
        <f t="shared" si="4"/>
        <v>2490.2000000000003</v>
      </c>
      <c r="T78" s="3">
        <v>175.2</v>
      </c>
      <c r="U78" s="3">
        <v>186.9</v>
      </c>
      <c r="V78" s="3">
        <v>179.2</v>
      </c>
      <c r="W78" s="3">
        <v>185.7</v>
      </c>
      <c r="X78" s="3">
        <v>181.7</v>
      </c>
      <c r="Y78" s="3">
        <v>174.6</v>
      </c>
      <c r="Z78" s="3">
        <v>164.5</v>
      </c>
      <c r="AA78" s="3">
        <v>176.4</v>
      </c>
      <c r="AB78" s="4">
        <f t="shared" si="5"/>
        <v>1424.2</v>
      </c>
      <c r="AC78" s="3">
        <v>185</v>
      </c>
      <c r="AD78" s="3">
        <v>184</v>
      </c>
      <c r="AE78" s="4">
        <f t="shared" si="6"/>
        <v>369</v>
      </c>
      <c r="AF78" s="3">
        <v>170.7</v>
      </c>
      <c r="AG78" s="3">
        <v>175</v>
      </c>
      <c r="AH78" s="4">
        <f t="shared" si="7"/>
        <v>345.7</v>
      </c>
      <c r="AI78" s="6">
        <v>178.1</v>
      </c>
    </row>
    <row r="79" spans="1:35" x14ac:dyDescent="0.35">
      <c r="A79" s="11" t="s">
        <v>35</v>
      </c>
      <c r="B79" s="4">
        <v>2023</v>
      </c>
      <c r="C79" s="4" t="s">
        <v>41</v>
      </c>
      <c r="D79" s="4">
        <v>5</v>
      </c>
      <c r="E79" s="4">
        <v>173.7</v>
      </c>
      <c r="F79" s="4">
        <v>214.3</v>
      </c>
      <c r="G79" s="4">
        <v>173.2</v>
      </c>
      <c r="H79" s="4">
        <v>179.5</v>
      </c>
      <c r="I79" s="4">
        <v>170</v>
      </c>
      <c r="J79" s="4">
        <v>172.2</v>
      </c>
      <c r="K79" s="4">
        <v>161</v>
      </c>
      <c r="L79" s="4">
        <v>175.6</v>
      </c>
      <c r="M79" s="4">
        <v>122.7</v>
      </c>
      <c r="N79" s="4">
        <v>218</v>
      </c>
      <c r="O79" s="4">
        <v>173.4</v>
      </c>
      <c r="P79" s="4">
        <v>194.2</v>
      </c>
      <c r="Q79" s="4">
        <v>179.1</v>
      </c>
      <c r="R79" s="4">
        <v>201</v>
      </c>
      <c r="S79" s="4">
        <f t="shared" si="4"/>
        <v>2507.9</v>
      </c>
      <c r="T79" s="4">
        <v>175.6</v>
      </c>
      <c r="U79" s="4">
        <v>187.3</v>
      </c>
      <c r="V79" s="4">
        <v>179.7</v>
      </c>
      <c r="W79" s="4">
        <v>186.2</v>
      </c>
      <c r="X79" s="4">
        <v>182.8</v>
      </c>
      <c r="Y79" s="4">
        <v>175.2</v>
      </c>
      <c r="Z79" s="4">
        <v>164.8</v>
      </c>
      <c r="AA79" s="4">
        <v>177.1</v>
      </c>
      <c r="AB79" s="4">
        <f t="shared" si="5"/>
        <v>1428.6999999999998</v>
      </c>
      <c r="AC79" s="4">
        <v>185.7</v>
      </c>
      <c r="AD79" s="4">
        <v>185.2</v>
      </c>
      <c r="AE79" s="4">
        <f t="shared" si="6"/>
        <v>370.9</v>
      </c>
      <c r="AF79" s="4">
        <v>171.2</v>
      </c>
      <c r="AG79" s="4">
        <v>175.7</v>
      </c>
      <c r="AH79" s="4">
        <f t="shared" si="7"/>
        <v>346.9</v>
      </c>
      <c r="AI79" s="5">
        <v>179.1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471-D7F2-433B-882B-69EFF6CD6863}">
  <dimension ref="A1:AI90"/>
  <sheetViews>
    <sheetView topLeftCell="W84" workbookViewId="0">
      <selection activeCell="AI2" sqref="AI2:AI90"/>
    </sheetView>
  </sheetViews>
  <sheetFormatPr defaultRowHeight="14.5" x14ac:dyDescent="0.35"/>
  <cols>
    <col min="1" max="1" width="10.90625" bestFit="1" customWidth="1"/>
    <col min="5" max="5" width="18.7265625" bestFit="1" customWidth="1"/>
    <col min="6" max="11" width="17.08984375" bestFit="1" customWidth="1"/>
    <col min="12" max="12" width="17.90625" bestFit="1" customWidth="1"/>
    <col min="13" max="13" width="21.54296875" bestFit="1" customWidth="1"/>
    <col min="14" max="14" width="17.08984375" bestFit="1" customWidth="1"/>
    <col min="15" max="15" width="21.6328125" bestFit="1" customWidth="1"/>
    <col min="16" max="16" width="31.36328125" bestFit="1" customWidth="1"/>
    <col min="17" max="17" width="17.453125" bestFit="1" customWidth="1"/>
    <col min="18" max="18" width="25.26953125" bestFit="1" customWidth="1"/>
    <col min="19" max="21" width="25.26953125" customWidth="1"/>
    <col min="22" max="22" width="10.08984375" customWidth="1"/>
    <col min="23" max="23" width="11.453125" customWidth="1"/>
    <col min="24" max="24" width="19.26953125" bestFit="1" customWidth="1"/>
    <col min="25" max="25" width="12.08984375" bestFit="1" customWidth="1"/>
    <col min="26" max="26" width="26.26953125" bestFit="1" customWidth="1"/>
    <col min="27" max="28" width="17.26953125" customWidth="1"/>
    <col min="29" max="29" width="11.54296875" customWidth="1"/>
    <col min="30" max="30" width="26.26953125" bestFit="1" customWidth="1"/>
    <col min="31" max="31" width="26.26953125" customWidth="1"/>
    <col min="32" max="32" width="24.08984375" bestFit="1" customWidth="1"/>
    <col min="33" max="33" width="13" bestFit="1" customWidth="1"/>
    <col min="34" max="34" width="15.1796875" customWidth="1"/>
    <col min="35" max="35" width="12.36328125" bestFit="1" customWidth="1"/>
  </cols>
  <sheetData>
    <row r="1" spans="1:35" x14ac:dyDescent="0.35">
      <c r="E1" t="s">
        <v>613</v>
      </c>
      <c r="F1" t="s">
        <v>613</v>
      </c>
      <c r="G1" t="s">
        <v>613</v>
      </c>
      <c r="H1" t="s">
        <v>613</v>
      </c>
      <c r="I1" t="s">
        <v>613</v>
      </c>
      <c r="J1" t="s">
        <v>613</v>
      </c>
      <c r="K1" t="s">
        <v>613</v>
      </c>
      <c r="L1" t="s">
        <v>613</v>
      </c>
      <c r="M1" t="s">
        <v>613</v>
      </c>
      <c r="N1" t="s">
        <v>613</v>
      </c>
      <c r="O1" t="s">
        <v>613</v>
      </c>
      <c r="P1" t="s">
        <v>613</v>
      </c>
      <c r="Q1" t="s">
        <v>613</v>
      </c>
      <c r="R1" t="s">
        <v>613</v>
      </c>
      <c r="T1" t="s">
        <v>611</v>
      </c>
      <c r="U1" t="s">
        <v>611</v>
      </c>
      <c r="V1" t="s">
        <v>611</v>
      </c>
      <c r="W1" t="s">
        <v>611</v>
      </c>
      <c r="X1" t="s">
        <v>611</v>
      </c>
      <c r="Y1" t="s">
        <v>611</v>
      </c>
      <c r="Z1" t="s">
        <v>611</v>
      </c>
      <c r="AA1" t="s">
        <v>611</v>
      </c>
      <c r="AC1" t="s">
        <v>612</v>
      </c>
      <c r="AD1" t="s">
        <v>612</v>
      </c>
      <c r="AF1" t="s">
        <v>28</v>
      </c>
      <c r="AG1" t="s">
        <v>28</v>
      </c>
    </row>
    <row r="2" spans="1:35" x14ac:dyDescent="0.35">
      <c r="A2" s="1" t="s">
        <v>0</v>
      </c>
      <c r="B2" s="2" t="s">
        <v>1</v>
      </c>
      <c r="C2" s="2" t="s">
        <v>2</v>
      </c>
      <c r="D2" s="2" t="s">
        <v>168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t="s">
        <v>613</v>
      </c>
      <c r="T2" s="2" t="s">
        <v>24</v>
      </c>
      <c r="U2" s="2" t="s">
        <v>542</v>
      </c>
      <c r="V2" s="2" t="s">
        <v>17</v>
      </c>
      <c r="W2" s="2" t="s">
        <v>18</v>
      </c>
      <c r="X2" s="2" t="s">
        <v>19</v>
      </c>
      <c r="Y2" s="2" t="s">
        <v>21</v>
      </c>
      <c r="Z2" s="2" t="s">
        <v>22</v>
      </c>
      <c r="AA2" s="2" t="s">
        <v>26</v>
      </c>
      <c r="AB2" t="s">
        <v>611</v>
      </c>
      <c r="AC2" s="2" t="s">
        <v>23</v>
      </c>
      <c r="AD2" s="2" t="s">
        <v>27</v>
      </c>
      <c r="AE2" t="s">
        <v>612</v>
      </c>
      <c r="AF2" s="2" t="s">
        <v>25</v>
      </c>
      <c r="AG2" s="2" t="s">
        <v>28</v>
      </c>
      <c r="AH2" t="s">
        <v>28</v>
      </c>
      <c r="AI2" s="7" t="s">
        <v>29</v>
      </c>
    </row>
    <row r="3" spans="1:35" x14ac:dyDescent="0.35">
      <c r="A3" s="10" t="s">
        <v>35</v>
      </c>
      <c r="B3" s="3">
        <v>2016</v>
      </c>
      <c r="C3" s="3" t="s">
        <v>31</v>
      </c>
      <c r="D3" s="3">
        <v>1</v>
      </c>
      <c r="E3" s="3">
        <v>126.1</v>
      </c>
      <c r="F3" s="3">
        <v>134.1</v>
      </c>
      <c r="G3" s="3">
        <v>128.6</v>
      </c>
      <c r="H3" s="3">
        <v>129.9</v>
      </c>
      <c r="I3" s="3">
        <v>115.5</v>
      </c>
      <c r="J3" s="3">
        <v>125.7</v>
      </c>
      <c r="K3" s="3">
        <v>141.5</v>
      </c>
      <c r="L3" s="3">
        <v>170.7</v>
      </c>
      <c r="M3" s="3">
        <v>97.4</v>
      </c>
      <c r="N3" s="3">
        <v>132.9</v>
      </c>
      <c r="O3" s="3">
        <v>122.7</v>
      </c>
      <c r="P3" s="3">
        <v>135.30000000000001</v>
      </c>
      <c r="Q3" s="3">
        <v>131.30000000000001</v>
      </c>
      <c r="R3" s="3">
        <v>135.19999999999999</v>
      </c>
      <c r="S3" s="3">
        <f>SUM(E3:R3)</f>
        <v>1826.9</v>
      </c>
      <c r="T3" s="3">
        <v>111.1</v>
      </c>
      <c r="U3" s="3">
        <v>123.4</v>
      </c>
      <c r="V3" s="3">
        <v>130.30000000000001</v>
      </c>
      <c r="W3" s="3">
        <v>125.1</v>
      </c>
      <c r="X3" s="3">
        <v>129.5</v>
      </c>
      <c r="Y3" s="3">
        <v>122.7</v>
      </c>
      <c r="Z3" s="3">
        <v>124.2</v>
      </c>
      <c r="AA3" s="3">
        <v>126.3</v>
      </c>
      <c r="AB3" s="3">
        <f>SUM(T3:AA3)</f>
        <v>992.6</v>
      </c>
      <c r="AC3" s="3">
        <v>122</v>
      </c>
      <c r="AD3" s="3">
        <v>114.5</v>
      </c>
      <c r="AE3" s="3">
        <f>SUM(AC3:AD3)</f>
        <v>236.5</v>
      </c>
      <c r="AF3" s="3">
        <v>119.8</v>
      </c>
      <c r="AG3" s="3">
        <v>118.5</v>
      </c>
      <c r="AH3" s="3">
        <f>SUM(AF3:AG3)</f>
        <v>238.3</v>
      </c>
      <c r="AI3" s="6">
        <v>126.3</v>
      </c>
    </row>
    <row r="4" spans="1:35" x14ac:dyDescent="0.35">
      <c r="A4" s="11" t="s">
        <v>35</v>
      </c>
      <c r="B4" s="4">
        <v>2016</v>
      </c>
      <c r="C4" s="4" t="s">
        <v>36</v>
      </c>
      <c r="D4" s="4">
        <v>2</v>
      </c>
      <c r="E4" s="4">
        <v>126.4</v>
      </c>
      <c r="F4" s="4">
        <v>134.19999999999999</v>
      </c>
      <c r="G4" s="4">
        <v>128.69999999999999</v>
      </c>
      <c r="H4" s="4">
        <v>130.30000000000001</v>
      </c>
      <c r="I4" s="4">
        <v>114.8</v>
      </c>
      <c r="J4" s="4">
        <v>124.9</v>
      </c>
      <c r="K4" s="4">
        <v>130.30000000000001</v>
      </c>
      <c r="L4" s="4">
        <v>167.4</v>
      </c>
      <c r="M4" s="4">
        <v>98.8</v>
      </c>
      <c r="N4" s="4">
        <v>133.6</v>
      </c>
      <c r="O4" s="4">
        <v>123</v>
      </c>
      <c r="P4" s="4">
        <v>135.80000000000001</v>
      </c>
      <c r="Q4" s="4">
        <v>129.9</v>
      </c>
      <c r="R4" s="4">
        <v>135.9</v>
      </c>
      <c r="S4" s="3">
        <f t="shared" ref="S4:S67" si="0">SUM(E4:R4)</f>
        <v>1814</v>
      </c>
      <c r="T4" s="4">
        <v>111.4</v>
      </c>
      <c r="U4" s="4">
        <v>124.4</v>
      </c>
      <c r="V4" s="4">
        <v>130.9</v>
      </c>
      <c r="W4" s="4">
        <v>125.8</v>
      </c>
      <c r="X4" s="4">
        <v>130.19999999999999</v>
      </c>
      <c r="Y4" s="4">
        <v>123.1</v>
      </c>
      <c r="Z4" s="4">
        <v>124.6</v>
      </c>
      <c r="AA4" s="4">
        <v>126.6</v>
      </c>
      <c r="AB4" s="3">
        <f t="shared" ref="AB4:AB67" si="1">SUM(T4:AA4)</f>
        <v>997.00000000000011</v>
      </c>
      <c r="AC4" s="4">
        <v>122.5</v>
      </c>
      <c r="AD4" s="4">
        <v>116.6</v>
      </c>
      <c r="AE4" s="3">
        <f t="shared" ref="AE4:AE67" si="2">SUM(AC4:AD4)</f>
        <v>239.1</v>
      </c>
      <c r="AF4" s="4">
        <v>120.3</v>
      </c>
      <c r="AG4" s="4">
        <v>119.1</v>
      </c>
      <c r="AH4" s="3">
        <f t="shared" ref="AH4:AH67" si="3">SUM(AF4:AG4)</f>
        <v>239.39999999999998</v>
      </c>
      <c r="AI4" s="5">
        <v>126</v>
      </c>
    </row>
    <row r="5" spans="1:35" x14ac:dyDescent="0.35">
      <c r="A5" s="10" t="s">
        <v>35</v>
      </c>
      <c r="B5" s="3">
        <v>2016</v>
      </c>
      <c r="C5" s="3" t="s">
        <v>38</v>
      </c>
      <c r="D5" s="3">
        <v>3</v>
      </c>
      <c r="E5" s="3">
        <v>126.5</v>
      </c>
      <c r="F5" s="3">
        <v>135.1</v>
      </c>
      <c r="G5" s="3">
        <v>124.6</v>
      </c>
      <c r="H5" s="3">
        <v>130.19999999999999</v>
      </c>
      <c r="I5" s="3">
        <v>114.5</v>
      </c>
      <c r="J5" s="3">
        <v>126.2</v>
      </c>
      <c r="K5" s="3">
        <v>129.80000000000001</v>
      </c>
      <c r="L5" s="3">
        <v>164.3</v>
      </c>
      <c r="M5" s="3">
        <v>100.9</v>
      </c>
      <c r="N5" s="3">
        <v>133.9</v>
      </c>
      <c r="O5" s="3">
        <v>123.1</v>
      </c>
      <c r="P5" s="3">
        <v>136.30000000000001</v>
      </c>
      <c r="Q5" s="3">
        <v>129.80000000000001</v>
      </c>
      <c r="R5" s="3">
        <v>136.5</v>
      </c>
      <c r="S5" s="3">
        <f t="shared" si="0"/>
        <v>1811.7</v>
      </c>
      <c r="T5" s="3">
        <v>110.9</v>
      </c>
      <c r="U5" s="3">
        <v>124.9</v>
      </c>
      <c r="V5" s="3">
        <v>131.30000000000001</v>
      </c>
      <c r="W5" s="3">
        <v>126.1</v>
      </c>
      <c r="X5" s="3">
        <v>130.5</v>
      </c>
      <c r="Y5" s="3">
        <v>122.4</v>
      </c>
      <c r="Z5" s="3">
        <v>125.1</v>
      </c>
      <c r="AA5" s="3">
        <v>126.9</v>
      </c>
      <c r="AB5" s="3">
        <f t="shared" si="1"/>
        <v>998.1</v>
      </c>
      <c r="AC5" s="3">
        <v>122.9</v>
      </c>
      <c r="AD5" s="3">
        <v>117.3</v>
      </c>
      <c r="AE5" s="3">
        <f t="shared" si="2"/>
        <v>240.2</v>
      </c>
      <c r="AF5" s="3">
        <v>120.6</v>
      </c>
      <c r="AG5" s="3">
        <v>119.3</v>
      </c>
      <c r="AH5" s="3">
        <f t="shared" si="3"/>
        <v>239.89999999999998</v>
      </c>
      <c r="AI5" s="6">
        <v>126</v>
      </c>
    </row>
    <row r="6" spans="1:35" x14ac:dyDescent="0.35">
      <c r="A6" s="11" t="s">
        <v>35</v>
      </c>
      <c r="B6" s="4">
        <v>2016</v>
      </c>
      <c r="C6" s="4" t="s">
        <v>39</v>
      </c>
      <c r="D6" s="4">
        <v>4</v>
      </c>
      <c r="E6" s="4">
        <v>126.6</v>
      </c>
      <c r="F6" s="4">
        <v>136.80000000000001</v>
      </c>
      <c r="G6" s="4">
        <v>122</v>
      </c>
      <c r="H6" s="4">
        <v>130.9</v>
      </c>
      <c r="I6" s="4">
        <v>114.8</v>
      </c>
      <c r="J6" s="4">
        <v>134.80000000000001</v>
      </c>
      <c r="K6" s="4">
        <v>135</v>
      </c>
      <c r="L6" s="4">
        <v>167.5</v>
      </c>
      <c r="M6" s="4">
        <v>106.4</v>
      </c>
      <c r="N6" s="4">
        <v>134.4</v>
      </c>
      <c r="O6" s="4">
        <v>123.6</v>
      </c>
      <c r="P6" s="4">
        <v>136.69999999999999</v>
      </c>
      <c r="Q6" s="4">
        <v>131.80000000000001</v>
      </c>
      <c r="R6" s="4">
        <v>137.1</v>
      </c>
      <c r="S6" s="3">
        <f t="shared" si="0"/>
        <v>1838.3999999999999</v>
      </c>
      <c r="T6" s="4">
        <v>112.1</v>
      </c>
      <c r="U6" s="4">
        <v>125.6</v>
      </c>
      <c r="V6" s="4">
        <v>131.80000000000001</v>
      </c>
      <c r="W6" s="4">
        <v>126.4</v>
      </c>
      <c r="X6" s="4">
        <v>131</v>
      </c>
      <c r="Y6" s="4">
        <v>122.3</v>
      </c>
      <c r="Z6" s="4">
        <v>125.5</v>
      </c>
      <c r="AA6" s="4">
        <v>127.7</v>
      </c>
      <c r="AB6" s="3">
        <f t="shared" si="1"/>
        <v>1002.4</v>
      </c>
      <c r="AC6" s="4">
        <v>123.2</v>
      </c>
      <c r="AD6" s="4">
        <v>118.1</v>
      </c>
      <c r="AE6" s="3">
        <f t="shared" si="2"/>
        <v>241.3</v>
      </c>
      <c r="AF6" s="4">
        <v>121.1</v>
      </c>
      <c r="AG6" s="4">
        <v>120</v>
      </c>
      <c r="AH6" s="3">
        <f t="shared" si="3"/>
        <v>241.1</v>
      </c>
      <c r="AI6" s="5">
        <v>127.3</v>
      </c>
    </row>
    <row r="7" spans="1:35" x14ac:dyDescent="0.35">
      <c r="A7" s="10" t="s">
        <v>35</v>
      </c>
      <c r="B7" s="3">
        <v>2016</v>
      </c>
      <c r="C7" s="3" t="s">
        <v>41</v>
      </c>
      <c r="D7" s="3">
        <v>5</v>
      </c>
      <c r="E7" s="3">
        <v>126.8</v>
      </c>
      <c r="F7" s="3">
        <v>139.1</v>
      </c>
      <c r="G7" s="3">
        <v>125.4</v>
      </c>
      <c r="H7" s="3">
        <v>131.69999999999999</v>
      </c>
      <c r="I7" s="3">
        <v>115</v>
      </c>
      <c r="J7" s="3">
        <v>136</v>
      </c>
      <c r="K7" s="3">
        <v>145.1</v>
      </c>
      <c r="L7" s="3">
        <v>171.7</v>
      </c>
      <c r="M7" s="3">
        <v>108.7</v>
      </c>
      <c r="N7" s="3">
        <v>135.30000000000001</v>
      </c>
      <c r="O7" s="3">
        <v>124.2</v>
      </c>
      <c r="P7" s="3">
        <v>137.4</v>
      </c>
      <c r="Q7" s="3">
        <v>134</v>
      </c>
      <c r="R7" s="3">
        <v>137.69999999999999</v>
      </c>
      <c r="S7" s="3">
        <f t="shared" si="0"/>
        <v>1868.1000000000001</v>
      </c>
      <c r="T7" s="3">
        <v>112.8</v>
      </c>
      <c r="U7" s="3">
        <v>126</v>
      </c>
      <c r="V7" s="3">
        <v>132.19999999999999</v>
      </c>
      <c r="W7" s="3">
        <v>126.8</v>
      </c>
      <c r="X7" s="3">
        <v>131.4</v>
      </c>
      <c r="Y7" s="3">
        <v>122.7</v>
      </c>
      <c r="Z7" s="3">
        <v>126</v>
      </c>
      <c r="AA7" s="3">
        <v>128.5</v>
      </c>
      <c r="AB7" s="3">
        <f t="shared" si="1"/>
        <v>1006.4000000000001</v>
      </c>
      <c r="AC7" s="3">
        <v>123.7</v>
      </c>
      <c r="AD7" s="3">
        <v>119.2</v>
      </c>
      <c r="AE7" s="3">
        <f t="shared" si="2"/>
        <v>242.9</v>
      </c>
      <c r="AF7" s="3">
        <v>121.5</v>
      </c>
      <c r="AG7" s="3">
        <v>120.7</v>
      </c>
      <c r="AH7" s="3">
        <f t="shared" si="3"/>
        <v>242.2</v>
      </c>
      <c r="AI7" s="6">
        <v>128.6</v>
      </c>
    </row>
    <row r="8" spans="1:35" x14ac:dyDescent="0.35">
      <c r="A8" s="11" t="s">
        <v>35</v>
      </c>
      <c r="B8" s="4">
        <v>2016</v>
      </c>
      <c r="C8" s="4" t="s">
        <v>42</v>
      </c>
      <c r="D8" s="4">
        <v>6</v>
      </c>
      <c r="E8" s="4">
        <v>127.7</v>
      </c>
      <c r="F8" s="4">
        <v>140.5</v>
      </c>
      <c r="G8" s="4">
        <v>128.30000000000001</v>
      </c>
      <c r="H8" s="4">
        <v>132.6</v>
      </c>
      <c r="I8" s="4">
        <v>115.5</v>
      </c>
      <c r="J8" s="4">
        <v>136.5</v>
      </c>
      <c r="K8" s="4">
        <v>159.69999999999999</v>
      </c>
      <c r="L8" s="4">
        <v>174.3</v>
      </c>
      <c r="M8" s="4">
        <v>109.9</v>
      </c>
      <c r="N8" s="4">
        <v>136.30000000000001</v>
      </c>
      <c r="O8" s="4">
        <v>124.4</v>
      </c>
      <c r="P8" s="4">
        <v>138.1</v>
      </c>
      <c r="Q8" s="4">
        <v>136.80000000000001</v>
      </c>
      <c r="R8" s="4">
        <v>138.69999999999999</v>
      </c>
      <c r="S8" s="3">
        <f t="shared" si="0"/>
        <v>1899.3</v>
      </c>
      <c r="T8" s="4">
        <v>114.2</v>
      </c>
      <c r="U8" s="4">
        <v>125.5</v>
      </c>
      <c r="V8" s="4">
        <v>132.9</v>
      </c>
      <c r="W8" s="4">
        <v>127.2</v>
      </c>
      <c r="X8" s="4">
        <v>132</v>
      </c>
      <c r="Y8" s="4">
        <v>123.3</v>
      </c>
      <c r="Z8" s="4">
        <v>126.4</v>
      </c>
      <c r="AA8" s="4">
        <v>129.69999999999999</v>
      </c>
      <c r="AB8" s="3">
        <f t="shared" si="1"/>
        <v>1011.1999999999998</v>
      </c>
      <c r="AC8" s="4">
        <v>124.1</v>
      </c>
      <c r="AD8" s="4">
        <v>119.4</v>
      </c>
      <c r="AE8" s="3">
        <f t="shared" si="2"/>
        <v>243.5</v>
      </c>
      <c r="AF8" s="4">
        <v>121.7</v>
      </c>
      <c r="AG8" s="4">
        <v>121.5</v>
      </c>
      <c r="AH8" s="3">
        <f t="shared" si="3"/>
        <v>243.2</v>
      </c>
      <c r="AI8" s="5">
        <v>130.1</v>
      </c>
    </row>
    <row r="9" spans="1:35" x14ac:dyDescent="0.35">
      <c r="A9" s="10" t="s">
        <v>35</v>
      </c>
      <c r="B9" s="3">
        <v>2016</v>
      </c>
      <c r="C9" s="3" t="s">
        <v>44</v>
      </c>
      <c r="D9" s="3">
        <v>7</v>
      </c>
      <c r="E9" s="3">
        <v>128.5</v>
      </c>
      <c r="F9" s="3">
        <v>141.19999999999999</v>
      </c>
      <c r="G9" s="3">
        <v>132.30000000000001</v>
      </c>
      <c r="H9" s="3">
        <v>133.5</v>
      </c>
      <c r="I9" s="3">
        <v>116.4</v>
      </c>
      <c r="J9" s="3">
        <v>137.80000000000001</v>
      </c>
      <c r="K9" s="3">
        <v>165.4</v>
      </c>
      <c r="L9" s="3">
        <v>177.4</v>
      </c>
      <c r="M9" s="3">
        <v>111.3</v>
      </c>
      <c r="N9" s="3">
        <v>137.5</v>
      </c>
      <c r="O9" s="3">
        <v>125</v>
      </c>
      <c r="P9" s="3">
        <v>138.80000000000001</v>
      </c>
      <c r="Q9" s="3">
        <v>138.4</v>
      </c>
      <c r="R9" s="3">
        <v>139.30000000000001</v>
      </c>
      <c r="S9" s="3">
        <f t="shared" si="0"/>
        <v>1922.8</v>
      </c>
      <c r="T9" s="3">
        <v>113.9</v>
      </c>
      <c r="U9" s="3">
        <v>126.4</v>
      </c>
      <c r="V9" s="3">
        <v>133.5</v>
      </c>
      <c r="W9" s="3">
        <v>127.6</v>
      </c>
      <c r="X9" s="3">
        <v>132.69999999999999</v>
      </c>
      <c r="Y9" s="3">
        <v>123.4</v>
      </c>
      <c r="Z9" s="3">
        <v>126.9</v>
      </c>
      <c r="AA9" s="3">
        <v>130.80000000000001</v>
      </c>
      <c r="AB9" s="3">
        <f t="shared" si="1"/>
        <v>1015.1999999999998</v>
      </c>
      <c r="AC9" s="3">
        <v>124.5</v>
      </c>
      <c r="AD9" s="3">
        <v>120.5</v>
      </c>
      <c r="AE9" s="3">
        <f t="shared" si="2"/>
        <v>245</v>
      </c>
      <c r="AF9" s="3">
        <v>122.4</v>
      </c>
      <c r="AG9" s="3">
        <v>121.9</v>
      </c>
      <c r="AH9" s="3">
        <f t="shared" si="3"/>
        <v>244.3</v>
      </c>
      <c r="AI9" s="6">
        <v>131.1</v>
      </c>
    </row>
    <row r="10" spans="1:35" x14ac:dyDescent="0.35">
      <c r="A10" s="11" t="s">
        <v>35</v>
      </c>
      <c r="B10" s="4">
        <v>2016</v>
      </c>
      <c r="C10" s="4" t="s">
        <v>46</v>
      </c>
      <c r="D10" s="4">
        <v>8</v>
      </c>
      <c r="E10" s="4">
        <v>129.30000000000001</v>
      </c>
      <c r="F10" s="4">
        <v>139.30000000000001</v>
      </c>
      <c r="G10" s="4">
        <v>131.6</v>
      </c>
      <c r="H10" s="4">
        <v>134.1</v>
      </c>
      <c r="I10" s="4">
        <v>116.9</v>
      </c>
      <c r="J10" s="4">
        <v>138.1</v>
      </c>
      <c r="K10" s="4">
        <v>159.1</v>
      </c>
      <c r="L10" s="4">
        <v>175.6</v>
      </c>
      <c r="M10" s="4">
        <v>112.9</v>
      </c>
      <c r="N10" s="4">
        <v>138.1</v>
      </c>
      <c r="O10" s="4">
        <v>125.5</v>
      </c>
      <c r="P10" s="4">
        <v>139.5</v>
      </c>
      <c r="Q10" s="4">
        <v>137.9</v>
      </c>
      <c r="R10" s="4">
        <v>140.19999999999999</v>
      </c>
      <c r="S10" s="3">
        <f t="shared" si="0"/>
        <v>1918.1000000000001</v>
      </c>
      <c r="T10" s="4">
        <v>113.1</v>
      </c>
      <c r="U10" s="4">
        <v>127.3</v>
      </c>
      <c r="V10" s="4">
        <v>134.1</v>
      </c>
      <c r="W10" s="4">
        <v>128.19999999999999</v>
      </c>
      <c r="X10" s="4">
        <v>133.19999999999999</v>
      </c>
      <c r="Y10" s="4">
        <v>123.6</v>
      </c>
      <c r="Z10" s="4">
        <v>127.4</v>
      </c>
      <c r="AA10" s="4">
        <v>131.69999999999999</v>
      </c>
      <c r="AB10" s="3">
        <f t="shared" si="1"/>
        <v>1018.5999999999999</v>
      </c>
      <c r="AC10" s="4">
        <v>124.8</v>
      </c>
      <c r="AD10" s="4">
        <v>121.5</v>
      </c>
      <c r="AE10" s="3">
        <f t="shared" si="2"/>
        <v>246.3</v>
      </c>
      <c r="AF10" s="4">
        <v>122.7</v>
      </c>
      <c r="AG10" s="4">
        <v>122.1</v>
      </c>
      <c r="AH10" s="3">
        <f t="shared" si="3"/>
        <v>244.8</v>
      </c>
      <c r="AI10" s="5">
        <v>131.1</v>
      </c>
    </row>
    <row r="11" spans="1:35" x14ac:dyDescent="0.35">
      <c r="A11" s="10" t="s">
        <v>35</v>
      </c>
      <c r="B11" s="3">
        <v>2016</v>
      </c>
      <c r="C11" s="3" t="s">
        <v>48</v>
      </c>
      <c r="D11" s="3">
        <v>9</v>
      </c>
      <c r="E11" s="3">
        <v>129.9</v>
      </c>
      <c r="F11" s="3">
        <v>138</v>
      </c>
      <c r="G11" s="3">
        <v>130.5</v>
      </c>
      <c r="H11" s="3">
        <v>134.4</v>
      </c>
      <c r="I11" s="3">
        <v>117.2</v>
      </c>
      <c r="J11" s="3">
        <v>136.1</v>
      </c>
      <c r="K11" s="3">
        <v>150.69999999999999</v>
      </c>
      <c r="L11" s="3">
        <v>171.5</v>
      </c>
      <c r="M11" s="3">
        <v>113.8</v>
      </c>
      <c r="N11" s="3">
        <v>138.80000000000001</v>
      </c>
      <c r="O11" s="3">
        <v>126</v>
      </c>
      <c r="P11" s="3">
        <v>140.19999999999999</v>
      </c>
      <c r="Q11" s="3">
        <v>136.6</v>
      </c>
      <c r="R11" s="3">
        <v>141</v>
      </c>
      <c r="S11" s="3">
        <f t="shared" si="0"/>
        <v>1904.6999999999998</v>
      </c>
      <c r="T11" s="3">
        <v>114.3</v>
      </c>
      <c r="U11" s="3">
        <v>127.9</v>
      </c>
      <c r="V11" s="3">
        <v>134.6</v>
      </c>
      <c r="W11" s="3">
        <v>128.6</v>
      </c>
      <c r="X11" s="3">
        <v>133.80000000000001</v>
      </c>
      <c r="Y11" s="3">
        <v>124.1</v>
      </c>
      <c r="Z11" s="3">
        <v>127.9</v>
      </c>
      <c r="AA11" s="3">
        <v>131.80000000000001</v>
      </c>
      <c r="AB11" s="3">
        <f t="shared" si="1"/>
        <v>1023</v>
      </c>
      <c r="AC11" s="3">
        <v>125.4</v>
      </c>
      <c r="AD11" s="3">
        <v>122.1</v>
      </c>
      <c r="AE11" s="3">
        <f t="shared" si="2"/>
        <v>247.5</v>
      </c>
      <c r="AF11" s="3">
        <v>122.9</v>
      </c>
      <c r="AG11" s="3">
        <v>122.8</v>
      </c>
      <c r="AH11" s="3">
        <f t="shared" si="3"/>
        <v>245.7</v>
      </c>
      <c r="AI11" s="6">
        <v>130.9</v>
      </c>
    </row>
    <row r="12" spans="1:35" x14ac:dyDescent="0.35">
      <c r="A12" s="11" t="s">
        <v>35</v>
      </c>
      <c r="B12" s="4">
        <v>2016</v>
      </c>
      <c r="C12" s="4" t="s">
        <v>50</v>
      </c>
      <c r="D12" s="4">
        <v>10</v>
      </c>
      <c r="E12" s="4">
        <v>130.5</v>
      </c>
      <c r="F12" s="4">
        <v>137.9</v>
      </c>
      <c r="G12" s="4">
        <v>130.19999999999999</v>
      </c>
      <c r="H12" s="4">
        <v>134.80000000000001</v>
      </c>
      <c r="I12" s="4">
        <v>117.8</v>
      </c>
      <c r="J12" s="4">
        <v>134.69999999999999</v>
      </c>
      <c r="K12" s="4">
        <v>151.19999999999999</v>
      </c>
      <c r="L12" s="4">
        <v>172.1</v>
      </c>
      <c r="M12" s="4">
        <v>114.1</v>
      </c>
      <c r="N12" s="4">
        <v>139.30000000000001</v>
      </c>
      <c r="O12" s="4">
        <v>126.1</v>
      </c>
      <c r="P12" s="4">
        <v>141.1</v>
      </c>
      <c r="Q12" s="4">
        <v>137</v>
      </c>
      <c r="R12" s="4">
        <v>141.80000000000001</v>
      </c>
      <c r="S12" s="3">
        <f t="shared" si="0"/>
        <v>1908.5999999999995</v>
      </c>
      <c r="T12" s="4">
        <v>115.2</v>
      </c>
      <c r="U12" s="4">
        <v>128.69999999999999</v>
      </c>
      <c r="V12" s="4">
        <v>135.5</v>
      </c>
      <c r="W12" s="4">
        <v>129.1</v>
      </c>
      <c r="X12" s="4">
        <v>134.5</v>
      </c>
      <c r="Y12" s="4">
        <v>124.3</v>
      </c>
      <c r="Z12" s="4">
        <v>128.4</v>
      </c>
      <c r="AA12" s="4">
        <v>132.4</v>
      </c>
      <c r="AB12" s="3">
        <f t="shared" si="1"/>
        <v>1028.0999999999999</v>
      </c>
      <c r="AC12" s="4">
        <v>126.1</v>
      </c>
      <c r="AD12" s="4">
        <v>122.1</v>
      </c>
      <c r="AE12" s="3">
        <f t="shared" si="2"/>
        <v>248.2</v>
      </c>
      <c r="AF12" s="4">
        <v>123.5</v>
      </c>
      <c r="AG12" s="4">
        <v>123.4</v>
      </c>
      <c r="AH12" s="3">
        <f t="shared" si="3"/>
        <v>246.9</v>
      </c>
      <c r="AI12" s="5">
        <v>131.4</v>
      </c>
    </row>
    <row r="13" spans="1:35" x14ac:dyDescent="0.35">
      <c r="A13" s="10" t="s">
        <v>35</v>
      </c>
      <c r="B13" s="3">
        <v>2016</v>
      </c>
      <c r="C13" s="3" t="s">
        <v>52</v>
      </c>
      <c r="D13" s="3">
        <v>11</v>
      </c>
      <c r="E13" s="3">
        <v>131.4</v>
      </c>
      <c r="F13" s="3">
        <v>137.80000000000001</v>
      </c>
      <c r="G13" s="3">
        <v>132</v>
      </c>
      <c r="H13" s="3">
        <v>135</v>
      </c>
      <c r="I13" s="3">
        <v>118</v>
      </c>
      <c r="J13" s="3">
        <v>134.1</v>
      </c>
      <c r="K13" s="3">
        <v>141.9</v>
      </c>
      <c r="L13" s="3">
        <v>171.7</v>
      </c>
      <c r="M13" s="3">
        <v>114.1</v>
      </c>
      <c r="N13" s="3">
        <v>139.69999999999999</v>
      </c>
      <c r="O13" s="3">
        <v>126.2</v>
      </c>
      <c r="P13" s="3">
        <v>141.80000000000001</v>
      </c>
      <c r="Q13" s="3">
        <v>136.1</v>
      </c>
      <c r="R13" s="3">
        <v>142</v>
      </c>
      <c r="S13" s="3">
        <f t="shared" si="0"/>
        <v>1901.8</v>
      </c>
      <c r="T13" s="3">
        <v>115.7</v>
      </c>
      <c r="U13" s="3">
        <v>129.1</v>
      </c>
      <c r="V13" s="3">
        <v>135.80000000000001</v>
      </c>
      <c r="W13" s="3">
        <v>129.30000000000001</v>
      </c>
      <c r="X13" s="3">
        <v>135</v>
      </c>
      <c r="Y13" s="3">
        <v>125</v>
      </c>
      <c r="Z13" s="3">
        <v>128.6</v>
      </c>
      <c r="AA13" s="3">
        <v>132.80000000000001</v>
      </c>
      <c r="AB13" s="3">
        <f t="shared" si="1"/>
        <v>1031.3000000000002</v>
      </c>
      <c r="AC13" s="3">
        <v>126.4</v>
      </c>
      <c r="AD13" s="3">
        <v>122.6</v>
      </c>
      <c r="AE13" s="3">
        <f t="shared" si="2"/>
        <v>249</v>
      </c>
      <c r="AF13" s="3">
        <v>124</v>
      </c>
      <c r="AG13" s="3">
        <v>123.8</v>
      </c>
      <c r="AH13" s="3">
        <f t="shared" si="3"/>
        <v>247.8</v>
      </c>
      <c r="AI13" s="6">
        <v>131.19999999999999</v>
      </c>
    </row>
    <row r="14" spans="1:35" x14ac:dyDescent="0.35">
      <c r="A14" s="11" t="s">
        <v>35</v>
      </c>
      <c r="B14" s="4">
        <v>2016</v>
      </c>
      <c r="C14" s="4" t="s">
        <v>55</v>
      </c>
      <c r="D14" s="4">
        <v>12</v>
      </c>
      <c r="E14" s="4">
        <v>132.30000000000001</v>
      </c>
      <c r="F14" s="4">
        <v>137.6</v>
      </c>
      <c r="G14" s="4">
        <v>132.9</v>
      </c>
      <c r="H14" s="4">
        <v>135.1</v>
      </c>
      <c r="I14" s="4">
        <v>118.6</v>
      </c>
      <c r="J14" s="4">
        <v>132.69999999999999</v>
      </c>
      <c r="K14" s="4">
        <v>125.3</v>
      </c>
      <c r="L14" s="4">
        <v>168.7</v>
      </c>
      <c r="M14" s="4">
        <v>114.4</v>
      </c>
      <c r="N14" s="4">
        <v>140.19999999999999</v>
      </c>
      <c r="O14" s="4">
        <v>126.6</v>
      </c>
      <c r="P14" s="4">
        <v>142.30000000000001</v>
      </c>
      <c r="Q14" s="4">
        <v>134</v>
      </c>
      <c r="R14" s="4">
        <v>143.1</v>
      </c>
      <c r="S14" s="3">
        <f t="shared" si="0"/>
        <v>1883.8</v>
      </c>
      <c r="T14" s="4">
        <v>116</v>
      </c>
      <c r="U14" s="4">
        <v>128.5</v>
      </c>
      <c r="V14" s="4">
        <v>136.30000000000001</v>
      </c>
      <c r="W14" s="4">
        <v>129.80000000000001</v>
      </c>
      <c r="X14" s="4">
        <v>135.4</v>
      </c>
      <c r="Y14" s="4">
        <v>126.6</v>
      </c>
      <c r="Z14" s="4">
        <v>129.19999999999999</v>
      </c>
      <c r="AA14" s="4">
        <v>133.1</v>
      </c>
      <c r="AB14" s="3">
        <f t="shared" si="1"/>
        <v>1034.8999999999999</v>
      </c>
      <c r="AC14" s="4">
        <v>126.9</v>
      </c>
      <c r="AD14" s="4">
        <v>121.1</v>
      </c>
      <c r="AE14" s="3">
        <f t="shared" si="2"/>
        <v>248</v>
      </c>
      <c r="AF14" s="4">
        <v>124.2</v>
      </c>
      <c r="AG14" s="4">
        <v>123.9</v>
      </c>
      <c r="AH14" s="3">
        <f t="shared" si="3"/>
        <v>248.10000000000002</v>
      </c>
      <c r="AI14" s="5">
        <v>130.4</v>
      </c>
    </row>
    <row r="15" spans="1:35" x14ac:dyDescent="0.35">
      <c r="A15" s="10" t="s">
        <v>35</v>
      </c>
      <c r="B15" s="3">
        <v>2017</v>
      </c>
      <c r="C15" s="3" t="s">
        <v>31</v>
      </c>
      <c r="D15" s="3">
        <v>1</v>
      </c>
      <c r="E15" s="3">
        <v>132.80000000000001</v>
      </c>
      <c r="F15" s="3">
        <v>138.19999999999999</v>
      </c>
      <c r="G15" s="3">
        <v>132.19999999999999</v>
      </c>
      <c r="H15" s="3">
        <v>135.4</v>
      </c>
      <c r="I15" s="3">
        <v>119.1</v>
      </c>
      <c r="J15" s="3">
        <v>133</v>
      </c>
      <c r="K15" s="3">
        <v>119.4</v>
      </c>
      <c r="L15" s="3">
        <v>159.5</v>
      </c>
      <c r="M15" s="3">
        <v>115.6</v>
      </c>
      <c r="N15" s="3">
        <v>139.6</v>
      </c>
      <c r="O15" s="3">
        <v>126.6</v>
      </c>
      <c r="P15" s="3">
        <v>142.80000000000001</v>
      </c>
      <c r="Q15" s="3">
        <v>133.1</v>
      </c>
      <c r="R15" s="3">
        <v>143.80000000000001</v>
      </c>
      <c r="S15" s="3">
        <f t="shared" si="0"/>
        <v>1871.0999999999995</v>
      </c>
      <c r="T15" s="3">
        <v>117</v>
      </c>
      <c r="U15" s="3">
        <v>129.6</v>
      </c>
      <c r="V15" s="3">
        <v>136.6</v>
      </c>
      <c r="W15" s="3">
        <v>130.19999999999999</v>
      </c>
      <c r="X15" s="3">
        <v>135.6</v>
      </c>
      <c r="Y15" s="3">
        <v>126.8</v>
      </c>
      <c r="Z15" s="3">
        <v>129.4</v>
      </c>
      <c r="AA15" s="3">
        <v>133.30000000000001</v>
      </c>
      <c r="AB15" s="3">
        <f t="shared" si="1"/>
        <v>1038.5</v>
      </c>
      <c r="AC15" s="3">
        <v>127.1</v>
      </c>
      <c r="AD15" s="3">
        <v>121.7</v>
      </c>
      <c r="AE15" s="3">
        <f t="shared" si="2"/>
        <v>248.8</v>
      </c>
      <c r="AF15" s="3">
        <v>124.2</v>
      </c>
      <c r="AG15" s="3">
        <v>124.4</v>
      </c>
      <c r="AH15" s="3">
        <f t="shared" si="3"/>
        <v>248.60000000000002</v>
      </c>
      <c r="AI15" s="6">
        <v>130.30000000000001</v>
      </c>
    </row>
    <row r="16" spans="1:35" x14ac:dyDescent="0.35">
      <c r="A16" s="11" t="s">
        <v>35</v>
      </c>
      <c r="B16" s="4">
        <v>2017</v>
      </c>
      <c r="C16" s="4" t="s">
        <v>36</v>
      </c>
      <c r="D16" s="4">
        <v>2</v>
      </c>
      <c r="E16" s="4">
        <v>133.1</v>
      </c>
      <c r="F16" s="4">
        <v>138.80000000000001</v>
      </c>
      <c r="G16" s="4">
        <v>129.30000000000001</v>
      </c>
      <c r="H16" s="4">
        <v>135.80000000000001</v>
      </c>
      <c r="I16" s="4">
        <v>119.2</v>
      </c>
      <c r="J16" s="4">
        <v>135.30000000000001</v>
      </c>
      <c r="K16" s="4">
        <v>119.5</v>
      </c>
      <c r="L16" s="4">
        <v>152.19999999999999</v>
      </c>
      <c r="M16" s="4">
        <v>117.3</v>
      </c>
      <c r="N16" s="4">
        <v>138.69999999999999</v>
      </c>
      <c r="O16" s="4">
        <v>126.9</v>
      </c>
      <c r="P16" s="4">
        <v>143.19999999999999</v>
      </c>
      <c r="Q16" s="4">
        <v>133</v>
      </c>
      <c r="R16" s="4">
        <v>144.4</v>
      </c>
      <c r="S16" s="3">
        <f t="shared" si="0"/>
        <v>1866.7000000000003</v>
      </c>
      <c r="T16" s="4">
        <v>117.4</v>
      </c>
      <c r="U16" s="4">
        <v>130.5</v>
      </c>
      <c r="V16" s="4">
        <v>136.80000000000001</v>
      </c>
      <c r="W16" s="4">
        <v>130.30000000000001</v>
      </c>
      <c r="X16" s="4">
        <v>135.9</v>
      </c>
      <c r="Y16" s="4">
        <v>127.9</v>
      </c>
      <c r="Z16" s="4">
        <v>129.69999999999999</v>
      </c>
      <c r="AA16" s="4">
        <v>133.4</v>
      </c>
      <c r="AB16" s="3">
        <f t="shared" si="1"/>
        <v>1041.9000000000001</v>
      </c>
      <c r="AC16" s="4">
        <v>127.4</v>
      </c>
      <c r="AD16" s="4">
        <v>122.6</v>
      </c>
      <c r="AE16" s="3">
        <f t="shared" si="2"/>
        <v>250</v>
      </c>
      <c r="AF16" s="4">
        <v>124.6</v>
      </c>
      <c r="AG16" s="4">
        <v>124.8</v>
      </c>
      <c r="AH16" s="3">
        <f t="shared" si="3"/>
        <v>249.39999999999998</v>
      </c>
      <c r="AI16" s="5">
        <v>130.6</v>
      </c>
    </row>
    <row r="17" spans="1:35" x14ac:dyDescent="0.35">
      <c r="A17" s="10" t="s">
        <v>35</v>
      </c>
      <c r="B17" s="3">
        <v>2017</v>
      </c>
      <c r="C17" s="3" t="s">
        <v>38</v>
      </c>
      <c r="D17" s="3">
        <v>3</v>
      </c>
      <c r="E17" s="3">
        <v>133.30000000000001</v>
      </c>
      <c r="F17" s="3">
        <v>139</v>
      </c>
      <c r="G17" s="3">
        <v>128.6</v>
      </c>
      <c r="H17" s="3">
        <v>136.30000000000001</v>
      </c>
      <c r="I17" s="3">
        <v>118.8</v>
      </c>
      <c r="J17" s="3">
        <v>138.30000000000001</v>
      </c>
      <c r="K17" s="3">
        <v>120.5</v>
      </c>
      <c r="L17" s="3">
        <v>143.9</v>
      </c>
      <c r="M17" s="3">
        <v>118</v>
      </c>
      <c r="N17" s="3">
        <v>137.9</v>
      </c>
      <c r="O17" s="3">
        <v>127.2</v>
      </c>
      <c r="P17" s="3">
        <v>144</v>
      </c>
      <c r="Q17" s="3">
        <v>133.1</v>
      </c>
      <c r="R17" s="3">
        <v>145.1</v>
      </c>
      <c r="S17" s="3">
        <f t="shared" si="0"/>
        <v>1864</v>
      </c>
      <c r="T17" s="3">
        <v>117.6</v>
      </c>
      <c r="U17" s="3">
        <v>131.1</v>
      </c>
      <c r="V17" s="3">
        <v>137.30000000000001</v>
      </c>
      <c r="W17" s="3">
        <v>130.6</v>
      </c>
      <c r="X17" s="3">
        <v>136.4</v>
      </c>
      <c r="Y17" s="3">
        <v>129.1</v>
      </c>
      <c r="Z17" s="3">
        <v>130.1</v>
      </c>
      <c r="AA17" s="3">
        <v>133.80000000000001</v>
      </c>
      <c r="AB17" s="3">
        <f t="shared" si="1"/>
        <v>1046</v>
      </c>
      <c r="AC17" s="3">
        <v>127.8</v>
      </c>
      <c r="AD17" s="3">
        <v>122.6</v>
      </c>
      <c r="AE17" s="3">
        <f t="shared" si="2"/>
        <v>250.39999999999998</v>
      </c>
      <c r="AF17" s="3">
        <v>125</v>
      </c>
      <c r="AG17" s="3">
        <v>125.1</v>
      </c>
      <c r="AH17" s="3">
        <f t="shared" si="3"/>
        <v>250.1</v>
      </c>
      <c r="AI17" s="6">
        <v>130.9</v>
      </c>
    </row>
    <row r="18" spans="1:35" x14ac:dyDescent="0.35">
      <c r="A18" s="11" t="s">
        <v>35</v>
      </c>
      <c r="B18" s="4">
        <v>2017</v>
      </c>
      <c r="C18" s="4" t="s">
        <v>39</v>
      </c>
      <c r="D18" s="4">
        <v>4</v>
      </c>
      <c r="E18" s="4">
        <v>133</v>
      </c>
      <c r="F18" s="4">
        <v>139.4</v>
      </c>
      <c r="G18" s="4">
        <v>126.1</v>
      </c>
      <c r="H18" s="4">
        <v>137.19999999999999</v>
      </c>
      <c r="I18" s="4">
        <v>118.4</v>
      </c>
      <c r="J18" s="4">
        <v>139.9</v>
      </c>
      <c r="K18" s="4">
        <v>123.4</v>
      </c>
      <c r="L18" s="4">
        <v>140.9</v>
      </c>
      <c r="M18" s="4">
        <v>118.5</v>
      </c>
      <c r="N18" s="4">
        <v>136.5</v>
      </c>
      <c r="O18" s="4">
        <v>127.4</v>
      </c>
      <c r="P18" s="4">
        <v>144.19999999999999</v>
      </c>
      <c r="Q18" s="4">
        <v>133.5</v>
      </c>
      <c r="R18" s="4">
        <v>145.4</v>
      </c>
      <c r="S18" s="3">
        <f t="shared" si="0"/>
        <v>1863.8000000000002</v>
      </c>
      <c r="T18" s="4">
        <v>116.6</v>
      </c>
      <c r="U18" s="4">
        <v>131.69999999999999</v>
      </c>
      <c r="V18" s="4">
        <v>138</v>
      </c>
      <c r="W18" s="4">
        <v>131.1</v>
      </c>
      <c r="X18" s="4">
        <v>137</v>
      </c>
      <c r="Y18" s="4">
        <v>129.80000000000001</v>
      </c>
      <c r="Z18" s="4">
        <v>130.4</v>
      </c>
      <c r="AA18" s="4">
        <v>134.5</v>
      </c>
      <c r="AB18" s="3">
        <f t="shared" si="1"/>
        <v>1049.0999999999999</v>
      </c>
      <c r="AC18" s="4">
        <v>128.1</v>
      </c>
      <c r="AD18" s="4">
        <v>123.1</v>
      </c>
      <c r="AE18" s="3">
        <f t="shared" si="2"/>
        <v>251.2</v>
      </c>
      <c r="AF18" s="4">
        <v>125.1</v>
      </c>
      <c r="AG18" s="4">
        <v>125.1</v>
      </c>
      <c r="AH18" s="3">
        <f t="shared" si="3"/>
        <v>250.2</v>
      </c>
      <c r="AI18" s="5">
        <v>131.1</v>
      </c>
    </row>
    <row r="19" spans="1:35" x14ac:dyDescent="0.35">
      <c r="A19" s="10" t="s">
        <v>35</v>
      </c>
      <c r="B19" s="3">
        <v>2017</v>
      </c>
      <c r="C19" s="3" t="s">
        <v>41</v>
      </c>
      <c r="D19" s="3">
        <v>5</v>
      </c>
      <c r="E19" s="3">
        <v>132.9</v>
      </c>
      <c r="F19" s="3">
        <v>141.6</v>
      </c>
      <c r="G19" s="3">
        <v>126.3</v>
      </c>
      <c r="H19" s="3">
        <v>137.69999999999999</v>
      </c>
      <c r="I19" s="3">
        <v>118.1</v>
      </c>
      <c r="J19" s="3">
        <v>137.9</v>
      </c>
      <c r="K19" s="3">
        <v>125.6</v>
      </c>
      <c r="L19" s="3">
        <v>138.30000000000001</v>
      </c>
      <c r="M19" s="3">
        <v>119.4</v>
      </c>
      <c r="N19" s="3">
        <v>136</v>
      </c>
      <c r="O19" s="3">
        <v>127.6</v>
      </c>
      <c r="P19" s="3">
        <v>144.5</v>
      </c>
      <c r="Q19" s="3">
        <v>133.69999999999999</v>
      </c>
      <c r="R19" s="3">
        <v>146.19999999999999</v>
      </c>
      <c r="S19" s="3">
        <f t="shared" si="0"/>
        <v>1865.8000000000002</v>
      </c>
      <c r="T19" s="3">
        <v>116.7</v>
      </c>
      <c r="U19" s="3">
        <v>132.1</v>
      </c>
      <c r="V19" s="3">
        <v>138.19999999999999</v>
      </c>
      <c r="W19" s="3">
        <v>131.4</v>
      </c>
      <c r="X19" s="3">
        <v>137.19999999999999</v>
      </c>
      <c r="Y19" s="3">
        <v>129.4</v>
      </c>
      <c r="Z19" s="3">
        <v>130.9</v>
      </c>
      <c r="AA19" s="3">
        <v>134.80000000000001</v>
      </c>
      <c r="AB19" s="3">
        <f t="shared" si="1"/>
        <v>1050.6999999999998</v>
      </c>
      <c r="AC19" s="3">
        <v>128.4</v>
      </c>
      <c r="AD19" s="3">
        <v>123</v>
      </c>
      <c r="AE19" s="3">
        <f t="shared" si="2"/>
        <v>251.4</v>
      </c>
      <c r="AF19" s="3">
        <v>125.7</v>
      </c>
      <c r="AG19" s="3">
        <v>125.3</v>
      </c>
      <c r="AH19" s="3">
        <f t="shared" si="3"/>
        <v>251</v>
      </c>
      <c r="AI19" s="6">
        <v>131.4</v>
      </c>
    </row>
    <row r="20" spans="1:35" x14ac:dyDescent="0.35">
      <c r="A20" s="11" t="s">
        <v>35</v>
      </c>
      <c r="B20" s="4">
        <v>2017</v>
      </c>
      <c r="C20" s="4" t="s">
        <v>42</v>
      </c>
      <c r="D20" s="4">
        <v>6</v>
      </c>
      <c r="E20" s="4">
        <v>133.30000000000001</v>
      </c>
      <c r="F20" s="4">
        <v>145.5</v>
      </c>
      <c r="G20" s="4">
        <v>128.1</v>
      </c>
      <c r="H20" s="4">
        <v>138.1</v>
      </c>
      <c r="I20" s="4">
        <v>118.2</v>
      </c>
      <c r="J20" s="4">
        <v>139.19999999999999</v>
      </c>
      <c r="K20" s="4">
        <v>133.30000000000001</v>
      </c>
      <c r="L20" s="4">
        <v>136.19999999999999</v>
      </c>
      <c r="M20" s="4">
        <v>119.6</v>
      </c>
      <c r="N20" s="4">
        <v>135.30000000000001</v>
      </c>
      <c r="O20" s="4">
        <v>127.8</v>
      </c>
      <c r="P20" s="4">
        <v>144.9</v>
      </c>
      <c r="Q20" s="4">
        <v>135.19999999999999</v>
      </c>
      <c r="R20" s="4">
        <v>146.5</v>
      </c>
      <c r="S20" s="3">
        <f t="shared" si="0"/>
        <v>1881.2</v>
      </c>
      <c r="T20" s="4">
        <v>116.5</v>
      </c>
      <c r="U20" s="4">
        <v>131.4</v>
      </c>
      <c r="V20" s="4">
        <v>138.5</v>
      </c>
      <c r="W20" s="4">
        <v>131.69999999999999</v>
      </c>
      <c r="X20" s="4">
        <v>137.5</v>
      </c>
      <c r="Y20" s="4">
        <v>128.80000000000001</v>
      </c>
      <c r="Z20" s="4">
        <v>131.19999999999999</v>
      </c>
      <c r="AA20" s="4">
        <v>135.4</v>
      </c>
      <c r="AB20" s="3">
        <f t="shared" si="1"/>
        <v>1051</v>
      </c>
      <c r="AC20" s="4">
        <v>128.5</v>
      </c>
      <c r="AD20" s="4">
        <v>123.4</v>
      </c>
      <c r="AE20" s="3">
        <f t="shared" si="2"/>
        <v>251.9</v>
      </c>
      <c r="AF20" s="4">
        <v>125.9</v>
      </c>
      <c r="AG20" s="4">
        <v>125.5</v>
      </c>
      <c r="AH20" s="3">
        <f t="shared" si="3"/>
        <v>251.4</v>
      </c>
      <c r="AI20" s="5">
        <v>132</v>
      </c>
    </row>
    <row r="21" spans="1:35" x14ac:dyDescent="0.35">
      <c r="A21" s="10" t="s">
        <v>35</v>
      </c>
      <c r="B21" s="3">
        <v>2017</v>
      </c>
      <c r="C21" s="3" t="s">
        <v>44</v>
      </c>
      <c r="D21" s="3">
        <v>7</v>
      </c>
      <c r="E21" s="3">
        <v>133.6</v>
      </c>
      <c r="F21" s="3">
        <v>145.69999999999999</v>
      </c>
      <c r="G21" s="3">
        <v>129.6</v>
      </c>
      <c r="H21" s="3">
        <v>138.5</v>
      </c>
      <c r="I21" s="3">
        <v>118.1</v>
      </c>
      <c r="J21" s="3">
        <v>141.80000000000001</v>
      </c>
      <c r="K21" s="3">
        <v>159.5</v>
      </c>
      <c r="L21" s="3">
        <v>133.6</v>
      </c>
      <c r="M21" s="3">
        <v>120.5</v>
      </c>
      <c r="N21" s="3">
        <v>135.19999999999999</v>
      </c>
      <c r="O21" s="3">
        <v>128.5</v>
      </c>
      <c r="P21" s="3">
        <v>145.80000000000001</v>
      </c>
      <c r="Q21" s="3">
        <v>139</v>
      </c>
      <c r="R21" s="3">
        <v>148.19999999999999</v>
      </c>
      <c r="S21" s="3">
        <f t="shared" si="0"/>
        <v>1917.6</v>
      </c>
      <c r="T21" s="3">
        <v>116</v>
      </c>
      <c r="U21" s="3">
        <v>132.6</v>
      </c>
      <c r="V21" s="3">
        <v>139.30000000000001</v>
      </c>
      <c r="W21" s="3">
        <v>132.1</v>
      </c>
      <c r="X21" s="3">
        <v>138.30000000000001</v>
      </c>
      <c r="Y21" s="3">
        <v>129.4</v>
      </c>
      <c r="Z21" s="3">
        <v>131.9</v>
      </c>
      <c r="AA21" s="3">
        <v>136.80000000000001</v>
      </c>
      <c r="AB21" s="3">
        <f t="shared" si="1"/>
        <v>1056.3999999999999</v>
      </c>
      <c r="AC21" s="3">
        <v>129.4</v>
      </c>
      <c r="AD21" s="3">
        <v>123.6</v>
      </c>
      <c r="AE21" s="3">
        <f t="shared" si="2"/>
        <v>253</v>
      </c>
      <c r="AF21" s="3">
        <v>126.6</v>
      </c>
      <c r="AG21" s="3">
        <v>125.9</v>
      </c>
      <c r="AH21" s="3">
        <f t="shared" si="3"/>
        <v>252.5</v>
      </c>
      <c r="AI21" s="6">
        <v>134.19999999999999</v>
      </c>
    </row>
    <row r="22" spans="1:35" x14ac:dyDescent="0.35">
      <c r="A22" s="11" t="s">
        <v>35</v>
      </c>
      <c r="B22" s="4">
        <v>2017</v>
      </c>
      <c r="C22" s="4" t="s">
        <v>46</v>
      </c>
      <c r="D22" s="4">
        <v>8</v>
      </c>
      <c r="E22" s="4">
        <v>134.30000000000001</v>
      </c>
      <c r="F22" s="4">
        <v>143.4</v>
      </c>
      <c r="G22" s="4">
        <v>129.30000000000001</v>
      </c>
      <c r="H22" s="4">
        <v>139</v>
      </c>
      <c r="I22" s="4">
        <v>118.1</v>
      </c>
      <c r="J22" s="4">
        <v>145.5</v>
      </c>
      <c r="K22" s="4">
        <v>168.6</v>
      </c>
      <c r="L22" s="4">
        <v>132.69999999999999</v>
      </c>
      <c r="M22" s="4">
        <v>121.2</v>
      </c>
      <c r="N22" s="4">
        <v>135.6</v>
      </c>
      <c r="O22" s="4">
        <v>128.69999999999999</v>
      </c>
      <c r="P22" s="4">
        <v>146.80000000000001</v>
      </c>
      <c r="Q22" s="4">
        <v>140.6</v>
      </c>
      <c r="R22" s="4">
        <v>149.80000000000001</v>
      </c>
      <c r="S22" s="3">
        <f t="shared" si="0"/>
        <v>1933.6</v>
      </c>
      <c r="T22" s="4">
        <v>117.3</v>
      </c>
      <c r="U22" s="4">
        <v>134.4</v>
      </c>
      <c r="V22" s="4">
        <v>140.30000000000001</v>
      </c>
      <c r="W22" s="4">
        <v>133</v>
      </c>
      <c r="X22" s="4">
        <v>139.30000000000001</v>
      </c>
      <c r="Y22" s="4">
        <v>129.80000000000001</v>
      </c>
      <c r="Z22" s="4">
        <v>132.80000000000001</v>
      </c>
      <c r="AA22" s="4">
        <v>137.6</v>
      </c>
      <c r="AB22" s="3">
        <f t="shared" si="1"/>
        <v>1064.4999999999998</v>
      </c>
      <c r="AC22" s="4">
        <v>130.19999999999999</v>
      </c>
      <c r="AD22" s="4">
        <v>124.5</v>
      </c>
      <c r="AE22" s="3">
        <f t="shared" si="2"/>
        <v>254.7</v>
      </c>
      <c r="AF22" s="4">
        <v>127.3</v>
      </c>
      <c r="AG22" s="4">
        <v>126.8</v>
      </c>
      <c r="AH22" s="3">
        <f t="shared" si="3"/>
        <v>254.1</v>
      </c>
      <c r="AI22" s="5">
        <v>135.4</v>
      </c>
    </row>
    <row r="23" spans="1:35" x14ac:dyDescent="0.35">
      <c r="A23" s="10" t="s">
        <v>35</v>
      </c>
      <c r="B23" s="3">
        <v>2017</v>
      </c>
      <c r="C23" s="3" t="s">
        <v>48</v>
      </c>
      <c r="D23" s="3">
        <v>9</v>
      </c>
      <c r="E23" s="3">
        <v>134.69999999999999</v>
      </c>
      <c r="F23" s="3">
        <v>142.4</v>
      </c>
      <c r="G23" s="3">
        <v>130.19999999999999</v>
      </c>
      <c r="H23" s="3">
        <v>139.6</v>
      </c>
      <c r="I23" s="3">
        <v>118.4</v>
      </c>
      <c r="J23" s="3">
        <v>143</v>
      </c>
      <c r="K23" s="3">
        <v>156.6</v>
      </c>
      <c r="L23" s="3">
        <v>132.9</v>
      </c>
      <c r="M23" s="3">
        <v>121.5</v>
      </c>
      <c r="N23" s="3">
        <v>135.6</v>
      </c>
      <c r="O23" s="3">
        <v>128.80000000000001</v>
      </c>
      <c r="P23" s="3">
        <v>147.30000000000001</v>
      </c>
      <c r="Q23" s="3">
        <v>139</v>
      </c>
      <c r="R23" s="3">
        <v>150.80000000000001</v>
      </c>
      <c r="S23" s="3">
        <f t="shared" si="0"/>
        <v>1920.7999999999997</v>
      </c>
      <c r="T23" s="3">
        <v>118.3</v>
      </c>
      <c r="U23" s="3">
        <v>135.69999999999999</v>
      </c>
      <c r="V23" s="3">
        <v>141.1</v>
      </c>
      <c r="W23" s="3">
        <v>133.4</v>
      </c>
      <c r="X23" s="3">
        <v>140</v>
      </c>
      <c r="Y23" s="3">
        <v>131</v>
      </c>
      <c r="Z23" s="3">
        <v>133.30000000000001</v>
      </c>
      <c r="AA23" s="3">
        <v>137.4</v>
      </c>
      <c r="AB23" s="3">
        <f t="shared" si="1"/>
        <v>1070.2</v>
      </c>
      <c r="AC23" s="3">
        <v>130.6</v>
      </c>
      <c r="AD23" s="3">
        <v>125.7</v>
      </c>
      <c r="AE23" s="3">
        <f t="shared" si="2"/>
        <v>256.3</v>
      </c>
      <c r="AF23" s="3">
        <v>127.9</v>
      </c>
      <c r="AG23" s="3">
        <v>127.5</v>
      </c>
      <c r="AH23" s="3">
        <f t="shared" si="3"/>
        <v>255.4</v>
      </c>
      <c r="AI23" s="6">
        <v>135.19999999999999</v>
      </c>
    </row>
    <row r="24" spans="1:35" x14ac:dyDescent="0.35">
      <c r="A24" s="11" t="s">
        <v>35</v>
      </c>
      <c r="B24" s="4">
        <v>2017</v>
      </c>
      <c r="C24" s="4" t="s">
        <v>50</v>
      </c>
      <c r="D24" s="4">
        <v>10</v>
      </c>
      <c r="E24" s="4">
        <v>135.30000000000001</v>
      </c>
      <c r="F24" s="4">
        <v>142.19999999999999</v>
      </c>
      <c r="G24" s="4">
        <v>131.19999999999999</v>
      </c>
      <c r="H24" s="4">
        <v>140.6</v>
      </c>
      <c r="I24" s="4">
        <v>119</v>
      </c>
      <c r="J24" s="4">
        <v>141.5</v>
      </c>
      <c r="K24" s="4">
        <v>162.6</v>
      </c>
      <c r="L24" s="4">
        <v>132.30000000000001</v>
      </c>
      <c r="M24" s="4">
        <v>121.8</v>
      </c>
      <c r="N24" s="4">
        <v>136.30000000000001</v>
      </c>
      <c r="O24" s="4">
        <v>128.69999999999999</v>
      </c>
      <c r="P24" s="4">
        <v>148.1</v>
      </c>
      <c r="Q24" s="4">
        <v>140.1</v>
      </c>
      <c r="R24" s="4">
        <v>151.6</v>
      </c>
      <c r="S24" s="3">
        <f t="shared" si="0"/>
        <v>1931.2999999999997</v>
      </c>
      <c r="T24" s="4">
        <v>117.8</v>
      </c>
      <c r="U24" s="4">
        <v>137.30000000000001</v>
      </c>
      <c r="V24" s="4">
        <v>142</v>
      </c>
      <c r="W24" s="4">
        <v>134.1</v>
      </c>
      <c r="X24" s="4">
        <v>140.80000000000001</v>
      </c>
      <c r="Y24" s="4">
        <v>132.19999999999999</v>
      </c>
      <c r="Z24" s="4">
        <v>133.6</v>
      </c>
      <c r="AA24" s="4">
        <v>137.9</v>
      </c>
      <c r="AB24" s="3">
        <f t="shared" si="1"/>
        <v>1075.7</v>
      </c>
      <c r="AC24" s="4">
        <v>131.30000000000001</v>
      </c>
      <c r="AD24" s="4">
        <v>126.2</v>
      </c>
      <c r="AE24" s="3">
        <f t="shared" si="2"/>
        <v>257.5</v>
      </c>
      <c r="AF24" s="4">
        <v>128.4</v>
      </c>
      <c r="AG24" s="4">
        <v>127.7</v>
      </c>
      <c r="AH24" s="3">
        <f t="shared" si="3"/>
        <v>256.10000000000002</v>
      </c>
      <c r="AI24" s="5">
        <v>136.1</v>
      </c>
    </row>
    <row r="25" spans="1:35" x14ac:dyDescent="0.35">
      <c r="A25" s="10" t="s">
        <v>35</v>
      </c>
      <c r="B25" s="3">
        <v>2017</v>
      </c>
      <c r="C25" s="3" t="s">
        <v>52</v>
      </c>
      <c r="D25" s="3">
        <v>11</v>
      </c>
      <c r="E25" s="3">
        <v>135.69999999999999</v>
      </c>
      <c r="F25" s="3">
        <v>142.4</v>
      </c>
      <c r="G25" s="3">
        <v>142.9</v>
      </c>
      <c r="H25" s="3">
        <v>140.80000000000001</v>
      </c>
      <c r="I25" s="3">
        <v>119.2</v>
      </c>
      <c r="J25" s="3">
        <v>142.19999999999999</v>
      </c>
      <c r="K25" s="3">
        <v>173.8</v>
      </c>
      <c r="L25" s="3">
        <v>131.19999999999999</v>
      </c>
      <c r="M25" s="3">
        <v>123</v>
      </c>
      <c r="N25" s="3">
        <v>136.80000000000001</v>
      </c>
      <c r="O25" s="3">
        <v>129.19999999999999</v>
      </c>
      <c r="P25" s="3">
        <v>148.9</v>
      </c>
      <c r="Q25" s="3">
        <v>142.1</v>
      </c>
      <c r="R25" s="3">
        <v>153.19999999999999</v>
      </c>
      <c r="S25" s="3">
        <f t="shared" si="0"/>
        <v>1961.4</v>
      </c>
      <c r="T25" s="3">
        <v>118.3</v>
      </c>
      <c r="U25" s="3">
        <v>138.6</v>
      </c>
      <c r="V25" s="3">
        <v>143</v>
      </c>
      <c r="W25" s="3">
        <v>134.80000000000001</v>
      </c>
      <c r="X25" s="3">
        <v>141.80000000000001</v>
      </c>
      <c r="Y25" s="3">
        <v>135.30000000000001</v>
      </c>
      <c r="Z25" s="3">
        <v>134.4</v>
      </c>
      <c r="AA25" s="3">
        <v>138.6</v>
      </c>
      <c r="AB25" s="3">
        <f t="shared" si="1"/>
        <v>1084.8</v>
      </c>
      <c r="AC25" s="3">
        <v>132.6</v>
      </c>
      <c r="AD25" s="3">
        <v>126.8</v>
      </c>
      <c r="AE25" s="3">
        <f t="shared" si="2"/>
        <v>259.39999999999998</v>
      </c>
      <c r="AF25" s="3">
        <v>128.9</v>
      </c>
      <c r="AG25" s="3">
        <v>128.4</v>
      </c>
      <c r="AH25" s="3">
        <f t="shared" si="3"/>
        <v>257.3</v>
      </c>
      <c r="AI25" s="6">
        <v>137.6</v>
      </c>
    </row>
    <row r="26" spans="1:35" x14ac:dyDescent="0.35">
      <c r="A26" s="11" t="s">
        <v>35</v>
      </c>
      <c r="B26" s="4">
        <v>2017</v>
      </c>
      <c r="C26" s="4" t="s">
        <v>55</v>
      </c>
      <c r="D26" s="4">
        <v>12</v>
      </c>
      <c r="E26" s="4">
        <v>135.80000000000001</v>
      </c>
      <c r="F26" s="4">
        <v>143.30000000000001</v>
      </c>
      <c r="G26" s="4">
        <v>145.19999999999999</v>
      </c>
      <c r="H26" s="4">
        <v>141</v>
      </c>
      <c r="I26" s="4">
        <v>120.5</v>
      </c>
      <c r="J26" s="4">
        <v>141.5</v>
      </c>
      <c r="K26" s="4">
        <v>161.69999999999999</v>
      </c>
      <c r="L26" s="4">
        <v>129.1</v>
      </c>
      <c r="M26" s="4">
        <v>121.5</v>
      </c>
      <c r="N26" s="4">
        <v>137.1</v>
      </c>
      <c r="O26" s="4">
        <v>128.80000000000001</v>
      </c>
      <c r="P26" s="4">
        <v>149</v>
      </c>
      <c r="Q26" s="4">
        <v>140.5</v>
      </c>
      <c r="R26" s="4">
        <v>154.19999999999999</v>
      </c>
      <c r="S26" s="3">
        <f t="shared" si="0"/>
        <v>1949.1999999999998</v>
      </c>
      <c r="T26" s="4">
        <v>118.5</v>
      </c>
      <c r="U26" s="4">
        <v>139.1</v>
      </c>
      <c r="V26" s="4">
        <v>143.1</v>
      </c>
      <c r="W26" s="4">
        <v>135.1</v>
      </c>
      <c r="X26" s="4">
        <v>142</v>
      </c>
      <c r="Y26" s="4">
        <v>136.6</v>
      </c>
      <c r="Z26" s="4">
        <v>134.69999999999999</v>
      </c>
      <c r="AA26" s="4">
        <v>138.5</v>
      </c>
      <c r="AB26" s="3">
        <f t="shared" si="1"/>
        <v>1087.6000000000001</v>
      </c>
      <c r="AC26" s="4">
        <v>133.1</v>
      </c>
      <c r="AD26" s="4">
        <v>126.5</v>
      </c>
      <c r="AE26" s="3">
        <f t="shared" si="2"/>
        <v>259.60000000000002</v>
      </c>
      <c r="AF26" s="4">
        <v>129</v>
      </c>
      <c r="AG26" s="4">
        <v>128.6</v>
      </c>
      <c r="AH26" s="3">
        <f t="shared" si="3"/>
        <v>257.60000000000002</v>
      </c>
      <c r="AI26" s="5">
        <v>137.19999999999999</v>
      </c>
    </row>
    <row r="27" spans="1:35" x14ac:dyDescent="0.35">
      <c r="A27" s="10" t="s">
        <v>35</v>
      </c>
      <c r="B27" s="3">
        <v>2018</v>
      </c>
      <c r="C27" s="3" t="s">
        <v>31</v>
      </c>
      <c r="D27" s="3">
        <v>1</v>
      </c>
      <c r="E27" s="3">
        <v>136</v>
      </c>
      <c r="F27" s="3">
        <v>144.19999999999999</v>
      </c>
      <c r="G27" s="3">
        <v>143.69999999999999</v>
      </c>
      <c r="H27" s="3">
        <v>141.1</v>
      </c>
      <c r="I27" s="3">
        <v>120.7</v>
      </c>
      <c r="J27" s="3">
        <v>141.30000000000001</v>
      </c>
      <c r="K27" s="3">
        <v>151.6</v>
      </c>
      <c r="L27" s="3">
        <v>127.3</v>
      </c>
      <c r="M27" s="3">
        <v>118.8</v>
      </c>
      <c r="N27" s="3">
        <v>137.5</v>
      </c>
      <c r="O27" s="3">
        <v>129</v>
      </c>
      <c r="P27" s="3">
        <v>149.5</v>
      </c>
      <c r="Q27" s="3">
        <v>139.19999999999999</v>
      </c>
      <c r="R27" s="3">
        <v>154.69999999999999</v>
      </c>
      <c r="S27" s="3">
        <f t="shared" si="0"/>
        <v>1934.6000000000001</v>
      </c>
      <c r="T27" s="3">
        <v>119.3</v>
      </c>
      <c r="U27" s="3">
        <v>140.4</v>
      </c>
      <c r="V27" s="3">
        <v>143.5</v>
      </c>
      <c r="W27" s="3">
        <v>135.5</v>
      </c>
      <c r="X27" s="3">
        <v>142.30000000000001</v>
      </c>
      <c r="Y27" s="3">
        <v>136.6</v>
      </c>
      <c r="Z27" s="3">
        <v>134.9</v>
      </c>
      <c r="AA27" s="3">
        <v>139</v>
      </c>
      <c r="AB27" s="3">
        <f t="shared" si="1"/>
        <v>1091.5</v>
      </c>
      <c r="AC27" s="3">
        <v>133.30000000000001</v>
      </c>
      <c r="AD27" s="3">
        <v>127.3</v>
      </c>
      <c r="AE27" s="3">
        <f t="shared" si="2"/>
        <v>260.60000000000002</v>
      </c>
      <c r="AF27" s="3">
        <v>129.69999999999999</v>
      </c>
      <c r="AG27" s="3">
        <v>129.1</v>
      </c>
      <c r="AH27" s="3">
        <f t="shared" si="3"/>
        <v>258.79999999999995</v>
      </c>
      <c r="AI27" s="6">
        <v>136.9</v>
      </c>
    </row>
    <row r="28" spans="1:35" x14ac:dyDescent="0.35">
      <c r="A28" s="11" t="s">
        <v>35</v>
      </c>
      <c r="B28" s="4">
        <v>2018</v>
      </c>
      <c r="C28" s="4" t="s">
        <v>36</v>
      </c>
      <c r="D28" s="4">
        <v>2</v>
      </c>
      <c r="E28" s="4">
        <v>135.9</v>
      </c>
      <c r="F28" s="4">
        <v>143.5</v>
      </c>
      <c r="G28" s="4">
        <v>140.30000000000001</v>
      </c>
      <c r="H28" s="4">
        <v>140.9</v>
      </c>
      <c r="I28" s="4">
        <v>120.4</v>
      </c>
      <c r="J28" s="4">
        <v>142.9</v>
      </c>
      <c r="K28" s="4">
        <v>140.5</v>
      </c>
      <c r="L28" s="4">
        <v>125.8</v>
      </c>
      <c r="M28" s="4">
        <v>117.1</v>
      </c>
      <c r="N28" s="4">
        <v>137.30000000000001</v>
      </c>
      <c r="O28" s="4">
        <v>128.6</v>
      </c>
      <c r="P28" s="4">
        <v>149.6</v>
      </c>
      <c r="Q28" s="4">
        <v>137.6</v>
      </c>
      <c r="R28" s="4">
        <v>154.9</v>
      </c>
      <c r="S28" s="3">
        <f t="shared" si="0"/>
        <v>1915.2999999999997</v>
      </c>
      <c r="T28" s="4">
        <v>120.2</v>
      </c>
      <c r="U28" s="4">
        <v>141.30000000000001</v>
      </c>
      <c r="V28" s="4">
        <v>143.80000000000001</v>
      </c>
      <c r="W28" s="4">
        <v>135.6</v>
      </c>
      <c r="X28" s="4">
        <v>142.6</v>
      </c>
      <c r="Y28" s="4">
        <v>136.69999999999999</v>
      </c>
      <c r="Z28" s="4">
        <v>135.19999999999999</v>
      </c>
      <c r="AA28" s="4">
        <v>139</v>
      </c>
      <c r="AB28" s="3">
        <f t="shared" si="1"/>
        <v>1094.4000000000001</v>
      </c>
      <c r="AC28" s="4">
        <v>133.80000000000001</v>
      </c>
      <c r="AD28" s="4">
        <v>127.7</v>
      </c>
      <c r="AE28" s="3">
        <f t="shared" si="2"/>
        <v>261.5</v>
      </c>
      <c r="AF28" s="4">
        <v>129.9</v>
      </c>
      <c r="AG28" s="4">
        <v>129.6</v>
      </c>
      <c r="AH28" s="3">
        <f t="shared" si="3"/>
        <v>259.5</v>
      </c>
      <c r="AI28" s="5">
        <v>136.4</v>
      </c>
    </row>
    <row r="29" spans="1:35" x14ac:dyDescent="0.35">
      <c r="A29" s="10" t="s">
        <v>35</v>
      </c>
      <c r="B29" s="3">
        <v>2018</v>
      </c>
      <c r="C29" s="3" t="s">
        <v>38</v>
      </c>
      <c r="D29" s="3">
        <v>3</v>
      </c>
      <c r="E29" s="3">
        <v>136.19999999999999</v>
      </c>
      <c r="F29" s="3">
        <v>143.6</v>
      </c>
      <c r="G29" s="3">
        <v>138.30000000000001</v>
      </c>
      <c r="H29" s="3">
        <v>141.19999999999999</v>
      </c>
      <c r="I29" s="3">
        <v>120.7</v>
      </c>
      <c r="J29" s="3">
        <v>146.19999999999999</v>
      </c>
      <c r="K29" s="3">
        <v>134.6</v>
      </c>
      <c r="L29" s="3">
        <v>124.6</v>
      </c>
      <c r="M29" s="3">
        <v>116.1</v>
      </c>
      <c r="N29" s="3">
        <v>137.80000000000001</v>
      </c>
      <c r="O29" s="3">
        <v>129.1</v>
      </c>
      <c r="P29" s="3">
        <v>150.4</v>
      </c>
      <c r="Q29" s="3">
        <v>137.19999999999999</v>
      </c>
      <c r="R29" s="3">
        <v>156.30000000000001</v>
      </c>
      <c r="S29" s="3">
        <f t="shared" si="0"/>
        <v>1912.3</v>
      </c>
      <c r="T29" s="3">
        <v>121</v>
      </c>
      <c r="U29" s="3">
        <v>142</v>
      </c>
      <c r="V29" s="3">
        <v>144.30000000000001</v>
      </c>
      <c r="W29" s="3">
        <v>136.19999999999999</v>
      </c>
      <c r="X29" s="3">
        <v>143.1</v>
      </c>
      <c r="Y29" s="3">
        <v>136.5</v>
      </c>
      <c r="Z29" s="3">
        <v>135.6</v>
      </c>
      <c r="AA29" s="3">
        <v>139.80000000000001</v>
      </c>
      <c r="AB29" s="3">
        <f t="shared" si="1"/>
        <v>1098.5</v>
      </c>
      <c r="AC29" s="3">
        <v>134.30000000000001</v>
      </c>
      <c r="AD29" s="3">
        <v>128.19999999999999</v>
      </c>
      <c r="AE29" s="3">
        <f t="shared" si="2"/>
        <v>262.5</v>
      </c>
      <c r="AF29" s="3">
        <v>130.4</v>
      </c>
      <c r="AG29" s="3">
        <v>130.30000000000001</v>
      </c>
      <c r="AH29" s="3">
        <f t="shared" si="3"/>
        <v>260.70000000000005</v>
      </c>
      <c r="AI29" s="6">
        <v>136.5</v>
      </c>
    </row>
    <row r="30" spans="1:35" x14ac:dyDescent="0.35">
      <c r="A30" s="11" t="s">
        <v>35</v>
      </c>
      <c r="B30" s="4">
        <v>2018</v>
      </c>
      <c r="C30" s="4" t="s">
        <v>39</v>
      </c>
      <c r="D30" s="4">
        <v>4</v>
      </c>
      <c r="E30" s="4">
        <v>136.4</v>
      </c>
      <c r="F30" s="4">
        <v>144.4</v>
      </c>
      <c r="G30" s="4">
        <v>133.9</v>
      </c>
      <c r="H30" s="4">
        <v>141.6</v>
      </c>
      <c r="I30" s="4">
        <v>121</v>
      </c>
      <c r="J30" s="4">
        <v>153.5</v>
      </c>
      <c r="K30" s="4">
        <v>132.6</v>
      </c>
      <c r="L30" s="4">
        <v>123.5</v>
      </c>
      <c r="M30" s="4">
        <v>113.7</v>
      </c>
      <c r="N30" s="4">
        <v>138.19999999999999</v>
      </c>
      <c r="O30" s="4">
        <v>129.6</v>
      </c>
      <c r="P30" s="4">
        <v>151.19999999999999</v>
      </c>
      <c r="Q30" s="4">
        <v>137.5</v>
      </c>
      <c r="R30" s="4">
        <v>156.9</v>
      </c>
      <c r="S30" s="3">
        <f t="shared" si="0"/>
        <v>1914.0000000000002</v>
      </c>
      <c r="T30" s="4">
        <v>121.9</v>
      </c>
      <c r="U30" s="4">
        <v>142.9</v>
      </c>
      <c r="V30" s="4">
        <v>145.30000000000001</v>
      </c>
      <c r="W30" s="4">
        <v>136.69999999999999</v>
      </c>
      <c r="X30" s="4">
        <v>144</v>
      </c>
      <c r="Y30" s="4">
        <v>136.5</v>
      </c>
      <c r="Z30" s="4">
        <v>136.6</v>
      </c>
      <c r="AA30" s="4">
        <v>141.4</v>
      </c>
      <c r="AB30" s="3">
        <f t="shared" si="1"/>
        <v>1105.3</v>
      </c>
      <c r="AC30" s="4">
        <v>135.19999999999999</v>
      </c>
      <c r="AD30" s="4">
        <v>129.19999999999999</v>
      </c>
      <c r="AE30" s="3">
        <f t="shared" si="2"/>
        <v>264.39999999999998</v>
      </c>
      <c r="AF30" s="4">
        <v>131.30000000000001</v>
      </c>
      <c r="AG30" s="4">
        <v>131.30000000000001</v>
      </c>
      <c r="AH30" s="3">
        <f t="shared" si="3"/>
        <v>262.60000000000002</v>
      </c>
      <c r="AI30" s="5">
        <v>137.1</v>
      </c>
    </row>
    <row r="31" spans="1:35" x14ac:dyDescent="0.35">
      <c r="A31" s="10" t="s">
        <v>35</v>
      </c>
      <c r="B31" s="3">
        <v>2018</v>
      </c>
      <c r="C31" s="3" t="s">
        <v>41</v>
      </c>
      <c r="D31" s="3">
        <v>5</v>
      </c>
      <c r="E31" s="3">
        <v>136.6</v>
      </c>
      <c r="F31" s="3">
        <v>146.6</v>
      </c>
      <c r="G31" s="3">
        <v>133.6</v>
      </c>
      <c r="H31" s="3">
        <v>142.1</v>
      </c>
      <c r="I31" s="3">
        <v>121</v>
      </c>
      <c r="J31" s="3">
        <v>154.6</v>
      </c>
      <c r="K31" s="3">
        <v>135.6</v>
      </c>
      <c r="L31" s="3">
        <v>122.3</v>
      </c>
      <c r="M31" s="3">
        <v>109.6</v>
      </c>
      <c r="N31" s="3">
        <v>138.1</v>
      </c>
      <c r="O31" s="3">
        <v>129.9</v>
      </c>
      <c r="P31" s="3">
        <v>151.69999999999999</v>
      </c>
      <c r="Q31" s="3">
        <v>138.1</v>
      </c>
      <c r="R31" s="3">
        <v>157.9</v>
      </c>
      <c r="S31" s="3">
        <f t="shared" si="0"/>
        <v>1917.7</v>
      </c>
      <c r="T31" s="3">
        <v>122.9</v>
      </c>
      <c r="U31" s="3">
        <v>143.19999999999999</v>
      </c>
      <c r="V31" s="3">
        <v>146</v>
      </c>
      <c r="W31" s="3">
        <v>137.4</v>
      </c>
      <c r="X31" s="3">
        <v>144.69999999999999</v>
      </c>
      <c r="Y31" s="3">
        <v>136.9</v>
      </c>
      <c r="Z31" s="3">
        <v>137.4</v>
      </c>
      <c r="AA31" s="3">
        <v>142.1</v>
      </c>
      <c r="AB31" s="3">
        <f t="shared" si="1"/>
        <v>1110.5999999999999</v>
      </c>
      <c r="AC31" s="3">
        <v>136</v>
      </c>
      <c r="AD31" s="3">
        <v>129.9</v>
      </c>
      <c r="AE31" s="3">
        <f t="shared" si="2"/>
        <v>265.89999999999998</v>
      </c>
      <c r="AF31" s="3">
        <v>131.80000000000001</v>
      </c>
      <c r="AG31" s="3">
        <v>132.1</v>
      </c>
      <c r="AH31" s="3">
        <f t="shared" si="3"/>
        <v>263.89999999999998</v>
      </c>
      <c r="AI31" s="6">
        <v>137.80000000000001</v>
      </c>
    </row>
    <row r="32" spans="1:35" x14ac:dyDescent="0.35">
      <c r="A32" s="11" t="s">
        <v>35</v>
      </c>
      <c r="B32" s="4">
        <v>2018</v>
      </c>
      <c r="C32" s="4" t="s">
        <v>42</v>
      </c>
      <c r="D32" s="4">
        <v>6</v>
      </c>
      <c r="E32" s="4">
        <v>136.9</v>
      </c>
      <c r="F32" s="4">
        <v>148.69999999999999</v>
      </c>
      <c r="G32" s="4">
        <v>135.6</v>
      </c>
      <c r="H32" s="4">
        <v>142.30000000000001</v>
      </c>
      <c r="I32" s="4">
        <v>121.3</v>
      </c>
      <c r="J32" s="4">
        <v>153.19999999999999</v>
      </c>
      <c r="K32" s="4">
        <v>143.69999999999999</v>
      </c>
      <c r="L32" s="4">
        <v>121.4</v>
      </c>
      <c r="M32" s="4">
        <v>111.1</v>
      </c>
      <c r="N32" s="4">
        <v>138.4</v>
      </c>
      <c r="O32" s="4">
        <v>130.30000000000001</v>
      </c>
      <c r="P32" s="4">
        <v>151.80000000000001</v>
      </c>
      <c r="Q32" s="4">
        <v>139.4</v>
      </c>
      <c r="R32" s="4">
        <v>158.30000000000001</v>
      </c>
      <c r="S32" s="3">
        <f t="shared" si="0"/>
        <v>1932.4</v>
      </c>
      <c r="T32" s="4">
        <v>123.7</v>
      </c>
      <c r="U32" s="4">
        <v>142.5</v>
      </c>
      <c r="V32" s="4">
        <v>146.4</v>
      </c>
      <c r="W32" s="4">
        <v>138.1</v>
      </c>
      <c r="X32" s="4">
        <v>145.19999999999999</v>
      </c>
      <c r="Y32" s="4">
        <v>138.1</v>
      </c>
      <c r="Z32" s="4">
        <v>137.9</v>
      </c>
      <c r="AA32" s="4">
        <v>142.80000000000001</v>
      </c>
      <c r="AB32" s="3">
        <f t="shared" si="1"/>
        <v>1114.7</v>
      </c>
      <c r="AC32" s="4">
        <v>136.19999999999999</v>
      </c>
      <c r="AD32" s="4">
        <v>130.1</v>
      </c>
      <c r="AE32" s="3">
        <f t="shared" si="2"/>
        <v>266.29999999999995</v>
      </c>
      <c r="AF32" s="4">
        <v>132.6</v>
      </c>
      <c r="AG32" s="4">
        <v>132.6</v>
      </c>
      <c r="AH32" s="3">
        <f t="shared" si="3"/>
        <v>265.2</v>
      </c>
      <c r="AI32" s="5">
        <v>138.5</v>
      </c>
    </row>
    <row r="33" spans="1:35" x14ac:dyDescent="0.35">
      <c r="A33" s="10" t="s">
        <v>35</v>
      </c>
      <c r="B33" s="3">
        <v>2018</v>
      </c>
      <c r="C33" s="3" t="s">
        <v>44</v>
      </c>
      <c r="D33" s="3">
        <v>7</v>
      </c>
      <c r="E33" s="3">
        <v>137.5</v>
      </c>
      <c r="F33" s="3">
        <v>149.1</v>
      </c>
      <c r="G33" s="3">
        <v>139.19999999999999</v>
      </c>
      <c r="H33" s="3">
        <v>142.5</v>
      </c>
      <c r="I33" s="3">
        <v>121.4</v>
      </c>
      <c r="J33" s="3">
        <v>151.6</v>
      </c>
      <c r="K33" s="3">
        <v>155.9</v>
      </c>
      <c r="L33" s="3">
        <v>121.7</v>
      </c>
      <c r="M33" s="3">
        <v>113.5</v>
      </c>
      <c r="N33" s="3">
        <v>138.9</v>
      </c>
      <c r="O33" s="3">
        <v>130.30000000000001</v>
      </c>
      <c r="P33" s="3">
        <v>152.30000000000001</v>
      </c>
      <c r="Q33" s="3">
        <v>141.4</v>
      </c>
      <c r="R33" s="3">
        <v>157.5</v>
      </c>
      <c r="S33" s="3">
        <f t="shared" si="0"/>
        <v>1952.8</v>
      </c>
      <c r="T33" s="3">
        <v>123.6</v>
      </c>
      <c r="U33" s="3">
        <v>143.6</v>
      </c>
      <c r="V33" s="3">
        <v>146.80000000000001</v>
      </c>
      <c r="W33" s="3">
        <v>138.4</v>
      </c>
      <c r="X33" s="3">
        <v>145.6</v>
      </c>
      <c r="Y33" s="3">
        <v>139.69999999999999</v>
      </c>
      <c r="Z33" s="3">
        <v>138.6</v>
      </c>
      <c r="AA33" s="3">
        <v>144.69999999999999</v>
      </c>
      <c r="AB33" s="3">
        <f t="shared" si="1"/>
        <v>1121</v>
      </c>
      <c r="AC33" s="3">
        <v>137</v>
      </c>
      <c r="AD33" s="3">
        <v>130.1</v>
      </c>
      <c r="AE33" s="3">
        <f t="shared" si="2"/>
        <v>267.10000000000002</v>
      </c>
      <c r="AF33" s="3">
        <v>133.1</v>
      </c>
      <c r="AG33" s="3">
        <v>133.19999999999999</v>
      </c>
      <c r="AH33" s="3">
        <f t="shared" si="3"/>
        <v>266.29999999999995</v>
      </c>
      <c r="AI33" s="6">
        <v>139.80000000000001</v>
      </c>
    </row>
    <row r="34" spans="1:35" x14ac:dyDescent="0.35">
      <c r="A34" s="11" t="s">
        <v>35</v>
      </c>
      <c r="B34" s="4">
        <v>2018</v>
      </c>
      <c r="C34" s="4" t="s">
        <v>46</v>
      </c>
      <c r="D34" s="4">
        <v>8</v>
      </c>
      <c r="E34" s="4">
        <v>138.30000000000001</v>
      </c>
      <c r="F34" s="4">
        <v>148</v>
      </c>
      <c r="G34" s="4">
        <v>138.1</v>
      </c>
      <c r="H34" s="4">
        <v>142.6</v>
      </c>
      <c r="I34" s="4">
        <v>122.2</v>
      </c>
      <c r="J34" s="4">
        <v>150.6</v>
      </c>
      <c r="K34" s="4">
        <v>156.6</v>
      </c>
      <c r="L34" s="4">
        <v>122.4</v>
      </c>
      <c r="M34" s="4">
        <v>114.7</v>
      </c>
      <c r="N34" s="4">
        <v>139.4</v>
      </c>
      <c r="O34" s="4">
        <v>131.1</v>
      </c>
      <c r="P34" s="4">
        <v>153</v>
      </c>
      <c r="Q34" s="4">
        <v>141.69999999999999</v>
      </c>
      <c r="R34" s="4">
        <v>157.9</v>
      </c>
      <c r="S34" s="3">
        <f t="shared" si="0"/>
        <v>1956.6000000000004</v>
      </c>
      <c r="T34" s="4">
        <v>124.3</v>
      </c>
      <c r="U34" s="4">
        <v>144.6</v>
      </c>
      <c r="V34" s="4">
        <v>147.30000000000001</v>
      </c>
      <c r="W34" s="4">
        <v>138.80000000000001</v>
      </c>
      <c r="X34" s="4">
        <v>146.1</v>
      </c>
      <c r="Y34" s="4">
        <v>140.9</v>
      </c>
      <c r="Z34" s="4">
        <v>139.4</v>
      </c>
      <c r="AA34" s="4">
        <v>146</v>
      </c>
      <c r="AB34" s="3">
        <f t="shared" si="1"/>
        <v>1127.4000000000001</v>
      </c>
      <c r="AC34" s="4">
        <v>137.69999999999999</v>
      </c>
      <c r="AD34" s="4">
        <v>130.1</v>
      </c>
      <c r="AE34" s="3">
        <f t="shared" si="2"/>
        <v>267.79999999999995</v>
      </c>
      <c r="AF34" s="4">
        <v>133.6</v>
      </c>
      <c r="AG34" s="4">
        <v>133.9</v>
      </c>
      <c r="AH34" s="3">
        <f t="shared" si="3"/>
        <v>267.5</v>
      </c>
      <c r="AI34" s="5">
        <v>140.4</v>
      </c>
    </row>
    <row r="35" spans="1:35" x14ac:dyDescent="0.35">
      <c r="A35" s="10" t="s">
        <v>35</v>
      </c>
      <c r="B35" s="3">
        <v>2018</v>
      </c>
      <c r="C35" s="3" t="s">
        <v>48</v>
      </c>
      <c r="D35" s="3">
        <v>9</v>
      </c>
      <c r="E35" s="3">
        <v>138.6</v>
      </c>
      <c r="F35" s="3">
        <v>145.80000000000001</v>
      </c>
      <c r="G35" s="3">
        <v>135.1</v>
      </c>
      <c r="H35" s="3">
        <v>142.9</v>
      </c>
      <c r="I35" s="3">
        <v>122.1</v>
      </c>
      <c r="J35" s="3">
        <v>145.4</v>
      </c>
      <c r="K35" s="3">
        <v>150</v>
      </c>
      <c r="L35" s="3">
        <v>121.4</v>
      </c>
      <c r="M35" s="3">
        <v>113.7</v>
      </c>
      <c r="N35" s="3">
        <v>139.5</v>
      </c>
      <c r="O35" s="3">
        <v>130.80000000000001</v>
      </c>
      <c r="P35" s="3">
        <v>153.80000000000001</v>
      </c>
      <c r="Q35" s="3">
        <v>140.4</v>
      </c>
      <c r="R35" s="3">
        <v>159.19999999999999</v>
      </c>
      <c r="S35" s="3">
        <f t="shared" si="0"/>
        <v>1938.7</v>
      </c>
      <c r="T35" s="3">
        <v>126</v>
      </c>
      <c r="U35" s="3">
        <v>145.30000000000001</v>
      </c>
      <c r="V35" s="3">
        <v>147.69999999999999</v>
      </c>
      <c r="W35" s="3">
        <v>139.1</v>
      </c>
      <c r="X35" s="3">
        <v>146.5</v>
      </c>
      <c r="Y35" s="3">
        <v>142.30000000000001</v>
      </c>
      <c r="Z35" s="3">
        <v>139.69999999999999</v>
      </c>
      <c r="AA35" s="3">
        <v>146.19999999999999</v>
      </c>
      <c r="AB35" s="3">
        <f t="shared" si="1"/>
        <v>1132.8000000000002</v>
      </c>
      <c r="AC35" s="3">
        <v>138.4</v>
      </c>
      <c r="AD35" s="3">
        <v>130.9</v>
      </c>
      <c r="AE35" s="3">
        <f t="shared" si="2"/>
        <v>269.3</v>
      </c>
      <c r="AF35" s="3">
        <v>134.5</v>
      </c>
      <c r="AG35" s="3">
        <v>134.69999999999999</v>
      </c>
      <c r="AH35" s="3">
        <f t="shared" si="3"/>
        <v>269.2</v>
      </c>
      <c r="AI35" s="6">
        <v>140.19999999999999</v>
      </c>
    </row>
    <row r="36" spans="1:35" x14ac:dyDescent="0.35">
      <c r="A36" s="11" t="s">
        <v>35</v>
      </c>
      <c r="B36" s="4">
        <v>2018</v>
      </c>
      <c r="C36" s="4" t="s">
        <v>50</v>
      </c>
      <c r="D36" s="4">
        <v>10</v>
      </c>
      <c r="E36" s="4">
        <v>137.4</v>
      </c>
      <c r="F36" s="4">
        <v>149.5</v>
      </c>
      <c r="G36" s="4">
        <v>137.30000000000001</v>
      </c>
      <c r="H36" s="4">
        <v>141.9</v>
      </c>
      <c r="I36" s="4">
        <v>121.1</v>
      </c>
      <c r="J36" s="4">
        <v>142.5</v>
      </c>
      <c r="K36" s="4">
        <v>146.69999999999999</v>
      </c>
      <c r="L36" s="4">
        <v>119.1</v>
      </c>
      <c r="M36" s="4">
        <v>111.9</v>
      </c>
      <c r="N36" s="4">
        <v>141</v>
      </c>
      <c r="O36" s="4">
        <v>133.6</v>
      </c>
      <c r="P36" s="4">
        <v>154.5</v>
      </c>
      <c r="Q36" s="4">
        <v>139.69999999999999</v>
      </c>
      <c r="R36" s="4">
        <v>162.6</v>
      </c>
      <c r="S36" s="3">
        <f t="shared" si="0"/>
        <v>1938.8</v>
      </c>
      <c r="T36" s="4">
        <v>125.5</v>
      </c>
      <c r="U36" s="4">
        <v>146.9</v>
      </c>
      <c r="V36" s="4">
        <v>148</v>
      </c>
      <c r="W36" s="4">
        <v>139.19999999999999</v>
      </c>
      <c r="X36" s="4">
        <v>146.80000000000001</v>
      </c>
      <c r="Y36" s="4">
        <v>145.30000000000001</v>
      </c>
      <c r="Z36" s="4">
        <v>142.19999999999999</v>
      </c>
      <c r="AA36" s="4">
        <v>147.80000000000001</v>
      </c>
      <c r="AB36" s="3">
        <f t="shared" si="1"/>
        <v>1141.6999999999998</v>
      </c>
      <c r="AC36" s="4">
        <v>142.1</v>
      </c>
      <c r="AD36" s="4">
        <v>132</v>
      </c>
      <c r="AE36" s="3">
        <f t="shared" si="2"/>
        <v>274.10000000000002</v>
      </c>
      <c r="AF36" s="4">
        <v>136.5</v>
      </c>
      <c r="AG36" s="4">
        <v>136.30000000000001</v>
      </c>
      <c r="AH36" s="3">
        <f t="shared" si="3"/>
        <v>272.8</v>
      </c>
      <c r="AI36" s="5">
        <v>140.80000000000001</v>
      </c>
    </row>
    <row r="37" spans="1:35" x14ac:dyDescent="0.35">
      <c r="A37" s="10" t="s">
        <v>35</v>
      </c>
      <c r="B37" s="3">
        <v>2018</v>
      </c>
      <c r="C37" s="3" t="s">
        <v>52</v>
      </c>
      <c r="D37" s="3">
        <v>11</v>
      </c>
      <c r="E37" s="3">
        <v>137.4</v>
      </c>
      <c r="F37" s="3">
        <v>149.19999999999999</v>
      </c>
      <c r="G37" s="3">
        <v>137.1</v>
      </c>
      <c r="H37" s="3">
        <v>141.80000000000001</v>
      </c>
      <c r="I37" s="3">
        <v>121.1</v>
      </c>
      <c r="J37" s="3">
        <v>142.80000000000001</v>
      </c>
      <c r="K37" s="3">
        <v>146.69999999999999</v>
      </c>
      <c r="L37" s="3">
        <v>119.1</v>
      </c>
      <c r="M37" s="3">
        <v>111.9</v>
      </c>
      <c r="N37" s="3">
        <v>140.9</v>
      </c>
      <c r="O37" s="3">
        <v>133.5</v>
      </c>
      <c r="P37" s="3">
        <v>154.5</v>
      </c>
      <c r="Q37" s="3">
        <v>139.69999999999999</v>
      </c>
      <c r="R37" s="3">
        <v>162.6</v>
      </c>
      <c r="S37" s="3">
        <f t="shared" si="0"/>
        <v>1938.3000000000002</v>
      </c>
      <c r="T37" s="3">
        <v>125.5</v>
      </c>
      <c r="U37" s="3">
        <v>146.9</v>
      </c>
      <c r="V37" s="3">
        <v>148</v>
      </c>
      <c r="W37" s="3">
        <v>139.1</v>
      </c>
      <c r="X37" s="3">
        <v>146.69999999999999</v>
      </c>
      <c r="Y37" s="3">
        <v>145.1</v>
      </c>
      <c r="Z37" s="3">
        <v>142.19999999999999</v>
      </c>
      <c r="AA37" s="3">
        <v>147.80000000000001</v>
      </c>
      <c r="AB37" s="3">
        <f t="shared" si="1"/>
        <v>1141.3</v>
      </c>
      <c r="AC37" s="3">
        <v>142.1</v>
      </c>
      <c r="AD37" s="3">
        <v>132</v>
      </c>
      <c r="AE37" s="3">
        <f t="shared" si="2"/>
        <v>274.10000000000002</v>
      </c>
      <c r="AF37" s="3">
        <v>136.5</v>
      </c>
      <c r="AG37" s="3">
        <v>136.30000000000001</v>
      </c>
      <c r="AH37" s="3">
        <f t="shared" si="3"/>
        <v>272.8</v>
      </c>
      <c r="AI37" s="6">
        <v>140.80000000000001</v>
      </c>
    </row>
    <row r="38" spans="1:35" x14ac:dyDescent="0.35">
      <c r="A38" s="11" t="s">
        <v>35</v>
      </c>
      <c r="B38" s="4">
        <v>2018</v>
      </c>
      <c r="C38" s="4" t="s">
        <v>55</v>
      </c>
      <c r="D38" s="4">
        <v>12</v>
      </c>
      <c r="E38" s="4">
        <v>137.5</v>
      </c>
      <c r="F38" s="4">
        <v>150.5</v>
      </c>
      <c r="G38" s="4">
        <v>138.80000000000001</v>
      </c>
      <c r="H38" s="4">
        <v>142.1</v>
      </c>
      <c r="I38" s="4">
        <v>122</v>
      </c>
      <c r="J38" s="4">
        <v>139.4</v>
      </c>
      <c r="K38" s="4">
        <v>135.19999999999999</v>
      </c>
      <c r="L38" s="4">
        <v>119.8</v>
      </c>
      <c r="M38" s="4">
        <v>110.3</v>
      </c>
      <c r="N38" s="4">
        <v>140.6</v>
      </c>
      <c r="O38" s="4">
        <v>133.80000000000001</v>
      </c>
      <c r="P38" s="4">
        <v>154.6</v>
      </c>
      <c r="Q38" s="4">
        <v>138.19999999999999</v>
      </c>
      <c r="R38" s="4">
        <v>163</v>
      </c>
      <c r="S38" s="3">
        <f t="shared" si="0"/>
        <v>1925.7999999999997</v>
      </c>
      <c r="T38" s="4">
        <v>123.6</v>
      </c>
      <c r="U38" s="4">
        <v>146.5</v>
      </c>
      <c r="V38" s="4">
        <v>148.1</v>
      </c>
      <c r="W38" s="4">
        <v>139.4</v>
      </c>
      <c r="X38" s="4">
        <v>146.80000000000001</v>
      </c>
      <c r="Y38" s="4">
        <v>142.69999999999999</v>
      </c>
      <c r="Z38" s="4">
        <v>143.19999999999999</v>
      </c>
      <c r="AA38" s="4">
        <v>150.1</v>
      </c>
      <c r="AB38" s="3">
        <f t="shared" si="1"/>
        <v>1140.4000000000001</v>
      </c>
      <c r="AC38" s="4">
        <v>144.9</v>
      </c>
      <c r="AD38" s="4">
        <v>132.19999999999999</v>
      </c>
      <c r="AE38" s="3">
        <f t="shared" si="2"/>
        <v>277.10000000000002</v>
      </c>
      <c r="AF38" s="4">
        <v>136.80000000000001</v>
      </c>
      <c r="AG38" s="4">
        <v>136.80000000000001</v>
      </c>
      <c r="AH38" s="3">
        <f t="shared" si="3"/>
        <v>273.60000000000002</v>
      </c>
      <c r="AI38" s="5">
        <v>140.1</v>
      </c>
    </row>
    <row r="39" spans="1:35" x14ac:dyDescent="0.35">
      <c r="A39" s="10" t="s">
        <v>35</v>
      </c>
      <c r="B39" s="3">
        <v>2019</v>
      </c>
      <c r="C39" s="3" t="s">
        <v>31</v>
      </c>
      <c r="D39" s="3">
        <v>1</v>
      </c>
      <c r="E39" s="3">
        <v>137.1</v>
      </c>
      <c r="F39" s="3">
        <v>151.4</v>
      </c>
      <c r="G39" s="3">
        <v>140.19999999999999</v>
      </c>
      <c r="H39" s="3">
        <v>142.1</v>
      </c>
      <c r="I39" s="3">
        <v>121.8</v>
      </c>
      <c r="J39" s="3">
        <v>135.4</v>
      </c>
      <c r="K39" s="3">
        <v>131.30000000000001</v>
      </c>
      <c r="L39" s="3">
        <v>120.3</v>
      </c>
      <c r="M39" s="3">
        <v>109.1</v>
      </c>
      <c r="N39" s="3">
        <v>139.4</v>
      </c>
      <c r="O39" s="3">
        <v>133.30000000000001</v>
      </c>
      <c r="P39" s="3">
        <v>154.6</v>
      </c>
      <c r="Q39" s="3">
        <v>137.4</v>
      </c>
      <c r="R39" s="3">
        <v>163.19999999999999</v>
      </c>
      <c r="S39" s="3">
        <f t="shared" si="0"/>
        <v>1916.6</v>
      </c>
      <c r="T39" s="3">
        <v>123.3</v>
      </c>
      <c r="U39" s="3">
        <v>147.69999999999999</v>
      </c>
      <c r="V39" s="3">
        <v>147.6</v>
      </c>
      <c r="W39" s="3">
        <v>139</v>
      </c>
      <c r="X39" s="3">
        <v>146.4</v>
      </c>
      <c r="Y39" s="3">
        <v>139.5</v>
      </c>
      <c r="Z39" s="3">
        <v>143.6</v>
      </c>
      <c r="AA39" s="3">
        <v>150.19999999999999</v>
      </c>
      <c r="AB39" s="3">
        <f t="shared" si="1"/>
        <v>1137.3</v>
      </c>
      <c r="AC39" s="3">
        <v>145.1</v>
      </c>
      <c r="AD39" s="3">
        <v>132.80000000000001</v>
      </c>
      <c r="AE39" s="3">
        <f t="shared" si="2"/>
        <v>277.89999999999998</v>
      </c>
      <c r="AF39" s="3">
        <v>136.69999999999999</v>
      </c>
      <c r="AG39" s="3">
        <v>136.9</v>
      </c>
      <c r="AH39" s="3">
        <f t="shared" si="3"/>
        <v>273.60000000000002</v>
      </c>
      <c r="AI39" s="6">
        <v>139.6</v>
      </c>
    </row>
    <row r="40" spans="1:35" x14ac:dyDescent="0.35">
      <c r="A40" s="11" t="s">
        <v>35</v>
      </c>
      <c r="B40" s="4">
        <v>2019</v>
      </c>
      <c r="C40" s="4" t="s">
        <v>36</v>
      </c>
      <c r="D40" s="4">
        <v>2</v>
      </c>
      <c r="E40" s="4">
        <v>137.6</v>
      </c>
      <c r="F40" s="4">
        <v>152</v>
      </c>
      <c r="G40" s="4">
        <v>141.5</v>
      </c>
      <c r="H40" s="4">
        <v>142.19999999999999</v>
      </c>
      <c r="I40" s="4">
        <v>122</v>
      </c>
      <c r="J40" s="4">
        <v>136.4</v>
      </c>
      <c r="K40" s="4">
        <v>129.69999999999999</v>
      </c>
      <c r="L40" s="4">
        <v>121</v>
      </c>
      <c r="M40" s="4">
        <v>109</v>
      </c>
      <c r="N40" s="4">
        <v>139.69999999999999</v>
      </c>
      <c r="O40" s="4">
        <v>133.6</v>
      </c>
      <c r="P40" s="4">
        <v>154.9</v>
      </c>
      <c r="Q40" s="4">
        <v>137.5</v>
      </c>
      <c r="R40" s="4">
        <v>163.4</v>
      </c>
      <c r="S40" s="3">
        <f t="shared" si="0"/>
        <v>1920.5</v>
      </c>
      <c r="T40" s="4">
        <v>123.9</v>
      </c>
      <c r="U40" s="4">
        <v>148.5</v>
      </c>
      <c r="V40" s="4">
        <v>147.69999999999999</v>
      </c>
      <c r="W40" s="4">
        <v>139.69999999999999</v>
      </c>
      <c r="X40" s="4">
        <v>146.5</v>
      </c>
      <c r="Y40" s="4">
        <v>138.4</v>
      </c>
      <c r="Z40" s="4">
        <v>143.69999999999999</v>
      </c>
      <c r="AA40" s="4">
        <v>150.30000000000001</v>
      </c>
      <c r="AB40" s="3">
        <f t="shared" si="1"/>
        <v>1138.6999999999998</v>
      </c>
      <c r="AC40" s="4">
        <v>145.6</v>
      </c>
      <c r="AD40" s="4">
        <v>134.1</v>
      </c>
      <c r="AE40" s="3">
        <f t="shared" si="2"/>
        <v>279.7</v>
      </c>
      <c r="AF40" s="4">
        <v>137.1</v>
      </c>
      <c r="AG40" s="4">
        <v>137.4</v>
      </c>
      <c r="AH40" s="3">
        <f t="shared" si="3"/>
        <v>274.5</v>
      </c>
      <c r="AI40" s="5">
        <v>139.9</v>
      </c>
    </row>
    <row r="41" spans="1:35" x14ac:dyDescent="0.35">
      <c r="A41" s="10" t="s">
        <v>35</v>
      </c>
      <c r="B41" s="3">
        <v>2019</v>
      </c>
      <c r="C41" s="3" t="s">
        <v>38</v>
      </c>
      <c r="D41" s="3">
        <v>3</v>
      </c>
      <c r="E41" s="3">
        <v>137.80000000000001</v>
      </c>
      <c r="F41" s="3">
        <v>153</v>
      </c>
      <c r="G41" s="3">
        <v>140.30000000000001</v>
      </c>
      <c r="H41" s="3">
        <v>142.30000000000001</v>
      </c>
      <c r="I41" s="3">
        <v>122</v>
      </c>
      <c r="J41" s="3">
        <v>137.6</v>
      </c>
      <c r="K41" s="3">
        <v>132.6</v>
      </c>
      <c r="L41" s="3">
        <v>121.8</v>
      </c>
      <c r="M41" s="3">
        <v>109</v>
      </c>
      <c r="N41" s="3">
        <v>139.5</v>
      </c>
      <c r="O41" s="3">
        <v>133.69999999999999</v>
      </c>
      <c r="P41" s="3">
        <v>155.19999999999999</v>
      </c>
      <c r="Q41" s="3">
        <v>138.1</v>
      </c>
      <c r="R41" s="3">
        <v>163.5</v>
      </c>
      <c r="S41" s="3">
        <f t="shared" si="0"/>
        <v>1926.4</v>
      </c>
      <c r="T41" s="3">
        <v>124.6</v>
      </c>
      <c r="U41" s="3">
        <v>149</v>
      </c>
      <c r="V41" s="3">
        <v>147.9</v>
      </c>
      <c r="W41" s="3">
        <v>139.9</v>
      </c>
      <c r="X41" s="3">
        <v>146.69999999999999</v>
      </c>
      <c r="Y41" s="3">
        <v>139.69999999999999</v>
      </c>
      <c r="Z41" s="3">
        <v>143.80000000000001</v>
      </c>
      <c r="AA41" s="3">
        <v>150.30000000000001</v>
      </c>
      <c r="AB41" s="3">
        <f t="shared" si="1"/>
        <v>1141.8999999999999</v>
      </c>
      <c r="AC41" s="3">
        <v>146.19999999999999</v>
      </c>
      <c r="AD41" s="3">
        <v>133.4</v>
      </c>
      <c r="AE41" s="3">
        <f t="shared" si="2"/>
        <v>279.60000000000002</v>
      </c>
      <c r="AF41" s="3">
        <v>137.69999999999999</v>
      </c>
      <c r="AG41" s="3">
        <v>137.69999999999999</v>
      </c>
      <c r="AH41" s="3">
        <f t="shared" si="3"/>
        <v>275.39999999999998</v>
      </c>
      <c r="AI41" s="6">
        <v>140.4</v>
      </c>
    </row>
    <row r="42" spans="1:35" x14ac:dyDescent="0.35">
      <c r="A42" s="11" t="s">
        <v>35</v>
      </c>
      <c r="B42" s="4">
        <v>2019</v>
      </c>
      <c r="C42" s="4" t="s">
        <v>41</v>
      </c>
      <c r="D42" s="4">
        <v>5</v>
      </c>
      <c r="E42" s="4">
        <v>138.30000000000001</v>
      </c>
      <c r="F42" s="4">
        <v>158.5</v>
      </c>
      <c r="G42" s="4">
        <v>136</v>
      </c>
      <c r="H42" s="4">
        <v>142.5</v>
      </c>
      <c r="I42" s="4">
        <v>122</v>
      </c>
      <c r="J42" s="4">
        <v>146.5</v>
      </c>
      <c r="K42" s="4">
        <v>143</v>
      </c>
      <c r="L42" s="4">
        <v>124.9</v>
      </c>
      <c r="M42" s="4">
        <v>109.9</v>
      </c>
      <c r="N42" s="4">
        <v>139.9</v>
      </c>
      <c r="O42" s="4">
        <v>134</v>
      </c>
      <c r="P42" s="4">
        <v>155.5</v>
      </c>
      <c r="Q42" s="4">
        <v>140.9</v>
      </c>
      <c r="R42" s="4">
        <v>164.1</v>
      </c>
      <c r="S42" s="3">
        <f t="shared" si="0"/>
        <v>1956.0000000000002</v>
      </c>
      <c r="T42" s="4">
        <v>124.9</v>
      </c>
      <c r="U42" s="4">
        <v>150.1</v>
      </c>
      <c r="V42" s="4">
        <v>148.4</v>
      </c>
      <c r="W42" s="4">
        <v>140.4</v>
      </c>
      <c r="X42" s="4">
        <v>147.30000000000001</v>
      </c>
      <c r="Y42" s="4">
        <v>140.30000000000001</v>
      </c>
      <c r="Z42" s="4">
        <v>143.69999999999999</v>
      </c>
      <c r="AA42" s="4">
        <v>151.6</v>
      </c>
      <c r="AB42" s="3">
        <f t="shared" si="1"/>
        <v>1146.6999999999998</v>
      </c>
      <c r="AC42" s="4">
        <v>146.9</v>
      </c>
      <c r="AD42" s="4">
        <v>133.4</v>
      </c>
      <c r="AE42" s="3">
        <f t="shared" si="2"/>
        <v>280.3</v>
      </c>
      <c r="AF42" s="4">
        <v>139.19999999999999</v>
      </c>
      <c r="AG42" s="4">
        <v>138.19999999999999</v>
      </c>
      <c r="AH42" s="3">
        <f t="shared" si="3"/>
        <v>277.39999999999998</v>
      </c>
      <c r="AI42" s="5">
        <v>142</v>
      </c>
    </row>
    <row r="43" spans="1:35" x14ac:dyDescent="0.35">
      <c r="A43" s="10" t="s">
        <v>35</v>
      </c>
      <c r="B43" s="3">
        <v>2019</v>
      </c>
      <c r="C43" s="3" t="s">
        <v>42</v>
      </c>
      <c r="D43" s="3">
        <v>6</v>
      </c>
      <c r="E43" s="3">
        <v>138.69999999999999</v>
      </c>
      <c r="F43" s="3">
        <v>162.1</v>
      </c>
      <c r="G43" s="3">
        <v>137.80000000000001</v>
      </c>
      <c r="H43" s="3">
        <v>143.30000000000001</v>
      </c>
      <c r="I43" s="3">
        <v>122.2</v>
      </c>
      <c r="J43" s="3">
        <v>146.80000000000001</v>
      </c>
      <c r="K43" s="3">
        <v>150.5</v>
      </c>
      <c r="L43" s="3">
        <v>128.30000000000001</v>
      </c>
      <c r="M43" s="3">
        <v>111</v>
      </c>
      <c r="N43" s="3">
        <v>140.6</v>
      </c>
      <c r="O43" s="3">
        <v>134.19999999999999</v>
      </c>
      <c r="P43" s="3">
        <v>155.9</v>
      </c>
      <c r="Q43" s="3">
        <v>142.69999999999999</v>
      </c>
      <c r="R43" s="3">
        <v>164.9</v>
      </c>
      <c r="S43" s="3">
        <f t="shared" si="0"/>
        <v>1979.0000000000002</v>
      </c>
      <c r="T43" s="3">
        <v>124.6</v>
      </c>
      <c r="U43" s="3">
        <v>149.4</v>
      </c>
      <c r="V43" s="3">
        <v>148.6</v>
      </c>
      <c r="W43" s="3">
        <v>140.4</v>
      </c>
      <c r="X43" s="3">
        <v>147.4</v>
      </c>
      <c r="Y43" s="3">
        <v>141.19999999999999</v>
      </c>
      <c r="Z43" s="3">
        <v>143.80000000000001</v>
      </c>
      <c r="AA43" s="3">
        <v>152.5</v>
      </c>
      <c r="AB43" s="3">
        <f t="shared" si="1"/>
        <v>1147.8999999999999</v>
      </c>
      <c r="AC43" s="3">
        <v>147.4</v>
      </c>
      <c r="AD43" s="3">
        <v>134.30000000000001</v>
      </c>
      <c r="AE43" s="3">
        <f t="shared" si="2"/>
        <v>281.70000000000005</v>
      </c>
      <c r="AF43" s="3">
        <v>139.6</v>
      </c>
      <c r="AG43" s="3">
        <v>138.6</v>
      </c>
      <c r="AH43" s="3">
        <f t="shared" si="3"/>
        <v>278.2</v>
      </c>
      <c r="AI43" s="6">
        <v>142.9</v>
      </c>
    </row>
    <row r="44" spans="1:35" x14ac:dyDescent="0.35">
      <c r="A44" s="11" t="s">
        <v>35</v>
      </c>
      <c r="B44" s="4">
        <v>2019</v>
      </c>
      <c r="C44" s="4" t="s">
        <v>44</v>
      </c>
      <c r="D44" s="4">
        <v>7</v>
      </c>
      <c r="E44" s="4">
        <v>139.30000000000001</v>
      </c>
      <c r="F44" s="4">
        <v>162.69999999999999</v>
      </c>
      <c r="G44" s="4">
        <v>140</v>
      </c>
      <c r="H44" s="4">
        <v>144</v>
      </c>
      <c r="I44" s="4">
        <v>122.5</v>
      </c>
      <c r="J44" s="4">
        <v>150.30000000000001</v>
      </c>
      <c r="K44" s="4">
        <v>160.30000000000001</v>
      </c>
      <c r="L44" s="4">
        <v>130</v>
      </c>
      <c r="M44" s="4">
        <v>111.1</v>
      </c>
      <c r="N44" s="4">
        <v>141.69999999999999</v>
      </c>
      <c r="O44" s="4">
        <v>134.69999999999999</v>
      </c>
      <c r="P44" s="4">
        <v>156.19999999999999</v>
      </c>
      <c r="Q44" s="4">
        <v>144.69999999999999</v>
      </c>
      <c r="R44" s="4">
        <v>165.2</v>
      </c>
      <c r="S44" s="3">
        <f t="shared" si="0"/>
        <v>2002.7</v>
      </c>
      <c r="T44" s="4">
        <v>125.6</v>
      </c>
      <c r="U44" s="4">
        <v>150.6</v>
      </c>
      <c r="V44" s="4">
        <v>148.9</v>
      </c>
      <c r="W44" s="4">
        <v>140.5</v>
      </c>
      <c r="X44" s="4">
        <v>147.6</v>
      </c>
      <c r="Y44" s="4">
        <v>139.30000000000001</v>
      </c>
      <c r="Z44" s="4">
        <v>144.19999999999999</v>
      </c>
      <c r="AA44" s="4">
        <v>154</v>
      </c>
      <c r="AB44" s="3">
        <f t="shared" si="1"/>
        <v>1150.7</v>
      </c>
      <c r="AC44" s="4">
        <v>147.9</v>
      </c>
      <c r="AD44" s="4">
        <v>135.69999999999999</v>
      </c>
      <c r="AE44" s="3">
        <f t="shared" si="2"/>
        <v>283.60000000000002</v>
      </c>
      <c r="AF44" s="4">
        <v>140.5</v>
      </c>
      <c r="AG44" s="4">
        <v>139.5</v>
      </c>
      <c r="AH44" s="3">
        <f t="shared" si="3"/>
        <v>280</v>
      </c>
      <c r="AI44" s="5">
        <v>144.19999999999999</v>
      </c>
    </row>
    <row r="45" spans="1:35" x14ac:dyDescent="0.35">
      <c r="A45" s="10" t="s">
        <v>35</v>
      </c>
      <c r="B45" s="3">
        <v>2019</v>
      </c>
      <c r="C45" s="3" t="s">
        <v>46</v>
      </c>
      <c r="D45" s="3">
        <v>8</v>
      </c>
      <c r="E45" s="3">
        <v>140.1</v>
      </c>
      <c r="F45" s="3">
        <v>160.6</v>
      </c>
      <c r="G45" s="3">
        <v>138.5</v>
      </c>
      <c r="H45" s="3">
        <v>144.69999999999999</v>
      </c>
      <c r="I45" s="3">
        <v>122.9</v>
      </c>
      <c r="J45" s="3">
        <v>149.4</v>
      </c>
      <c r="K45" s="3">
        <v>167.4</v>
      </c>
      <c r="L45" s="3">
        <v>130.9</v>
      </c>
      <c r="M45" s="3">
        <v>112</v>
      </c>
      <c r="N45" s="3">
        <v>142.6</v>
      </c>
      <c r="O45" s="3">
        <v>134.9</v>
      </c>
      <c r="P45" s="3">
        <v>156.6</v>
      </c>
      <c r="Q45" s="3">
        <v>145.9</v>
      </c>
      <c r="R45" s="3">
        <v>165.8</v>
      </c>
      <c r="S45" s="3">
        <f t="shared" si="0"/>
        <v>2012.3</v>
      </c>
      <c r="T45" s="3">
        <v>125.8</v>
      </c>
      <c r="U45" s="3">
        <v>151.6</v>
      </c>
      <c r="V45" s="3">
        <v>149.1</v>
      </c>
      <c r="W45" s="3">
        <v>140.6</v>
      </c>
      <c r="X45" s="3">
        <v>147.9</v>
      </c>
      <c r="Y45" s="3">
        <v>138.5</v>
      </c>
      <c r="Z45" s="3">
        <v>144.5</v>
      </c>
      <c r="AA45" s="3">
        <v>154.9</v>
      </c>
      <c r="AB45" s="3">
        <f t="shared" si="1"/>
        <v>1152.9000000000001</v>
      </c>
      <c r="AC45" s="3">
        <v>148.5</v>
      </c>
      <c r="AD45" s="3">
        <v>138.4</v>
      </c>
      <c r="AE45" s="3">
        <f t="shared" si="2"/>
        <v>286.89999999999998</v>
      </c>
      <c r="AF45" s="3">
        <v>140.9</v>
      </c>
      <c r="AG45" s="3">
        <v>140.19999999999999</v>
      </c>
      <c r="AH45" s="3">
        <f t="shared" si="3"/>
        <v>281.10000000000002</v>
      </c>
      <c r="AI45" s="6">
        <v>145</v>
      </c>
    </row>
    <row r="46" spans="1:35" x14ac:dyDescent="0.35">
      <c r="A46" s="11" t="s">
        <v>35</v>
      </c>
      <c r="B46" s="4">
        <v>2019</v>
      </c>
      <c r="C46" s="4" t="s">
        <v>48</v>
      </c>
      <c r="D46" s="4">
        <v>9</v>
      </c>
      <c r="E46" s="4">
        <v>140.9</v>
      </c>
      <c r="F46" s="4">
        <v>160.80000000000001</v>
      </c>
      <c r="G46" s="4">
        <v>139.6</v>
      </c>
      <c r="H46" s="4">
        <v>145.4</v>
      </c>
      <c r="I46" s="4">
        <v>123.5</v>
      </c>
      <c r="J46" s="4">
        <v>146.6</v>
      </c>
      <c r="K46" s="4">
        <v>173.2</v>
      </c>
      <c r="L46" s="4">
        <v>131.6</v>
      </c>
      <c r="M46" s="4">
        <v>113.2</v>
      </c>
      <c r="N46" s="4">
        <v>144.1</v>
      </c>
      <c r="O46" s="4">
        <v>135</v>
      </c>
      <c r="P46" s="4">
        <v>156.80000000000001</v>
      </c>
      <c r="Q46" s="4">
        <v>147</v>
      </c>
      <c r="R46" s="4">
        <v>166.5</v>
      </c>
      <c r="S46" s="3">
        <f t="shared" si="0"/>
        <v>2024.1999999999998</v>
      </c>
      <c r="T46" s="4">
        <v>126.1</v>
      </c>
      <c r="U46" s="4">
        <v>152.19999999999999</v>
      </c>
      <c r="V46" s="4">
        <v>149.19999999999999</v>
      </c>
      <c r="W46" s="4">
        <v>140.6</v>
      </c>
      <c r="X46" s="4">
        <v>147.9</v>
      </c>
      <c r="Y46" s="4">
        <v>139.19999999999999</v>
      </c>
      <c r="Z46" s="4">
        <v>144.6</v>
      </c>
      <c r="AA46" s="4">
        <v>155.19999999999999</v>
      </c>
      <c r="AB46" s="3">
        <f t="shared" si="1"/>
        <v>1154.9999999999998</v>
      </c>
      <c r="AC46" s="4">
        <v>149</v>
      </c>
      <c r="AD46" s="4">
        <v>139.69999999999999</v>
      </c>
      <c r="AE46" s="3">
        <f t="shared" si="2"/>
        <v>288.7</v>
      </c>
      <c r="AF46" s="4">
        <v>141.30000000000001</v>
      </c>
      <c r="AG46" s="4">
        <v>140.69999999999999</v>
      </c>
      <c r="AH46" s="3">
        <f t="shared" si="3"/>
        <v>282</v>
      </c>
      <c r="AI46" s="5">
        <v>145.80000000000001</v>
      </c>
    </row>
    <row r="47" spans="1:35" x14ac:dyDescent="0.35">
      <c r="A47" s="10" t="s">
        <v>35</v>
      </c>
      <c r="B47" s="3">
        <v>2019</v>
      </c>
      <c r="C47" s="3" t="s">
        <v>50</v>
      </c>
      <c r="D47" s="3">
        <v>10</v>
      </c>
      <c r="E47" s="3">
        <v>141.80000000000001</v>
      </c>
      <c r="F47" s="3">
        <v>161</v>
      </c>
      <c r="G47" s="3">
        <v>142.6</v>
      </c>
      <c r="H47" s="3">
        <v>146.19999999999999</v>
      </c>
      <c r="I47" s="3">
        <v>123.9</v>
      </c>
      <c r="J47" s="3">
        <v>148</v>
      </c>
      <c r="K47" s="3">
        <v>188.4</v>
      </c>
      <c r="L47" s="3">
        <v>132.5</v>
      </c>
      <c r="M47" s="3">
        <v>114</v>
      </c>
      <c r="N47" s="3">
        <v>145.4</v>
      </c>
      <c r="O47" s="3">
        <v>135.1</v>
      </c>
      <c r="P47" s="3">
        <v>157.1</v>
      </c>
      <c r="Q47" s="3">
        <v>149.6</v>
      </c>
      <c r="R47" s="3">
        <v>167.1</v>
      </c>
      <c r="S47" s="3">
        <f t="shared" si="0"/>
        <v>2052.6999999999998</v>
      </c>
      <c r="T47" s="3">
        <v>126.3</v>
      </c>
      <c r="U47" s="3">
        <v>153</v>
      </c>
      <c r="V47" s="3">
        <v>149.4</v>
      </c>
      <c r="W47" s="3">
        <v>140.80000000000001</v>
      </c>
      <c r="X47" s="3">
        <v>148.19999999999999</v>
      </c>
      <c r="Y47" s="3">
        <v>140.6</v>
      </c>
      <c r="Z47" s="3">
        <v>145</v>
      </c>
      <c r="AA47" s="3">
        <v>155.4</v>
      </c>
      <c r="AB47" s="3">
        <f t="shared" si="1"/>
        <v>1158.7</v>
      </c>
      <c r="AC47" s="3">
        <v>149.4</v>
      </c>
      <c r="AD47" s="3">
        <v>140</v>
      </c>
      <c r="AE47" s="3">
        <f t="shared" si="2"/>
        <v>289.39999999999998</v>
      </c>
      <c r="AF47" s="3">
        <v>141.69999999999999</v>
      </c>
      <c r="AG47" s="3">
        <v>141</v>
      </c>
      <c r="AH47" s="3">
        <f t="shared" si="3"/>
        <v>282.7</v>
      </c>
      <c r="AI47" s="6">
        <v>147.19999999999999</v>
      </c>
    </row>
    <row r="48" spans="1:35" x14ac:dyDescent="0.35">
      <c r="A48" s="11" t="s">
        <v>35</v>
      </c>
      <c r="B48" s="4">
        <v>2019</v>
      </c>
      <c r="C48" s="4" t="s">
        <v>52</v>
      </c>
      <c r="D48" s="4">
        <v>11</v>
      </c>
      <c r="E48" s="4">
        <v>142.5</v>
      </c>
      <c r="F48" s="4">
        <v>163.19999999999999</v>
      </c>
      <c r="G48" s="4">
        <v>145.6</v>
      </c>
      <c r="H48" s="4">
        <v>146.69999999999999</v>
      </c>
      <c r="I48" s="4">
        <v>124.3</v>
      </c>
      <c r="J48" s="4">
        <v>147.4</v>
      </c>
      <c r="K48" s="4">
        <v>199.6</v>
      </c>
      <c r="L48" s="4">
        <v>135.69999999999999</v>
      </c>
      <c r="M48" s="4">
        <v>114.2</v>
      </c>
      <c r="N48" s="4">
        <v>147</v>
      </c>
      <c r="O48" s="4">
        <v>135.30000000000001</v>
      </c>
      <c r="P48" s="4">
        <v>157.5</v>
      </c>
      <c r="Q48" s="4">
        <v>151.9</v>
      </c>
      <c r="R48" s="4">
        <v>167.9</v>
      </c>
      <c r="S48" s="3">
        <f t="shared" si="0"/>
        <v>2078.8000000000002</v>
      </c>
      <c r="T48" s="4">
        <v>126.6</v>
      </c>
      <c r="U48" s="4">
        <v>153.5</v>
      </c>
      <c r="V48" s="4">
        <v>149.9</v>
      </c>
      <c r="W48" s="4">
        <v>141</v>
      </c>
      <c r="X48" s="4">
        <v>148.6</v>
      </c>
      <c r="Y48" s="4">
        <v>142.30000000000001</v>
      </c>
      <c r="Z48" s="4">
        <v>145.30000000000001</v>
      </c>
      <c r="AA48" s="4">
        <v>155.5</v>
      </c>
      <c r="AB48" s="3">
        <f t="shared" si="1"/>
        <v>1162.7</v>
      </c>
      <c r="AC48" s="4">
        <v>149.9</v>
      </c>
      <c r="AD48" s="4">
        <v>140.30000000000001</v>
      </c>
      <c r="AE48" s="3">
        <f t="shared" si="2"/>
        <v>290.20000000000005</v>
      </c>
      <c r="AF48" s="4">
        <v>142.1</v>
      </c>
      <c r="AG48" s="4">
        <v>141.30000000000001</v>
      </c>
      <c r="AH48" s="3">
        <f t="shared" si="3"/>
        <v>283.39999999999998</v>
      </c>
      <c r="AI48" s="5">
        <v>148.6</v>
      </c>
    </row>
    <row r="49" spans="1:35" x14ac:dyDescent="0.35">
      <c r="A49" s="10" t="s">
        <v>35</v>
      </c>
      <c r="B49" s="3">
        <v>2019</v>
      </c>
      <c r="C49" s="3" t="s">
        <v>55</v>
      </c>
      <c r="D49" s="3">
        <v>12</v>
      </c>
      <c r="E49" s="3">
        <v>143.5</v>
      </c>
      <c r="F49" s="3">
        <v>165</v>
      </c>
      <c r="G49" s="3">
        <v>151.1</v>
      </c>
      <c r="H49" s="3">
        <v>148.30000000000001</v>
      </c>
      <c r="I49" s="3">
        <v>125.7</v>
      </c>
      <c r="J49" s="3">
        <v>145.69999999999999</v>
      </c>
      <c r="K49" s="3">
        <v>217</v>
      </c>
      <c r="L49" s="3">
        <v>138.30000000000001</v>
      </c>
      <c r="M49" s="3">
        <v>114</v>
      </c>
      <c r="N49" s="3">
        <v>148.69999999999999</v>
      </c>
      <c r="O49" s="3">
        <v>135.80000000000001</v>
      </c>
      <c r="P49" s="3">
        <v>158</v>
      </c>
      <c r="Q49" s="3">
        <v>155</v>
      </c>
      <c r="R49" s="3">
        <v>168.5</v>
      </c>
      <c r="S49" s="3">
        <f t="shared" si="0"/>
        <v>2114.6000000000004</v>
      </c>
      <c r="T49" s="3">
        <v>129.80000000000001</v>
      </c>
      <c r="U49" s="3">
        <v>152.80000000000001</v>
      </c>
      <c r="V49" s="3">
        <v>150.30000000000001</v>
      </c>
      <c r="W49" s="3">
        <v>141.30000000000001</v>
      </c>
      <c r="X49" s="3">
        <v>149</v>
      </c>
      <c r="Y49" s="3">
        <v>143.69999999999999</v>
      </c>
      <c r="Z49" s="3">
        <v>145.80000000000001</v>
      </c>
      <c r="AA49" s="3">
        <v>155.69999999999999</v>
      </c>
      <c r="AB49" s="3">
        <f t="shared" si="1"/>
        <v>1168.4000000000001</v>
      </c>
      <c r="AC49" s="3">
        <v>150.4</v>
      </c>
      <c r="AD49" s="3">
        <v>140.4</v>
      </c>
      <c r="AE49" s="3">
        <f t="shared" si="2"/>
        <v>290.8</v>
      </c>
      <c r="AF49" s="3">
        <v>142.30000000000001</v>
      </c>
      <c r="AG49" s="3">
        <v>142.5</v>
      </c>
      <c r="AH49" s="3">
        <f t="shared" si="3"/>
        <v>284.8</v>
      </c>
      <c r="AI49" s="6">
        <v>150.4</v>
      </c>
    </row>
    <row r="50" spans="1:35" x14ac:dyDescent="0.35">
      <c r="A50" s="11" t="s">
        <v>35</v>
      </c>
      <c r="B50" s="4">
        <v>2020</v>
      </c>
      <c r="C50" s="4" t="s">
        <v>31</v>
      </c>
      <c r="D50" s="4">
        <v>1</v>
      </c>
      <c r="E50" s="4">
        <v>144.30000000000001</v>
      </c>
      <c r="F50" s="4">
        <v>167.4</v>
      </c>
      <c r="G50" s="4">
        <v>154.9</v>
      </c>
      <c r="H50" s="4">
        <v>150.1</v>
      </c>
      <c r="I50" s="4">
        <v>129.9</v>
      </c>
      <c r="J50" s="4">
        <v>143.19999999999999</v>
      </c>
      <c r="K50" s="4">
        <v>197</v>
      </c>
      <c r="L50" s="4">
        <v>140.4</v>
      </c>
      <c r="M50" s="4">
        <v>114.1</v>
      </c>
      <c r="N50" s="4">
        <v>150.9</v>
      </c>
      <c r="O50" s="4">
        <v>136.1</v>
      </c>
      <c r="P50" s="4">
        <v>158.6</v>
      </c>
      <c r="Q50" s="4">
        <v>153.5</v>
      </c>
      <c r="R50" s="4">
        <v>169.2</v>
      </c>
      <c r="S50" s="3">
        <f t="shared" si="0"/>
        <v>2109.6</v>
      </c>
      <c r="T50" s="4">
        <v>130.9</v>
      </c>
      <c r="U50" s="4">
        <v>153.9</v>
      </c>
      <c r="V50" s="4">
        <v>150.5</v>
      </c>
      <c r="W50" s="4">
        <v>141.5</v>
      </c>
      <c r="X50" s="4">
        <v>149.19999999999999</v>
      </c>
      <c r="Y50" s="4">
        <v>144.6</v>
      </c>
      <c r="Z50" s="4">
        <v>146.19999999999999</v>
      </c>
      <c r="AA50" s="4">
        <v>156.1</v>
      </c>
      <c r="AB50" s="3">
        <f t="shared" si="1"/>
        <v>1172.8999999999999</v>
      </c>
      <c r="AC50" s="4">
        <v>151.19999999999999</v>
      </c>
      <c r="AD50" s="4">
        <v>142.30000000000001</v>
      </c>
      <c r="AE50" s="3">
        <f t="shared" si="2"/>
        <v>293.5</v>
      </c>
      <c r="AF50" s="4">
        <v>142.80000000000001</v>
      </c>
      <c r="AG50" s="4">
        <v>143.4</v>
      </c>
      <c r="AH50" s="3">
        <f t="shared" si="3"/>
        <v>286.20000000000005</v>
      </c>
      <c r="AI50" s="5">
        <v>150.19999999999999</v>
      </c>
    </row>
    <row r="51" spans="1:35" x14ac:dyDescent="0.35">
      <c r="A51" s="10" t="s">
        <v>35</v>
      </c>
      <c r="B51" s="3">
        <v>2020</v>
      </c>
      <c r="C51" s="3" t="s">
        <v>36</v>
      </c>
      <c r="D51" s="3">
        <v>2</v>
      </c>
      <c r="E51" s="3">
        <v>144.80000000000001</v>
      </c>
      <c r="F51" s="3">
        <v>167.5</v>
      </c>
      <c r="G51" s="3">
        <v>151.80000000000001</v>
      </c>
      <c r="H51" s="3">
        <v>150.80000000000001</v>
      </c>
      <c r="I51" s="3">
        <v>131.4</v>
      </c>
      <c r="J51" s="3">
        <v>141.80000000000001</v>
      </c>
      <c r="K51" s="3">
        <v>170.7</v>
      </c>
      <c r="L51" s="3">
        <v>141.1</v>
      </c>
      <c r="M51" s="3">
        <v>113.6</v>
      </c>
      <c r="N51" s="3">
        <v>152</v>
      </c>
      <c r="O51" s="3">
        <v>136.5</v>
      </c>
      <c r="P51" s="3">
        <v>159.1</v>
      </c>
      <c r="Q51" s="3">
        <v>150.5</v>
      </c>
      <c r="R51" s="3">
        <v>170.1</v>
      </c>
      <c r="S51" s="3">
        <f t="shared" si="0"/>
        <v>2081.6999999999998</v>
      </c>
      <c r="T51" s="3">
        <v>130.30000000000001</v>
      </c>
      <c r="U51" s="3">
        <v>154.80000000000001</v>
      </c>
      <c r="V51" s="3">
        <v>150.80000000000001</v>
      </c>
      <c r="W51" s="3">
        <v>141.69999999999999</v>
      </c>
      <c r="X51" s="3">
        <v>149.5</v>
      </c>
      <c r="Y51" s="3">
        <v>147.19999999999999</v>
      </c>
      <c r="Z51" s="3">
        <v>146.4</v>
      </c>
      <c r="AA51" s="3">
        <v>156.19999999999999</v>
      </c>
      <c r="AB51" s="3">
        <f t="shared" si="1"/>
        <v>1176.8999999999999</v>
      </c>
      <c r="AC51" s="3">
        <v>151.69999999999999</v>
      </c>
      <c r="AD51" s="3">
        <v>143.4</v>
      </c>
      <c r="AE51" s="3">
        <f t="shared" si="2"/>
        <v>295.10000000000002</v>
      </c>
      <c r="AF51" s="3">
        <v>143.19999999999999</v>
      </c>
      <c r="AG51" s="3">
        <v>143.6</v>
      </c>
      <c r="AH51" s="3">
        <f t="shared" si="3"/>
        <v>286.79999999999995</v>
      </c>
      <c r="AI51" s="6">
        <v>149.1</v>
      </c>
    </row>
    <row r="52" spans="1:35" x14ac:dyDescent="0.35">
      <c r="A52" s="11" t="s">
        <v>35</v>
      </c>
      <c r="B52" s="4">
        <v>2020</v>
      </c>
      <c r="C52" s="4" t="s">
        <v>38</v>
      </c>
      <c r="D52" s="4">
        <v>3</v>
      </c>
      <c r="E52" s="4">
        <v>145.1</v>
      </c>
      <c r="F52" s="4">
        <v>167</v>
      </c>
      <c r="G52" s="4">
        <v>148.1</v>
      </c>
      <c r="H52" s="4">
        <v>151.5</v>
      </c>
      <c r="I52" s="4">
        <v>131.19999999999999</v>
      </c>
      <c r="J52" s="4">
        <v>142.5</v>
      </c>
      <c r="K52" s="4">
        <v>157.30000000000001</v>
      </c>
      <c r="L52" s="4">
        <v>141.1</v>
      </c>
      <c r="M52" s="4">
        <v>113.2</v>
      </c>
      <c r="N52" s="4">
        <v>153.19999999999999</v>
      </c>
      <c r="O52" s="4">
        <v>136.69999999999999</v>
      </c>
      <c r="P52" s="4">
        <v>159.6</v>
      </c>
      <c r="Q52" s="4">
        <v>148.9</v>
      </c>
      <c r="R52" s="4">
        <v>171.2</v>
      </c>
      <c r="S52" s="3">
        <f t="shared" si="0"/>
        <v>2066.6</v>
      </c>
      <c r="T52" s="4">
        <v>129.9</v>
      </c>
      <c r="U52" s="4">
        <v>154.5</v>
      </c>
      <c r="V52" s="4">
        <v>151.19999999999999</v>
      </c>
      <c r="W52" s="4">
        <v>141.9</v>
      </c>
      <c r="X52" s="4">
        <v>149.80000000000001</v>
      </c>
      <c r="Y52" s="4">
        <v>148.9</v>
      </c>
      <c r="Z52" s="4">
        <v>146.4</v>
      </c>
      <c r="AA52" s="4">
        <v>156.1</v>
      </c>
      <c r="AB52" s="3">
        <f t="shared" si="1"/>
        <v>1178.6999999999998</v>
      </c>
      <c r="AC52" s="4">
        <v>152.30000000000001</v>
      </c>
      <c r="AD52" s="4">
        <v>145.19999999999999</v>
      </c>
      <c r="AE52" s="3">
        <f t="shared" si="2"/>
        <v>297.5</v>
      </c>
      <c r="AF52" s="4">
        <v>143.69999999999999</v>
      </c>
      <c r="AG52" s="4">
        <v>143.80000000000001</v>
      </c>
      <c r="AH52" s="3">
        <f t="shared" si="3"/>
        <v>287.5</v>
      </c>
      <c r="AI52" s="5">
        <v>148.6</v>
      </c>
    </row>
    <row r="53" spans="1:35" x14ac:dyDescent="0.35">
      <c r="A53" s="10" t="s">
        <v>35</v>
      </c>
      <c r="B53" s="3">
        <v>2020</v>
      </c>
      <c r="C53" s="3" t="s">
        <v>39</v>
      </c>
      <c r="D53" s="3">
        <v>4</v>
      </c>
      <c r="E53" s="3">
        <v>148.69999999999999</v>
      </c>
      <c r="F53" s="3">
        <v>167</v>
      </c>
      <c r="G53" s="3">
        <v>148.80000000000001</v>
      </c>
      <c r="H53" s="3">
        <v>155.6</v>
      </c>
      <c r="I53" s="3">
        <v>135.1</v>
      </c>
      <c r="J53" s="3">
        <v>149.9</v>
      </c>
      <c r="K53" s="3">
        <v>168.6</v>
      </c>
      <c r="L53" s="3">
        <v>150.4</v>
      </c>
      <c r="M53" s="3">
        <v>120.3</v>
      </c>
      <c r="N53" s="3">
        <v>157.1</v>
      </c>
      <c r="O53" s="3">
        <v>136.80000000000001</v>
      </c>
      <c r="P53" s="3">
        <v>159</v>
      </c>
      <c r="Q53" s="3">
        <v>151.4</v>
      </c>
      <c r="R53" s="3">
        <v>171</v>
      </c>
      <c r="S53" s="3">
        <f t="shared" si="0"/>
        <v>2119.6999999999998</v>
      </c>
      <c r="T53" s="3">
        <v>130</v>
      </c>
      <c r="U53" s="3">
        <v>155.6</v>
      </c>
      <c r="V53" s="3">
        <v>151</v>
      </c>
      <c r="W53" s="3">
        <v>142</v>
      </c>
      <c r="X53" s="3">
        <v>150</v>
      </c>
      <c r="Y53" s="3">
        <v>144.1</v>
      </c>
      <c r="Z53" s="3">
        <v>146</v>
      </c>
      <c r="AA53" s="3">
        <v>156</v>
      </c>
      <c r="AB53" s="3">
        <f t="shared" si="1"/>
        <v>1174.7</v>
      </c>
      <c r="AC53" s="3">
        <v>150.69999999999999</v>
      </c>
      <c r="AD53" s="3">
        <v>144</v>
      </c>
      <c r="AE53" s="3">
        <f t="shared" si="2"/>
        <v>294.7</v>
      </c>
      <c r="AF53" s="3">
        <v>143</v>
      </c>
      <c r="AG53" s="3">
        <v>144</v>
      </c>
      <c r="AH53" s="3">
        <f t="shared" si="3"/>
        <v>287</v>
      </c>
      <c r="AI53" s="6">
        <v>149</v>
      </c>
    </row>
    <row r="54" spans="1:35" x14ac:dyDescent="0.35">
      <c r="A54" s="11" t="s">
        <v>35</v>
      </c>
      <c r="B54" s="4">
        <v>2020</v>
      </c>
      <c r="C54" s="4" t="s">
        <v>41</v>
      </c>
      <c r="D54" s="4">
        <v>5</v>
      </c>
      <c r="E54" s="4">
        <v>147</v>
      </c>
      <c r="F54" s="4">
        <v>167</v>
      </c>
      <c r="G54" s="4">
        <v>148</v>
      </c>
      <c r="H54" s="4">
        <v>154</v>
      </c>
      <c r="I54" s="4">
        <v>133</v>
      </c>
      <c r="J54" s="4">
        <v>146</v>
      </c>
      <c r="K54" s="4">
        <v>163</v>
      </c>
      <c r="L54" s="4">
        <v>146</v>
      </c>
      <c r="M54" s="4">
        <v>117</v>
      </c>
      <c r="N54" s="4">
        <v>155</v>
      </c>
      <c r="O54" s="4">
        <v>137</v>
      </c>
      <c r="P54" s="4">
        <v>159</v>
      </c>
      <c r="Q54" s="4">
        <v>150</v>
      </c>
      <c r="R54" s="4">
        <v>171</v>
      </c>
      <c r="S54" s="3">
        <f t="shared" si="0"/>
        <v>2093</v>
      </c>
      <c r="T54" s="4">
        <v>130</v>
      </c>
      <c r="U54" s="4">
        <v>155</v>
      </c>
      <c r="V54" s="4">
        <v>151</v>
      </c>
      <c r="W54" s="4">
        <v>142</v>
      </c>
      <c r="X54" s="4">
        <v>150</v>
      </c>
      <c r="Y54" s="4">
        <v>147</v>
      </c>
      <c r="Z54" s="4">
        <v>146</v>
      </c>
      <c r="AA54" s="4">
        <v>156</v>
      </c>
      <c r="AB54" s="3">
        <f t="shared" si="1"/>
        <v>1177</v>
      </c>
      <c r="AC54" s="4">
        <v>152</v>
      </c>
      <c r="AD54" s="4">
        <v>145</v>
      </c>
      <c r="AE54" s="3">
        <f t="shared" si="2"/>
        <v>297</v>
      </c>
      <c r="AF54" s="4">
        <v>143</v>
      </c>
      <c r="AG54" s="4">
        <v>144</v>
      </c>
      <c r="AH54" s="3">
        <f t="shared" si="3"/>
        <v>287</v>
      </c>
      <c r="AI54" s="5">
        <v>149</v>
      </c>
    </row>
    <row r="55" spans="1:35" x14ac:dyDescent="0.35">
      <c r="A55" s="10" t="s">
        <v>35</v>
      </c>
      <c r="B55" s="3">
        <v>2020</v>
      </c>
      <c r="C55" s="3" t="s">
        <v>42</v>
      </c>
      <c r="D55" s="3">
        <v>6</v>
      </c>
      <c r="E55" s="3">
        <v>149.6</v>
      </c>
      <c r="F55" s="3">
        <v>192.7</v>
      </c>
      <c r="G55" s="3">
        <v>151.4</v>
      </c>
      <c r="H55" s="3">
        <v>153.30000000000001</v>
      </c>
      <c r="I55" s="3">
        <v>136.30000000000001</v>
      </c>
      <c r="J55" s="3">
        <v>147.19999999999999</v>
      </c>
      <c r="K55" s="3">
        <v>156.5</v>
      </c>
      <c r="L55" s="3">
        <v>150.9</v>
      </c>
      <c r="M55" s="3">
        <v>114.2</v>
      </c>
      <c r="N55" s="3">
        <v>159.5</v>
      </c>
      <c r="O55" s="3">
        <v>139.4</v>
      </c>
      <c r="P55" s="3">
        <v>161.80000000000001</v>
      </c>
      <c r="Q55" s="3">
        <v>154</v>
      </c>
      <c r="R55" s="3">
        <v>183.5</v>
      </c>
      <c r="S55" s="3">
        <f t="shared" si="0"/>
        <v>2150.3000000000002</v>
      </c>
      <c r="T55" s="3">
        <v>135</v>
      </c>
      <c r="U55" s="3">
        <v>154.69999999999999</v>
      </c>
      <c r="V55" s="3">
        <v>152.5</v>
      </c>
      <c r="W55" s="3">
        <v>144.4</v>
      </c>
      <c r="X55" s="3">
        <v>151.4</v>
      </c>
      <c r="Y55" s="3">
        <v>141.9</v>
      </c>
      <c r="Z55" s="3">
        <v>146.4</v>
      </c>
      <c r="AA55" s="3">
        <v>156.4</v>
      </c>
      <c r="AB55" s="3">
        <f t="shared" si="1"/>
        <v>1182.7</v>
      </c>
      <c r="AC55" s="3">
        <v>154.4</v>
      </c>
      <c r="AD55" s="3">
        <v>151.6</v>
      </c>
      <c r="AE55" s="3">
        <f t="shared" si="2"/>
        <v>306</v>
      </c>
      <c r="AF55" s="3">
        <v>148.30000000000001</v>
      </c>
      <c r="AG55" s="3">
        <v>147</v>
      </c>
      <c r="AH55" s="3">
        <f t="shared" si="3"/>
        <v>295.3</v>
      </c>
      <c r="AI55" s="6">
        <v>151.80000000000001</v>
      </c>
    </row>
    <row r="56" spans="1:35" x14ac:dyDescent="0.35">
      <c r="A56" s="11" t="s">
        <v>35</v>
      </c>
      <c r="B56" s="4">
        <v>2020</v>
      </c>
      <c r="C56" s="4" t="s">
        <v>44</v>
      </c>
      <c r="D56" s="4">
        <v>7</v>
      </c>
      <c r="E56" s="4">
        <v>149.6</v>
      </c>
      <c r="F56" s="4">
        <v>192.7</v>
      </c>
      <c r="G56" s="4">
        <v>151.4</v>
      </c>
      <c r="H56" s="4">
        <v>153.30000000000001</v>
      </c>
      <c r="I56" s="4">
        <v>136.30000000000001</v>
      </c>
      <c r="J56" s="4">
        <v>147.19999999999999</v>
      </c>
      <c r="K56" s="4">
        <v>156.5</v>
      </c>
      <c r="L56" s="4">
        <v>150.9</v>
      </c>
      <c r="M56" s="4">
        <v>114.2</v>
      </c>
      <c r="N56" s="4">
        <v>159.5</v>
      </c>
      <c r="O56" s="4">
        <v>139.4</v>
      </c>
      <c r="P56" s="4">
        <v>161.80000000000001</v>
      </c>
      <c r="Q56" s="4">
        <v>154</v>
      </c>
      <c r="R56" s="4">
        <v>183.5</v>
      </c>
      <c r="S56" s="3">
        <f t="shared" si="0"/>
        <v>2150.3000000000002</v>
      </c>
      <c r="T56" s="4">
        <v>135</v>
      </c>
      <c r="U56" s="4">
        <v>154.69999999999999</v>
      </c>
      <c r="V56" s="4">
        <v>152.5</v>
      </c>
      <c r="W56" s="4">
        <v>144.4</v>
      </c>
      <c r="X56" s="4">
        <v>151.4</v>
      </c>
      <c r="Y56" s="4">
        <v>141.9</v>
      </c>
      <c r="Z56" s="4">
        <v>146.4</v>
      </c>
      <c r="AA56" s="4">
        <v>156.4</v>
      </c>
      <c r="AB56" s="3">
        <f t="shared" si="1"/>
        <v>1182.7</v>
      </c>
      <c r="AC56" s="4">
        <v>154.4</v>
      </c>
      <c r="AD56" s="4">
        <v>151.6</v>
      </c>
      <c r="AE56" s="3">
        <f t="shared" si="2"/>
        <v>306</v>
      </c>
      <c r="AF56" s="4">
        <v>148.30000000000001</v>
      </c>
      <c r="AG56" s="4">
        <v>147</v>
      </c>
      <c r="AH56" s="3">
        <f t="shared" si="3"/>
        <v>295.3</v>
      </c>
      <c r="AI56" s="5">
        <v>151.80000000000001</v>
      </c>
    </row>
    <row r="57" spans="1:35" x14ac:dyDescent="0.35">
      <c r="A57" s="10" t="s">
        <v>35</v>
      </c>
      <c r="B57" s="3">
        <v>2020</v>
      </c>
      <c r="C57" s="3" t="s">
        <v>46</v>
      </c>
      <c r="D57" s="3">
        <v>8</v>
      </c>
      <c r="E57" s="3">
        <v>148.9</v>
      </c>
      <c r="F57" s="3">
        <v>190.9</v>
      </c>
      <c r="G57" s="3">
        <v>150.80000000000001</v>
      </c>
      <c r="H57" s="3">
        <v>153.30000000000001</v>
      </c>
      <c r="I57" s="3">
        <v>137.4</v>
      </c>
      <c r="J57" s="3">
        <v>150.4</v>
      </c>
      <c r="K57" s="3">
        <v>178.1</v>
      </c>
      <c r="L57" s="3">
        <v>150.4</v>
      </c>
      <c r="M57" s="3">
        <v>115.1</v>
      </c>
      <c r="N57" s="3">
        <v>160</v>
      </c>
      <c r="O57" s="3">
        <v>140.6</v>
      </c>
      <c r="P57" s="3">
        <v>162.30000000000001</v>
      </c>
      <c r="Q57" s="3">
        <v>157</v>
      </c>
      <c r="R57" s="3">
        <v>182.6</v>
      </c>
      <c r="S57" s="3">
        <f t="shared" si="0"/>
        <v>2177.7999999999997</v>
      </c>
      <c r="T57" s="3">
        <v>138.5</v>
      </c>
      <c r="U57" s="3">
        <v>155.5</v>
      </c>
      <c r="V57" s="3">
        <v>153.1</v>
      </c>
      <c r="W57" s="3">
        <v>143.4</v>
      </c>
      <c r="X57" s="3">
        <v>151.69999999999999</v>
      </c>
      <c r="Y57" s="3">
        <v>143</v>
      </c>
      <c r="Z57" s="3">
        <v>148.4</v>
      </c>
      <c r="AA57" s="3">
        <v>158.5</v>
      </c>
      <c r="AB57" s="3">
        <f t="shared" si="1"/>
        <v>1192.1000000000001</v>
      </c>
      <c r="AC57" s="3">
        <v>155</v>
      </c>
      <c r="AD57" s="3">
        <v>154.30000000000001</v>
      </c>
      <c r="AE57" s="3">
        <f t="shared" si="2"/>
        <v>309.3</v>
      </c>
      <c r="AF57" s="3">
        <v>146</v>
      </c>
      <c r="AG57" s="3">
        <v>149</v>
      </c>
      <c r="AH57" s="3">
        <f t="shared" si="3"/>
        <v>295</v>
      </c>
      <c r="AI57" s="6">
        <v>153.9</v>
      </c>
    </row>
    <row r="58" spans="1:35" x14ac:dyDescent="0.35">
      <c r="A58" s="11" t="s">
        <v>35</v>
      </c>
      <c r="B58" s="4">
        <v>2020</v>
      </c>
      <c r="C58" s="4" t="s">
        <v>48</v>
      </c>
      <c r="D58" s="4">
        <v>9</v>
      </c>
      <c r="E58" s="4">
        <v>148.4</v>
      </c>
      <c r="F58" s="4">
        <v>187.1</v>
      </c>
      <c r="G58" s="4">
        <v>152.5</v>
      </c>
      <c r="H58" s="4">
        <v>153.6</v>
      </c>
      <c r="I58" s="4">
        <v>138.19999999999999</v>
      </c>
      <c r="J58" s="4">
        <v>150.9</v>
      </c>
      <c r="K58" s="4">
        <v>186.7</v>
      </c>
      <c r="L58" s="4">
        <v>149.80000000000001</v>
      </c>
      <c r="M58" s="4">
        <v>116.4</v>
      </c>
      <c r="N58" s="4">
        <v>160.30000000000001</v>
      </c>
      <c r="O58" s="4">
        <v>142.19999999999999</v>
      </c>
      <c r="P58" s="4">
        <v>162.9</v>
      </c>
      <c r="Q58" s="4">
        <v>158</v>
      </c>
      <c r="R58" s="4">
        <v>184.4</v>
      </c>
      <c r="S58" s="3">
        <f t="shared" si="0"/>
        <v>2191.4</v>
      </c>
      <c r="T58" s="4">
        <v>139.6</v>
      </c>
      <c r="U58" s="4">
        <v>156.30000000000001</v>
      </c>
      <c r="V58" s="4">
        <v>153.4</v>
      </c>
      <c r="W58" s="4">
        <v>144.30000000000001</v>
      </c>
      <c r="X58" s="4">
        <v>152</v>
      </c>
      <c r="Y58" s="4">
        <v>142.9</v>
      </c>
      <c r="Z58" s="4">
        <v>148.69999999999999</v>
      </c>
      <c r="AA58" s="4">
        <v>157.5</v>
      </c>
      <c r="AB58" s="3">
        <f t="shared" si="1"/>
        <v>1194.6999999999998</v>
      </c>
      <c r="AC58" s="4">
        <v>155.6</v>
      </c>
      <c r="AD58" s="4">
        <v>158.4</v>
      </c>
      <c r="AE58" s="3">
        <f t="shared" si="2"/>
        <v>314</v>
      </c>
      <c r="AF58" s="4">
        <v>146.6</v>
      </c>
      <c r="AG58" s="4">
        <v>150</v>
      </c>
      <c r="AH58" s="3">
        <f t="shared" si="3"/>
        <v>296.60000000000002</v>
      </c>
      <c r="AI58" s="5">
        <v>154.69999999999999</v>
      </c>
    </row>
    <row r="59" spans="1:35" x14ac:dyDescent="0.35">
      <c r="A59" s="10" t="s">
        <v>35</v>
      </c>
      <c r="B59" s="3">
        <v>2020</v>
      </c>
      <c r="C59" s="3" t="s">
        <v>50</v>
      </c>
      <c r="D59" s="3">
        <v>10</v>
      </c>
      <c r="E59" s="3">
        <v>147.5</v>
      </c>
      <c r="F59" s="3">
        <v>188.9</v>
      </c>
      <c r="G59" s="3">
        <v>161.4</v>
      </c>
      <c r="H59" s="3">
        <v>153.6</v>
      </c>
      <c r="I59" s="3">
        <v>140.1</v>
      </c>
      <c r="J59" s="3">
        <v>151.19999999999999</v>
      </c>
      <c r="K59" s="3">
        <v>209.2</v>
      </c>
      <c r="L59" s="3">
        <v>150.9</v>
      </c>
      <c r="M59" s="3">
        <v>116.2</v>
      </c>
      <c r="N59" s="3">
        <v>161</v>
      </c>
      <c r="O59" s="3">
        <v>144</v>
      </c>
      <c r="P59" s="3">
        <v>163.19999999999999</v>
      </c>
      <c r="Q59" s="3">
        <v>161.4</v>
      </c>
      <c r="R59" s="3">
        <v>184.3</v>
      </c>
      <c r="S59" s="3">
        <f t="shared" si="0"/>
        <v>2232.9000000000005</v>
      </c>
      <c r="T59" s="3">
        <v>140.6</v>
      </c>
      <c r="U59" s="3">
        <v>156.5</v>
      </c>
      <c r="V59" s="3">
        <v>153.69999999999999</v>
      </c>
      <c r="W59" s="3">
        <v>144.6</v>
      </c>
      <c r="X59" s="3">
        <v>152.30000000000001</v>
      </c>
      <c r="Y59" s="3">
        <v>143.1</v>
      </c>
      <c r="Z59" s="3">
        <v>148.69999999999999</v>
      </c>
      <c r="AA59" s="3">
        <v>158.5</v>
      </c>
      <c r="AB59" s="3">
        <f t="shared" si="1"/>
        <v>1198</v>
      </c>
      <c r="AC59" s="3">
        <v>156.30000000000001</v>
      </c>
      <c r="AD59" s="3">
        <v>157</v>
      </c>
      <c r="AE59" s="3">
        <f t="shared" si="2"/>
        <v>313.3</v>
      </c>
      <c r="AF59" s="3">
        <v>146.5</v>
      </c>
      <c r="AG59" s="3">
        <v>150.4</v>
      </c>
      <c r="AH59" s="3">
        <f t="shared" si="3"/>
        <v>296.89999999999998</v>
      </c>
      <c r="AI59" s="6">
        <v>156.4</v>
      </c>
    </row>
    <row r="60" spans="1:35" x14ac:dyDescent="0.35">
      <c r="A60" s="11" t="s">
        <v>35</v>
      </c>
      <c r="B60" s="4">
        <v>2020</v>
      </c>
      <c r="C60" s="4" t="s">
        <v>52</v>
      </c>
      <c r="D60" s="4">
        <v>11</v>
      </c>
      <c r="E60" s="4">
        <v>146.80000000000001</v>
      </c>
      <c r="F60" s="4">
        <v>191</v>
      </c>
      <c r="G60" s="4">
        <v>173.6</v>
      </c>
      <c r="H60" s="4">
        <v>153.80000000000001</v>
      </c>
      <c r="I60" s="4">
        <v>142.69999999999999</v>
      </c>
      <c r="J60" s="4">
        <v>148.4</v>
      </c>
      <c r="K60" s="4">
        <v>230</v>
      </c>
      <c r="L60" s="4">
        <v>156.80000000000001</v>
      </c>
      <c r="M60" s="4">
        <v>115.7</v>
      </c>
      <c r="N60" s="4">
        <v>161.80000000000001</v>
      </c>
      <c r="O60" s="4">
        <v>146.5</v>
      </c>
      <c r="P60" s="4">
        <v>163.80000000000001</v>
      </c>
      <c r="Q60" s="4">
        <v>164.7</v>
      </c>
      <c r="R60" s="4">
        <v>184.8</v>
      </c>
      <c r="S60" s="3">
        <f t="shared" si="0"/>
        <v>2280.4</v>
      </c>
      <c r="T60" s="4">
        <v>140.4</v>
      </c>
      <c r="U60" s="4">
        <v>158</v>
      </c>
      <c r="V60" s="4">
        <v>154.30000000000001</v>
      </c>
      <c r="W60" s="4">
        <v>144.9</v>
      </c>
      <c r="X60" s="4">
        <v>152.80000000000001</v>
      </c>
      <c r="Y60" s="4">
        <v>143.6</v>
      </c>
      <c r="Z60" s="4">
        <v>149.19999999999999</v>
      </c>
      <c r="AA60" s="4">
        <v>158.6</v>
      </c>
      <c r="AB60" s="3">
        <f t="shared" si="1"/>
        <v>1201.8</v>
      </c>
      <c r="AC60" s="4">
        <v>157.19999999999999</v>
      </c>
      <c r="AD60" s="4">
        <v>156.9</v>
      </c>
      <c r="AE60" s="3">
        <f t="shared" si="2"/>
        <v>314.10000000000002</v>
      </c>
      <c r="AF60" s="4">
        <v>148.4</v>
      </c>
      <c r="AG60" s="4">
        <v>150.69999999999999</v>
      </c>
      <c r="AH60" s="3">
        <f t="shared" si="3"/>
        <v>299.10000000000002</v>
      </c>
      <c r="AI60" s="5">
        <v>158.4</v>
      </c>
    </row>
    <row r="61" spans="1:35" x14ac:dyDescent="0.35">
      <c r="A61" s="10" t="s">
        <v>35</v>
      </c>
      <c r="B61" s="3">
        <v>2020</v>
      </c>
      <c r="C61" s="3" t="s">
        <v>55</v>
      </c>
      <c r="D61" s="3">
        <v>12</v>
      </c>
      <c r="E61" s="3">
        <v>146</v>
      </c>
      <c r="F61" s="3">
        <v>191</v>
      </c>
      <c r="G61" s="3">
        <v>175.3</v>
      </c>
      <c r="H61" s="3">
        <v>154.1</v>
      </c>
      <c r="I61" s="3">
        <v>146.6</v>
      </c>
      <c r="J61" s="3">
        <v>147.69999999999999</v>
      </c>
      <c r="K61" s="3">
        <v>230.5</v>
      </c>
      <c r="L61" s="3">
        <v>160.19999999999999</v>
      </c>
      <c r="M61" s="3">
        <v>115.3</v>
      </c>
      <c r="N61" s="3">
        <v>163</v>
      </c>
      <c r="O61" s="3">
        <v>149.19999999999999</v>
      </c>
      <c r="P61" s="3">
        <v>164.8</v>
      </c>
      <c r="Q61" s="3">
        <v>165.4</v>
      </c>
      <c r="R61" s="3">
        <v>185.4</v>
      </c>
      <c r="S61" s="3">
        <f t="shared" si="0"/>
        <v>2294.5</v>
      </c>
      <c r="T61" s="3">
        <v>140.69999999999999</v>
      </c>
      <c r="U61" s="3">
        <v>158.4</v>
      </c>
      <c r="V61" s="3">
        <v>155</v>
      </c>
      <c r="W61" s="3">
        <v>145.4</v>
      </c>
      <c r="X61" s="3">
        <v>153.6</v>
      </c>
      <c r="Y61" s="3">
        <v>144.6</v>
      </c>
      <c r="Z61" s="3">
        <v>149.69999999999999</v>
      </c>
      <c r="AA61" s="3">
        <v>159.4</v>
      </c>
      <c r="AB61" s="3">
        <f t="shared" si="1"/>
        <v>1206.8000000000002</v>
      </c>
      <c r="AC61" s="3">
        <v>158.30000000000001</v>
      </c>
      <c r="AD61" s="3">
        <v>157.1</v>
      </c>
      <c r="AE61" s="3">
        <f t="shared" si="2"/>
        <v>315.39999999999998</v>
      </c>
      <c r="AF61" s="3">
        <v>148.5</v>
      </c>
      <c r="AG61" s="3">
        <v>151.19999999999999</v>
      </c>
      <c r="AH61" s="3">
        <f t="shared" si="3"/>
        <v>299.7</v>
      </c>
      <c r="AI61" s="6">
        <v>158.9</v>
      </c>
    </row>
    <row r="62" spans="1:35" x14ac:dyDescent="0.35">
      <c r="A62" s="11" t="s">
        <v>35</v>
      </c>
      <c r="B62" s="4">
        <v>2021</v>
      </c>
      <c r="C62" s="4" t="s">
        <v>31</v>
      </c>
      <c r="D62" s="4">
        <v>1</v>
      </c>
      <c r="E62" s="4">
        <v>144.9</v>
      </c>
      <c r="F62" s="4">
        <v>190.1</v>
      </c>
      <c r="G62" s="4">
        <v>175.3</v>
      </c>
      <c r="H62" s="4">
        <v>154.1</v>
      </c>
      <c r="I62" s="4">
        <v>150.9</v>
      </c>
      <c r="J62" s="4">
        <v>149.6</v>
      </c>
      <c r="K62" s="4">
        <v>194.2</v>
      </c>
      <c r="L62" s="4">
        <v>160.4</v>
      </c>
      <c r="M62" s="4">
        <v>114.6</v>
      </c>
      <c r="N62" s="4">
        <v>164</v>
      </c>
      <c r="O62" s="4">
        <v>151.80000000000001</v>
      </c>
      <c r="P62" s="4">
        <v>165.6</v>
      </c>
      <c r="Q62" s="4">
        <v>161</v>
      </c>
      <c r="R62" s="4">
        <v>186.5</v>
      </c>
      <c r="S62" s="3">
        <f t="shared" si="0"/>
        <v>2263</v>
      </c>
      <c r="T62" s="4">
        <v>141.9</v>
      </c>
      <c r="U62" s="4">
        <v>157.69999999999999</v>
      </c>
      <c r="V62" s="4">
        <v>155.5</v>
      </c>
      <c r="W62" s="4">
        <v>146.1</v>
      </c>
      <c r="X62" s="4">
        <v>154.19999999999999</v>
      </c>
      <c r="Y62" s="4">
        <v>147.9</v>
      </c>
      <c r="Z62" s="4">
        <v>150</v>
      </c>
      <c r="AA62" s="4">
        <v>159.19999999999999</v>
      </c>
      <c r="AB62" s="3">
        <f t="shared" si="1"/>
        <v>1212.5000000000002</v>
      </c>
      <c r="AC62" s="4">
        <v>159.30000000000001</v>
      </c>
      <c r="AD62" s="4">
        <v>156.80000000000001</v>
      </c>
      <c r="AE62" s="3">
        <f t="shared" si="2"/>
        <v>316.10000000000002</v>
      </c>
      <c r="AF62" s="4">
        <v>149.6</v>
      </c>
      <c r="AG62" s="4">
        <v>151.9</v>
      </c>
      <c r="AH62" s="3">
        <f t="shared" si="3"/>
        <v>301.5</v>
      </c>
      <c r="AI62" s="5">
        <v>157.30000000000001</v>
      </c>
    </row>
    <row r="63" spans="1:35" x14ac:dyDescent="0.35">
      <c r="A63" s="10" t="s">
        <v>35</v>
      </c>
      <c r="B63" s="3">
        <v>2021</v>
      </c>
      <c r="C63" s="3" t="s">
        <v>36</v>
      </c>
      <c r="D63" s="3">
        <v>2</v>
      </c>
      <c r="E63" s="3">
        <v>144.30000000000001</v>
      </c>
      <c r="F63" s="3">
        <v>186.5</v>
      </c>
      <c r="G63" s="3">
        <v>168.7</v>
      </c>
      <c r="H63" s="3">
        <v>154.69999999999999</v>
      </c>
      <c r="I63" s="3">
        <v>158.69999999999999</v>
      </c>
      <c r="J63" s="3">
        <v>150.69999999999999</v>
      </c>
      <c r="K63" s="3">
        <v>160</v>
      </c>
      <c r="L63" s="3">
        <v>158.80000000000001</v>
      </c>
      <c r="M63" s="3">
        <v>112.8</v>
      </c>
      <c r="N63" s="3">
        <v>164.2</v>
      </c>
      <c r="O63" s="3">
        <v>155.5</v>
      </c>
      <c r="P63" s="3">
        <v>167.5</v>
      </c>
      <c r="Q63" s="3">
        <v>156.9</v>
      </c>
      <c r="R63" s="3">
        <v>188.3</v>
      </c>
      <c r="S63" s="3">
        <f t="shared" si="0"/>
        <v>2227.6000000000004</v>
      </c>
      <c r="T63" s="3">
        <v>145.1</v>
      </c>
      <c r="U63" s="3">
        <v>159.80000000000001</v>
      </c>
      <c r="V63" s="3">
        <v>157.19999999999999</v>
      </c>
      <c r="W63" s="3">
        <v>147.4</v>
      </c>
      <c r="X63" s="3">
        <v>155.80000000000001</v>
      </c>
      <c r="Y63" s="3">
        <v>152.4</v>
      </c>
      <c r="Z63" s="3">
        <v>150.9</v>
      </c>
      <c r="AA63" s="3">
        <v>159.5</v>
      </c>
      <c r="AB63" s="3">
        <f t="shared" si="1"/>
        <v>1228.0999999999999</v>
      </c>
      <c r="AC63" s="3">
        <v>161.30000000000001</v>
      </c>
      <c r="AD63" s="3">
        <v>155.80000000000001</v>
      </c>
      <c r="AE63" s="3">
        <f t="shared" si="2"/>
        <v>317.10000000000002</v>
      </c>
      <c r="AF63" s="3">
        <v>151.5</v>
      </c>
      <c r="AG63" s="3">
        <v>153.4</v>
      </c>
      <c r="AH63" s="3">
        <f t="shared" si="3"/>
        <v>304.89999999999998</v>
      </c>
      <c r="AI63" s="6">
        <v>156.6</v>
      </c>
    </row>
    <row r="64" spans="1:35" x14ac:dyDescent="0.35">
      <c r="A64" s="11" t="s">
        <v>35</v>
      </c>
      <c r="B64" s="4">
        <v>2021</v>
      </c>
      <c r="C64" s="4" t="s">
        <v>38</v>
      </c>
      <c r="D64" s="4">
        <v>3</v>
      </c>
      <c r="E64" s="4">
        <v>144.1</v>
      </c>
      <c r="F64" s="4">
        <v>192.2</v>
      </c>
      <c r="G64" s="4">
        <v>163.80000000000001</v>
      </c>
      <c r="H64" s="4">
        <v>154.9</v>
      </c>
      <c r="I64" s="4">
        <v>163.9</v>
      </c>
      <c r="J64" s="4">
        <v>153.69999999999999</v>
      </c>
      <c r="K64" s="4">
        <v>149.5</v>
      </c>
      <c r="L64" s="4">
        <v>159.80000000000001</v>
      </c>
      <c r="M64" s="4">
        <v>112.6</v>
      </c>
      <c r="N64" s="4">
        <v>163.5</v>
      </c>
      <c r="O64" s="4">
        <v>156.5</v>
      </c>
      <c r="P64" s="4">
        <v>168.2</v>
      </c>
      <c r="Q64" s="4">
        <v>156.69999999999999</v>
      </c>
      <c r="R64" s="4">
        <v>188.1</v>
      </c>
      <c r="S64" s="3">
        <f t="shared" si="0"/>
        <v>2227.5</v>
      </c>
      <c r="T64" s="4">
        <v>146.19999999999999</v>
      </c>
      <c r="U64" s="4">
        <v>159.9</v>
      </c>
      <c r="V64" s="4">
        <v>157.80000000000001</v>
      </c>
      <c r="W64" s="4">
        <v>147.9</v>
      </c>
      <c r="X64" s="4">
        <v>156.4</v>
      </c>
      <c r="Y64" s="4">
        <v>155.5</v>
      </c>
      <c r="Z64" s="4">
        <v>151.19999999999999</v>
      </c>
      <c r="AA64" s="4">
        <v>160.19999999999999</v>
      </c>
      <c r="AB64" s="3">
        <f t="shared" si="1"/>
        <v>1235.1000000000001</v>
      </c>
      <c r="AC64" s="4">
        <v>161.69999999999999</v>
      </c>
      <c r="AD64" s="4">
        <v>153.80000000000001</v>
      </c>
      <c r="AE64" s="3">
        <f t="shared" si="2"/>
        <v>315.5</v>
      </c>
      <c r="AF64" s="4">
        <v>152.6</v>
      </c>
      <c r="AG64" s="4">
        <v>153.80000000000001</v>
      </c>
      <c r="AH64" s="3">
        <f t="shared" si="3"/>
        <v>306.39999999999998</v>
      </c>
      <c r="AI64" s="5">
        <v>156.80000000000001</v>
      </c>
    </row>
    <row r="65" spans="1:35" x14ac:dyDescent="0.35">
      <c r="A65" s="10" t="s">
        <v>35</v>
      </c>
      <c r="B65" s="3">
        <v>2021</v>
      </c>
      <c r="C65" s="3" t="s">
        <v>39</v>
      </c>
      <c r="D65" s="3">
        <v>4</v>
      </c>
      <c r="E65" s="3">
        <v>144.30000000000001</v>
      </c>
      <c r="F65" s="3">
        <v>198</v>
      </c>
      <c r="G65" s="3">
        <v>164.6</v>
      </c>
      <c r="H65" s="3">
        <v>155.4</v>
      </c>
      <c r="I65" s="3">
        <v>170.1</v>
      </c>
      <c r="J65" s="3">
        <v>164.4</v>
      </c>
      <c r="K65" s="3">
        <v>144.1</v>
      </c>
      <c r="L65" s="3">
        <v>161.69999999999999</v>
      </c>
      <c r="M65" s="3">
        <v>113.1</v>
      </c>
      <c r="N65" s="3">
        <v>163.9</v>
      </c>
      <c r="O65" s="3">
        <v>157.6</v>
      </c>
      <c r="P65" s="3">
        <v>168.9</v>
      </c>
      <c r="Q65" s="3">
        <v>158</v>
      </c>
      <c r="R65" s="3">
        <v>188.8</v>
      </c>
      <c r="S65" s="3">
        <f t="shared" si="0"/>
        <v>2252.9</v>
      </c>
      <c r="T65" s="3">
        <v>146.6</v>
      </c>
      <c r="U65" s="3">
        <v>161.4</v>
      </c>
      <c r="V65" s="3">
        <v>158.80000000000001</v>
      </c>
      <c r="W65" s="3">
        <v>148.5</v>
      </c>
      <c r="X65" s="3">
        <v>157.30000000000001</v>
      </c>
      <c r="Y65" s="3">
        <v>155.6</v>
      </c>
      <c r="Z65" s="3">
        <v>151.80000000000001</v>
      </c>
      <c r="AA65" s="3">
        <v>160.30000000000001</v>
      </c>
      <c r="AB65" s="3">
        <f t="shared" si="1"/>
        <v>1240.3</v>
      </c>
      <c r="AC65" s="3">
        <v>162.30000000000001</v>
      </c>
      <c r="AD65" s="3">
        <v>155.4</v>
      </c>
      <c r="AE65" s="3">
        <f t="shared" si="2"/>
        <v>317.70000000000005</v>
      </c>
      <c r="AF65" s="3">
        <v>153.19999999999999</v>
      </c>
      <c r="AG65" s="3">
        <v>154.4</v>
      </c>
      <c r="AH65" s="3">
        <f t="shared" si="3"/>
        <v>307.60000000000002</v>
      </c>
      <c r="AI65" s="6">
        <v>157.80000000000001</v>
      </c>
    </row>
    <row r="66" spans="1:35" x14ac:dyDescent="0.35">
      <c r="A66" s="11" t="s">
        <v>35</v>
      </c>
      <c r="B66" s="4">
        <v>2021</v>
      </c>
      <c r="C66" s="4" t="s">
        <v>41</v>
      </c>
      <c r="D66" s="4">
        <v>5</v>
      </c>
      <c r="E66" s="4">
        <v>146.30000000000001</v>
      </c>
      <c r="F66" s="4">
        <v>200.5</v>
      </c>
      <c r="G66" s="4">
        <v>170.3</v>
      </c>
      <c r="H66" s="4">
        <v>156.1</v>
      </c>
      <c r="I66" s="4">
        <v>178.7</v>
      </c>
      <c r="J66" s="4">
        <v>167.1</v>
      </c>
      <c r="K66" s="4">
        <v>147.9</v>
      </c>
      <c r="L66" s="4">
        <v>165.4</v>
      </c>
      <c r="M66" s="4">
        <v>114.8</v>
      </c>
      <c r="N66" s="4">
        <v>168.2</v>
      </c>
      <c r="O66" s="4">
        <v>159.30000000000001</v>
      </c>
      <c r="P66" s="4">
        <v>170.4</v>
      </c>
      <c r="Q66" s="4">
        <v>160.69999999999999</v>
      </c>
      <c r="R66" s="4">
        <v>191.9</v>
      </c>
      <c r="S66" s="3">
        <f t="shared" si="0"/>
        <v>2297.6000000000004</v>
      </c>
      <c r="T66" s="4">
        <v>148.9</v>
      </c>
      <c r="U66" s="4">
        <v>161.6</v>
      </c>
      <c r="V66" s="4">
        <v>161.80000000000001</v>
      </c>
      <c r="W66" s="4">
        <v>152.1</v>
      </c>
      <c r="X66" s="4">
        <v>160.4</v>
      </c>
      <c r="Y66" s="4">
        <v>159.4</v>
      </c>
      <c r="Z66" s="4">
        <v>154.69999999999999</v>
      </c>
      <c r="AA66" s="4">
        <v>161.19999999999999</v>
      </c>
      <c r="AB66" s="3">
        <f t="shared" si="1"/>
        <v>1260.0999999999999</v>
      </c>
      <c r="AC66" s="4">
        <v>165.8</v>
      </c>
      <c r="AD66" s="4">
        <v>158.6</v>
      </c>
      <c r="AE66" s="3">
        <f t="shared" si="2"/>
        <v>324.39999999999998</v>
      </c>
      <c r="AF66" s="4">
        <v>155.80000000000001</v>
      </c>
      <c r="AG66" s="4">
        <v>156.80000000000001</v>
      </c>
      <c r="AH66" s="3">
        <f t="shared" si="3"/>
        <v>312.60000000000002</v>
      </c>
      <c r="AI66" s="5">
        <v>160.4</v>
      </c>
    </row>
    <row r="67" spans="1:35" x14ac:dyDescent="0.35">
      <c r="A67" s="10" t="s">
        <v>35</v>
      </c>
      <c r="B67" s="3">
        <v>2021</v>
      </c>
      <c r="C67" s="3" t="s">
        <v>42</v>
      </c>
      <c r="D67" s="3">
        <v>6</v>
      </c>
      <c r="E67" s="3">
        <v>146.69999999999999</v>
      </c>
      <c r="F67" s="3">
        <v>202</v>
      </c>
      <c r="G67" s="3">
        <v>180.7</v>
      </c>
      <c r="H67" s="3">
        <v>156.19999999999999</v>
      </c>
      <c r="I67" s="3">
        <v>183.7</v>
      </c>
      <c r="J67" s="3">
        <v>164.6</v>
      </c>
      <c r="K67" s="3">
        <v>155.4</v>
      </c>
      <c r="L67" s="3">
        <v>166</v>
      </c>
      <c r="M67" s="3">
        <v>115.1</v>
      </c>
      <c r="N67" s="3">
        <v>168.5</v>
      </c>
      <c r="O67" s="3">
        <v>160</v>
      </c>
      <c r="P67" s="3">
        <v>172.4</v>
      </c>
      <c r="Q67" s="3">
        <v>162.6</v>
      </c>
      <c r="R67" s="3">
        <v>190.8</v>
      </c>
      <c r="S67" s="3">
        <f t="shared" si="0"/>
        <v>2324.7000000000003</v>
      </c>
      <c r="T67" s="3">
        <v>150.69999999999999</v>
      </c>
      <c r="U67" s="3">
        <v>160.5</v>
      </c>
      <c r="V67" s="3">
        <v>162.19999999999999</v>
      </c>
      <c r="W67" s="3">
        <v>151.80000000000001</v>
      </c>
      <c r="X67" s="3">
        <v>160.69999999999999</v>
      </c>
      <c r="Y67" s="3">
        <v>159.80000000000001</v>
      </c>
      <c r="Z67" s="3">
        <v>154.80000000000001</v>
      </c>
      <c r="AA67" s="3">
        <v>161.69999999999999</v>
      </c>
      <c r="AB67" s="3">
        <f t="shared" si="1"/>
        <v>1262.2</v>
      </c>
      <c r="AC67" s="3">
        <v>166.3</v>
      </c>
      <c r="AD67" s="3">
        <v>158.80000000000001</v>
      </c>
      <c r="AE67" s="3">
        <f t="shared" si="2"/>
        <v>325.10000000000002</v>
      </c>
      <c r="AF67" s="3">
        <v>154.9</v>
      </c>
      <c r="AG67" s="3">
        <v>157.6</v>
      </c>
      <c r="AH67" s="3">
        <f t="shared" si="3"/>
        <v>312.5</v>
      </c>
      <c r="AI67" s="6">
        <v>161.30000000000001</v>
      </c>
    </row>
    <row r="68" spans="1:35" x14ac:dyDescent="0.35">
      <c r="A68" s="11" t="s">
        <v>35</v>
      </c>
      <c r="B68" s="4">
        <v>2021</v>
      </c>
      <c r="C68" s="4" t="s">
        <v>44</v>
      </c>
      <c r="D68" s="4">
        <v>7</v>
      </c>
      <c r="E68" s="4">
        <v>146.4</v>
      </c>
      <c r="F68" s="4">
        <v>206.8</v>
      </c>
      <c r="G68" s="4">
        <v>182.2</v>
      </c>
      <c r="H68" s="4">
        <v>157.5</v>
      </c>
      <c r="I68" s="4">
        <v>182.1</v>
      </c>
      <c r="J68" s="4">
        <v>163.9</v>
      </c>
      <c r="K68" s="4">
        <v>164.2</v>
      </c>
      <c r="L68" s="4">
        <v>164</v>
      </c>
      <c r="M68" s="4">
        <v>114.5</v>
      </c>
      <c r="N68" s="4">
        <v>168.3</v>
      </c>
      <c r="O68" s="4">
        <v>160.9</v>
      </c>
      <c r="P68" s="4">
        <v>172.2</v>
      </c>
      <c r="Q68" s="4">
        <v>164</v>
      </c>
      <c r="R68" s="4">
        <v>191.2</v>
      </c>
      <c r="S68" s="3">
        <f t="shared" ref="S68:S90" si="4">SUM(E68:R68)</f>
        <v>2338.1999999999998</v>
      </c>
      <c r="T68" s="4">
        <v>153.1</v>
      </c>
      <c r="U68" s="4">
        <v>161.5</v>
      </c>
      <c r="V68" s="4">
        <v>162.80000000000001</v>
      </c>
      <c r="W68" s="4">
        <v>153.1</v>
      </c>
      <c r="X68" s="4">
        <v>161.4</v>
      </c>
      <c r="Y68" s="4">
        <v>160.69999999999999</v>
      </c>
      <c r="Z68" s="4">
        <v>155.80000000000001</v>
      </c>
      <c r="AA68" s="4">
        <v>163.19999999999999</v>
      </c>
      <c r="AB68" s="3">
        <f t="shared" ref="AB68:AB90" si="5">SUM(T68:AA68)</f>
        <v>1271.5999999999999</v>
      </c>
      <c r="AC68" s="4">
        <v>167</v>
      </c>
      <c r="AD68" s="4">
        <v>160.1</v>
      </c>
      <c r="AE68" s="3">
        <f t="shared" ref="AE68:AE90" si="6">SUM(AC68:AD68)</f>
        <v>327.10000000000002</v>
      </c>
      <c r="AF68" s="4">
        <v>155.30000000000001</v>
      </c>
      <c r="AG68" s="4">
        <v>159</v>
      </c>
      <c r="AH68" s="3">
        <f t="shared" ref="AH68:AH90" si="7">SUM(AF68:AG68)</f>
        <v>314.3</v>
      </c>
      <c r="AI68" s="5">
        <v>162.5</v>
      </c>
    </row>
    <row r="69" spans="1:35" x14ac:dyDescent="0.35">
      <c r="A69" s="10" t="s">
        <v>35</v>
      </c>
      <c r="B69" s="3">
        <v>2021</v>
      </c>
      <c r="C69" s="3" t="s">
        <v>46</v>
      </c>
      <c r="D69" s="3">
        <v>8</v>
      </c>
      <c r="E69" s="3">
        <v>146.6</v>
      </c>
      <c r="F69" s="3">
        <v>204</v>
      </c>
      <c r="G69" s="3">
        <v>172.8</v>
      </c>
      <c r="H69" s="3">
        <v>158.4</v>
      </c>
      <c r="I69" s="3">
        <v>188</v>
      </c>
      <c r="J69" s="3">
        <v>156.80000000000001</v>
      </c>
      <c r="K69" s="3">
        <v>162.19999999999999</v>
      </c>
      <c r="L69" s="3">
        <v>164.1</v>
      </c>
      <c r="M69" s="3">
        <v>119.7</v>
      </c>
      <c r="N69" s="3">
        <v>168.8</v>
      </c>
      <c r="O69" s="3">
        <v>162.69999999999999</v>
      </c>
      <c r="P69" s="3">
        <v>173.9</v>
      </c>
      <c r="Q69" s="3">
        <v>164</v>
      </c>
      <c r="R69" s="3">
        <v>192.1</v>
      </c>
      <c r="S69" s="3">
        <f t="shared" si="4"/>
        <v>2334.1</v>
      </c>
      <c r="T69" s="3">
        <v>154</v>
      </c>
      <c r="U69" s="3">
        <v>162.1</v>
      </c>
      <c r="V69" s="3">
        <v>164.5</v>
      </c>
      <c r="W69" s="3">
        <v>155.30000000000001</v>
      </c>
      <c r="X69" s="3">
        <v>163.19999999999999</v>
      </c>
      <c r="Y69" s="3">
        <v>162.6</v>
      </c>
      <c r="Z69" s="3">
        <v>157.5</v>
      </c>
      <c r="AA69" s="3">
        <v>163.80000000000001</v>
      </c>
      <c r="AB69" s="3">
        <f t="shared" si="5"/>
        <v>1283.0000000000002</v>
      </c>
      <c r="AC69" s="3">
        <v>168.4</v>
      </c>
      <c r="AD69" s="3">
        <v>160</v>
      </c>
      <c r="AE69" s="3">
        <f t="shared" si="6"/>
        <v>328.4</v>
      </c>
      <c r="AF69" s="3">
        <v>157.6</v>
      </c>
      <c r="AG69" s="3">
        <v>160</v>
      </c>
      <c r="AH69" s="3">
        <f t="shared" si="7"/>
        <v>317.60000000000002</v>
      </c>
      <c r="AI69" s="6">
        <v>163.19999999999999</v>
      </c>
    </row>
    <row r="70" spans="1:35" x14ac:dyDescent="0.35">
      <c r="A70" s="11" t="s">
        <v>35</v>
      </c>
      <c r="B70" s="4">
        <v>2021</v>
      </c>
      <c r="C70" s="4" t="s">
        <v>48</v>
      </c>
      <c r="D70" s="4">
        <v>9</v>
      </c>
      <c r="E70" s="4">
        <v>146.6</v>
      </c>
      <c r="F70" s="4">
        <v>204</v>
      </c>
      <c r="G70" s="4">
        <v>172.8</v>
      </c>
      <c r="H70" s="4">
        <v>158.4</v>
      </c>
      <c r="I70" s="4">
        <v>188</v>
      </c>
      <c r="J70" s="4">
        <v>156.69999999999999</v>
      </c>
      <c r="K70" s="4">
        <v>162.30000000000001</v>
      </c>
      <c r="L70" s="4">
        <v>164.1</v>
      </c>
      <c r="M70" s="4">
        <v>119.7</v>
      </c>
      <c r="N70" s="4">
        <v>168.8</v>
      </c>
      <c r="O70" s="4">
        <v>162.69999999999999</v>
      </c>
      <c r="P70" s="4">
        <v>173.9</v>
      </c>
      <c r="Q70" s="4">
        <v>164</v>
      </c>
      <c r="R70" s="4">
        <v>192.1</v>
      </c>
      <c r="S70" s="3">
        <f t="shared" si="4"/>
        <v>2334.1</v>
      </c>
      <c r="T70" s="4">
        <v>154</v>
      </c>
      <c r="U70" s="4">
        <v>162.1</v>
      </c>
      <c r="V70" s="4">
        <v>164.6</v>
      </c>
      <c r="W70" s="4">
        <v>155.30000000000001</v>
      </c>
      <c r="X70" s="4">
        <v>163.30000000000001</v>
      </c>
      <c r="Y70" s="4">
        <v>162.6</v>
      </c>
      <c r="Z70" s="4">
        <v>157.5</v>
      </c>
      <c r="AA70" s="4">
        <v>163.69999999999999</v>
      </c>
      <c r="AB70" s="3">
        <f t="shared" si="5"/>
        <v>1283.1000000000001</v>
      </c>
      <c r="AC70" s="4">
        <v>168.4</v>
      </c>
      <c r="AD70" s="4">
        <v>160</v>
      </c>
      <c r="AE70" s="3">
        <f t="shared" si="6"/>
        <v>328.4</v>
      </c>
      <c r="AF70" s="4">
        <v>157.69999999999999</v>
      </c>
      <c r="AG70" s="4">
        <v>160</v>
      </c>
      <c r="AH70" s="3">
        <f t="shared" si="7"/>
        <v>317.7</v>
      </c>
      <c r="AI70" s="5">
        <v>163.19999999999999</v>
      </c>
    </row>
    <row r="71" spans="1:35" x14ac:dyDescent="0.35">
      <c r="A71" s="10" t="s">
        <v>35</v>
      </c>
      <c r="B71" s="3">
        <v>2021</v>
      </c>
      <c r="C71" s="3" t="s">
        <v>50</v>
      </c>
      <c r="D71" s="3">
        <v>10</v>
      </c>
      <c r="E71" s="3">
        <v>147.4</v>
      </c>
      <c r="F71" s="3">
        <v>204.6</v>
      </c>
      <c r="G71" s="3">
        <v>171.2</v>
      </c>
      <c r="H71" s="3">
        <v>158.69999999999999</v>
      </c>
      <c r="I71" s="3">
        <v>190.6</v>
      </c>
      <c r="J71" s="3">
        <v>155.69999999999999</v>
      </c>
      <c r="K71" s="3">
        <v>185.3</v>
      </c>
      <c r="L71" s="3">
        <v>165.2</v>
      </c>
      <c r="M71" s="3">
        <v>121.9</v>
      </c>
      <c r="N71" s="3">
        <v>169.3</v>
      </c>
      <c r="O71" s="3">
        <v>163.19999999999999</v>
      </c>
      <c r="P71" s="3">
        <v>174.7</v>
      </c>
      <c r="Q71" s="3">
        <v>167.7</v>
      </c>
      <c r="R71" s="3">
        <v>192.7</v>
      </c>
      <c r="S71" s="3">
        <f t="shared" si="4"/>
        <v>2368.1999999999998</v>
      </c>
      <c r="T71" s="3">
        <v>155.69999999999999</v>
      </c>
      <c r="U71" s="3">
        <v>163.6</v>
      </c>
      <c r="V71" s="3">
        <v>165.7</v>
      </c>
      <c r="W71" s="3">
        <v>156.30000000000001</v>
      </c>
      <c r="X71" s="3">
        <v>164.3</v>
      </c>
      <c r="Y71" s="3">
        <v>164.2</v>
      </c>
      <c r="Z71" s="3">
        <v>158.4</v>
      </c>
      <c r="AA71" s="3">
        <v>163.9</v>
      </c>
      <c r="AB71" s="3">
        <f t="shared" si="5"/>
        <v>1292.1000000000001</v>
      </c>
      <c r="AC71" s="3">
        <v>169.1</v>
      </c>
      <c r="AD71" s="3">
        <v>160.80000000000001</v>
      </c>
      <c r="AE71" s="3">
        <f t="shared" si="6"/>
        <v>329.9</v>
      </c>
      <c r="AF71" s="3">
        <v>158.6</v>
      </c>
      <c r="AG71" s="3">
        <v>161</v>
      </c>
      <c r="AH71" s="3">
        <f t="shared" si="7"/>
        <v>319.60000000000002</v>
      </c>
      <c r="AI71" s="6">
        <v>165.5</v>
      </c>
    </row>
    <row r="72" spans="1:35" x14ac:dyDescent="0.35">
      <c r="A72" s="11" t="s">
        <v>35</v>
      </c>
      <c r="B72" s="4">
        <v>2021</v>
      </c>
      <c r="C72" s="4" t="s">
        <v>52</v>
      </c>
      <c r="D72" s="4">
        <v>11</v>
      </c>
      <c r="E72" s="4">
        <v>148.19999999999999</v>
      </c>
      <c r="F72" s="4">
        <v>201.6</v>
      </c>
      <c r="G72" s="4">
        <v>173</v>
      </c>
      <c r="H72" s="4">
        <v>159.30000000000001</v>
      </c>
      <c r="I72" s="4">
        <v>190.1</v>
      </c>
      <c r="J72" s="4">
        <v>156.5</v>
      </c>
      <c r="K72" s="4">
        <v>199.2</v>
      </c>
      <c r="L72" s="4">
        <v>165.3</v>
      </c>
      <c r="M72" s="4">
        <v>122.4</v>
      </c>
      <c r="N72" s="4">
        <v>169.6</v>
      </c>
      <c r="O72" s="4">
        <v>163.69999999999999</v>
      </c>
      <c r="P72" s="4">
        <v>175.5</v>
      </c>
      <c r="Q72" s="4">
        <v>169.7</v>
      </c>
      <c r="R72" s="4">
        <v>192.9</v>
      </c>
      <c r="S72" s="3">
        <f t="shared" si="4"/>
        <v>2387</v>
      </c>
      <c r="T72" s="4">
        <v>154.80000000000001</v>
      </c>
      <c r="U72" s="4">
        <v>164.2</v>
      </c>
      <c r="V72" s="4">
        <v>167.2</v>
      </c>
      <c r="W72" s="4">
        <v>157.4</v>
      </c>
      <c r="X72" s="4">
        <v>165.8</v>
      </c>
      <c r="Y72" s="4">
        <v>163.9</v>
      </c>
      <c r="Z72" s="4">
        <v>159.30000000000001</v>
      </c>
      <c r="AA72" s="4">
        <v>164.3</v>
      </c>
      <c r="AB72" s="3">
        <f t="shared" si="5"/>
        <v>1296.9000000000001</v>
      </c>
      <c r="AC72" s="4">
        <v>169.9</v>
      </c>
      <c r="AD72" s="4">
        <v>162.19999999999999</v>
      </c>
      <c r="AE72" s="3">
        <f t="shared" si="6"/>
        <v>332.1</v>
      </c>
      <c r="AF72" s="4">
        <v>159.80000000000001</v>
      </c>
      <c r="AG72" s="4">
        <v>161.4</v>
      </c>
      <c r="AH72" s="3">
        <f t="shared" si="7"/>
        <v>321.20000000000005</v>
      </c>
      <c r="AI72" s="5">
        <v>166.7</v>
      </c>
    </row>
    <row r="73" spans="1:35" x14ac:dyDescent="0.35">
      <c r="A73" s="10" t="s">
        <v>35</v>
      </c>
      <c r="B73" s="3">
        <v>2021</v>
      </c>
      <c r="C73" s="3" t="s">
        <v>55</v>
      </c>
      <c r="D73" s="3">
        <v>12</v>
      </c>
      <c r="E73" s="3">
        <v>148.69999999999999</v>
      </c>
      <c r="F73" s="3">
        <v>198.8</v>
      </c>
      <c r="G73" s="3">
        <v>177.9</v>
      </c>
      <c r="H73" s="3">
        <v>159.9</v>
      </c>
      <c r="I73" s="3">
        <v>187.6</v>
      </c>
      <c r="J73" s="3">
        <v>154.9</v>
      </c>
      <c r="K73" s="3">
        <v>188.3</v>
      </c>
      <c r="L73" s="3">
        <v>164.4</v>
      </c>
      <c r="M73" s="3">
        <v>121</v>
      </c>
      <c r="N73" s="3">
        <v>170.5</v>
      </c>
      <c r="O73" s="3">
        <v>164.2</v>
      </c>
      <c r="P73" s="3">
        <v>176.5</v>
      </c>
      <c r="Q73" s="3">
        <v>168.2</v>
      </c>
      <c r="R73" s="3">
        <v>192.4</v>
      </c>
      <c r="S73" s="3">
        <f t="shared" si="4"/>
        <v>2373.3000000000002</v>
      </c>
      <c r="T73" s="3">
        <v>155.69999999999999</v>
      </c>
      <c r="U73" s="3">
        <v>163.4</v>
      </c>
      <c r="V73" s="3">
        <v>168.5</v>
      </c>
      <c r="W73" s="3">
        <v>158.69999999999999</v>
      </c>
      <c r="X73" s="3">
        <v>167</v>
      </c>
      <c r="Y73" s="3">
        <v>164.1</v>
      </c>
      <c r="Z73" s="3">
        <v>160.19999999999999</v>
      </c>
      <c r="AA73" s="3">
        <v>164.4</v>
      </c>
      <c r="AB73" s="3">
        <f t="shared" si="5"/>
        <v>1302</v>
      </c>
      <c r="AC73" s="3">
        <v>170.6</v>
      </c>
      <c r="AD73" s="3">
        <v>162.6</v>
      </c>
      <c r="AE73" s="3">
        <f t="shared" si="6"/>
        <v>333.2</v>
      </c>
      <c r="AF73" s="3">
        <v>160.6</v>
      </c>
      <c r="AG73" s="3">
        <v>162</v>
      </c>
      <c r="AH73" s="3">
        <f t="shared" si="7"/>
        <v>322.60000000000002</v>
      </c>
      <c r="AI73" s="6">
        <v>166.2</v>
      </c>
    </row>
    <row r="74" spans="1:35" x14ac:dyDescent="0.35">
      <c r="A74" s="11" t="s">
        <v>35</v>
      </c>
      <c r="B74" s="4">
        <v>2022</v>
      </c>
      <c r="C74" s="4" t="s">
        <v>31</v>
      </c>
      <c r="D74" s="4">
        <v>1</v>
      </c>
      <c r="E74" s="4">
        <v>149.5</v>
      </c>
      <c r="F74" s="4">
        <v>198.7</v>
      </c>
      <c r="G74" s="4">
        <v>178.8</v>
      </c>
      <c r="H74" s="4">
        <v>160.5</v>
      </c>
      <c r="I74" s="4">
        <v>184.7</v>
      </c>
      <c r="J74" s="4">
        <v>153.69999999999999</v>
      </c>
      <c r="K74" s="4">
        <v>174.3</v>
      </c>
      <c r="L74" s="4">
        <v>163.9</v>
      </c>
      <c r="M74" s="4">
        <v>120</v>
      </c>
      <c r="N74" s="4">
        <v>172.1</v>
      </c>
      <c r="O74" s="4">
        <v>164.3</v>
      </c>
      <c r="P74" s="4">
        <v>177.3</v>
      </c>
      <c r="Q74" s="4">
        <v>166.4</v>
      </c>
      <c r="R74" s="4">
        <v>192.2</v>
      </c>
      <c r="S74" s="3">
        <f t="shared" si="4"/>
        <v>2356.3999999999996</v>
      </c>
      <c r="T74" s="4">
        <v>156.5</v>
      </c>
      <c r="U74" s="4">
        <v>164.5</v>
      </c>
      <c r="V74" s="4">
        <v>169.9</v>
      </c>
      <c r="W74" s="4">
        <v>160.69999999999999</v>
      </c>
      <c r="X74" s="4">
        <v>168.5</v>
      </c>
      <c r="Y74" s="4">
        <v>164.2</v>
      </c>
      <c r="Z74" s="4">
        <v>161.1</v>
      </c>
      <c r="AA74" s="4">
        <v>164.7</v>
      </c>
      <c r="AB74" s="3">
        <f t="shared" si="5"/>
        <v>1310.0999999999999</v>
      </c>
      <c r="AC74" s="4">
        <v>171.4</v>
      </c>
      <c r="AD74" s="4">
        <v>163</v>
      </c>
      <c r="AE74" s="3">
        <f t="shared" si="6"/>
        <v>334.4</v>
      </c>
      <c r="AF74" s="4">
        <v>161.19999999999999</v>
      </c>
      <c r="AG74" s="4">
        <v>162.69999999999999</v>
      </c>
      <c r="AH74" s="3">
        <f t="shared" si="7"/>
        <v>323.89999999999998</v>
      </c>
      <c r="AI74" s="5">
        <v>165.7</v>
      </c>
    </row>
    <row r="75" spans="1:35" x14ac:dyDescent="0.35">
      <c r="A75" s="10" t="s">
        <v>35</v>
      </c>
      <c r="B75" s="3">
        <v>2022</v>
      </c>
      <c r="C75" s="3" t="s">
        <v>36</v>
      </c>
      <c r="D75" s="3">
        <v>2</v>
      </c>
      <c r="E75" s="3">
        <v>150</v>
      </c>
      <c r="F75" s="3">
        <v>200.6</v>
      </c>
      <c r="G75" s="3">
        <v>175.8</v>
      </c>
      <c r="H75" s="3">
        <v>160.69999999999999</v>
      </c>
      <c r="I75" s="3">
        <v>184.9</v>
      </c>
      <c r="J75" s="3">
        <v>153.69999999999999</v>
      </c>
      <c r="K75" s="3">
        <v>169.7</v>
      </c>
      <c r="L75" s="3">
        <v>163.69999999999999</v>
      </c>
      <c r="M75" s="3">
        <v>118.9</v>
      </c>
      <c r="N75" s="3">
        <v>174.3</v>
      </c>
      <c r="O75" s="3">
        <v>164.7</v>
      </c>
      <c r="P75" s="3">
        <v>178</v>
      </c>
      <c r="Q75" s="3">
        <v>166.2</v>
      </c>
      <c r="R75" s="3">
        <v>192.8</v>
      </c>
      <c r="S75" s="3">
        <f t="shared" si="4"/>
        <v>2354.0000000000005</v>
      </c>
      <c r="T75" s="3">
        <v>156.9</v>
      </c>
      <c r="U75" s="3">
        <v>165.5</v>
      </c>
      <c r="V75" s="3">
        <v>170.8</v>
      </c>
      <c r="W75" s="3">
        <v>162.4</v>
      </c>
      <c r="X75" s="3">
        <v>169.6</v>
      </c>
      <c r="Y75" s="3">
        <v>165.7</v>
      </c>
      <c r="Z75" s="3">
        <v>161.80000000000001</v>
      </c>
      <c r="AA75" s="3">
        <v>165.4</v>
      </c>
      <c r="AB75" s="3">
        <f t="shared" si="5"/>
        <v>1318.1000000000001</v>
      </c>
      <c r="AC75" s="3">
        <v>172.2</v>
      </c>
      <c r="AD75" s="3">
        <v>164.4</v>
      </c>
      <c r="AE75" s="3">
        <f t="shared" si="6"/>
        <v>336.6</v>
      </c>
      <c r="AF75" s="3">
        <v>162.1</v>
      </c>
      <c r="AG75" s="3">
        <v>163.5</v>
      </c>
      <c r="AH75" s="3">
        <f t="shared" si="7"/>
        <v>325.60000000000002</v>
      </c>
      <c r="AI75" s="6">
        <v>166.1</v>
      </c>
    </row>
    <row r="76" spans="1:35" x14ac:dyDescent="0.35">
      <c r="A76" s="11" t="s">
        <v>35</v>
      </c>
      <c r="B76" s="4">
        <v>2022</v>
      </c>
      <c r="C76" s="4" t="s">
        <v>38</v>
      </c>
      <c r="D76" s="4">
        <v>3</v>
      </c>
      <c r="E76" s="4">
        <v>151.30000000000001</v>
      </c>
      <c r="F76" s="4">
        <v>210.7</v>
      </c>
      <c r="G76" s="4">
        <v>167.8</v>
      </c>
      <c r="H76" s="4">
        <v>162.19999999999999</v>
      </c>
      <c r="I76" s="4">
        <v>194.6</v>
      </c>
      <c r="J76" s="4">
        <v>157.6</v>
      </c>
      <c r="K76" s="4">
        <v>166.9</v>
      </c>
      <c r="L76" s="4">
        <v>163.9</v>
      </c>
      <c r="M76" s="4">
        <v>118.8</v>
      </c>
      <c r="N76" s="4">
        <v>177.4</v>
      </c>
      <c r="O76" s="4">
        <v>165.3</v>
      </c>
      <c r="P76" s="4">
        <v>179.3</v>
      </c>
      <c r="Q76" s="4">
        <v>168.4</v>
      </c>
      <c r="R76" s="4">
        <v>193.7</v>
      </c>
      <c r="S76" s="3">
        <f t="shared" si="4"/>
        <v>2377.9</v>
      </c>
      <c r="T76" s="4">
        <v>157.9</v>
      </c>
      <c r="U76" s="4">
        <v>165.3</v>
      </c>
      <c r="V76" s="4">
        <v>172.1</v>
      </c>
      <c r="W76" s="4">
        <v>164.6</v>
      </c>
      <c r="X76" s="4">
        <v>171.1</v>
      </c>
      <c r="Y76" s="4">
        <v>167.2</v>
      </c>
      <c r="Z76" s="4">
        <v>162.80000000000001</v>
      </c>
      <c r="AA76" s="4">
        <v>166</v>
      </c>
      <c r="AB76" s="3">
        <f t="shared" si="5"/>
        <v>1327</v>
      </c>
      <c r="AC76" s="4">
        <v>173</v>
      </c>
      <c r="AD76" s="4">
        <v>167.2</v>
      </c>
      <c r="AE76" s="3">
        <f t="shared" si="6"/>
        <v>340.2</v>
      </c>
      <c r="AF76" s="4">
        <v>163.30000000000001</v>
      </c>
      <c r="AG76" s="4">
        <v>164.6</v>
      </c>
      <c r="AH76" s="3">
        <f t="shared" si="7"/>
        <v>327.9</v>
      </c>
      <c r="AI76" s="5">
        <v>167.7</v>
      </c>
    </row>
    <row r="77" spans="1:35" x14ac:dyDescent="0.35">
      <c r="A77" s="10" t="s">
        <v>35</v>
      </c>
      <c r="B77" s="3">
        <v>2022</v>
      </c>
      <c r="C77" s="3" t="s">
        <v>39</v>
      </c>
      <c r="D77" s="3">
        <v>4</v>
      </c>
      <c r="E77" s="3">
        <v>152.9</v>
      </c>
      <c r="F77" s="3">
        <v>211.8</v>
      </c>
      <c r="G77" s="3">
        <v>164.5</v>
      </c>
      <c r="H77" s="3">
        <v>163.9</v>
      </c>
      <c r="I77" s="3">
        <v>199.5</v>
      </c>
      <c r="J77" s="3">
        <v>172.6</v>
      </c>
      <c r="K77" s="3">
        <v>166.2</v>
      </c>
      <c r="L77" s="3">
        <v>164.7</v>
      </c>
      <c r="M77" s="3">
        <v>119</v>
      </c>
      <c r="N77" s="3">
        <v>181.3</v>
      </c>
      <c r="O77" s="3">
        <v>166.2</v>
      </c>
      <c r="P77" s="3">
        <v>180.9</v>
      </c>
      <c r="Q77" s="3">
        <v>170.8</v>
      </c>
      <c r="R77" s="3">
        <v>193.9</v>
      </c>
      <c r="S77" s="3">
        <f t="shared" si="4"/>
        <v>2408.2000000000003</v>
      </c>
      <c r="T77" s="3">
        <v>162.6</v>
      </c>
      <c r="U77" s="3">
        <v>167</v>
      </c>
      <c r="V77" s="3">
        <v>173.9</v>
      </c>
      <c r="W77" s="3">
        <v>166.5</v>
      </c>
      <c r="X77" s="3">
        <v>172.8</v>
      </c>
      <c r="Y77" s="3">
        <v>172.2</v>
      </c>
      <c r="Z77" s="3">
        <v>164</v>
      </c>
      <c r="AA77" s="3">
        <v>166.9</v>
      </c>
      <c r="AB77" s="3">
        <f t="shared" si="5"/>
        <v>1345.9</v>
      </c>
      <c r="AC77" s="3">
        <v>174</v>
      </c>
      <c r="AD77" s="3">
        <v>168.8</v>
      </c>
      <c r="AE77" s="3">
        <f t="shared" si="6"/>
        <v>342.8</v>
      </c>
      <c r="AF77" s="3">
        <v>164.4</v>
      </c>
      <c r="AG77" s="3">
        <v>166.8</v>
      </c>
      <c r="AH77" s="3">
        <f t="shared" si="7"/>
        <v>331.20000000000005</v>
      </c>
      <c r="AI77" s="6">
        <v>170.1</v>
      </c>
    </row>
    <row r="78" spans="1:35" x14ac:dyDescent="0.35">
      <c r="A78" s="11" t="s">
        <v>35</v>
      </c>
      <c r="B78" s="4">
        <v>2022</v>
      </c>
      <c r="C78" s="4" t="s">
        <v>41</v>
      </c>
      <c r="D78" s="4">
        <v>5</v>
      </c>
      <c r="E78" s="4">
        <v>154.1</v>
      </c>
      <c r="F78" s="4">
        <v>217</v>
      </c>
      <c r="G78" s="4">
        <v>162.4</v>
      </c>
      <c r="H78" s="4">
        <v>164.9</v>
      </c>
      <c r="I78" s="4">
        <v>202.4</v>
      </c>
      <c r="J78" s="4">
        <v>171</v>
      </c>
      <c r="K78" s="4">
        <v>174.9</v>
      </c>
      <c r="L78" s="4">
        <v>164.7</v>
      </c>
      <c r="M78" s="4">
        <v>119.7</v>
      </c>
      <c r="N78" s="4">
        <v>184.9</v>
      </c>
      <c r="O78" s="4">
        <v>167.1</v>
      </c>
      <c r="P78" s="4">
        <v>182.5</v>
      </c>
      <c r="Q78" s="4">
        <v>173.3</v>
      </c>
      <c r="R78" s="4">
        <v>194.1</v>
      </c>
      <c r="S78" s="3">
        <f t="shared" si="4"/>
        <v>2433.0000000000005</v>
      </c>
      <c r="T78" s="4">
        <v>163</v>
      </c>
      <c r="U78" s="4">
        <v>167.5</v>
      </c>
      <c r="V78" s="4">
        <v>175.6</v>
      </c>
      <c r="W78" s="4">
        <v>168.4</v>
      </c>
      <c r="X78" s="4">
        <v>174.6</v>
      </c>
      <c r="Y78" s="4">
        <v>174.6</v>
      </c>
      <c r="Z78" s="4">
        <v>165.2</v>
      </c>
      <c r="AA78" s="4">
        <v>167.9</v>
      </c>
      <c r="AB78" s="3">
        <f t="shared" si="5"/>
        <v>1356.8000000000002</v>
      </c>
      <c r="AC78" s="4">
        <v>174.8</v>
      </c>
      <c r="AD78" s="4">
        <v>168.4</v>
      </c>
      <c r="AE78" s="3">
        <f t="shared" si="6"/>
        <v>343.20000000000005</v>
      </c>
      <c r="AF78" s="4">
        <v>165.1</v>
      </c>
      <c r="AG78" s="4">
        <v>167.5</v>
      </c>
      <c r="AH78" s="3">
        <f t="shared" si="7"/>
        <v>332.6</v>
      </c>
      <c r="AI78" s="5">
        <v>171.7</v>
      </c>
    </row>
    <row r="79" spans="1:35" x14ac:dyDescent="0.35">
      <c r="A79" s="10" t="s">
        <v>35</v>
      </c>
      <c r="B79" s="3">
        <v>2022</v>
      </c>
      <c r="C79" s="3" t="s">
        <v>42</v>
      </c>
      <c r="D79" s="3">
        <v>6</v>
      </c>
      <c r="E79" s="3">
        <v>155</v>
      </c>
      <c r="F79" s="3">
        <v>219.4</v>
      </c>
      <c r="G79" s="3">
        <v>170.8</v>
      </c>
      <c r="H79" s="3">
        <v>165.8</v>
      </c>
      <c r="I79" s="3">
        <v>200.9</v>
      </c>
      <c r="J79" s="3">
        <v>169.7</v>
      </c>
      <c r="K79" s="3">
        <v>182.3</v>
      </c>
      <c r="L79" s="3">
        <v>164.3</v>
      </c>
      <c r="M79" s="3">
        <v>119.9</v>
      </c>
      <c r="N79" s="3">
        <v>187.1</v>
      </c>
      <c r="O79" s="3">
        <v>167.9</v>
      </c>
      <c r="P79" s="3">
        <v>183.9</v>
      </c>
      <c r="Q79" s="3">
        <v>174.9</v>
      </c>
      <c r="R79" s="3">
        <v>194.3</v>
      </c>
      <c r="S79" s="3">
        <f t="shared" si="4"/>
        <v>2456.2000000000003</v>
      </c>
      <c r="T79" s="3">
        <v>161.1</v>
      </c>
      <c r="U79" s="3">
        <v>166.8</v>
      </c>
      <c r="V79" s="3">
        <v>177.1</v>
      </c>
      <c r="W79" s="3">
        <v>169.9</v>
      </c>
      <c r="X79" s="3">
        <v>176</v>
      </c>
      <c r="Y79" s="3">
        <v>176</v>
      </c>
      <c r="Z79" s="3">
        <v>166.4</v>
      </c>
      <c r="AA79" s="3">
        <v>169</v>
      </c>
      <c r="AB79" s="3">
        <f t="shared" si="5"/>
        <v>1362.3000000000002</v>
      </c>
      <c r="AC79" s="3">
        <v>175.4</v>
      </c>
      <c r="AD79" s="3">
        <v>169.4</v>
      </c>
      <c r="AE79" s="3">
        <f t="shared" si="6"/>
        <v>344.8</v>
      </c>
      <c r="AF79" s="3">
        <v>165.8</v>
      </c>
      <c r="AG79" s="3">
        <v>167.5</v>
      </c>
      <c r="AH79" s="3">
        <f t="shared" si="7"/>
        <v>333.3</v>
      </c>
      <c r="AI79" s="6">
        <v>172.6</v>
      </c>
    </row>
    <row r="80" spans="1:35" x14ac:dyDescent="0.35">
      <c r="A80" s="11" t="s">
        <v>35</v>
      </c>
      <c r="B80" s="4">
        <v>2022</v>
      </c>
      <c r="C80" s="4" t="s">
        <v>44</v>
      </c>
      <c r="D80" s="4">
        <v>7</v>
      </c>
      <c r="E80" s="4">
        <v>156.5</v>
      </c>
      <c r="F80" s="4">
        <v>213</v>
      </c>
      <c r="G80" s="4">
        <v>175.2</v>
      </c>
      <c r="H80" s="4">
        <v>166.6</v>
      </c>
      <c r="I80" s="4">
        <v>195.8</v>
      </c>
      <c r="J80" s="4">
        <v>174.2</v>
      </c>
      <c r="K80" s="4">
        <v>182.1</v>
      </c>
      <c r="L80" s="4">
        <v>164.3</v>
      </c>
      <c r="M80" s="4">
        <v>120</v>
      </c>
      <c r="N80" s="4">
        <v>190</v>
      </c>
      <c r="O80" s="4">
        <v>168.4</v>
      </c>
      <c r="P80" s="4">
        <v>185.2</v>
      </c>
      <c r="Q80" s="4">
        <v>175</v>
      </c>
      <c r="R80" s="4">
        <v>194.6</v>
      </c>
      <c r="S80" s="3">
        <f t="shared" si="4"/>
        <v>2460.9</v>
      </c>
      <c r="T80" s="4">
        <v>161.6</v>
      </c>
      <c r="U80" s="4">
        <v>167.8</v>
      </c>
      <c r="V80" s="4">
        <v>178.3</v>
      </c>
      <c r="W80" s="4">
        <v>171.3</v>
      </c>
      <c r="X80" s="4">
        <v>177.3</v>
      </c>
      <c r="Y80" s="4">
        <v>179.6</v>
      </c>
      <c r="Z80" s="4">
        <v>167.4</v>
      </c>
      <c r="AA80" s="4">
        <v>171.4</v>
      </c>
      <c r="AB80" s="3">
        <f t="shared" si="5"/>
        <v>1374.7</v>
      </c>
      <c r="AC80" s="4">
        <v>176.1</v>
      </c>
      <c r="AD80" s="4">
        <v>169.7</v>
      </c>
      <c r="AE80" s="3">
        <f t="shared" si="6"/>
        <v>345.79999999999995</v>
      </c>
      <c r="AF80" s="4">
        <v>166.3</v>
      </c>
      <c r="AG80" s="4">
        <v>168.4</v>
      </c>
      <c r="AH80" s="3">
        <f t="shared" si="7"/>
        <v>334.70000000000005</v>
      </c>
      <c r="AI80" s="5">
        <v>173.4</v>
      </c>
    </row>
    <row r="81" spans="1:35" x14ac:dyDescent="0.35">
      <c r="A81" s="10" t="s">
        <v>35</v>
      </c>
      <c r="B81" s="3">
        <v>2022</v>
      </c>
      <c r="C81" s="3" t="s">
        <v>46</v>
      </c>
      <c r="D81" s="3">
        <v>8</v>
      </c>
      <c r="E81" s="3">
        <v>160.30000000000001</v>
      </c>
      <c r="F81" s="3">
        <v>206.5</v>
      </c>
      <c r="G81" s="3">
        <v>169.2</v>
      </c>
      <c r="H81" s="3">
        <v>168.1</v>
      </c>
      <c r="I81" s="3">
        <v>192.4</v>
      </c>
      <c r="J81" s="3">
        <v>172.9</v>
      </c>
      <c r="K81" s="3">
        <v>186.7</v>
      </c>
      <c r="L81" s="3">
        <v>167.2</v>
      </c>
      <c r="M81" s="3">
        <v>120.9</v>
      </c>
      <c r="N81" s="3">
        <v>193.6</v>
      </c>
      <c r="O81" s="3">
        <v>168.8</v>
      </c>
      <c r="P81" s="3">
        <v>186.3</v>
      </c>
      <c r="Q81" s="3">
        <v>176.3</v>
      </c>
      <c r="R81" s="3">
        <v>195</v>
      </c>
      <c r="S81" s="3">
        <f t="shared" si="4"/>
        <v>2464.2000000000003</v>
      </c>
      <c r="T81" s="3">
        <v>161.9</v>
      </c>
      <c r="U81" s="3">
        <v>169</v>
      </c>
      <c r="V81" s="3">
        <v>179.5</v>
      </c>
      <c r="W81" s="3">
        <v>172.7</v>
      </c>
      <c r="X81" s="3">
        <v>178.5</v>
      </c>
      <c r="Y81" s="3">
        <v>178.8</v>
      </c>
      <c r="Z81" s="3">
        <v>168.5</v>
      </c>
      <c r="AA81" s="3">
        <v>172.3</v>
      </c>
      <c r="AB81" s="3">
        <f t="shared" si="5"/>
        <v>1381.1999999999998</v>
      </c>
      <c r="AC81" s="3">
        <v>176.8</v>
      </c>
      <c r="AD81" s="3">
        <v>171.2</v>
      </c>
      <c r="AE81" s="3">
        <f t="shared" si="6"/>
        <v>348</v>
      </c>
      <c r="AF81" s="3">
        <v>166.9</v>
      </c>
      <c r="AG81" s="3">
        <v>169.1</v>
      </c>
      <c r="AH81" s="3">
        <f t="shared" si="7"/>
        <v>336</v>
      </c>
      <c r="AI81" s="6">
        <v>174.3</v>
      </c>
    </row>
    <row r="82" spans="1:35" x14ac:dyDescent="0.35">
      <c r="A82" s="11" t="s">
        <v>35</v>
      </c>
      <c r="B82" s="4">
        <v>2022</v>
      </c>
      <c r="C82" s="4" t="s">
        <v>48</v>
      </c>
      <c r="D82" s="4">
        <v>9</v>
      </c>
      <c r="E82" s="4">
        <v>163.5</v>
      </c>
      <c r="F82" s="4">
        <v>209.2</v>
      </c>
      <c r="G82" s="4">
        <v>169.7</v>
      </c>
      <c r="H82" s="4">
        <v>169.7</v>
      </c>
      <c r="I82" s="4">
        <v>188.7</v>
      </c>
      <c r="J82" s="4">
        <v>165.7</v>
      </c>
      <c r="K82" s="4">
        <v>191.8</v>
      </c>
      <c r="L82" s="4">
        <v>169.1</v>
      </c>
      <c r="M82" s="4">
        <v>121.6</v>
      </c>
      <c r="N82" s="4">
        <v>197.3</v>
      </c>
      <c r="O82" s="4">
        <v>169.4</v>
      </c>
      <c r="P82" s="4">
        <v>187.4</v>
      </c>
      <c r="Q82" s="4">
        <v>177.8</v>
      </c>
      <c r="R82" s="4">
        <v>195.9</v>
      </c>
      <c r="S82" s="3">
        <f t="shared" si="4"/>
        <v>2476.8000000000002</v>
      </c>
      <c r="T82" s="4">
        <v>162.30000000000001</v>
      </c>
      <c r="U82" s="4">
        <v>169.5</v>
      </c>
      <c r="V82" s="4">
        <v>180.9</v>
      </c>
      <c r="W82" s="4">
        <v>174.3</v>
      </c>
      <c r="X82" s="4">
        <v>179.9</v>
      </c>
      <c r="Y82" s="4">
        <v>179.5</v>
      </c>
      <c r="Z82" s="4">
        <v>169.5</v>
      </c>
      <c r="AA82" s="4">
        <v>173.1</v>
      </c>
      <c r="AB82" s="3">
        <f t="shared" si="5"/>
        <v>1389</v>
      </c>
      <c r="AC82" s="4">
        <v>177.8</v>
      </c>
      <c r="AD82" s="4">
        <v>170.9</v>
      </c>
      <c r="AE82" s="3">
        <f t="shared" si="6"/>
        <v>348.70000000000005</v>
      </c>
      <c r="AF82" s="4">
        <v>167.6</v>
      </c>
      <c r="AG82" s="4">
        <v>169.7</v>
      </c>
      <c r="AH82" s="3">
        <f t="shared" si="7"/>
        <v>337.29999999999995</v>
      </c>
      <c r="AI82" s="5">
        <v>175.3</v>
      </c>
    </row>
    <row r="83" spans="1:35" x14ac:dyDescent="0.35">
      <c r="A83" s="10" t="s">
        <v>35</v>
      </c>
      <c r="B83" s="3">
        <v>2022</v>
      </c>
      <c r="C83" s="3" t="s">
        <v>50</v>
      </c>
      <c r="D83" s="3">
        <v>10</v>
      </c>
      <c r="E83" s="3">
        <v>165.2</v>
      </c>
      <c r="F83" s="3">
        <v>210.9</v>
      </c>
      <c r="G83" s="3">
        <v>170.9</v>
      </c>
      <c r="H83" s="3">
        <v>170.9</v>
      </c>
      <c r="I83" s="3">
        <v>186.5</v>
      </c>
      <c r="J83" s="3">
        <v>163.80000000000001</v>
      </c>
      <c r="K83" s="3">
        <v>199.7</v>
      </c>
      <c r="L83" s="3">
        <v>169.8</v>
      </c>
      <c r="M83" s="3">
        <v>121.9</v>
      </c>
      <c r="N83" s="3">
        <v>199.9</v>
      </c>
      <c r="O83" s="3">
        <v>169.9</v>
      </c>
      <c r="P83" s="3">
        <v>188.3</v>
      </c>
      <c r="Q83" s="3">
        <v>179.6</v>
      </c>
      <c r="R83" s="3">
        <v>196.3</v>
      </c>
      <c r="S83" s="3">
        <f t="shared" si="4"/>
        <v>2493.6000000000004</v>
      </c>
      <c r="T83" s="3">
        <v>162.9</v>
      </c>
      <c r="U83" s="3">
        <v>171.2</v>
      </c>
      <c r="V83" s="3">
        <v>181.9</v>
      </c>
      <c r="W83" s="3">
        <v>175.3</v>
      </c>
      <c r="X83" s="3">
        <v>181</v>
      </c>
      <c r="Y83" s="3">
        <v>180.5</v>
      </c>
      <c r="Z83" s="3">
        <v>170.4</v>
      </c>
      <c r="AA83" s="3">
        <v>173.4</v>
      </c>
      <c r="AB83" s="3">
        <f t="shared" si="5"/>
        <v>1396.6000000000001</v>
      </c>
      <c r="AC83" s="3">
        <v>178.7</v>
      </c>
      <c r="AD83" s="3">
        <v>172.1</v>
      </c>
      <c r="AE83" s="3">
        <f t="shared" si="6"/>
        <v>350.79999999999995</v>
      </c>
      <c r="AF83" s="3">
        <v>168.2</v>
      </c>
      <c r="AG83" s="3">
        <v>170.5</v>
      </c>
      <c r="AH83" s="3">
        <f t="shared" si="7"/>
        <v>338.7</v>
      </c>
      <c r="AI83" s="6">
        <v>176.7</v>
      </c>
    </row>
    <row r="84" spans="1:35" x14ac:dyDescent="0.35">
      <c r="A84" s="11" t="s">
        <v>35</v>
      </c>
      <c r="B84" s="4">
        <v>2022</v>
      </c>
      <c r="C84" s="4" t="s">
        <v>52</v>
      </c>
      <c r="D84" s="4">
        <v>11</v>
      </c>
      <c r="E84" s="4">
        <v>167.4</v>
      </c>
      <c r="F84" s="4">
        <v>209.4</v>
      </c>
      <c r="G84" s="4">
        <v>181.4</v>
      </c>
      <c r="H84" s="4">
        <v>172.3</v>
      </c>
      <c r="I84" s="4">
        <v>188.9</v>
      </c>
      <c r="J84" s="4">
        <v>160.69999999999999</v>
      </c>
      <c r="K84" s="4">
        <v>183.1</v>
      </c>
      <c r="L84" s="4">
        <v>170.5</v>
      </c>
      <c r="M84" s="4">
        <v>122.1</v>
      </c>
      <c r="N84" s="4">
        <v>202.8</v>
      </c>
      <c r="O84" s="4">
        <v>170.4</v>
      </c>
      <c r="P84" s="4">
        <v>189.5</v>
      </c>
      <c r="Q84" s="4">
        <v>178.3</v>
      </c>
      <c r="R84" s="4">
        <v>196.9</v>
      </c>
      <c r="S84" s="3">
        <f t="shared" si="4"/>
        <v>2493.7000000000003</v>
      </c>
      <c r="T84" s="4">
        <v>163</v>
      </c>
      <c r="U84" s="4">
        <v>171.8</v>
      </c>
      <c r="V84" s="4">
        <v>183.1</v>
      </c>
      <c r="W84" s="4">
        <v>176.2</v>
      </c>
      <c r="X84" s="4">
        <v>182.1</v>
      </c>
      <c r="Y84" s="4">
        <v>181.3</v>
      </c>
      <c r="Z84" s="4">
        <v>171.4</v>
      </c>
      <c r="AA84" s="4">
        <v>173.7</v>
      </c>
      <c r="AB84" s="3">
        <f t="shared" si="5"/>
        <v>1402.6000000000001</v>
      </c>
      <c r="AC84" s="4">
        <v>179.8</v>
      </c>
      <c r="AD84" s="4">
        <v>173.6</v>
      </c>
      <c r="AE84" s="3">
        <f t="shared" si="6"/>
        <v>353.4</v>
      </c>
      <c r="AF84" s="4">
        <v>168.5</v>
      </c>
      <c r="AG84" s="4">
        <v>171.1</v>
      </c>
      <c r="AH84" s="3">
        <f t="shared" si="7"/>
        <v>339.6</v>
      </c>
      <c r="AI84" s="5">
        <v>176.5</v>
      </c>
    </row>
    <row r="85" spans="1:35" x14ac:dyDescent="0.35">
      <c r="A85" s="10" t="s">
        <v>35</v>
      </c>
      <c r="B85" s="3">
        <v>2022</v>
      </c>
      <c r="C85" s="3" t="s">
        <v>55</v>
      </c>
      <c r="D85" s="3">
        <v>12</v>
      </c>
      <c r="E85" s="3">
        <v>169.2</v>
      </c>
      <c r="F85" s="3">
        <v>209</v>
      </c>
      <c r="G85" s="3">
        <v>190.2</v>
      </c>
      <c r="H85" s="3">
        <v>173.6</v>
      </c>
      <c r="I85" s="3">
        <v>188.5</v>
      </c>
      <c r="J85" s="3">
        <v>158</v>
      </c>
      <c r="K85" s="3">
        <v>159.9</v>
      </c>
      <c r="L85" s="3">
        <v>170.8</v>
      </c>
      <c r="M85" s="3">
        <v>121.8</v>
      </c>
      <c r="N85" s="3">
        <v>205.2</v>
      </c>
      <c r="O85" s="3">
        <v>171</v>
      </c>
      <c r="P85" s="3">
        <v>190.3</v>
      </c>
      <c r="Q85" s="3">
        <v>175.9</v>
      </c>
      <c r="R85" s="3">
        <v>197.3</v>
      </c>
      <c r="S85" s="3">
        <f t="shared" si="4"/>
        <v>2480.7000000000003</v>
      </c>
      <c r="T85" s="3">
        <v>163.4</v>
      </c>
      <c r="U85" s="3">
        <v>170.7</v>
      </c>
      <c r="V85" s="3">
        <v>184</v>
      </c>
      <c r="W85" s="3">
        <v>177</v>
      </c>
      <c r="X85" s="3">
        <v>183</v>
      </c>
      <c r="Y85" s="3">
        <v>182</v>
      </c>
      <c r="Z85" s="3">
        <v>172.1</v>
      </c>
      <c r="AA85" s="3">
        <v>174.1</v>
      </c>
      <c r="AB85" s="3">
        <f t="shared" si="5"/>
        <v>1406.2999999999997</v>
      </c>
      <c r="AC85" s="3">
        <v>181.1</v>
      </c>
      <c r="AD85" s="3">
        <v>175.8</v>
      </c>
      <c r="AE85" s="3">
        <f t="shared" si="6"/>
        <v>356.9</v>
      </c>
      <c r="AF85" s="3">
        <v>168.9</v>
      </c>
      <c r="AG85" s="3">
        <v>172</v>
      </c>
      <c r="AH85" s="3">
        <f t="shared" si="7"/>
        <v>340.9</v>
      </c>
      <c r="AI85" s="6">
        <v>175.7</v>
      </c>
    </row>
    <row r="86" spans="1:35" x14ac:dyDescent="0.35">
      <c r="A86" s="11" t="s">
        <v>35</v>
      </c>
      <c r="B86" s="4">
        <v>2023</v>
      </c>
      <c r="C86" s="4" t="s">
        <v>31</v>
      </c>
      <c r="D86" s="4">
        <v>1</v>
      </c>
      <c r="E86" s="4">
        <v>173.8</v>
      </c>
      <c r="F86" s="4">
        <v>210.7</v>
      </c>
      <c r="G86" s="4">
        <v>194.5</v>
      </c>
      <c r="H86" s="4">
        <v>174.6</v>
      </c>
      <c r="I86" s="4">
        <v>187.2</v>
      </c>
      <c r="J86" s="4">
        <v>158.30000000000001</v>
      </c>
      <c r="K86" s="4">
        <v>153.9</v>
      </c>
      <c r="L86" s="4">
        <v>170.9</v>
      </c>
      <c r="M86" s="4">
        <v>121.1</v>
      </c>
      <c r="N86" s="4">
        <v>208.4</v>
      </c>
      <c r="O86" s="4">
        <v>171.4</v>
      </c>
      <c r="P86" s="4">
        <v>191.2</v>
      </c>
      <c r="Q86" s="4">
        <v>176.7</v>
      </c>
      <c r="R86" s="4">
        <v>198.2</v>
      </c>
      <c r="S86" s="3">
        <f t="shared" si="4"/>
        <v>2490.8999999999996</v>
      </c>
      <c r="T86" s="4">
        <v>163.6</v>
      </c>
      <c r="U86" s="4">
        <v>172.1</v>
      </c>
      <c r="V86" s="4">
        <v>184.9</v>
      </c>
      <c r="W86" s="4">
        <v>177.6</v>
      </c>
      <c r="X86" s="4">
        <v>183.8</v>
      </c>
      <c r="Y86" s="4">
        <v>182</v>
      </c>
      <c r="Z86" s="4">
        <v>172.9</v>
      </c>
      <c r="AA86" s="4">
        <v>174.3</v>
      </c>
      <c r="AB86" s="3">
        <f t="shared" si="5"/>
        <v>1411.2</v>
      </c>
      <c r="AC86" s="4">
        <v>182.3</v>
      </c>
      <c r="AD86" s="4">
        <v>178.6</v>
      </c>
      <c r="AE86" s="3">
        <f t="shared" si="6"/>
        <v>360.9</v>
      </c>
      <c r="AF86" s="4">
        <v>169.5</v>
      </c>
      <c r="AG86" s="4">
        <v>172.8</v>
      </c>
      <c r="AH86" s="3">
        <f t="shared" si="7"/>
        <v>342.3</v>
      </c>
      <c r="AI86" s="5">
        <v>176.5</v>
      </c>
    </row>
    <row r="87" spans="1:35" x14ac:dyDescent="0.35">
      <c r="A87" s="10" t="s">
        <v>35</v>
      </c>
      <c r="B87" s="3">
        <v>2023</v>
      </c>
      <c r="C87" s="3" t="s">
        <v>36</v>
      </c>
      <c r="D87" s="3">
        <v>2</v>
      </c>
      <c r="E87" s="3">
        <v>174.4</v>
      </c>
      <c r="F87" s="3">
        <v>207.7</v>
      </c>
      <c r="G87" s="3">
        <v>175.2</v>
      </c>
      <c r="H87" s="3">
        <v>177.3</v>
      </c>
      <c r="I87" s="3">
        <v>179.3</v>
      </c>
      <c r="J87" s="3">
        <v>169.5</v>
      </c>
      <c r="K87" s="3">
        <v>152.69999999999999</v>
      </c>
      <c r="L87" s="3">
        <v>171</v>
      </c>
      <c r="M87" s="3">
        <v>120</v>
      </c>
      <c r="N87" s="3">
        <v>209.7</v>
      </c>
      <c r="O87" s="3">
        <v>172.3</v>
      </c>
      <c r="P87" s="3">
        <v>193</v>
      </c>
      <c r="Q87" s="3">
        <v>177</v>
      </c>
      <c r="R87" s="3">
        <v>199.5</v>
      </c>
      <c r="S87" s="3">
        <f t="shared" si="4"/>
        <v>2478.6</v>
      </c>
      <c r="T87" s="3">
        <v>164.2</v>
      </c>
      <c r="U87" s="3">
        <v>173.5</v>
      </c>
      <c r="V87" s="3">
        <v>186.2</v>
      </c>
      <c r="W87" s="3">
        <v>178.7</v>
      </c>
      <c r="X87" s="3">
        <v>185.1</v>
      </c>
      <c r="Y87" s="3">
        <v>182.1</v>
      </c>
      <c r="Z87" s="3">
        <v>174.2</v>
      </c>
      <c r="AA87" s="3">
        <v>175</v>
      </c>
      <c r="AB87" s="3">
        <f t="shared" si="5"/>
        <v>1419</v>
      </c>
      <c r="AC87" s="3">
        <v>184.4</v>
      </c>
      <c r="AD87" s="3">
        <v>181</v>
      </c>
      <c r="AE87" s="3">
        <f t="shared" si="6"/>
        <v>365.4</v>
      </c>
      <c r="AF87" s="3">
        <v>170.3</v>
      </c>
      <c r="AG87" s="3">
        <v>174.1</v>
      </c>
      <c r="AH87" s="3">
        <f t="shared" si="7"/>
        <v>344.4</v>
      </c>
      <c r="AI87" s="6">
        <v>177.2</v>
      </c>
    </row>
    <row r="88" spans="1:35" x14ac:dyDescent="0.35">
      <c r="A88" s="11" t="s">
        <v>35</v>
      </c>
      <c r="B88" s="4">
        <v>2023</v>
      </c>
      <c r="C88" s="4" t="s">
        <v>38</v>
      </c>
      <c r="D88" s="4">
        <v>3</v>
      </c>
      <c r="E88" s="4">
        <v>174.4</v>
      </c>
      <c r="F88" s="4">
        <v>207.7</v>
      </c>
      <c r="G88" s="4">
        <v>175.2</v>
      </c>
      <c r="H88" s="4">
        <v>177.3</v>
      </c>
      <c r="I88" s="4">
        <v>179.2</v>
      </c>
      <c r="J88" s="4">
        <v>169.5</v>
      </c>
      <c r="K88" s="4">
        <v>152.80000000000001</v>
      </c>
      <c r="L88" s="4">
        <v>171.1</v>
      </c>
      <c r="M88" s="4">
        <v>120</v>
      </c>
      <c r="N88" s="4">
        <v>209.7</v>
      </c>
      <c r="O88" s="4">
        <v>172.3</v>
      </c>
      <c r="P88" s="4">
        <v>193</v>
      </c>
      <c r="Q88" s="4">
        <v>177</v>
      </c>
      <c r="R88" s="4">
        <v>199.5</v>
      </c>
      <c r="S88" s="3">
        <f t="shared" si="4"/>
        <v>2478.6999999999998</v>
      </c>
      <c r="T88" s="4">
        <v>164.2</v>
      </c>
      <c r="U88" s="4">
        <v>173.5</v>
      </c>
      <c r="V88" s="4">
        <v>186.1</v>
      </c>
      <c r="W88" s="4">
        <v>178.7</v>
      </c>
      <c r="X88" s="4">
        <v>185.1</v>
      </c>
      <c r="Y88" s="4">
        <v>181.9</v>
      </c>
      <c r="Z88" s="4">
        <v>174.2</v>
      </c>
      <c r="AA88" s="4">
        <v>175</v>
      </c>
      <c r="AB88" s="3">
        <f t="shared" si="5"/>
        <v>1418.7</v>
      </c>
      <c r="AC88" s="4">
        <v>184.4</v>
      </c>
      <c r="AD88" s="4">
        <v>181</v>
      </c>
      <c r="AE88" s="3">
        <f t="shared" si="6"/>
        <v>365.4</v>
      </c>
      <c r="AF88" s="4">
        <v>170.3</v>
      </c>
      <c r="AG88" s="4">
        <v>174.1</v>
      </c>
      <c r="AH88" s="3">
        <f t="shared" si="7"/>
        <v>344.4</v>
      </c>
      <c r="AI88" s="5">
        <v>177.2</v>
      </c>
    </row>
    <row r="89" spans="1:35" x14ac:dyDescent="0.35">
      <c r="A89" s="10" t="s">
        <v>35</v>
      </c>
      <c r="B89" s="3">
        <v>2023</v>
      </c>
      <c r="C89" s="3" t="s">
        <v>39</v>
      </c>
      <c r="D89" s="3">
        <v>4</v>
      </c>
      <c r="E89" s="3">
        <v>173.8</v>
      </c>
      <c r="F89" s="3">
        <v>209.3</v>
      </c>
      <c r="G89" s="3">
        <v>169.6</v>
      </c>
      <c r="H89" s="3">
        <v>178.4</v>
      </c>
      <c r="I89" s="3">
        <v>174.9</v>
      </c>
      <c r="J89" s="3">
        <v>176.3</v>
      </c>
      <c r="K89" s="3">
        <v>155.4</v>
      </c>
      <c r="L89" s="3">
        <v>173.4</v>
      </c>
      <c r="M89" s="3">
        <v>121.3</v>
      </c>
      <c r="N89" s="3">
        <v>212.9</v>
      </c>
      <c r="O89" s="3">
        <v>172.9</v>
      </c>
      <c r="P89" s="3">
        <v>193.5</v>
      </c>
      <c r="Q89" s="3">
        <v>177.9</v>
      </c>
      <c r="R89" s="3">
        <v>200.6</v>
      </c>
      <c r="S89" s="3">
        <f t="shared" si="4"/>
        <v>2490.2000000000003</v>
      </c>
      <c r="T89" s="3">
        <v>164.5</v>
      </c>
      <c r="U89" s="3">
        <v>175.2</v>
      </c>
      <c r="V89" s="3">
        <v>186.9</v>
      </c>
      <c r="W89" s="3">
        <v>179.2</v>
      </c>
      <c r="X89" s="3">
        <v>185.7</v>
      </c>
      <c r="Y89" s="3">
        <v>181.7</v>
      </c>
      <c r="Z89" s="3">
        <v>174.6</v>
      </c>
      <c r="AA89" s="3">
        <v>176.4</v>
      </c>
      <c r="AB89" s="3">
        <f t="shared" si="5"/>
        <v>1424.2</v>
      </c>
      <c r="AC89" s="3">
        <v>185</v>
      </c>
      <c r="AD89" s="3">
        <v>184</v>
      </c>
      <c r="AE89" s="3">
        <f t="shared" si="6"/>
        <v>369</v>
      </c>
      <c r="AF89" s="3">
        <v>170.7</v>
      </c>
      <c r="AG89" s="3">
        <v>175</v>
      </c>
      <c r="AH89" s="3">
        <f t="shared" si="7"/>
        <v>345.7</v>
      </c>
      <c r="AI89" s="6">
        <v>178.1</v>
      </c>
    </row>
    <row r="90" spans="1:35" x14ac:dyDescent="0.35">
      <c r="A90" s="11" t="s">
        <v>35</v>
      </c>
      <c r="B90" s="4">
        <v>2023</v>
      </c>
      <c r="C90" s="4" t="s">
        <v>41</v>
      </c>
      <c r="D90" s="4">
        <v>5</v>
      </c>
      <c r="E90" s="4">
        <v>173.7</v>
      </c>
      <c r="F90" s="4">
        <v>214.3</v>
      </c>
      <c r="G90" s="4">
        <v>173.2</v>
      </c>
      <c r="H90" s="4">
        <v>179.5</v>
      </c>
      <c r="I90" s="4">
        <v>170</v>
      </c>
      <c r="J90" s="4">
        <v>172.2</v>
      </c>
      <c r="K90" s="4">
        <v>161</v>
      </c>
      <c r="L90" s="4">
        <v>175.6</v>
      </c>
      <c r="M90" s="4">
        <v>122.7</v>
      </c>
      <c r="N90" s="4">
        <v>218</v>
      </c>
      <c r="O90" s="4">
        <v>173.4</v>
      </c>
      <c r="P90" s="4">
        <v>194.2</v>
      </c>
      <c r="Q90" s="4">
        <v>179.1</v>
      </c>
      <c r="R90" s="4">
        <v>201</v>
      </c>
      <c r="S90" s="3">
        <f t="shared" si="4"/>
        <v>2507.9</v>
      </c>
      <c r="T90" s="4">
        <v>164.8</v>
      </c>
      <c r="U90" s="4">
        <v>175.6</v>
      </c>
      <c r="V90" s="4">
        <v>187.3</v>
      </c>
      <c r="W90" s="4">
        <v>179.7</v>
      </c>
      <c r="X90" s="4">
        <v>186.2</v>
      </c>
      <c r="Y90" s="4">
        <v>182.8</v>
      </c>
      <c r="Z90" s="4">
        <v>175.2</v>
      </c>
      <c r="AA90" s="4">
        <v>177.1</v>
      </c>
      <c r="AB90" s="3">
        <f t="shared" si="5"/>
        <v>1428.7</v>
      </c>
      <c r="AC90" s="4">
        <v>185.7</v>
      </c>
      <c r="AD90" s="4">
        <v>185.2</v>
      </c>
      <c r="AE90" s="3">
        <f t="shared" si="6"/>
        <v>370.9</v>
      </c>
      <c r="AF90" s="4">
        <v>171.2</v>
      </c>
      <c r="AG90" s="4">
        <v>175.7</v>
      </c>
      <c r="AH90" s="3">
        <f t="shared" si="7"/>
        <v>346.9</v>
      </c>
      <c r="AI90" s="5">
        <v>179.1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A413-70CA-4891-A489-D25E0C2404A5}">
  <dimension ref="A1:N89"/>
  <sheetViews>
    <sheetView topLeftCell="J1" workbookViewId="0">
      <selection activeCell="F14" sqref="F14"/>
    </sheetView>
  </sheetViews>
  <sheetFormatPr defaultRowHeight="14.5" x14ac:dyDescent="0.35"/>
  <cols>
    <col min="1" max="1" width="10.90625" bestFit="1" customWidth="1"/>
    <col min="3" max="3" width="9.6328125" bestFit="1" customWidth="1"/>
    <col min="5" max="5" width="17.08984375" bestFit="1" customWidth="1"/>
    <col min="6" max="6" width="27.7265625" bestFit="1" customWidth="1"/>
    <col min="7" max="7" width="11" customWidth="1"/>
    <col min="8" max="8" width="18.90625" customWidth="1"/>
    <col min="9" max="9" width="11.36328125" customWidth="1"/>
    <col min="10" max="10" width="20.1796875" customWidth="1"/>
    <col min="11" max="11" width="13" bestFit="1" customWidth="1"/>
    <col min="12" max="12" width="23.6328125" customWidth="1"/>
    <col min="13" max="13" width="12.36328125" bestFit="1" customWidth="1"/>
    <col min="14" max="14" width="22.7265625" bestFit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613</v>
      </c>
      <c r="F1" s="2" t="s">
        <v>626</v>
      </c>
      <c r="G1" s="2" t="s">
        <v>611</v>
      </c>
      <c r="H1" s="2" t="s">
        <v>625</v>
      </c>
      <c r="I1" s="2" t="s">
        <v>612</v>
      </c>
      <c r="J1" s="2" t="s">
        <v>624</v>
      </c>
      <c r="K1" s="2" t="s">
        <v>28</v>
      </c>
      <c r="L1" s="2" t="s">
        <v>623</v>
      </c>
      <c r="M1" s="7" t="s">
        <v>29</v>
      </c>
      <c r="N1" s="7" t="s">
        <v>641</v>
      </c>
    </row>
    <row r="2" spans="1:14" x14ac:dyDescent="0.35">
      <c r="A2" s="10" t="s">
        <v>35</v>
      </c>
      <c r="B2" s="3">
        <v>2016</v>
      </c>
      <c r="C2" s="3" t="s">
        <v>31</v>
      </c>
      <c r="D2" s="3">
        <v>1</v>
      </c>
      <c r="E2" s="3">
        <v>1826.9</v>
      </c>
      <c r="F2" s="3"/>
      <c r="G2" s="3">
        <v>992.6</v>
      </c>
      <c r="H2" s="3"/>
      <c r="I2" s="3">
        <v>236.5</v>
      </c>
      <c r="J2" s="3"/>
      <c r="K2" s="3">
        <v>238.3</v>
      </c>
      <c r="L2" s="3"/>
      <c r="M2" s="6">
        <v>126.3</v>
      </c>
      <c r="N2" s="6"/>
    </row>
    <row r="3" spans="1:14" x14ac:dyDescent="0.35">
      <c r="A3" s="11" t="s">
        <v>35</v>
      </c>
      <c r="B3" s="4">
        <v>2016</v>
      </c>
      <c r="C3" s="4" t="s">
        <v>36</v>
      </c>
      <c r="D3" s="4">
        <v>2</v>
      </c>
      <c r="E3" s="4">
        <v>1814</v>
      </c>
      <c r="F3" s="4"/>
      <c r="G3" s="4">
        <v>997.00000000000011</v>
      </c>
      <c r="H3" s="4"/>
      <c r="I3" s="4">
        <v>239.1</v>
      </c>
      <c r="J3" s="4"/>
      <c r="K3" s="4">
        <v>239.39999999999998</v>
      </c>
      <c r="L3" s="4"/>
      <c r="M3" s="5">
        <v>126</v>
      </c>
      <c r="N3" s="5"/>
    </row>
    <row r="4" spans="1:14" x14ac:dyDescent="0.35">
      <c r="A4" s="10" t="s">
        <v>35</v>
      </c>
      <c r="B4" s="3">
        <v>2016</v>
      </c>
      <c r="C4" s="3" t="s">
        <v>38</v>
      </c>
      <c r="D4" s="3">
        <v>3</v>
      </c>
      <c r="E4" s="3">
        <v>1811.7</v>
      </c>
      <c r="F4" s="3"/>
      <c r="G4" s="3">
        <v>998.1</v>
      </c>
      <c r="H4" s="3"/>
      <c r="I4" s="3">
        <v>240.2</v>
      </c>
      <c r="J4" s="3"/>
      <c r="K4" s="3">
        <v>239.89999999999998</v>
      </c>
      <c r="L4" s="3"/>
      <c r="M4" s="6">
        <v>126</v>
      </c>
      <c r="N4" s="6"/>
    </row>
    <row r="5" spans="1:14" x14ac:dyDescent="0.35">
      <c r="A5" s="11" t="s">
        <v>35</v>
      </c>
      <c r="B5" s="4">
        <v>2016</v>
      </c>
      <c r="C5" s="4" t="s">
        <v>39</v>
      </c>
      <c r="D5" s="4">
        <v>4</v>
      </c>
      <c r="E5" s="4">
        <v>1838.3999999999999</v>
      </c>
      <c r="F5" s="4"/>
      <c r="G5" s="4">
        <v>1002.4</v>
      </c>
      <c r="H5" s="4"/>
      <c r="I5" s="4">
        <v>241.3</v>
      </c>
      <c r="J5" s="4"/>
      <c r="K5" s="4">
        <v>241.1</v>
      </c>
      <c r="L5" s="4"/>
      <c r="M5" s="5">
        <v>127.3</v>
      </c>
      <c r="N5" s="5"/>
    </row>
    <row r="6" spans="1:14" x14ac:dyDescent="0.35">
      <c r="A6" s="10" t="s">
        <v>35</v>
      </c>
      <c r="B6" s="3">
        <v>2016</v>
      </c>
      <c r="C6" s="3" t="s">
        <v>41</v>
      </c>
      <c r="D6" s="3">
        <v>5</v>
      </c>
      <c r="E6" s="3">
        <v>1868.1000000000001</v>
      </c>
      <c r="F6" s="3"/>
      <c r="G6" s="3">
        <v>1006.4000000000001</v>
      </c>
      <c r="H6" s="3"/>
      <c r="I6" s="3">
        <v>242.9</v>
      </c>
      <c r="J6" s="3"/>
      <c r="K6" s="3">
        <v>242.2</v>
      </c>
      <c r="L6" s="3"/>
      <c r="M6" s="6">
        <v>128.6</v>
      </c>
      <c r="N6" s="6"/>
    </row>
    <row r="7" spans="1:14" x14ac:dyDescent="0.35">
      <c r="A7" s="11" t="s">
        <v>35</v>
      </c>
      <c r="B7" s="4">
        <v>2016</v>
      </c>
      <c r="C7" s="4" t="s">
        <v>42</v>
      </c>
      <c r="D7" s="4">
        <v>6</v>
      </c>
      <c r="E7" s="4">
        <v>1899.3</v>
      </c>
      <c r="F7" s="4"/>
      <c r="G7" s="4">
        <v>1011.1999999999998</v>
      </c>
      <c r="H7" s="4"/>
      <c r="I7" s="4">
        <v>243.5</v>
      </c>
      <c r="J7" s="4"/>
      <c r="K7" s="4">
        <v>243.2</v>
      </c>
      <c r="L7" s="4"/>
      <c r="M7" s="5">
        <v>130.1</v>
      </c>
      <c r="N7" s="5"/>
    </row>
    <row r="8" spans="1:14" x14ac:dyDescent="0.35">
      <c r="A8" s="10" t="s">
        <v>35</v>
      </c>
      <c r="B8" s="3">
        <v>2016</v>
      </c>
      <c r="C8" s="3" t="s">
        <v>44</v>
      </c>
      <c r="D8" s="3">
        <v>7</v>
      </c>
      <c r="E8" s="3">
        <v>1922.8</v>
      </c>
      <c r="F8" s="3"/>
      <c r="G8" s="3">
        <v>1015.1999999999998</v>
      </c>
      <c r="H8" s="3"/>
      <c r="I8" s="3">
        <v>245</v>
      </c>
      <c r="J8" s="3"/>
      <c r="K8" s="3">
        <v>244.3</v>
      </c>
      <c r="L8" s="3"/>
      <c r="M8" s="6">
        <v>131.1</v>
      </c>
      <c r="N8" s="6"/>
    </row>
    <row r="9" spans="1:14" x14ac:dyDescent="0.35">
      <c r="A9" s="11" t="s">
        <v>35</v>
      </c>
      <c r="B9" s="4">
        <v>2016</v>
      </c>
      <c r="C9" s="4" t="s">
        <v>46</v>
      </c>
      <c r="D9" s="4">
        <v>8</v>
      </c>
      <c r="E9" s="4">
        <v>1918.1000000000001</v>
      </c>
      <c r="F9" s="4"/>
      <c r="G9" s="4">
        <v>1018.5999999999999</v>
      </c>
      <c r="H9" s="4"/>
      <c r="I9" s="4">
        <v>246.3</v>
      </c>
      <c r="J9" s="4"/>
      <c r="K9" s="4">
        <v>244.8</v>
      </c>
      <c r="L9" s="4"/>
      <c r="M9" s="5">
        <v>131.1</v>
      </c>
      <c r="N9" s="5"/>
    </row>
    <row r="10" spans="1:14" x14ac:dyDescent="0.35">
      <c r="A10" s="10" t="s">
        <v>35</v>
      </c>
      <c r="B10" s="3">
        <v>2016</v>
      </c>
      <c r="C10" s="3" t="s">
        <v>48</v>
      </c>
      <c r="D10" s="3">
        <v>9</v>
      </c>
      <c r="E10" s="3">
        <v>1904.6999999999998</v>
      </c>
      <c r="F10" s="3"/>
      <c r="G10" s="3">
        <v>1023</v>
      </c>
      <c r="H10" s="3"/>
      <c r="I10" s="3">
        <v>247.5</v>
      </c>
      <c r="J10" s="3"/>
      <c r="K10" s="3">
        <v>245.7</v>
      </c>
      <c r="L10" s="3"/>
      <c r="M10" s="6">
        <v>130.9</v>
      </c>
      <c r="N10" s="6"/>
    </row>
    <row r="11" spans="1:14" x14ac:dyDescent="0.35">
      <c r="A11" s="11" t="s">
        <v>35</v>
      </c>
      <c r="B11" s="4">
        <v>2016</v>
      </c>
      <c r="C11" s="4" t="s">
        <v>50</v>
      </c>
      <c r="D11" s="4">
        <v>10</v>
      </c>
      <c r="E11" s="4">
        <v>1908.5999999999995</v>
      </c>
      <c r="F11" s="4"/>
      <c r="G11" s="4">
        <v>1028.0999999999999</v>
      </c>
      <c r="H11" s="4"/>
      <c r="I11" s="4">
        <v>248.2</v>
      </c>
      <c r="J11" s="4"/>
      <c r="K11" s="4">
        <v>246.9</v>
      </c>
      <c r="L11" s="4"/>
      <c r="M11" s="5">
        <v>131.4</v>
      </c>
      <c r="N11" s="5"/>
    </row>
    <row r="12" spans="1:14" x14ac:dyDescent="0.35">
      <c r="A12" s="10" t="s">
        <v>35</v>
      </c>
      <c r="B12" s="3">
        <v>2016</v>
      </c>
      <c r="C12" s="3" t="s">
        <v>52</v>
      </c>
      <c r="D12" s="3">
        <v>11</v>
      </c>
      <c r="E12" s="3">
        <v>1901.8</v>
      </c>
      <c r="F12" s="3"/>
      <c r="G12" s="3">
        <v>1031.3000000000002</v>
      </c>
      <c r="H12" s="3"/>
      <c r="I12" s="3">
        <v>249</v>
      </c>
      <c r="J12" s="3"/>
      <c r="K12" s="3">
        <v>247.8</v>
      </c>
      <c r="L12" s="3"/>
      <c r="M12" s="6">
        <v>131.19999999999999</v>
      </c>
      <c r="N12" s="6"/>
    </row>
    <row r="13" spans="1:14" x14ac:dyDescent="0.35">
      <c r="A13" s="11" t="s">
        <v>35</v>
      </c>
      <c r="B13" s="4">
        <v>2016</v>
      </c>
      <c r="C13" s="4" t="s">
        <v>55</v>
      </c>
      <c r="D13" s="4">
        <v>12</v>
      </c>
      <c r="E13" s="4">
        <v>1883.8</v>
      </c>
      <c r="F13" s="4"/>
      <c r="G13" s="4">
        <v>1034.8999999999999</v>
      </c>
      <c r="H13" s="4"/>
      <c r="I13" s="4">
        <v>248</v>
      </c>
      <c r="J13" s="4"/>
      <c r="K13" s="4">
        <v>248.10000000000002</v>
      </c>
      <c r="L13" s="4"/>
      <c r="M13" s="5">
        <v>130.4</v>
      </c>
      <c r="N13" s="5"/>
    </row>
    <row r="14" spans="1:14" x14ac:dyDescent="0.35">
      <c r="A14" s="10" t="s">
        <v>35</v>
      </c>
      <c r="B14" s="3">
        <v>2017</v>
      </c>
      <c r="C14" s="3" t="s">
        <v>31</v>
      </c>
      <c r="D14" s="3">
        <v>1</v>
      </c>
      <c r="E14" s="3">
        <v>1871.0999999999995</v>
      </c>
      <c r="F14" s="31">
        <f>((E14-E2)/E2)*100</f>
        <v>2.4193989818818413</v>
      </c>
      <c r="G14" s="3">
        <v>1038.5</v>
      </c>
      <c r="H14" s="31">
        <f>((G14-G2)/G2)*100</f>
        <v>4.6242192222446077</v>
      </c>
      <c r="I14" s="3">
        <v>248.8</v>
      </c>
      <c r="J14" s="31">
        <f>((I14-I2)/I2)*100</f>
        <v>5.2008456659619497</v>
      </c>
      <c r="K14" s="3">
        <v>248.60000000000002</v>
      </c>
      <c r="L14" s="31">
        <f>((K14-K2)/K2)*100</f>
        <v>4.3222828367603903</v>
      </c>
      <c r="M14" s="6">
        <v>130.30000000000001</v>
      </c>
      <c r="N14" s="48">
        <f>((M14-M2)/M2)*100</f>
        <v>3.1670625494853639</v>
      </c>
    </row>
    <row r="15" spans="1:14" x14ac:dyDescent="0.35">
      <c r="A15" s="11" t="s">
        <v>35</v>
      </c>
      <c r="B15" s="4">
        <v>2017</v>
      </c>
      <c r="C15" s="4" t="s">
        <v>36</v>
      </c>
      <c r="D15" s="4">
        <v>2</v>
      </c>
      <c r="E15" s="4">
        <v>1866.7000000000003</v>
      </c>
      <c r="F15" s="31">
        <f t="shared" ref="F15:F78" si="0">((E15-E3)/E3)*100</f>
        <v>2.9051819184123637</v>
      </c>
      <c r="G15" s="4">
        <v>1041.9000000000001</v>
      </c>
      <c r="H15" s="31">
        <f t="shared" ref="H15:H78" si="1">((G15-G3)/G3)*100</f>
        <v>4.5035105315947819</v>
      </c>
      <c r="I15" s="4">
        <v>250</v>
      </c>
      <c r="J15" s="31">
        <f t="shared" ref="J15:J78" si="2">((I15-I3)/I3)*100</f>
        <v>4.5587620242576348</v>
      </c>
      <c r="K15" s="4">
        <v>249.39999999999998</v>
      </c>
      <c r="L15" s="31">
        <f t="shared" ref="L15:L78" si="3">((K15-K3)/K3)*100</f>
        <v>4.1771094402673352</v>
      </c>
      <c r="M15" s="5">
        <v>130.6</v>
      </c>
      <c r="N15" s="48">
        <f t="shared" ref="N15:N78" si="4">((M15-M3)/M3)*100</f>
        <v>3.6507936507936463</v>
      </c>
    </row>
    <row r="16" spans="1:14" x14ac:dyDescent="0.35">
      <c r="A16" s="10" t="s">
        <v>35</v>
      </c>
      <c r="B16" s="3">
        <v>2017</v>
      </c>
      <c r="C16" s="3" t="s">
        <v>38</v>
      </c>
      <c r="D16" s="3">
        <v>3</v>
      </c>
      <c r="E16" s="3">
        <v>1864</v>
      </c>
      <c r="F16" s="31">
        <f t="shared" si="0"/>
        <v>2.8867914113815725</v>
      </c>
      <c r="G16" s="3">
        <v>1046</v>
      </c>
      <c r="H16" s="31">
        <f t="shared" si="1"/>
        <v>4.7991183248171501</v>
      </c>
      <c r="I16" s="3">
        <v>250.39999999999998</v>
      </c>
      <c r="J16" s="31">
        <f t="shared" si="2"/>
        <v>4.2464612822647751</v>
      </c>
      <c r="K16" s="3">
        <v>250.1</v>
      </c>
      <c r="L16" s="31">
        <f t="shared" si="3"/>
        <v>4.2517715714881277</v>
      </c>
      <c r="M16" s="6">
        <v>130.9</v>
      </c>
      <c r="N16" s="48">
        <f t="shared" si="4"/>
        <v>3.8888888888888933</v>
      </c>
    </row>
    <row r="17" spans="1:14" x14ac:dyDescent="0.35">
      <c r="A17" s="11" t="s">
        <v>35</v>
      </c>
      <c r="B17" s="4">
        <v>2017</v>
      </c>
      <c r="C17" s="4" t="s">
        <v>39</v>
      </c>
      <c r="D17" s="4">
        <v>4</v>
      </c>
      <c r="E17" s="4">
        <v>1863.8000000000002</v>
      </c>
      <c r="F17" s="31">
        <f t="shared" si="0"/>
        <v>1.3816362053960138</v>
      </c>
      <c r="G17" s="4">
        <v>1049.0999999999999</v>
      </c>
      <c r="H17" s="31">
        <f t="shared" si="1"/>
        <v>4.6588188347964818</v>
      </c>
      <c r="I17" s="4">
        <v>251.2</v>
      </c>
      <c r="J17" s="31">
        <f t="shared" si="2"/>
        <v>4.1027766266058752</v>
      </c>
      <c r="K17" s="4">
        <v>250.2</v>
      </c>
      <c r="L17" s="31">
        <f t="shared" si="3"/>
        <v>3.7743674823724573</v>
      </c>
      <c r="M17" s="5">
        <v>131.1</v>
      </c>
      <c r="N17" s="48">
        <f t="shared" si="4"/>
        <v>2.9850746268656696</v>
      </c>
    </row>
    <row r="18" spans="1:14" x14ac:dyDescent="0.35">
      <c r="A18" s="10" t="s">
        <v>35</v>
      </c>
      <c r="B18" s="3">
        <v>2017</v>
      </c>
      <c r="C18" s="3" t="s">
        <v>41</v>
      </c>
      <c r="D18" s="3">
        <v>5</v>
      </c>
      <c r="E18" s="3">
        <v>1865.8000000000002</v>
      </c>
      <c r="F18" s="31">
        <f t="shared" si="0"/>
        <v>-0.12311974733686389</v>
      </c>
      <c r="G18" s="3">
        <v>1050.6999999999998</v>
      </c>
      <c r="H18" s="31">
        <f t="shared" si="1"/>
        <v>4.4018282988870947</v>
      </c>
      <c r="I18" s="3">
        <v>251.4</v>
      </c>
      <c r="J18" s="31">
        <f t="shared" si="2"/>
        <v>3.499382461918485</v>
      </c>
      <c r="K18" s="3">
        <v>251</v>
      </c>
      <c r="L18" s="31">
        <f t="shared" si="3"/>
        <v>3.63336085879439</v>
      </c>
      <c r="M18" s="6">
        <v>131.4</v>
      </c>
      <c r="N18" s="48">
        <f t="shared" si="4"/>
        <v>2.1772939346811913</v>
      </c>
    </row>
    <row r="19" spans="1:14" x14ac:dyDescent="0.35">
      <c r="A19" s="11" t="s">
        <v>35</v>
      </c>
      <c r="B19" s="4">
        <v>2017</v>
      </c>
      <c r="C19" s="4" t="s">
        <v>42</v>
      </c>
      <c r="D19" s="4">
        <v>6</v>
      </c>
      <c r="E19" s="4">
        <v>1881.2</v>
      </c>
      <c r="F19" s="31">
        <f t="shared" si="0"/>
        <v>-0.95298267782866897</v>
      </c>
      <c r="G19" s="4">
        <v>1051</v>
      </c>
      <c r="H19" s="31">
        <f t="shared" si="1"/>
        <v>3.9359177215190062</v>
      </c>
      <c r="I19" s="4">
        <v>251.9</v>
      </c>
      <c r="J19" s="31">
        <f t="shared" si="2"/>
        <v>3.4496919917864499</v>
      </c>
      <c r="K19" s="4">
        <v>251.4</v>
      </c>
      <c r="L19" s="31">
        <f t="shared" si="3"/>
        <v>3.3717105263157965</v>
      </c>
      <c r="M19" s="5">
        <v>132</v>
      </c>
      <c r="N19" s="48">
        <f t="shared" si="4"/>
        <v>1.4604150653343626</v>
      </c>
    </row>
    <row r="20" spans="1:14" x14ac:dyDescent="0.35">
      <c r="A20" s="10" t="s">
        <v>35</v>
      </c>
      <c r="B20" s="3">
        <v>2017</v>
      </c>
      <c r="C20" s="3" t="s">
        <v>44</v>
      </c>
      <c r="D20" s="3">
        <v>7</v>
      </c>
      <c r="E20" s="3">
        <v>1917.6</v>
      </c>
      <c r="F20" s="31">
        <f t="shared" si="0"/>
        <v>-0.2704389432078243</v>
      </c>
      <c r="G20" s="3">
        <v>1056.3999999999999</v>
      </c>
      <c r="H20" s="31">
        <f t="shared" si="1"/>
        <v>4.0583136327817231</v>
      </c>
      <c r="I20" s="3">
        <v>253</v>
      </c>
      <c r="J20" s="31">
        <f t="shared" si="2"/>
        <v>3.2653061224489797</v>
      </c>
      <c r="K20" s="3">
        <v>252.5</v>
      </c>
      <c r="L20" s="31">
        <f t="shared" si="3"/>
        <v>3.3565288579615182</v>
      </c>
      <c r="M20" s="6">
        <v>134.19999999999999</v>
      </c>
      <c r="N20" s="48">
        <f t="shared" si="4"/>
        <v>2.3646071700991569</v>
      </c>
    </row>
    <row r="21" spans="1:14" x14ac:dyDescent="0.35">
      <c r="A21" s="11" t="s">
        <v>35</v>
      </c>
      <c r="B21" s="4">
        <v>2017</v>
      </c>
      <c r="C21" s="4" t="s">
        <v>46</v>
      </c>
      <c r="D21" s="4">
        <v>8</v>
      </c>
      <c r="E21" s="4">
        <v>1933.6</v>
      </c>
      <c r="F21" s="31">
        <f t="shared" si="0"/>
        <v>0.80809134038891461</v>
      </c>
      <c r="G21" s="4">
        <v>1064.4999999999998</v>
      </c>
      <c r="H21" s="31">
        <f t="shared" si="1"/>
        <v>4.5061849597486621</v>
      </c>
      <c r="I21" s="4">
        <v>254.7</v>
      </c>
      <c r="J21" s="31">
        <f t="shared" si="2"/>
        <v>3.4104750304506606</v>
      </c>
      <c r="K21" s="4">
        <v>254.1</v>
      </c>
      <c r="L21" s="31">
        <f t="shared" si="3"/>
        <v>3.79901960784313</v>
      </c>
      <c r="M21" s="5">
        <v>135.4</v>
      </c>
      <c r="N21" s="48">
        <f t="shared" si="4"/>
        <v>3.2799389778794903</v>
      </c>
    </row>
    <row r="22" spans="1:14" x14ac:dyDescent="0.35">
      <c r="A22" s="10" t="s">
        <v>35</v>
      </c>
      <c r="B22" s="3">
        <v>2017</v>
      </c>
      <c r="C22" s="3" t="s">
        <v>48</v>
      </c>
      <c r="D22" s="3">
        <v>9</v>
      </c>
      <c r="E22" s="3">
        <v>1920.7999999999997</v>
      </c>
      <c r="F22" s="31">
        <f t="shared" si="0"/>
        <v>0.84527747151781962</v>
      </c>
      <c r="G22" s="3">
        <v>1070.2</v>
      </c>
      <c r="H22" s="31">
        <f t="shared" si="1"/>
        <v>4.6138807429130058</v>
      </c>
      <c r="I22" s="3">
        <v>256.3</v>
      </c>
      <c r="J22" s="31">
        <f t="shared" si="2"/>
        <v>3.5555555555555602</v>
      </c>
      <c r="K22" s="3">
        <v>255.4</v>
      </c>
      <c r="L22" s="31">
        <f t="shared" si="3"/>
        <v>3.947903947903955</v>
      </c>
      <c r="M22" s="6">
        <v>135.19999999999999</v>
      </c>
      <c r="N22" s="48">
        <f t="shared" si="4"/>
        <v>3.2849503437738599</v>
      </c>
    </row>
    <row r="23" spans="1:14" x14ac:dyDescent="0.35">
      <c r="A23" s="11" t="s">
        <v>35</v>
      </c>
      <c r="B23" s="4">
        <v>2017</v>
      </c>
      <c r="C23" s="4" t="s">
        <v>50</v>
      </c>
      <c r="D23" s="4">
        <v>10</v>
      </c>
      <c r="E23" s="4">
        <v>1931.2999999999997</v>
      </c>
      <c r="F23" s="31">
        <f t="shared" si="0"/>
        <v>1.1893534527926375</v>
      </c>
      <c r="G23" s="4">
        <v>1075.7</v>
      </c>
      <c r="H23" s="31">
        <f t="shared" si="1"/>
        <v>4.6298998151930881</v>
      </c>
      <c r="I23" s="4">
        <v>257.5</v>
      </c>
      <c r="J23" s="31">
        <f t="shared" si="2"/>
        <v>3.7469782433521401</v>
      </c>
      <c r="K23" s="4">
        <v>256.10000000000002</v>
      </c>
      <c r="L23" s="31">
        <f t="shared" si="3"/>
        <v>3.726204941271777</v>
      </c>
      <c r="M23" s="5">
        <v>136.1</v>
      </c>
      <c r="N23" s="48">
        <f t="shared" si="4"/>
        <v>3.5768645357686371</v>
      </c>
    </row>
    <row r="24" spans="1:14" x14ac:dyDescent="0.35">
      <c r="A24" s="10" t="s">
        <v>35</v>
      </c>
      <c r="B24" s="3">
        <v>2017</v>
      </c>
      <c r="C24" s="3" t="s">
        <v>52</v>
      </c>
      <c r="D24" s="3">
        <v>11</v>
      </c>
      <c r="E24" s="3">
        <v>1961.4</v>
      </c>
      <c r="F24" s="31">
        <f t="shared" si="0"/>
        <v>3.1338731727836864</v>
      </c>
      <c r="G24" s="3">
        <v>1084.8</v>
      </c>
      <c r="H24" s="31">
        <f t="shared" si="1"/>
        <v>5.18762726655675</v>
      </c>
      <c r="I24" s="3">
        <v>259.39999999999998</v>
      </c>
      <c r="J24" s="31">
        <f t="shared" si="2"/>
        <v>4.1767068273092276</v>
      </c>
      <c r="K24" s="3">
        <v>257.3</v>
      </c>
      <c r="L24" s="31">
        <f t="shared" si="3"/>
        <v>3.8337368845843418</v>
      </c>
      <c r="M24" s="6">
        <v>137.6</v>
      </c>
      <c r="N24" s="48">
        <f t="shared" si="4"/>
        <v>4.8780487804878101</v>
      </c>
    </row>
    <row r="25" spans="1:14" x14ac:dyDescent="0.35">
      <c r="A25" s="11" t="s">
        <v>35</v>
      </c>
      <c r="B25" s="4">
        <v>2017</v>
      </c>
      <c r="C25" s="4" t="s">
        <v>55</v>
      </c>
      <c r="D25" s="4">
        <v>12</v>
      </c>
      <c r="E25" s="4">
        <v>1949.1999999999998</v>
      </c>
      <c r="F25" s="31">
        <f t="shared" si="0"/>
        <v>3.4717061259156954</v>
      </c>
      <c r="G25" s="4">
        <v>1087.6000000000001</v>
      </c>
      <c r="H25" s="31">
        <f t="shared" si="1"/>
        <v>5.09227944728962</v>
      </c>
      <c r="I25" s="4">
        <v>259.60000000000002</v>
      </c>
      <c r="J25" s="31">
        <f t="shared" si="2"/>
        <v>4.6774193548387188</v>
      </c>
      <c r="K25" s="4">
        <v>257.60000000000002</v>
      </c>
      <c r="L25" s="31">
        <f t="shared" si="3"/>
        <v>3.8291011688835139</v>
      </c>
      <c r="M25" s="5">
        <v>137.19999999999999</v>
      </c>
      <c r="N25" s="48">
        <f t="shared" si="4"/>
        <v>5.2147239263803549</v>
      </c>
    </row>
    <row r="26" spans="1:14" x14ac:dyDescent="0.35">
      <c r="A26" s="10" t="s">
        <v>35</v>
      </c>
      <c r="B26" s="3">
        <v>2018</v>
      </c>
      <c r="C26" s="3" t="s">
        <v>31</v>
      </c>
      <c r="D26" s="3">
        <v>1</v>
      </c>
      <c r="E26" s="3">
        <v>1934.6000000000001</v>
      </c>
      <c r="F26" s="31">
        <f t="shared" si="0"/>
        <v>3.3937256159478757</v>
      </c>
      <c r="G26" s="3">
        <v>1091.5</v>
      </c>
      <c r="H26" s="31">
        <f t="shared" si="1"/>
        <v>5.1035146846413095</v>
      </c>
      <c r="I26" s="3">
        <v>260.60000000000002</v>
      </c>
      <c r="J26" s="31">
        <f t="shared" si="2"/>
        <v>4.7427652733119015</v>
      </c>
      <c r="K26" s="3">
        <v>258.79999999999995</v>
      </c>
      <c r="L26" s="31">
        <f t="shared" si="3"/>
        <v>4.1029766693483234</v>
      </c>
      <c r="M26" s="6">
        <v>136.9</v>
      </c>
      <c r="N26" s="48">
        <f t="shared" si="4"/>
        <v>5.0652340752110465</v>
      </c>
    </row>
    <row r="27" spans="1:14" x14ac:dyDescent="0.35">
      <c r="A27" s="11" t="s">
        <v>35</v>
      </c>
      <c r="B27" s="4">
        <v>2018</v>
      </c>
      <c r="C27" s="4" t="s">
        <v>36</v>
      </c>
      <c r="D27" s="4">
        <v>2</v>
      </c>
      <c r="E27" s="4">
        <v>1915.2999999999997</v>
      </c>
      <c r="F27" s="31">
        <f t="shared" si="0"/>
        <v>2.603524937054666</v>
      </c>
      <c r="G27" s="4">
        <v>1094.4000000000001</v>
      </c>
      <c r="H27" s="31">
        <f t="shared" si="1"/>
        <v>5.0388712928304056</v>
      </c>
      <c r="I27" s="4">
        <v>261.5</v>
      </c>
      <c r="J27" s="31">
        <f t="shared" si="2"/>
        <v>4.5999999999999996</v>
      </c>
      <c r="K27" s="4">
        <v>259.5</v>
      </c>
      <c r="L27" s="31">
        <f t="shared" si="3"/>
        <v>4.0497193263833298</v>
      </c>
      <c r="M27" s="5">
        <v>136.4</v>
      </c>
      <c r="N27" s="48">
        <f t="shared" si="4"/>
        <v>4.4410413476263493</v>
      </c>
    </row>
    <row r="28" spans="1:14" x14ac:dyDescent="0.35">
      <c r="A28" s="10" t="s">
        <v>35</v>
      </c>
      <c r="B28" s="3">
        <v>2018</v>
      </c>
      <c r="C28" s="3" t="s">
        <v>38</v>
      </c>
      <c r="D28" s="3">
        <v>3</v>
      </c>
      <c r="E28" s="3">
        <v>1912.3</v>
      </c>
      <c r="F28" s="31">
        <f t="shared" si="0"/>
        <v>2.5912017167381949</v>
      </c>
      <c r="G28" s="3">
        <v>1098.5</v>
      </c>
      <c r="H28" s="31">
        <f t="shared" si="1"/>
        <v>5.0191204588910132</v>
      </c>
      <c r="I28" s="3">
        <v>262.5</v>
      </c>
      <c r="J28" s="31">
        <f t="shared" si="2"/>
        <v>4.8322683706070384</v>
      </c>
      <c r="K28" s="3">
        <v>260.70000000000005</v>
      </c>
      <c r="L28" s="31">
        <f t="shared" si="3"/>
        <v>4.2383046781287685</v>
      </c>
      <c r="M28" s="6">
        <v>136.5</v>
      </c>
      <c r="N28" s="48">
        <f t="shared" si="4"/>
        <v>4.2780748663101562</v>
      </c>
    </row>
    <row r="29" spans="1:14" x14ac:dyDescent="0.35">
      <c r="A29" s="11" t="s">
        <v>35</v>
      </c>
      <c r="B29" s="4">
        <v>2018</v>
      </c>
      <c r="C29" s="4" t="s">
        <v>39</v>
      </c>
      <c r="D29" s="4">
        <v>4</v>
      </c>
      <c r="E29" s="4">
        <v>1914.0000000000002</v>
      </c>
      <c r="F29" s="31">
        <f t="shared" si="0"/>
        <v>2.6934220409915248</v>
      </c>
      <c r="G29" s="4">
        <v>1105.3</v>
      </c>
      <c r="H29" s="31">
        <f t="shared" si="1"/>
        <v>5.3569726432180014</v>
      </c>
      <c r="I29" s="4">
        <v>264.39999999999998</v>
      </c>
      <c r="J29" s="31">
        <f t="shared" si="2"/>
        <v>5.2547770700636907</v>
      </c>
      <c r="K29" s="4">
        <v>262.60000000000002</v>
      </c>
      <c r="L29" s="31">
        <f t="shared" si="3"/>
        <v>4.9560351718625242</v>
      </c>
      <c r="M29" s="5">
        <v>137.1</v>
      </c>
      <c r="N29" s="48">
        <f t="shared" si="4"/>
        <v>4.5766590389016022</v>
      </c>
    </row>
    <row r="30" spans="1:14" x14ac:dyDescent="0.35">
      <c r="A30" s="10" t="s">
        <v>35</v>
      </c>
      <c r="B30" s="3">
        <v>2018</v>
      </c>
      <c r="C30" s="3" t="s">
        <v>41</v>
      </c>
      <c r="D30" s="3">
        <v>5</v>
      </c>
      <c r="E30" s="3">
        <v>1917.7</v>
      </c>
      <c r="F30" s="31">
        <f t="shared" si="0"/>
        <v>2.7816486225747594</v>
      </c>
      <c r="G30" s="3">
        <v>1110.5999999999999</v>
      </c>
      <c r="H30" s="31">
        <f t="shared" si="1"/>
        <v>5.700961263919301</v>
      </c>
      <c r="I30" s="3">
        <v>265.89999999999998</v>
      </c>
      <c r="J30" s="31">
        <f t="shared" si="2"/>
        <v>5.7677008750994316</v>
      </c>
      <c r="K30" s="3">
        <v>263.89999999999998</v>
      </c>
      <c r="L30" s="31">
        <f t="shared" si="3"/>
        <v>5.1394422310756882</v>
      </c>
      <c r="M30" s="6">
        <v>137.80000000000001</v>
      </c>
      <c r="N30" s="48">
        <f t="shared" si="4"/>
        <v>4.8706240487062447</v>
      </c>
    </row>
    <row r="31" spans="1:14" x14ac:dyDescent="0.35">
      <c r="A31" s="11" t="s">
        <v>35</v>
      </c>
      <c r="B31" s="4">
        <v>2018</v>
      </c>
      <c r="C31" s="4" t="s">
        <v>42</v>
      </c>
      <c r="D31" s="4">
        <v>6</v>
      </c>
      <c r="E31" s="4">
        <v>1932.4</v>
      </c>
      <c r="F31" s="31">
        <f t="shared" si="0"/>
        <v>2.7216670210503957</v>
      </c>
      <c r="G31" s="4">
        <v>1114.7</v>
      </c>
      <c r="H31" s="31">
        <f t="shared" si="1"/>
        <v>6.0608943862987674</v>
      </c>
      <c r="I31" s="4">
        <v>266.29999999999995</v>
      </c>
      <c r="J31" s="31">
        <f t="shared" si="2"/>
        <v>5.716554188169888</v>
      </c>
      <c r="K31" s="4">
        <v>265.2</v>
      </c>
      <c r="L31" s="31">
        <f t="shared" si="3"/>
        <v>5.4892601431980843</v>
      </c>
      <c r="M31" s="5">
        <v>138.5</v>
      </c>
      <c r="N31" s="48">
        <f t="shared" si="4"/>
        <v>4.9242424242424239</v>
      </c>
    </row>
    <row r="32" spans="1:14" x14ac:dyDescent="0.35">
      <c r="A32" s="10" t="s">
        <v>35</v>
      </c>
      <c r="B32" s="3">
        <v>2018</v>
      </c>
      <c r="C32" s="3" t="s">
        <v>44</v>
      </c>
      <c r="D32" s="3">
        <v>7</v>
      </c>
      <c r="E32" s="3">
        <v>1952.8</v>
      </c>
      <c r="F32" s="31">
        <f t="shared" si="0"/>
        <v>1.8356278681685465</v>
      </c>
      <c r="G32" s="3">
        <v>1121</v>
      </c>
      <c r="H32" s="31">
        <f t="shared" si="1"/>
        <v>6.1151079136690791</v>
      </c>
      <c r="I32" s="3">
        <v>267.10000000000002</v>
      </c>
      <c r="J32" s="31">
        <f t="shared" si="2"/>
        <v>5.5731225296442775</v>
      </c>
      <c r="K32" s="3">
        <v>266.29999999999995</v>
      </c>
      <c r="L32" s="31">
        <f t="shared" si="3"/>
        <v>5.4653465346534471</v>
      </c>
      <c r="M32" s="6">
        <v>139.80000000000001</v>
      </c>
      <c r="N32" s="48">
        <f t="shared" si="4"/>
        <v>4.1728763040238617</v>
      </c>
    </row>
    <row r="33" spans="1:14" x14ac:dyDescent="0.35">
      <c r="A33" s="11" t="s">
        <v>35</v>
      </c>
      <c r="B33" s="4">
        <v>2018</v>
      </c>
      <c r="C33" s="4" t="s">
        <v>46</v>
      </c>
      <c r="D33" s="4">
        <v>8</v>
      </c>
      <c r="E33" s="4">
        <v>1956.6000000000004</v>
      </c>
      <c r="F33" s="31">
        <f t="shared" si="0"/>
        <v>1.1894911046752408</v>
      </c>
      <c r="G33" s="4">
        <v>1127.4000000000001</v>
      </c>
      <c r="H33" s="31">
        <f t="shared" si="1"/>
        <v>5.908877407233474</v>
      </c>
      <c r="I33" s="4">
        <v>267.79999999999995</v>
      </c>
      <c r="J33" s="31">
        <f t="shared" si="2"/>
        <v>5.143305850019618</v>
      </c>
      <c r="K33" s="4">
        <v>267.5</v>
      </c>
      <c r="L33" s="31">
        <f t="shared" si="3"/>
        <v>5.2735143644234572</v>
      </c>
      <c r="M33" s="5">
        <v>140.4</v>
      </c>
      <c r="N33" s="48">
        <f t="shared" si="4"/>
        <v>3.6927621861152145</v>
      </c>
    </row>
    <row r="34" spans="1:14" x14ac:dyDescent="0.35">
      <c r="A34" s="10" t="s">
        <v>35</v>
      </c>
      <c r="B34" s="3">
        <v>2018</v>
      </c>
      <c r="C34" s="3" t="s">
        <v>48</v>
      </c>
      <c r="D34" s="3">
        <v>9</v>
      </c>
      <c r="E34" s="3">
        <v>1938.7</v>
      </c>
      <c r="F34" s="31">
        <f t="shared" si="0"/>
        <v>0.93190337359435238</v>
      </c>
      <c r="G34" s="3">
        <v>1132.8000000000002</v>
      </c>
      <c r="H34" s="31">
        <f t="shared" si="1"/>
        <v>5.8493739487946304</v>
      </c>
      <c r="I34" s="3">
        <v>269.3</v>
      </c>
      <c r="J34" s="31">
        <f t="shared" si="2"/>
        <v>5.0721810378462742</v>
      </c>
      <c r="K34" s="3">
        <v>269.2</v>
      </c>
      <c r="L34" s="31">
        <f t="shared" si="3"/>
        <v>5.4032889584964696</v>
      </c>
      <c r="M34" s="6">
        <v>140.19999999999999</v>
      </c>
      <c r="N34" s="48">
        <f t="shared" si="4"/>
        <v>3.6982248520710059</v>
      </c>
    </row>
    <row r="35" spans="1:14" x14ac:dyDescent="0.35">
      <c r="A35" s="11" t="s">
        <v>35</v>
      </c>
      <c r="B35" s="4">
        <v>2018</v>
      </c>
      <c r="C35" s="4" t="s">
        <v>50</v>
      </c>
      <c r="D35" s="4">
        <v>10</v>
      </c>
      <c r="E35" s="4">
        <v>1938.8</v>
      </c>
      <c r="F35" s="31">
        <f t="shared" si="0"/>
        <v>0.38833946046705475</v>
      </c>
      <c r="G35" s="4">
        <v>1141.6999999999998</v>
      </c>
      <c r="H35" s="31">
        <f t="shared" si="1"/>
        <v>6.13553964860089</v>
      </c>
      <c r="I35" s="4">
        <v>274.10000000000002</v>
      </c>
      <c r="J35" s="31">
        <f t="shared" si="2"/>
        <v>6.4466019417475815</v>
      </c>
      <c r="K35" s="4">
        <v>272.8</v>
      </c>
      <c r="L35" s="31">
        <f t="shared" si="3"/>
        <v>6.5208902772354502</v>
      </c>
      <c r="M35" s="5">
        <v>140.80000000000001</v>
      </c>
      <c r="N35" s="48">
        <f t="shared" si="4"/>
        <v>3.4533431300514459</v>
      </c>
    </row>
    <row r="36" spans="1:14" x14ac:dyDescent="0.35">
      <c r="A36" s="10" t="s">
        <v>35</v>
      </c>
      <c r="B36" s="3">
        <v>2018</v>
      </c>
      <c r="C36" s="3" t="s">
        <v>52</v>
      </c>
      <c r="D36" s="3">
        <v>11</v>
      </c>
      <c r="E36" s="3">
        <v>1938.3000000000002</v>
      </c>
      <c r="F36" s="31">
        <f t="shared" si="0"/>
        <v>-1.1777301927194814</v>
      </c>
      <c r="G36" s="3">
        <v>1141.3</v>
      </c>
      <c r="H36" s="31">
        <f t="shared" si="1"/>
        <v>5.2083333333333339</v>
      </c>
      <c r="I36" s="3">
        <v>274.10000000000002</v>
      </c>
      <c r="J36" s="31">
        <f t="shared" si="2"/>
        <v>5.6669236700077281</v>
      </c>
      <c r="K36" s="3">
        <v>272.8</v>
      </c>
      <c r="L36" s="31">
        <f t="shared" si="3"/>
        <v>6.024096385542169</v>
      </c>
      <c r="M36" s="6">
        <v>140.80000000000001</v>
      </c>
      <c r="N36" s="48">
        <f t="shared" si="4"/>
        <v>2.3255813953488498</v>
      </c>
    </row>
    <row r="37" spans="1:14" x14ac:dyDescent="0.35">
      <c r="A37" s="11" t="s">
        <v>35</v>
      </c>
      <c r="B37" s="4">
        <v>2018</v>
      </c>
      <c r="C37" s="4" t="s">
        <v>55</v>
      </c>
      <c r="D37" s="4">
        <v>12</v>
      </c>
      <c r="E37" s="4">
        <v>1925.7999999999997</v>
      </c>
      <c r="F37" s="31">
        <f t="shared" si="0"/>
        <v>-1.2004925097475936</v>
      </c>
      <c r="G37" s="4">
        <v>1140.4000000000001</v>
      </c>
      <c r="H37" s="31">
        <f t="shared" si="1"/>
        <v>4.8547260022066894</v>
      </c>
      <c r="I37" s="4">
        <v>277.10000000000002</v>
      </c>
      <c r="J37" s="31">
        <f t="shared" si="2"/>
        <v>6.7411402157164861</v>
      </c>
      <c r="K37" s="4">
        <v>273.60000000000002</v>
      </c>
      <c r="L37" s="31">
        <f t="shared" si="3"/>
        <v>6.2111801242236018</v>
      </c>
      <c r="M37" s="5">
        <v>140.1</v>
      </c>
      <c r="N37" s="48">
        <f t="shared" si="4"/>
        <v>2.1137026239067098</v>
      </c>
    </row>
    <row r="38" spans="1:14" x14ac:dyDescent="0.35">
      <c r="A38" s="10" t="s">
        <v>35</v>
      </c>
      <c r="B38" s="3">
        <v>2019</v>
      </c>
      <c r="C38" s="3" t="s">
        <v>31</v>
      </c>
      <c r="D38" s="3">
        <v>1</v>
      </c>
      <c r="E38" s="3">
        <v>1916.6</v>
      </c>
      <c r="F38" s="31">
        <f t="shared" si="0"/>
        <v>-0.93042489403495421</v>
      </c>
      <c r="G38" s="3">
        <v>1137.3</v>
      </c>
      <c r="H38" s="31">
        <f t="shared" si="1"/>
        <v>4.1960604672469035</v>
      </c>
      <c r="I38" s="3">
        <v>277.89999999999998</v>
      </c>
      <c r="J38" s="31">
        <f t="shared" si="2"/>
        <v>6.6385264773599211</v>
      </c>
      <c r="K38" s="3">
        <v>273.60000000000002</v>
      </c>
      <c r="L38" s="31">
        <f t="shared" si="3"/>
        <v>5.718701700154587</v>
      </c>
      <c r="M38" s="6">
        <v>139.6</v>
      </c>
      <c r="N38" s="48">
        <f t="shared" si="4"/>
        <v>1.972242512783045</v>
      </c>
    </row>
    <row r="39" spans="1:14" x14ac:dyDescent="0.35">
      <c r="A39" s="11" t="s">
        <v>35</v>
      </c>
      <c r="B39" s="4">
        <v>2019</v>
      </c>
      <c r="C39" s="4" t="s">
        <v>36</v>
      </c>
      <c r="D39" s="4">
        <v>2</v>
      </c>
      <c r="E39" s="4">
        <v>1920.5</v>
      </c>
      <c r="F39" s="31">
        <f t="shared" si="0"/>
        <v>0.27149793765991093</v>
      </c>
      <c r="G39" s="4">
        <v>1138.6999999999998</v>
      </c>
      <c r="H39" s="31">
        <f t="shared" si="1"/>
        <v>4.047880116959039</v>
      </c>
      <c r="I39" s="4">
        <v>279.7</v>
      </c>
      <c r="J39" s="31">
        <f t="shared" si="2"/>
        <v>6.9598470363288669</v>
      </c>
      <c r="K39" s="4">
        <v>274.5</v>
      </c>
      <c r="L39" s="31">
        <f t="shared" si="3"/>
        <v>5.7803468208092488</v>
      </c>
      <c r="M39" s="5">
        <v>139.9</v>
      </c>
      <c r="N39" s="48">
        <f t="shared" si="4"/>
        <v>2.5659824046920821</v>
      </c>
    </row>
    <row r="40" spans="1:14" x14ac:dyDescent="0.35">
      <c r="A40" s="10" t="s">
        <v>35</v>
      </c>
      <c r="B40" s="3">
        <v>2019</v>
      </c>
      <c r="C40" s="3" t="s">
        <v>38</v>
      </c>
      <c r="D40" s="3">
        <v>3</v>
      </c>
      <c r="E40" s="3">
        <v>1926.4</v>
      </c>
      <c r="F40" s="31">
        <f t="shared" si="0"/>
        <v>0.7373320085760674</v>
      </c>
      <c r="G40" s="3">
        <v>1141.8999999999999</v>
      </c>
      <c r="H40" s="31">
        <f t="shared" si="1"/>
        <v>3.9508420573509206</v>
      </c>
      <c r="I40" s="3">
        <v>279.60000000000002</v>
      </c>
      <c r="J40" s="31">
        <f t="shared" si="2"/>
        <v>6.5142857142857222</v>
      </c>
      <c r="K40" s="3">
        <v>275.39999999999998</v>
      </c>
      <c r="L40" s="31">
        <f t="shared" si="3"/>
        <v>5.6386651323359915</v>
      </c>
      <c r="M40" s="6">
        <v>140.4</v>
      </c>
      <c r="N40" s="48">
        <f t="shared" si="4"/>
        <v>2.8571428571428612</v>
      </c>
    </row>
    <row r="41" spans="1:14" x14ac:dyDescent="0.35">
      <c r="A41" s="11" t="s">
        <v>35</v>
      </c>
      <c r="B41" s="4">
        <v>2019</v>
      </c>
      <c r="C41" s="4" t="s">
        <v>41</v>
      </c>
      <c r="D41" s="4">
        <v>5</v>
      </c>
      <c r="E41" s="4">
        <v>1956.0000000000002</v>
      </c>
      <c r="F41" s="31">
        <f t="shared" si="0"/>
        <v>2.1943573667711593</v>
      </c>
      <c r="G41" s="4">
        <v>1146.6999999999998</v>
      </c>
      <c r="H41" s="31">
        <f t="shared" si="1"/>
        <v>3.7455894327331825</v>
      </c>
      <c r="I41" s="4">
        <v>280.3</v>
      </c>
      <c r="J41" s="31">
        <f t="shared" si="2"/>
        <v>6.0136157337367759</v>
      </c>
      <c r="K41" s="4">
        <v>277.39999999999998</v>
      </c>
      <c r="L41" s="31">
        <f t="shared" si="3"/>
        <v>5.6359482102056182</v>
      </c>
      <c r="M41" s="5">
        <v>142</v>
      </c>
      <c r="N41" s="48">
        <f t="shared" si="4"/>
        <v>3.5740335521517181</v>
      </c>
    </row>
    <row r="42" spans="1:14" x14ac:dyDescent="0.35">
      <c r="A42" s="10" t="s">
        <v>35</v>
      </c>
      <c r="B42" s="3">
        <v>2019</v>
      </c>
      <c r="C42" s="3" t="s">
        <v>42</v>
      </c>
      <c r="D42" s="3">
        <v>6</v>
      </c>
      <c r="E42" s="3">
        <v>1979.0000000000002</v>
      </c>
      <c r="F42" s="31">
        <f t="shared" si="0"/>
        <v>3.1965375189028618</v>
      </c>
      <c r="G42" s="3">
        <v>1147.8999999999999</v>
      </c>
      <c r="H42" s="31">
        <f t="shared" si="1"/>
        <v>3.3585449306681037</v>
      </c>
      <c r="I42" s="3">
        <v>281.70000000000005</v>
      </c>
      <c r="J42" s="31">
        <f t="shared" si="2"/>
        <v>5.9420834900338733</v>
      </c>
      <c r="K42" s="3">
        <v>278.2</v>
      </c>
      <c r="L42" s="31">
        <f t="shared" si="3"/>
        <v>5.4187192118226646</v>
      </c>
      <c r="M42" s="6">
        <v>142.9</v>
      </c>
      <c r="N42" s="48">
        <f t="shared" si="4"/>
        <v>3.7010159651669037</v>
      </c>
    </row>
    <row r="43" spans="1:14" x14ac:dyDescent="0.35">
      <c r="A43" s="11" t="s">
        <v>35</v>
      </c>
      <c r="B43" s="4">
        <v>2019</v>
      </c>
      <c r="C43" s="4" t="s">
        <v>44</v>
      </c>
      <c r="D43" s="4">
        <v>7</v>
      </c>
      <c r="E43" s="4">
        <v>2002.7</v>
      </c>
      <c r="F43" s="31">
        <f t="shared" si="0"/>
        <v>3.6379631546263691</v>
      </c>
      <c r="G43" s="4">
        <v>1150.7</v>
      </c>
      <c r="H43" s="31">
        <f t="shared" si="1"/>
        <v>3.2295684937651385</v>
      </c>
      <c r="I43" s="4">
        <v>283.60000000000002</v>
      </c>
      <c r="J43" s="31">
        <f t="shared" si="2"/>
        <v>6.4964325948179011</v>
      </c>
      <c r="K43" s="4">
        <v>280</v>
      </c>
      <c r="L43" s="31">
        <f t="shared" si="3"/>
        <v>5.5806938159879378</v>
      </c>
      <c r="M43" s="5">
        <v>144.19999999999999</v>
      </c>
      <c r="N43" s="48">
        <f t="shared" si="4"/>
        <v>4.115523465703963</v>
      </c>
    </row>
    <row r="44" spans="1:14" x14ac:dyDescent="0.35">
      <c r="A44" s="10" t="s">
        <v>35</v>
      </c>
      <c r="B44" s="3">
        <v>2019</v>
      </c>
      <c r="C44" s="3" t="s">
        <v>46</v>
      </c>
      <c r="D44" s="3">
        <v>8</v>
      </c>
      <c r="E44" s="3">
        <v>2012.3</v>
      </c>
      <c r="F44" s="31">
        <f t="shared" si="0"/>
        <v>3.0469070053256861</v>
      </c>
      <c r="G44" s="3">
        <v>1152.9000000000001</v>
      </c>
      <c r="H44" s="31">
        <f t="shared" si="1"/>
        <v>2.8456735057984024</v>
      </c>
      <c r="I44" s="3">
        <v>286.89999999999998</v>
      </c>
      <c r="J44" s="31">
        <f t="shared" si="2"/>
        <v>7.4129539498315067</v>
      </c>
      <c r="K44" s="3">
        <v>281.10000000000002</v>
      </c>
      <c r="L44" s="31">
        <f t="shared" si="3"/>
        <v>5.5576417574164738</v>
      </c>
      <c r="M44" s="6">
        <v>145</v>
      </c>
      <c r="N44" s="48">
        <f t="shared" si="4"/>
        <v>3.7195994277539257</v>
      </c>
    </row>
    <row r="45" spans="1:14" x14ac:dyDescent="0.35">
      <c r="A45" s="11" t="s">
        <v>35</v>
      </c>
      <c r="B45" s="4">
        <v>2019</v>
      </c>
      <c r="C45" s="4" t="s">
        <v>48</v>
      </c>
      <c r="D45" s="4">
        <v>9</v>
      </c>
      <c r="E45" s="4">
        <v>2024.1999999999998</v>
      </c>
      <c r="F45" s="31">
        <f t="shared" si="0"/>
        <v>3.4549729121945947</v>
      </c>
      <c r="G45" s="4">
        <v>1154.9999999999998</v>
      </c>
      <c r="H45" s="31">
        <f t="shared" si="1"/>
        <v>2.4481106971793221</v>
      </c>
      <c r="I45" s="4">
        <v>288.7</v>
      </c>
      <c r="J45" s="31">
        <f t="shared" si="2"/>
        <v>7.8043315907393715</v>
      </c>
      <c r="K45" s="4">
        <v>282</v>
      </c>
      <c r="L45" s="31">
        <f t="shared" si="3"/>
        <v>5.4205607476635516</v>
      </c>
      <c r="M45" s="5">
        <v>145.80000000000001</v>
      </c>
      <c r="N45" s="48">
        <f t="shared" si="4"/>
        <v>3.8461538461538498</v>
      </c>
    </row>
    <row r="46" spans="1:14" x14ac:dyDescent="0.35">
      <c r="A46" s="10" t="s">
        <v>35</v>
      </c>
      <c r="B46" s="3">
        <v>2019</v>
      </c>
      <c r="C46" s="3" t="s">
        <v>50</v>
      </c>
      <c r="D46" s="3">
        <v>10</v>
      </c>
      <c r="E46" s="3">
        <v>2052.6999999999998</v>
      </c>
      <c r="F46" s="31">
        <f t="shared" si="0"/>
        <v>5.8802290194460083</v>
      </c>
      <c r="G46" s="3">
        <v>1158.7</v>
      </c>
      <c r="H46" s="31">
        <f t="shared" si="1"/>
        <v>2.2863700564971627</v>
      </c>
      <c r="I46" s="3">
        <v>289.39999999999998</v>
      </c>
      <c r="J46" s="31">
        <f t="shared" si="2"/>
        <v>7.4637950241366378</v>
      </c>
      <c r="K46" s="3">
        <v>282.7</v>
      </c>
      <c r="L46" s="31">
        <f t="shared" si="3"/>
        <v>5.0148588410104011</v>
      </c>
      <c r="M46" s="6">
        <v>147.19999999999999</v>
      </c>
      <c r="N46" s="48">
        <f t="shared" si="4"/>
        <v>4.9928673323823114</v>
      </c>
    </row>
    <row r="47" spans="1:14" x14ac:dyDescent="0.35">
      <c r="A47" s="11" t="s">
        <v>35</v>
      </c>
      <c r="B47" s="4">
        <v>2019</v>
      </c>
      <c r="C47" s="4" t="s">
        <v>52</v>
      </c>
      <c r="D47" s="4">
        <v>11</v>
      </c>
      <c r="E47" s="4">
        <v>2078.8000000000002</v>
      </c>
      <c r="F47" s="31">
        <f t="shared" si="0"/>
        <v>7.2209614194347145</v>
      </c>
      <c r="G47" s="4">
        <v>1162.7</v>
      </c>
      <c r="H47" s="31">
        <f t="shared" si="1"/>
        <v>1.8393623543838338</v>
      </c>
      <c r="I47" s="4">
        <v>290.20000000000005</v>
      </c>
      <c r="J47" s="31">
        <f t="shared" si="2"/>
        <v>5.8737686975556445</v>
      </c>
      <c r="K47" s="4">
        <v>283.39999999999998</v>
      </c>
      <c r="L47" s="31">
        <f t="shared" si="3"/>
        <v>3.885630498533712</v>
      </c>
      <c r="M47" s="5">
        <v>148.6</v>
      </c>
      <c r="N47" s="48">
        <f t="shared" si="4"/>
        <v>5.5397727272727151</v>
      </c>
    </row>
    <row r="48" spans="1:14" x14ac:dyDescent="0.35">
      <c r="A48" s="10" t="s">
        <v>35</v>
      </c>
      <c r="B48" s="3">
        <v>2019</v>
      </c>
      <c r="C48" s="3" t="s">
        <v>55</v>
      </c>
      <c r="D48" s="3">
        <v>12</v>
      </c>
      <c r="E48" s="3">
        <v>2114.6000000000004</v>
      </c>
      <c r="F48" s="31">
        <f t="shared" si="0"/>
        <v>9.0955992364443148</v>
      </c>
      <c r="G48" s="3">
        <v>1168.4000000000001</v>
      </c>
      <c r="H48" s="31">
        <f t="shared" si="1"/>
        <v>2.374485236134245</v>
      </c>
      <c r="I48" s="3">
        <v>290.8</v>
      </c>
      <c r="J48" s="31">
        <f t="shared" si="2"/>
        <v>6.0926669098868977</v>
      </c>
      <c r="K48" s="3">
        <v>284.8</v>
      </c>
      <c r="L48" s="31">
        <f t="shared" si="3"/>
        <v>4.3988269794721404</v>
      </c>
      <c r="M48" s="6">
        <v>150.4</v>
      </c>
      <c r="N48" s="48">
        <f t="shared" si="4"/>
        <v>6.8181818181818139</v>
      </c>
    </row>
    <row r="49" spans="1:14" x14ac:dyDescent="0.35">
      <c r="A49" s="11" t="s">
        <v>35</v>
      </c>
      <c r="B49" s="4">
        <v>2020</v>
      </c>
      <c r="C49" s="4" t="s">
        <v>31</v>
      </c>
      <c r="D49" s="4">
        <v>1</v>
      </c>
      <c r="E49" s="4">
        <v>2109.6</v>
      </c>
      <c r="F49" s="31">
        <f t="shared" si="0"/>
        <v>9.5440855748260578</v>
      </c>
      <c r="G49" s="4">
        <v>1172.8999999999999</v>
      </c>
      <c r="H49" s="31">
        <f t="shared" si="1"/>
        <v>2.8498772360575035</v>
      </c>
      <c r="I49" s="4">
        <v>293.5</v>
      </c>
      <c r="J49" s="31">
        <f t="shared" si="2"/>
        <v>5.9184409960303057</v>
      </c>
      <c r="K49" s="4">
        <v>286.20000000000005</v>
      </c>
      <c r="L49" s="31">
        <f t="shared" si="3"/>
        <v>4.6052631578947452</v>
      </c>
      <c r="M49" s="5">
        <v>150.19999999999999</v>
      </c>
      <c r="N49" s="48">
        <f t="shared" si="4"/>
        <v>7.2091363311920027</v>
      </c>
    </row>
    <row r="50" spans="1:14" x14ac:dyDescent="0.35">
      <c r="A50" s="10" t="s">
        <v>35</v>
      </c>
      <c r="B50" s="3">
        <v>2020</v>
      </c>
      <c r="C50" s="3" t="s">
        <v>36</v>
      </c>
      <c r="D50" s="3">
        <v>2</v>
      </c>
      <c r="E50" s="3">
        <v>2081.6999999999998</v>
      </c>
      <c r="F50" s="31">
        <f t="shared" si="0"/>
        <v>8.6142126682667186</v>
      </c>
      <c r="G50" s="3">
        <v>1176.8999999999999</v>
      </c>
      <c r="H50" s="31">
        <f t="shared" si="1"/>
        <v>3.4819308889474994</v>
      </c>
      <c r="I50" s="3">
        <v>295.10000000000002</v>
      </c>
      <c r="J50" s="31">
        <f t="shared" si="2"/>
        <v>6.1892767182439901</v>
      </c>
      <c r="K50" s="3">
        <v>286.79999999999995</v>
      </c>
      <c r="L50" s="31">
        <f t="shared" si="3"/>
        <v>4.8245614035087465</v>
      </c>
      <c r="M50" s="6">
        <v>149.1</v>
      </c>
      <c r="N50" s="48">
        <f t="shared" si="4"/>
        <v>6.8051575931232096</v>
      </c>
    </row>
    <row r="51" spans="1:14" x14ac:dyDescent="0.35">
      <c r="A51" s="11" t="s">
        <v>35</v>
      </c>
      <c r="B51" s="4">
        <v>2020</v>
      </c>
      <c r="C51" s="4" t="s">
        <v>38</v>
      </c>
      <c r="D51" s="4">
        <v>3</v>
      </c>
      <c r="E51" s="4">
        <v>2066.6</v>
      </c>
      <c r="F51" s="31">
        <f t="shared" si="0"/>
        <v>7.6073939078364958</v>
      </c>
      <c r="G51" s="4">
        <v>1178.6999999999998</v>
      </c>
      <c r="H51" s="31">
        <f t="shared" si="1"/>
        <v>3.5127777289891986</v>
      </c>
      <c r="I51" s="4">
        <v>297.5</v>
      </c>
      <c r="J51" s="31">
        <f t="shared" si="2"/>
        <v>6.3639613872005754</v>
      </c>
      <c r="K51" s="4">
        <v>287.5</v>
      </c>
      <c r="L51" s="31">
        <f t="shared" si="3"/>
        <v>4.7358834244080148</v>
      </c>
      <c r="M51" s="5">
        <v>148.6</v>
      </c>
      <c r="N51" s="48">
        <f t="shared" si="4"/>
        <v>6.2187276626161463</v>
      </c>
    </row>
    <row r="52" spans="1:14" x14ac:dyDescent="0.35">
      <c r="A52" s="10" t="s">
        <v>35</v>
      </c>
      <c r="B52" s="3">
        <v>2020</v>
      </c>
      <c r="C52" s="3" t="s">
        <v>39</v>
      </c>
      <c r="D52" s="3">
        <v>4</v>
      </c>
      <c r="E52" s="3">
        <v>2119.6999999999998</v>
      </c>
      <c r="F52" s="31">
        <f t="shared" si="0"/>
        <v>10.034260797342178</v>
      </c>
      <c r="G52" s="3">
        <v>1174.7</v>
      </c>
      <c r="H52" s="31">
        <f t="shared" si="1"/>
        <v>2.8724056397232847</v>
      </c>
      <c r="I52" s="3">
        <v>294.7</v>
      </c>
      <c r="J52" s="31">
        <f t="shared" si="2"/>
        <v>5.4005722460657957</v>
      </c>
      <c r="K52" s="3">
        <v>287</v>
      </c>
      <c r="L52" s="31">
        <f t="shared" si="3"/>
        <v>4.2120551924473579</v>
      </c>
      <c r="M52" s="6">
        <v>149</v>
      </c>
      <c r="N52" s="48">
        <f t="shared" si="4"/>
        <v>6.1253561253561211</v>
      </c>
    </row>
    <row r="53" spans="1:14" x14ac:dyDescent="0.35">
      <c r="A53" s="11" t="s">
        <v>35</v>
      </c>
      <c r="B53" s="4">
        <v>2020</v>
      </c>
      <c r="C53" s="4" t="s">
        <v>41</v>
      </c>
      <c r="D53" s="4">
        <v>5</v>
      </c>
      <c r="E53" s="4">
        <v>2093</v>
      </c>
      <c r="F53" s="31">
        <f t="shared" si="0"/>
        <v>7.0040899795500904</v>
      </c>
      <c r="G53" s="4">
        <v>1177</v>
      </c>
      <c r="H53" s="31">
        <f t="shared" si="1"/>
        <v>2.6423650475277043</v>
      </c>
      <c r="I53" s="4">
        <v>297</v>
      </c>
      <c r="J53" s="31">
        <f t="shared" si="2"/>
        <v>5.9579022475918615</v>
      </c>
      <c r="K53" s="4">
        <v>287</v>
      </c>
      <c r="L53" s="31">
        <f t="shared" si="3"/>
        <v>3.4607065609228633</v>
      </c>
      <c r="M53" s="5">
        <v>149</v>
      </c>
      <c r="N53" s="48">
        <f t="shared" si="4"/>
        <v>4.929577464788732</v>
      </c>
    </row>
    <row r="54" spans="1:14" x14ac:dyDescent="0.35">
      <c r="A54" s="10" t="s">
        <v>35</v>
      </c>
      <c r="B54" s="3">
        <v>2020</v>
      </c>
      <c r="C54" s="3" t="s">
        <v>42</v>
      </c>
      <c r="D54" s="3">
        <v>6</v>
      </c>
      <c r="E54" s="3">
        <v>2150.3000000000002</v>
      </c>
      <c r="F54" s="31">
        <f t="shared" si="0"/>
        <v>8.6558868115209666</v>
      </c>
      <c r="G54" s="3">
        <v>1182.7</v>
      </c>
      <c r="H54" s="31">
        <f t="shared" si="1"/>
        <v>3.03162296367281</v>
      </c>
      <c r="I54" s="3">
        <v>306</v>
      </c>
      <c r="J54" s="31">
        <f t="shared" si="2"/>
        <v>8.6261980830670755</v>
      </c>
      <c r="K54" s="3">
        <v>295.3</v>
      </c>
      <c r="L54" s="31">
        <f t="shared" si="3"/>
        <v>6.1466570812365289</v>
      </c>
      <c r="M54" s="6">
        <v>151.80000000000001</v>
      </c>
      <c r="N54" s="48">
        <f t="shared" si="4"/>
        <v>6.2281315605318444</v>
      </c>
    </row>
    <row r="55" spans="1:14" x14ac:dyDescent="0.35">
      <c r="A55" s="11" t="s">
        <v>35</v>
      </c>
      <c r="B55" s="4">
        <v>2020</v>
      </c>
      <c r="C55" s="4" t="s">
        <v>44</v>
      </c>
      <c r="D55" s="4">
        <v>7</v>
      </c>
      <c r="E55" s="4">
        <v>2150.3000000000002</v>
      </c>
      <c r="F55" s="31">
        <f t="shared" si="0"/>
        <v>7.3700504319169191</v>
      </c>
      <c r="G55" s="4">
        <v>1182.7</v>
      </c>
      <c r="H55" s="31">
        <f t="shared" si="1"/>
        <v>2.7809159641957066</v>
      </c>
      <c r="I55" s="4">
        <v>306</v>
      </c>
      <c r="J55" s="31">
        <f t="shared" si="2"/>
        <v>7.8984485190408948</v>
      </c>
      <c r="K55" s="4">
        <v>295.3</v>
      </c>
      <c r="L55" s="31">
        <f t="shared" si="3"/>
        <v>5.464285714285718</v>
      </c>
      <c r="M55" s="5">
        <v>151.80000000000001</v>
      </c>
      <c r="N55" s="48">
        <f t="shared" si="4"/>
        <v>5.27045769764218</v>
      </c>
    </row>
    <row r="56" spans="1:14" x14ac:dyDescent="0.35">
      <c r="A56" s="10" t="s">
        <v>35</v>
      </c>
      <c r="B56" s="3">
        <v>2020</v>
      </c>
      <c r="C56" s="3" t="s">
        <v>46</v>
      </c>
      <c r="D56" s="3">
        <v>8</v>
      </c>
      <c r="E56" s="3">
        <v>2177.7999999999997</v>
      </c>
      <c r="F56" s="31">
        <f t="shared" si="0"/>
        <v>8.2244198181185606</v>
      </c>
      <c r="G56" s="3">
        <v>1192.1000000000001</v>
      </c>
      <c r="H56" s="31">
        <f t="shared" si="1"/>
        <v>3.400121432908322</v>
      </c>
      <c r="I56" s="3">
        <v>309.3</v>
      </c>
      <c r="J56" s="31">
        <f t="shared" si="2"/>
        <v>7.8075984663645999</v>
      </c>
      <c r="K56" s="3">
        <v>295</v>
      </c>
      <c r="L56" s="31">
        <f t="shared" si="3"/>
        <v>4.9448594806118731</v>
      </c>
      <c r="M56" s="6">
        <v>153.9</v>
      </c>
      <c r="N56" s="48">
        <f t="shared" si="4"/>
        <v>6.1379310344827624</v>
      </c>
    </row>
    <row r="57" spans="1:14" x14ac:dyDescent="0.35">
      <c r="A57" s="11" t="s">
        <v>35</v>
      </c>
      <c r="B57" s="4">
        <v>2020</v>
      </c>
      <c r="C57" s="4" t="s">
        <v>48</v>
      </c>
      <c r="D57" s="4">
        <v>9</v>
      </c>
      <c r="E57" s="4">
        <v>2191.4</v>
      </c>
      <c r="F57" s="31">
        <f t="shared" si="0"/>
        <v>8.2600533544116335</v>
      </c>
      <c r="G57" s="4">
        <v>1194.6999999999998</v>
      </c>
      <c r="H57" s="31">
        <f t="shared" si="1"/>
        <v>3.4372294372294414</v>
      </c>
      <c r="I57" s="4">
        <v>314</v>
      </c>
      <c r="J57" s="31">
        <f t="shared" si="2"/>
        <v>8.7634222376169078</v>
      </c>
      <c r="K57" s="4">
        <v>296.60000000000002</v>
      </c>
      <c r="L57" s="31">
        <f t="shared" si="3"/>
        <v>5.1773049645390152</v>
      </c>
      <c r="M57" s="5">
        <v>154.69999999999999</v>
      </c>
      <c r="N57" s="48">
        <f t="shared" si="4"/>
        <v>6.1042524005486802</v>
      </c>
    </row>
    <row r="58" spans="1:14" x14ac:dyDescent="0.35">
      <c r="A58" s="10" t="s">
        <v>35</v>
      </c>
      <c r="B58" s="3">
        <v>2020</v>
      </c>
      <c r="C58" s="3" t="s">
        <v>50</v>
      </c>
      <c r="D58" s="3">
        <v>10</v>
      </c>
      <c r="E58" s="3">
        <v>2232.9000000000005</v>
      </c>
      <c r="F58" s="31">
        <f t="shared" si="0"/>
        <v>8.7786817362498528</v>
      </c>
      <c r="G58" s="3">
        <v>1198</v>
      </c>
      <c r="H58" s="31">
        <f t="shared" si="1"/>
        <v>3.3917321135755545</v>
      </c>
      <c r="I58" s="3">
        <v>313.3</v>
      </c>
      <c r="J58" s="31">
        <f t="shared" si="2"/>
        <v>8.2584657912923412</v>
      </c>
      <c r="K58" s="3">
        <v>296.89999999999998</v>
      </c>
      <c r="L58" s="31">
        <f t="shared" si="3"/>
        <v>5.0229925716307005</v>
      </c>
      <c r="M58" s="6">
        <v>156.4</v>
      </c>
      <c r="N58" s="48">
        <f t="shared" si="4"/>
        <v>6.2500000000000124</v>
      </c>
    </row>
    <row r="59" spans="1:14" x14ac:dyDescent="0.35">
      <c r="A59" s="11" t="s">
        <v>35</v>
      </c>
      <c r="B59" s="4">
        <v>2020</v>
      </c>
      <c r="C59" s="4" t="s">
        <v>52</v>
      </c>
      <c r="D59" s="4">
        <v>11</v>
      </c>
      <c r="E59" s="4">
        <v>2280.4</v>
      </c>
      <c r="F59" s="31">
        <f t="shared" si="0"/>
        <v>9.6979026361362273</v>
      </c>
      <c r="G59" s="4">
        <v>1201.8</v>
      </c>
      <c r="H59" s="31">
        <f t="shared" si="1"/>
        <v>3.3628623032596465</v>
      </c>
      <c r="I59" s="4">
        <v>314.10000000000002</v>
      </c>
      <c r="J59" s="31">
        <f t="shared" si="2"/>
        <v>8.2356995175740764</v>
      </c>
      <c r="K59" s="4">
        <v>299.10000000000002</v>
      </c>
      <c r="L59" s="31">
        <f t="shared" si="3"/>
        <v>5.5398729710656482</v>
      </c>
      <c r="M59" s="5">
        <v>158.4</v>
      </c>
      <c r="N59" s="48">
        <f t="shared" si="4"/>
        <v>6.594885598923292</v>
      </c>
    </row>
    <row r="60" spans="1:14" x14ac:dyDescent="0.35">
      <c r="A60" s="10" t="s">
        <v>35</v>
      </c>
      <c r="B60" s="3">
        <v>2020</v>
      </c>
      <c r="C60" s="3" t="s">
        <v>55</v>
      </c>
      <c r="D60" s="3">
        <v>12</v>
      </c>
      <c r="E60" s="3">
        <v>2294.5</v>
      </c>
      <c r="F60" s="31">
        <f t="shared" si="0"/>
        <v>8.507519152558384</v>
      </c>
      <c r="G60" s="3">
        <v>1206.8000000000002</v>
      </c>
      <c r="H60" s="31">
        <f t="shared" si="1"/>
        <v>3.2865457035261976</v>
      </c>
      <c r="I60" s="3">
        <v>315.39999999999998</v>
      </c>
      <c r="J60" s="31">
        <f t="shared" si="2"/>
        <v>8.4594222833562469</v>
      </c>
      <c r="K60" s="3">
        <v>299.7</v>
      </c>
      <c r="L60" s="31">
        <f t="shared" si="3"/>
        <v>5.2317415730337</v>
      </c>
      <c r="M60" s="6">
        <v>158.9</v>
      </c>
      <c r="N60" s="48">
        <f t="shared" si="4"/>
        <v>5.6515957446808507</v>
      </c>
    </row>
    <row r="61" spans="1:14" x14ac:dyDescent="0.35">
      <c r="A61" s="11" t="s">
        <v>35</v>
      </c>
      <c r="B61" s="4">
        <v>2021</v>
      </c>
      <c r="C61" s="4" t="s">
        <v>31</v>
      </c>
      <c r="D61" s="4">
        <v>1</v>
      </c>
      <c r="E61" s="4">
        <v>2263</v>
      </c>
      <c r="F61" s="31">
        <f t="shared" si="0"/>
        <v>7.2715206674251087</v>
      </c>
      <c r="G61" s="4">
        <v>1212.5000000000002</v>
      </c>
      <c r="H61" s="31">
        <f t="shared" si="1"/>
        <v>3.3762469093699692</v>
      </c>
      <c r="I61" s="4">
        <v>316.10000000000002</v>
      </c>
      <c r="J61" s="31">
        <f t="shared" si="2"/>
        <v>7.7001703577512846</v>
      </c>
      <c r="K61" s="4">
        <v>301.5</v>
      </c>
      <c r="L61" s="31">
        <f t="shared" si="3"/>
        <v>5.3459119496855179</v>
      </c>
      <c r="M61" s="5">
        <v>157.30000000000001</v>
      </c>
      <c r="N61" s="48">
        <f t="shared" si="4"/>
        <v>4.7270306258322385</v>
      </c>
    </row>
    <row r="62" spans="1:14" x14ac:dyDescent="0.35">
      <c r="A62" s="10" t="s">
        <v>35</v>
      </c>
      <c r="B62" s="3">
        <v>2021</v>
      </c>
      <c r="C62" s="3" t="s">
        <v>36</v>
      </c>
      <c r="D62" s="3">
        <v>2</v>
      </c>
      <c r="E62" s="3">
        <v>2227.6000000000004</v>
      </c>
      <c r="F62" s="31">
        <f t="shared" si="0"/>
        <v>7.0086948167363481</v>
      </c>
      <c r="G62" s="3">
        <v>1228.0999999999999</v>
      </c>
      <c r="H62" s="31">
        <f t="shared" si="1"/>
        <v>4.3504120995836564</v>
      </c>
      <c r="I62" s="3">
        <v>317.10000000000002</v>
      </c>
      <c r="J62" s="31">
        <f t="shared" si="2"/>
        <v>7.4550999661131812</v>
      </c>
      <c r="K62" s="3">
        <v>304.89999999999998</v>
      </c>
      <c r="L62" s="31">
        <f t="shared" si="3"/>
        <v>6.3110181311018225</v>
      </c>
      <c r="M62" s="6">
        <v>156.6</v>
      </c>
      <c r="N62" s="48">
        <f t="shared" si="4"/>
        <v>5.0301810865191152</v>
      </c>
    </row>
    <row r="63" spans="1:14" x14ac:dyDescent="0.35">
      <c r="A63" s="11" t="s">
        <v>35</v>
      </c>
      <c r="B63" s="4">
        <v>2021</v>
      </c>
      <c r="C63" s="4" t="s">
        <v>38</v>
      </c>
      <c r="D63" s="4">
        <v>3</v>
      </c>
      <c r="E63" s="4">
        <v>2227.5</v>
      </c>
      <c r="F63" s="31">
        <f t="shared" si="0"/>
        <v>7.7857350237104468</v>
      </c>
      <c r="G63" s="4">
        <v>1235.1000000000001</v>
      </c>
      <c r="H63" s="31">
        <f t="shared" si="1"/>
        <v>4.7849325528124478</v>
      </c>
      <c r="I63" s="4">
        <v>315.5</v>
      </c>
      <c r="J63" s="31">
        <f t="shared" si="2"/>
        <v>6.0504201680672267</v>
      </c>
      <c r="K63" s="4">
        <v>306.39999999999998</v>
      </c>
      <c r="L63" s="31">
        <f t="shared" si="3"/>
        <v>6.573913043478254</v>
      </c>
      <c r="M63" s="5">
        <v>156.80000000000001</v>
      </c>
      <c r="N63" s="48">
        <f t="shared" si="4"/>
        <v>5.5181695827725559</v>
      </c>
    </row>
    <row r="64" spans="1:14" x14ac:dyDescent="0.35">
      <c r="A64" s="10" t="s">
        <v>35</v>
      </c>
      <c r="B64" s="3">
        <v>2021</v>
      </c>
      <c r="C64" s="3" t="s">
        <v>39</v>
      </c>
      <c r="D64" s="3">
        <v>4</v>
      </c>
      <c r="E64" s="3">
        <v>2252.9</v>
      </c>
      <c r="F64" s="31">
        <f t="shared" si="0"/>
        <v>6.2839081002028729</v>
      </c>
      <c r="G64" s="3">
        <v>1240.3</v>
      </c>
      <c r="H64" s="31">
        <f t="shared" si="1"/>
        <v>5.5844045288158597</v>
      </c>
      <c r="I64" s="3">
        <v>317.70000000000005</v>
      </c>
      <c r="J64" s="31">
        <f t="shared" si="2"/>
        <v>7.8045469969460672</v>
      </c>
      <c r="K64" s="3">
        <v>307.60000000000002</v>
      </c>
      <c r="L64" s="31">
        <f t="shared" si="3"/>
        <v>7.1777003484320634</v>
      </c>
      <c r="M64" s="6">
        <v>157.80000000000001</v>
      </c>
      <c r="N64" s="48">
        <f t="shared" si="4"/>
        <v>5.9060402684563833</v>
      </c>
    </row>
    <row r="65" spans="1:14" x14ac:dyDescent="0.35">
      <c r="A65" s="11" t="s">
        <v>35</v>
      </c>
      <c r="B65" s="4">
        <v>2021</v>
      </c>
      <c r="C65" s="4" t="s">
        <v>41</v>
      </c>
      <c r="D65" s="4">
        <v>5</v>
      </c>
      <c r="E65" s="4">
        <v>2297.6000000000004</v>
      </c>
      <c r="F65" s="31">
        <f t="shared" si="0"/>
        <v>9.7754419493550095</v>
      </c>
      <c r="G65" s="4">
        <v>1260.0999999999999</v>
      </c>
      <c r="H65" s="31">
        <f t="shared" si="1"/>
        <v>7.0603228547153698</v>
      </c>
      <c r="I65" s="4">
        <v>324.39999999999998</v>
      </c>
      <c r="J65" s="31">
        <f t="shared" si="2"/>
        <v>9.2255892255892178</v>
      </c>
      <c r="K65" s="4">
        <v>312.60000000000002</v>
      </c>
      <c r="L65" s="31">
        <f t="shared" si="3"/>
        <v>8.9198606271777088</v>
      </c>
      <c r="M65" s="5">
        <v>160.4</v>
      </c>
      <c r="N65" s="48">
        <f t="shared" si="4"/>
        <v>7.6510067114093996</v>
      </c>
    </row>
    <row r="66" spans="1:14" x14ac:dyDescent="0.35">
      <c r="A66" s="10" t="s">
        <v>35</v>
      </c>
      <c r="B66" s="3">
        <v>2021</v>
      </c>
      <c r="C66" s="3" t="s">
        <v>42</v>
      </c>
      <c r="D66" s="3">
        <v>6</v>
      </c>
      <c r="E66" s="3">
        <v>2324.7000000000003</v>
      </c>
      <c r="F66" s="31">
        <f t="shared" si="0"/>
        <v>8.1104962098311901</v>
      </c>
      <c r="G66" s="3">
        <v>1262.2</v>
      </c>
      <c r="H66" s="31">
        <f t="shared" si="1"/>
        <v>6.7219074997886192</v>
      </c>
      <c r="I66" s="3">
        <v>325.10000000000002</v>
      </c>
      <c r="J66" s="31">
        <f t="shared" si="2"/>
        <v>6.2418300653594851</v>
      </c>
      <c r="K66" s="3">
        <v>312.5</v>
      </c>
      <c r="L66" s="31">
        <f t="shared" si="3"/>
        <v>5.8245851676261386</v>
      </c>
      <c r="M66" s="6">
        <v>161.30000000000001</v>
      </c>
      <c r="N66" s="48">
        <f t="shared" si="4"/>
        <v>6.2582345191040831</v>
      </c>
    </row>
    <row r="67" spans="1:14" x14ac:dyDescent="0.35">
      <c r="A67" s="11" t="s">
        <v>35</v>
      </c>
      <c r="B67" s="4">
        <v>2021</v>
      </c>
      <c r="C67" s="4" t="s">
        <v>44</v>
      </c>
      <c r="D67" s="4">
        <v>7</v>
      </c>
      <c r="E67" s="4">
        <v>2338.1999999999998</v>
      </c>
      <c r="F67" s="31">
        <f t="shared" si="0"/>
        <v>8.7383155838719997</v>
      </c>
      <c r="G67" s="4">
        <v>1271.5999999999999</v>
      </c>
      <c r="H67" s="31">
        <f t="shared" si="1"/>
        <v>7.5166990783799665</v>
      </c>
      <c r="I67" s="4">
        <v>327.10000000000002</v>
      </c>
      <c r="J67" s="31">
        <f t="shared" si="2"/>
        <v>6.8954248366013147</v>
      </c>
      <c r="K67" s="4">
        <v>314.3</v>
      </c>
      <c r="L67" s="31">
        <f t="shared" si="3"/>
        <v>6.4341347781916696</v>
      </c>
      <c r="M67" s="5">
        <v>162.5</v>
      </c>
      <c r="N67" s="48">
        <f t="shared" si="4"/>
        <v>7.0487483530961708</v>
      </c>
    </row>
    <row r="68" spans="1:14" x14ac:dyDescent="0.35">
      <c r="A68" s="10" t="s">
        <v>35</v>
      </c>
      <c r="B68" s="3">
        <v>2021</v>
      </c>
      <c r="C68" s="3" t="s">
        <v>46</v>
      </c>
      <c r="D68" s="3">
        <v>8</v>
      </c>
      <c r="E68" s="3">
        <v>2334.1</v>
      </c>
      <c r="F68" s="31">
        <f t="shared" si="0"/>
        <v>7.1769675819634591</v>
      </c>
      <c r="G68" s="3">
        <v>1283.0000000000002</v>
      </c>
      <c r="H68" s="31">
        <f t="shared" si="1"/>
        <v>7.6251992282526704</v>
      </c>
      <c r="I68" s="3">
        <v>328.4</v>
      </c>
      <c r="J68" s="31">
        <f t="shared" si="2"/>
        <v>6.1752344002586375</v>
      </c>
      <c r="K68" s="3">
        <v>317.60000000000002</v>
      </c>
      <c r="L68" s="31">
        <f t="shared" si="3"/>
        <v>7.6610169491525504</v>
      </c>
      <c r="M68" s="6">
        <v>163.19999999999999</v>
      </c>
      <c r="N68" s="48">
        <f t="shared" si="4"/>
        <v>6.0428849902534001</v>
      </c>
    </row>
    <row r="69" spans="1:14" x14ac:dyDescent="0.35">
      <c r="A69" s="11" t="s">
        <v>35</v>
      </c>
      <c r="B69" s="4">
        <v>2021</v>
      </c>
      <c r="C69" s="4" t="s">
        <v>48</v>
      </c>
      <c r="D69" s="4">
        <v>9</v>
      </c>
      <c r="E69" s="4">
        <v>2334.1</v>
      </c>
      <c r="F69" s="31">
        <f t="shared" si="0"/>
        <v>6.5118189285388244</v>
      </c>
      <c r="G69" s="4">
        <v>1283.1000000000001</v>
      </c>
      <c r="H69" s="31">
        <f t="shared" si="1"/>
        <v>7.3993471164309303</v>
      </c>
      <c r="I69" s="4">
        <v>328.4</v>
      </c>
      <c r="J69" s="31">
        <f t="shared" si="2"/>
        <v>4.5859872611464896</v>
      </c>
      <c r="K69" s="4">
        <v>317.7</v>
      </c>
      <c r="L69" s="31">
        <f t="shared" si="3"/>
        <v>7.1139581928523139</v>
      </c>
      <c r="M69" s="5">
        <v>163.19999999999999</v>
      </c>
      <c r="N69" s="48">
        <f t="shared" si="4"/>
        <v>5.4945054945054954</v>
      </c>
    </row>
    <row r="70" spans="1:14" x14ac:dyDescent="0.35">
      <c r="A70" s="10" t="s">
        <v>35</v>
      </c>
      <c r="B70" s="3">
        <v>2021</v>
      </c>
      <c r="C70" s="3" t="s">
        <v>50</v>
      </c>
      <c r="D70" s="3">
        <v>10</v>
      </c>
      <c r="E70" s="3">
        <v>2368.1999999999998</v>
      </c>
      <c r="F70" s="31">
        <f t="shared" si="0"/>
        <v>6.0593846567244052</v>
      </c>
      <c r="G70" s="3">
        <v>1292.1000000000001</v>
      </c>
      <c r="H70" s="31">
        <f t="shared" si="1"/>
        <v>7.8547579298831494</v>
      </c>
      <c r="I70" s="3">
        <v>329.9</v>
      </c>
      <c r="J70" s="31">
        <f t="shared" si="2"/>
        <v>5.2984360038301839</v>
      </c>
      <c r="K70" s="3">
        <v>319.60000000000002</v>
      </c>
      <c r="L70" s="31">
        <f t="shared" si="3"/>
        <v>7.6456719434153069</v>
      </c>
      <c r="M70" s="6">
        <v>165.5</v>
      </c>
      <c r="N70" s="48">
        <f t="shared" si="4"/>
        <v>5.8184143222506357</v>
      </c>
    </row>
    <row r="71" spans="1:14" x14ac:dyDescent="0.35">
      <c r="A71" s="11" t="s">
        <v>35</v>
      </c>
      <c r="B71" s="4">
        <v>2021</v>
      </c>
      <c r="C71" s="4" t="s">
        <v>52</v>
      </c>
      <c r="D71" s="4">
        <v>11</v>
      </c>
      <c r="E71" s="4">
        <v>2387</v>
      </c>
      <c r="F71" s="31">
        <f t="shared" si="0"/>
        <v>4.67461848798456</v>
      </c>
      <c r="G71" s="4">
        <v>1296.9000000000001</v>
      </c>
      <c r="H71" s="31">
        <f t="shared" si="1"/>
        <v>7.9131303045431967</v>
      </c>
      <c r="I71" s="4">
        <v>332.1</v>
      </c>
      <c r="J71" s="31">
        <f t="shared" si="2"/>
        <v>5.7306590257879648</v>
      </c>
      <c r="K71" s="4">
        <v>321.20000000000005</v>
      </c>
      <c r="L71" s="31">
        <f t="shared" si="3"/>
        <v>7.3888331661651696</v>
      </c>
      <c r="M71" s="5">
        <v>166.7</v>
      </c>
      <c r="N71" s="48">
        <f t="shared" si="4"/>
        <v>5.239898989898979</v>
      </c>
    </row>
    <row r="72" spans="1:14" x14ac:dyDescent="0.35">
      <c r="A72" s="10" t="s">
        <v>35</v>
      </c>
      <c r="B72" s="3">
        <v>2021</v>
      </c>
      <c r="C72" s="3" t="s">
        <v>55</v>
      </c>
      <c r="D72" s="3">
        <v>12</v>
      </c>
      <c r="E72" s="3">
        <v>2373.3000000000002</v>
      </c>
      <c r="F72" s="31">
        <f t="shared" si="0"/>
        <v>3.43429941163653</v>
      </c>
      <c r="G72" s="3">
        <v>1302</v>
      </c>
      <c r="H72" s="31">
        <f t="shared" si="1"/>
        <v>7.8886310904872232</v>
      </c>
      <c r="I72" s="3">
        <v>333.2</v>
      </c>
      <c r="J72" s="31">
        <f t="shared" si="2"/>
        <v>5.6436271401395093</v>
      </c>
      <c r="K72" s="3">
        <v>322.60000000000002</v>
      </c>
      <c r="L72" s="31">
        <f t="shared" si="3"/>
        <v>7.6409743076409855</v>
      </c>
      <c r="M72" s="6">
        <v>166.2</v>
      </c>
      <c r="N72" s="48">
        <f t="shared" si="4"/>
        <v>4.5940843297671385</v>
      </c>
    </row>
    <row r="73" spans="1:14" x14ac:dyDescent="0.35">
      <c r="A73" s="11" t="s">
        <v>35</v>
      </c>
      <c r="B73" s="4">
        <v>2022</v>
      </c>
      <c r="C73" s="4" t="s">
        <v>31</v>
      </c>
      <c r="D73" s="4">
        <v>1</v>
      </c>
      <c r="E73" s="4">
        <v>2356.3999999999996</v>
      </c>
      <c r="F73" s="31">
        <f t="shared" si="0"/>
        <v>4.1272646928855341</v>
      </c>
      <c r="G73" s="4">
        <v>1310.0999999999999</v>
      </c>
      <c r="H73" s="31">
        <f t="shared" si="1"/>
        <v>8.0494845360824456</v>
      </c>
      <c r="I73" s="4">
        <v>334.4</v>
      </c>
      <c r="J73" s="31">
        <f t="shared" si="2"/>
        <v>5.7893071812717345</v>
      </c>
      <c r="K73" s="4">
        <v>323.89999999999998</v>
      </c>
      <c r="L73" s="31">
        <f t="shared" si="3"/>
        <v>7.4295190713101089</v>
      </c>
      <c r="M73" s="5">
        <v>165.7</v>
      </c>
      <c r="N73" s="48">
        <f t="shared" si="4"/>
        <v>5.3401144310235074</v>
      </c>
    </row>
    <row r="74" spans="1:14" x14ac:dyDescent="0.35">
      <c r="A74" s="10" t="s">
        <v>35</v>
      </c>
      <c r="B74" s="3">
        <v>2022</v>
      </c>
      <c r="C74" s="3" t="s">
        <v>36</v>
      </c>
      <c r="D74" s="3">
        <v>2</v>
      </c>
      <c r="E74" s="3">
        <v>2354.0000000000005</v>
      </c>
      <c r="F74" s="31">
        <f t="shared" si="0"/>
        <v>5.6742682707847036</v>
      </c>
      <c r="G74" s="3">
        <v>1318.1000000000001</v>
      </c>
      <c r="H74" s="31">
        <f t="shared" si="1"/>
        <v>7.3283934533018682</v>
      </c>
      <c r="I74" s="3">
        <v>336.6</v>
      </c>
      <c r="J74" s="31">
        <f t="shared" si="2"/>
        <v>6.1494796594134336</v>
      </c>
      <c r="K74" s="3">
        <v>325.60000000000002</v>
      </c>
      <c r="L74" s="31">
        <f t="shared" si="3"/>
        <v>6.7891111839947689</v>
      </c>
      <c r="M74" s="6">
        <v>166.1</v>
      </c>
      <c r="N74" s="48">
        <f t="shared" si="4"/>
        <v>6.0664112388250322</v>
      </c>
    </row>
    <row r="75" spans="1:14" x14ac:dyDescent="0.35">
      <c r="A75" s="11" t="s">
        <v>35</v>
      </c>
      <c r="B75" s="4">
        <v>2022</v>
      </c>
      <c r="C75" s="4" t="s">
        <v>38</v>
      </c>
      <c r="D75" s="4">
        <v>3</v>
      </c>
      <c r="E75" s="4">
        <v>2377.9</v>
      </c>
      <c r="F75" s="31">
        <f t="shared" si="0"/>
        <v>6.7519640852974225</v>
      </c>
      <c r="G75" s="4">
        <v>1327</v>
      </c>
      <c r="H75" s="31">
        <f t="shared" si="1"/>
        <v>7.4406930612905722</v>
      </c>
      <c r="I75" s="4">
        <v>340.2</v>
      </c>
      <c r="J75" s="31">
        <f t="shared" si="2"/>
        <v>7.8288431061806625</v>
      </c>
      <c r="K75" s="4">
        <v>327.9</v>
      </c>
      <c r="L75" s="31">
        <f t="shared" si="3"/>
        <v>7.0169712793733687</v>
      </c>
      <c r="M75" s="5">
        <v>167.7</v>
      </c>
      <c r="N75" s="48">
        <f t="shared" si="4"/>
        <v>6.9515306122448823</v>
      </c>
    </row>
    <row r="76" spans="1:14" x14ac:dyDescent="0.35">
      <c r="A76" s="10" t="s">
        <v>35</v>
      </c>
      <c r="B76" s="3">
        <v>2022</v>
      </c>
      <c r="C76" s="3" t="s">
        <v>39</v>
      </c>
      <c r="D76" s="3">
        <v>4</v>
      </c>
      <c r="E76" s="3">
        <v>2408.2000000000003</v>
      </c>
      <c r="F76" s="31">
        <f t="shared" si="0"/>
        <v>6.8933374761418698</v>
      </c>
      <c r="G76" s="3">
        <v>1345.9</v>
      </c>
      <c r="H76" s="31">
        <f t="shared" si="1"/>
        <v>8.5140691768120718</v>
      </c>
      <c r="I76" s="3">
        <v>342.8</v>
      </c>
      <c r="J76" s="31">
        <f t="shared" si="2"/>
        <v>7.900535096002506</v>
      </c>
      <c r="K76" s="3">
        <v>331.20000000000005</v>
      </c>
      <c r="L76" s="31">
        <f t="shared" si="3"/>
        <v>7.672301690507159</v>
      </c>
      <c r="M76" s="6">
        <v>170.1</v>
      </c>
      <c r="N76" s="48">
        <f t="shared" si="4"/>
        <v>7.7946768060836389</v>
      </c>
    </row>
    <row r="77" spans="1:14" x14ac:dyDescent="0.35">
      <c r="A77" s="11" t="s">
        <v>35</v>
      </c>
      <c r="B77" s="4">
        <v>2022</v>
      </c>
      <c r="C77" s="4" t="s">
        <v>41</v>
      </c>
      <c r="D77" s="4">
        <v>5</v>
      </c>
      <c r="E77" s="4">
        <v>2433.0000000000005</v>
      </c>
      <c r="F77" s="31">
        <f t="shared" si="0"/>
        <v>5.8931058495821764</v>
      </c>
      <c r="G77" s="4">
        <v>1356.8000000000002</v>
      </c>
      <c r="H77" s="31">
        <f t="shared" si="1"/>
        <v>7.673994127450225</v>
      </c>
      <c r="I77" s="4">
        <v>343.20000000000005</v>
      </c>
      <c r="J77" s="31">
        <f t="shared" si="2"/>
        <v>5.7953144266338068</v>
      </c>
      <c r="K77" s="4">
        <v>332.6</v>
      </c>
      <c r="L77" s="31">
        <f t="shared" si="3"/>
        <v>6.3979526551503518</v>
      </c>
      <c r="M77" s="5">
        <v>171.7</v>
      </c>
      <c r="N77" s="48">
        <f t="shared" si="4"/>
        <v>7.044887780548617</v>
      </c>
    </row>
    <row r="78" spans="1:14" x14ac:dyDescent="0.35">
      <c r="A78" s="10" t="s">
        <v>35</v>
      </c>
      <c r="B78" s="3">
        <v>2022</v>
      </c>
      <c r="C78" s="3" t="s">
        <v>42</v>
      </c>
      <c r="D78" s="3">
        <v>6</v>
      </c>
      <c r="E78" s="3">
        <v>2456.2000000000003</v>
      </c>
      <c r="F78" s="31">
        <f t="shared" si="0"/>
        <v>5.6566438680259807</v>
      </c>
      <c r="G78" s="3">
        <v>1362.3000000000002</v>
      </c>
      <c r="H78" s="31">
        <f t="shared" si="1"/>
        <v>7.9305973696720118</v>
      </c>
      <c r="I78" s="3">
        <v>344.8</v>
      </c>
      <c r="J78" s="31">
        <f t="shared" si="2"/>
        <v>6.0596739464780027</v>
      </c>
      <c r="K78" s="3">
        <v>333.3</v>
      </c>
      <c r="L78" s="31">
        <f t="shared" si="3"/>
        <v>6.6560000000000032</v>
      </c>
      <c r="M78" s="6">
        <v>172.6</v>
      </c>
      <c r="N78" s="48">
        <f t="shared" si="4"/>
        <v>7.0055796652200755</v>
      </c>
    </row>
    <row r="79" spans="1:14" x14ac:dyDescent="0.35">
      <c r="A79" s="11" t="s">
        <v>35</v>
      </c>
      <c r="B79" s="4">
        <v>2022</v>
      </c>
      <c r="C79" s="4" t="s">
        <v>44</v>
      </c>
      <c r="D79" s="4">
        <v>7</v>
      </c>
      <c r="E79" s="4">
        <v>2460.9</v>
      </c>
      <c r="F79" s="31">
        <f t="shared" ref="F79:F89" si="5">((E79-E67)/E67)*100</f>
        <v>5.247626379266114</v>
      </c>
      <c r="G79" s="4">
        <v>1374.7</v>
      </c>
      <c r="H79" s="31">
        <f t="shared" ref="H79:H89" si="6">((G79-G67)/G67)*100</f>
        <v>8.1078955646429804</v>
      </c>
      <c r="I79" s="4">
        <v>345.79999999999995</v>
      </c>
      <c r="J79" s="31">
        <f t="shared" ref="J79:J89" si="7">((I79-I67)/I67)*100</f>
        <v>5.7169061449097924</v>
      </c>
      <c r="K79" s="4">
        <v>334.70000000000005</v>
      </c>
      <c r="L79" s="31">
        <f t="shared" ref="L79:L89" si="8">((K79-K67)/K67)*100</f>
        <v>6.490614062997146</v>
      </c>
      <c r="M79" s="5">
        <v>173.4</v>
      </c>
      <c r="N79" s="48">
        <f t="shared" ref="N79:N89" si="9">((M79-M67)/M67)*100</f>
        <v>6.7076923076923114</v>
      </c>
    </row>
    <row r="80" spans="1:14" x14ac:dyDescent="0.35">
      <c r="A80" s="10" t="s">
        <v>35</v>
      </c>
      <c r="B80" s="3">
        <v>2022</v>
      </c>
      <c r="C80" s="3" t="s">
        <v>46</v>
      </c>
      <c r="D80" s="3">
        <v>8</v>
      </c>
      <c r="E80" s="3">
        <v>2464.2000000000003</v>
      </c>
      <c r="F80" s="31">
        <f t="shared" si="5"/>
        <v>5.5738828670579821</v>
      </c>
      <c r="G80" s="3">
        <v>1381.1999999999998</v>
      </c>
      <c r="H80" s="31">
        <f t="shared" si="6"/>
        <v>7.6539360872953681</v>
      </c>
      <c r="I80" s="3">
        <v>348</v>
      </c>
      <c r="J80" s="31">
        <f t="shared" si="7"/>
        <v>5.9683313032886796</v>
      </c>
      <c r="K80" s="3">
        <v>336</v>
      </c>
      <c r="L80" s="31">
        <f t="shared" si="8"/>
        <v>5.7934508816120829</v>
      </c>
      <c r="M80" s="6">
        <v>174.3</v>
      </c>
      <c r="N80" s="48">
        <f t="shared" si="9"/>
        <v>6.8014705882353086</v>
      </c>
    </row>
    <row r="81" spans="1:14" x14ac:dyDescent="0.35">
      <c r="A81" s="11" t="s">
        <v>35</v>
      </c>
      <c r="B81" s="4">
        <v>2022</v>
      </c>
      <c r="C81" s="4" t="s">
        <v>48</v>
      </c>
      <c r="D81" s="4">
        <v>9</v>
      </c>
      <c r="E81" s="4">
        <v>2476.8000000000002</v>
      </c>
      <c r="F81" s="31">
        <f t="shared" si="5"/>
        <v>6.1137054967653608</v>
      </c>
      <c r="G81" s="4">
        <v>1389</v>
      </c>
      <c r="H81" s="31">
        <f t="shared" si="6"/>
        <v>8.2534486789805825</v>
      </c>
      <c r="I81" s="4">
        <v>348.70000000000005</v>
      </c>
      <c r="J81" s="31">
        <f t="shared" si="7"/>
        <v>6.1814859926918606</v>
      </c>
      <c r="K81" s="4">
        <v>337.29999999999995</v>
      </c>
      <c r="L81" s="31">
        <f t="shared" si="8"/>
        <v>6.1693421466792469</v>
      </c>
      <c r="M81" s="5">
        <v>175.3</v>
      </c>
      <c r="N81" s="48">
        <f t="shared" si="9"/>
        <v>7.4142156862745239</v>
      </c>
    </row>
    <row r="82" spans="1:14" x14ac:dyDescent="0.35">
      <c r="A82" s="10" t="s">
        <v>35</v>
      </c>
      <c r="B82" s="3">
        <v>2022</v>
      </c>
      <c r="C82" s="3" t="s">
        <v>50</v>
      </c>
      <c r="D82" s="3">
        <v>10</v>
      </c>
      <c r="E82" s="3">
        <v>2493.6000000000004</v>
      </c>
      <c r="F82" s="31">
        <f t="shared" si="5"/>
        <v>5.2951608816823139</v>
      </c>
      <c r="G82" s="3">
        <v>1396.6000000000001</v>
      </c>
      <c r="H82" s="31">
        <f t="shared" si="6"/>
        <v>8.0876093181642279</v>
      </c>
      <c r="I82" s="3">
        <v>350.79999999999995</v>
      </c>
      <c r="J82" s="31">
        <f t="shared" si="7"/>
        <v>6.3352531070021163</v>
      </c>
      <c r="K82" s="3">
        <v>338.7</v>
      </c>
      <c r="L82" s="31">
        <f t="shared" si="8"/>
        <v>5.9762202753441693</v>
      </c>
      <c r="M82" s="6">
        <v>176.7</v>
      </c>
      <c r="N82" s="48">
        <f t="shared" si="9"/>
        <v>6.7673716012084526</v>
      </c>
    </row>
    <row r="83" spans="1:14" x14ac:dyDescent="0.35">
      <c r="A83" s="11" t="s">
        <v>35</v>
      </c>
      <c r="B83" s="4">
        <v>2022</v>
      </c>
      <c r="C83" s="4" t="s">
        <v>52</v>
      </c>
      <c r="D83" s="4">
        <v>11</v>
      </c>
      <c r="E83" s="4">
        <v>2493.7000000000003</v>
      </c>
      <c r="F83" s="31">
        <f t="shared" si="5"/>
        <v>4.4700460829493203</v>
      </c>
      <c r="G83" s="4">
        <v>1402.6000000000001</v>
      </c>
      <c r="H83" s="31">
        <f t="shared" si="6"/>
        <v>8.1502043334104428</v>
      </c>
      <c r="I83" s="4">
        <v>353.4</v>
      </c>
      <c r="J83" s="31">
        <f t="shared" si="7"/>
        <v>6.4137308039746914</v>
      </c>
      <c r="K83" s="4">
        <v>339.6</v>
      </c>
      <c r="L83" s="31">
        <f t="shared" si="8"/>
        <v>5.7285180572851733</v>
      </c>
      <c r="M83" s="5">
        <v>176.5</v>
      </c>
      <c r="N83" s="48">
        <f t="shared" si="9"/>
        <v>5.8788242351529769</v>
      </c>
    </row>
    <row r="84" spans="1:14" x14ac:dyDescent="0.35">
      <c r="A84" s="10" t="s">
        <v>35</v>
      </c>
      <c r="B84" s="3">
        <v>2022</v>
      </c>
      <c r="C84" s="3" t="s">
        <v>55</v>
      </c>
      <c r="D84" s="3">
        <v>12</v>
      </c>
      <c r="E84" s="3">
        <v>2480.7000000000003</v>
      </c>
      <c r="F84" s="31">
        <f t="shared" si="5"/>
        <v>4.5253444570850752</v>
      </c>
      <c r="G84" s="3">
        <v>1406.2999999999997</v>
      </c>
      <c r="H84" s="31">
        <f t="shared" si="6"/>
        <v>8.0107526881720226</v>
      </c>
      <c r="I84" s="3">
        <v>356.9</v>
      </c>
      <c r="J84" s="31">
        <f t="shared" si="7"/>
        <v>7.112845138055218</v>
      </c>
      <c r="K84" s="3">
        <v>340.9</v>
      </c>
      <c r="L84" s="31">
        <f t="shared" si="8"/>
        <v>5.6726596404215606</v>
      </c>
      <c r="M84" s="6">
        <v>175.7</v>
      </c>
      <c r="N84" s="48">
        <f t="shared" si="9"/>
        <v>5.7160048134777384</v>
      </c>
    </row>
    <row r="85" spans="1:14" x14ac:dyDescent="0.35">
      <c r="A85" s="11" t="s">
        <v>35</v>
      </c>
      <c r="B85" s="4">
        <v>2023</v>
      </c>
      <c r="C85" s="4" t="s">
        <v>31</v>
      </c>
      <c r="D85" s="4">
        <v>1</v>
      </c>
      <c r="E85" s="4">
        <v>2490.8999999999996</v>
      </c>
      <c r="F85" s="31">
        <f t="shared" si="5"/>
        <v>5.7078594466134795</v>
      </c>
      <c r="G85" s="4">
        <v>1411.2</v>
      </c>
      <c r="H85" s="31">
        <f t="shared" si="6"/>
        <v>7.716968170368685</v>
      </c>
      <c r="I85" s="4">
        <v>360.9</v>
      </c>
      <c r="J85" s="31">
        <f t="shared" si="7"/>
        <v>7.9246411483253594</v>
      </c>
      <c r="K85" s="4">
        <v>342.3</v>
      </c>
      <c r="L85" s="31">
        <f t="shared" si="8"/>
        <v>5.6807656684161882</v>
      </c>
      <c r="M85" s="5">
        <v>176.5</v>
      </c>
      <c r="N85" s="48">
        <f t="shared" si="9"/>
        <v>6.5178032589016377</v>
      </c>
    </row>
    <row r="86" spans="1:14" x14ac:dyDescent="0.35">
      <c r="A86" s="10" t="s">
        <v>35</v>
      </c>
      <c r="B86" s="3">
        <v>2023</v>
      </c>
      <c r="C86" s="3" t="s">
        <v>36</v>
      </c>
      <c r="D86" s="3">
        <v>2</v>
      </c>
      <c r="E86" s="3">
        <v>2478.6</v>
      </c>
      <c r="F86" s="31">
        <f t="shared" si="5"/>
        <v>5.2931180968563902</v>
      </c>
      <c r="G86" s="3">
        <v>1419</v>
      </c>
      <c r="H86" s="31">
        <f t="shared" si="6"/>
        <v>7.6549578939382332</v>
      </c>
      <c r="I86" s="3">
        <v>365.4</v>
      </c>
      <c r="J86" s="31">
        <f t="shared" si="7"/>
        <v>8.5561497326203071</v>
      </c>
      <c r="K86" s="3">
        <v>344.4</v>
      </c>
      <c r="L86" s="31">
        <f t="shared" si="8"/>
        <v>5.773955773955759</v>
      </c>
      <c r="M86" s="6">
        <v>177.2</v>
      </c>
      <c r="N86" s="48">
        <f t="shared" si="9"/>
        <v>6.6827212522576733</v>
      </c>
    </row>
    <row r="87" spans="1:14" x14ac:dyDescent="0.35">
      <c r="A87" s="11" t="s">
        <v>35</v>
      </c>
      <c r="B87" s="4">
        <v>2023</v>
      </c>
      <c r="C87" s="4" t="s">
        <v>38</v>
      </c>
      <c r="D87" s="4">
        <v>3</v>
      </c>
      <c r="E87" s="4">
        <v>2478.6999999999998</v>
      </c>
      <c r="F87" s="31">
        <f t="shared" si="5"/>
        <v>4.2390344421548303</v>
      </c>
      <c r="G87" s="4">
        <v>1418.7</v>
      </c>
      <c r="H87" s="31">
        <f t="shared" si="6"/>
        <v>6.9103240391861371</v>
      </c>
      <c r="I87" s="4">
        <v>365.4</v>
      </c>
      <c r="J87" s="31">
        <f t="shared" si="7"/>
        <v>7.4074074074074039</v>
      </c>
      <c r="K87" s="4">
        <v>344.4</v>
      </c>
      <c r="L87" s="31">
        <f t="shared" si="8"/>
        <v>5.0320219579139982</v>
      </c>
      <c r="M87" s="5">
        <v>177.2</v>
      </c>
      <c r="N87" s="48">
        <f t="shared" si="9"/>
        <v>5.6648777579010146</v>
      </c>
    </row>
    <row r="88" spans="1:14" x14ac:dyDescent="0.35">
      <c r="A88" s="10" t="s">
        <v>35</v>
      </c>
      <c r="B88" s="3">
        <v>2023</v>
      </c>
      <c r="C88" s="3" t="s">
        <v>39</v>
      </c>
      <c r="D88" s="3">
        <v>4</v>
      </c>
      <c r="E88" s="3">
        <v>2490.2000000000003</v>
      </c>
      <c r="F88" s="31">
        <f t="shared" si="5"/>
        <v>3.4050328045843363</v>
      </c>
      <c r="G88" s="3">
        <v>1424.2</v>
      </c>
      <c r="H88" s="31">
        <f t="shared" si="6"/>
        <v>5.8176684746266405</v>
      </c>
      <c r="I88" s="3">
        <v>369</v>
      </c>
      <c r="J88" s="31">
        <f t="shared" si="7"/>
        <v>7.642940490081676</v>
      </c>
      <c r="K88" s="3">
        <v>345.7</v>
      </c>
      <c r="L88" s="31">
        <f t="shared" si="8"/>
        <v>4.3780193236714799</v>
      </c>
      <c r="M88" s="6">
        <v>178.1</v>
      </c>
      <c r="N88" s="48">
        <f t="shared" si="9"/>
        <v>4.7031158142269254</v>
      </c>
    </row>
    <row r="89" spans="1:14" x14ac:dyDescent="0.35">
      <c r="A89" s="11" t="s">
        <v>35</v>
      </c>
      <c r="B89" s="4">
        <v>2023</v>
      </c>
      <c r="C89" s="4" t="s">
        <v>41</v>
      </c>
      <c r="D89" s="4">
        <v>5</v>
      </c>
      <c r="E89" s="4">
        <v>2507.9</v>
      </c>
      <c r="F89" s="31">
        <f t="shared" si="5"/>
        <v>3.0785039046444562</v>
      </c>
      <c r="G89" s="4">
        <v>1428.7</v>
      </c>
      <c r="H89" s="31">
        <f t="shared" si="6"/>
        <v>5.299233490566027</v>
      </c>
      <c r="I89" s="4">
        <v>370.9</v>
      </c>
      <c r="J89" s="31">
        <f t="shared" si="7"/>
        <v>8.071095571095551</v>
      </c>
      <c r="K89" s="4">
        <v>346.9</v>
      </c>
      <c r="L89" s="31">
        <f t="shared" si="8"/>
        <v>4.2994588093806234</v>
      </c>
      <c r="M89" s="5">
        <v>179.1</v>
      </c>
      <c r="N89" s="48">
        <f t="shared" si="9"/>
        <v>4.3098427489807838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E6EC-2BFB-4FBB-B3F9-CB3155B93CC8}">
  <dimension ref="A1:K77"/>
  <sheetViews>
    <sheetView topLeftCell="H1" workbookViewId="0">
      <selection sqref="A1:K77"/>
    </sheetView>
  </sheetViews>
  <sheetFormatPr defaultRowHeight="14.5" x14ac:dyDescent="0.35"/>
  <cols>
    <col min="1" max="1" width="10.90625" bestFit="1" customWidth="1"/>
    <col min="5" max="6" width="13.7265625" customWidth="1"/>
    <col min="7" max="7" width="27.7265625" bestFit="1" customWidth="1"/>
    <col min="8" max="8" width="18.7265625" bestFit="1" customWidth="1"/>
    <col min="9" max="9" width="20.26953125" bestFit="1" customWidth="1"/>
    <col min="10" max="10" width="23.26953125" bestFit="1" customWidth="1"/>
    <col min="11" max="11" width="22.7265625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705</v>
      </c>
      <c r="F1" s="2" t="s">
        <v>707</v>
      </c>
      <c r="G1" s="2" t="s">
        <v>626</v>
      </c>
      <c r="H1" s="2" t="s">
        <v>625</v>
      </c>
      <c r="I1" s="2" t="s">
        <v>624</v>
      </c>
      <c r="J1" s="2" t="s">
        <v>623</v>
      </c>
      <c r="K1" s="7" t="s">
        <v>641</v>
      </c>
    </row>
    <row r="2" spans="1:11" x14ac:dyDescent="0.35">
      <c r="A2" s="10" t="s">
        <v>35</v>
      </c>
      <c r="B2" s="3">
        <v>2017</v>
      </c>
      <c r="C2" s="3" t="s">
        <v>31</v>
      </c>
      <c r="D2" s="3">
        <v>1</v>
      </c>
      <c r="E2" s="3" t="s">
        <v>706</v>
      </c>
      <c r="F2" s="3">
        <v>1</v>
      </c>
      <c r="G2" s="31">
        <v>2.4193989818818413</v>
      </c>
      <c r="H2" s="31">
        <v>4.6242192222446077</v>
      </c>
      <c r="I2" s="31">
        <v>5.2008456659619497</v>
      </c>
      <c r="J2" s="31">
        <v>4.3222828367603903</v>
      </c>
      <c r="K2" s="48">
        <v>3.1670625494853639</v>
      </c>
    </row>
    <row r="3" spans="1:11" x14ac:dyDescent="0.35">
      <c r="A3" s="11" t="s">
        <v>35</v>
      </c>
      <c r="B3" s="4">
        <v>2017</v>
      </c>
      <c r="C3" s="4" t="s">
        <v>36</v>
      </c>
      <c r="D3" s="4">
        <v>2</v>
      </c>
      <c r="E3" s="3" t="s">
        <v>706</v>
      </c>
      <c r="F3" s="3">
        <v>1</v>
      </c>
      <c r="G3" s="31">
        <v>2.9051819184123637</v>
      </c>
      <c r="H3" s="31">
        <v>4.5035105315947819</v>
      </c>
      <c r="I3" s="31">
        <v>4.5587620242576348</v>
      </c>
      <c r="J3" s="31">
        <v>4.1771094402673352</v>
      </c>
      <c r="K3" s="48">
        <v>3.6507936507936463</v>
      </c>
    </row>
    <row r="4" spans="1:11" x14ac:dyDescent="0.35">
      <c r="A4" s="10" t="s">
        <v>35</v>
      </c>
      <c r="B4" s="3">
        <v>2017</v>
      </c>
      <c r="C4" s="3" t="s">
        <v>38</v>
      </c>
      <c r="D4" s="3">
        <v>3</v>
      </c>
      <c r="E4" s="3" t="s">
        <v>706</v>
      </c>
      <c r="F4" s="3">
        <v>1</v>
      </c>
      <c r="G4" s="31">
        <v>2.8867914113815725</v>
      </c>
      <c r="H4" s="31">
        <v>4.7991183248171501</v>
      </c>
      <c r="I4" s="31">
        <v>4.2464612822647751</v>
      </c>
      <c r="J4" s="31">
        <v>4.2517715714881277</v>
      </c>
      <c r="K4" s="48">
        <v>3.8888888888888933</v>
      </c>
    </row>
    <row r="5" spans="1:11" x14ac:dyDescent="0.35">
      <c r="A5" s="11" t="s">
        <v>35</v>
      </c>
      <c r="B5" s="4">
        <v>2017</v>
      </c>
      <c r="C5" s="4" t="s">
        <v>39</v>
      </c>
      <c r="D5" s="4">
        <v>4</v>
      </c>
      <c r="E5" s="3" t="s">
        <v>706</v>
      </c>
      <c r="F5" s="3">
        <v>1</v>
      </c>
      <c r="G5" s="31">
        <v>1.3816362053960138</v>
      </c>
      <c r="H5" s="31">
        <v>4.6588188347964818</v>
      </c>
      <c r="I5" s="31">
        <v>4.1027766266058752</v>
      </c>
      <c r="J5" s="31">
        <v>3.7743674823724573</v>
      </c>
      <c r="K5" s="48">
        <v>2.9850746268656696</v>
      </c>
    </row>
    <row r="6" spans="1:11" x14ac:dyDescent="0.35">
      <c r="A6" s="10" t="s">
        <v>35</v>
      </c>
      <c r="B6" s="3">
        <v>2017</v>
      </c>
      <c r="C6" s="3" t="s">
        <v>41</v>
      </c>
      <c r="D6" s="3">
        <v>5</v>
      </c>
      <c r="E6" s="3" t="s">
        <v>706</v>
      </c>
      <c r="F6" s="3">
        <v>1</v>
      </c>
      <c r="G6" s="31">
        <v>-0.12311974733686389</v>
      </c>
      <c r="H6" s="31">
        <v>4.4018282988870947</v>
      </c>
      <c r="I6" s="31">
        <v>3.499382461918485</v>
      </c>
      <c r="J6" s="31">
        <v>3.63336085879439</v>
      </c>
      <c r="K6" s="48">
        <v>2.1772939346811913</v>
      </c>
    </row>
    <row r="7" spans="1:11" x14ac:dyDescent="0.35">
      <c r="A7" s="11" t="s">
        <v>35</v>
      </c>
      <c r="B7" s="4">
        <v>2017</v>
      </c>
      <c r="C7" s="4" t="s">
        <v>42</v>
      </c>
      <c r="D7" s="4">
        <v>6</v>
      </c>
      <c r="E7" s="3" t="s">
        <v>706</v>
      </c>
      <c r="F7" s="3">
        <v>1</v>
      </c>
      <c r="G7" s="31">
        <v>-0.95298267782866897</v>
      </c>
      <c r="H7" s="31">
        <v>3.9359177215190062</v>
      </c>
      <c r="I7" s="31">
        <v>3.4496919917864499</v>
      </c>
      <c r="J7" s="31">
        <v>3.3717105263157965</v>
      </c>
      <c r="K7" s="48">
        <v>1.4604150653343626</v>
      </c>
    </row>
    <row r="8" spans="1:11" x14ac:dyDescent="0.35">
      <c r="A8" s="10" t="s">
        <v>35</v>
      </c>
      <c r="B8" s="3">
        <v>2017</v>
      </c>
      <c r="C8" s="3" t="s">
        <v>44</v>
      </c>
      <c r="D8" s="3">
        <v>7</v>
      </c>
      <c r="E8" s="3" t="s">
        <v>706</v>
      </c>
      <c r="F8" s="3">
        <v>1</v>
      </c>
      <c r="G8" s="31">
        <v>-0.2704389432078243</v>
      </c>
      <c r="H8" s="31">
        <v>4.0583136327817231</v>
      </c>
      <c r="I8" s="31">
        <v>3.2653061224489797</v>
      </c>
      <c r="J8" s="31">
        <v>3.3565288579615182</v>
      </c>
      <c r="K8" s="48">
        <v>2.3646071700991569</v>
      </c>
    </row>
    <row r="9" spans="1:11" x14ac:dyDescent="0.35">
      <c r="A9" s="11" t="s">
        <v>35</v>
      </c>
      <c r="B9" s="4">
        <v>2017</v>
      </c>
      <c r="C9" s="4" t="s">
        <v>46</v>
      </c>
      <c r="D9" s="4">
        <v>8</v>
      </c>
      <c r="E9" s="3" t="s">
        <v>706</v>
      </c>
      <c r="F9" s="3">
        <v>1</v>
      </c>
      <c r="G9" s="31">
        <v>0.80809134038891461</v>
      </c>
      <c r="H9" s="31">
        <v>4.5061849597486621</v>
      </c>
      <c r="I9" s="31">
        <v>3.4104750304506606</v>
      </c>
      <c r="J9" s="31">
        <v>3.79901960784313</v>
      </c>
      <c r="K9" s="48">
        <v>3.2799389778794903</v>
      </c>
    </row>
    <row r="10" spans="1:11" x14ac:dyDescent="0.35">
      <c r="A10" s="10" t="s">
        <v>35</v>
      </c>
      <c r="B10" s="3">
        <v>2017</v>
      </c>
      <c r="C10" s="3" t="s">
        <v>48</v>
      </c>
      <c r="D10" s="3">
        <v>9</v>
      </c>
      <c r="E10" s="3" t="s">
        <v>706</v>
      </c>
      <c r="F10" s="3">
        <v>1</v>
      </c>
      <c r="G10" s="31">
        <v>0.84527747151781962</v>
      </c>
      <c r="H10" s="31">
        <v>4.6138807429130058</v>
      </c>
      <c r="I10" s="31">
        <v>3.5555555555555602</v>
      </c>
      <c r="J10" s="31">
        <v>3.947903947903955</v>
      </c>
      <c r="K10" s="48">
        <v>3.2849503437738599</v>
      </c>
    </row>
    <row r="11" spans="1:11" x14ac:dyDescent="0.35">
      <c r="A11" s="11" t="s">
        <v>35</v>
      </c>
      <c r="B11" s="4">
        <v>2017</v>
      </c>
      <c r="C11" s="4" t="s">
        <v>50</v>
      </c>
      <c r="D11" s="4">
        <v>10</v>
      </c>
      <c r="E11" s="3" t="s">
        <v>706</v>
      </c>
      <c r="F11" s="3">
        <v>1</v>
      </c>
      <c r="G11" s="31">
        <v>1.1893534527926375</v>
      </c>
      <c r="H11" s="31">
        <v>4.6298998151930881</v>
      </c>
      <c r="I11" s="31">
        <v>3.7469782433521401</v>
      </c>
      <c r="J11" s="31">
        <v>3.726204941271777</v>
      </c>
      <c r="K11" s="48">
        <v>3.5768645357686371</v>
      </c>
    </row>
    <row r="12" spans="1:11" x14ac:dyDescent="0.35">
      <c r="A12" s="10" t="s">
        <v>35</v>
      </c>
      <c r="B12" s="3">
        <v>2017</v>
      </c>
      <c r="C12" s="3" t="s">
        <v>52</v>
      </c>
      <c r="D12" s="3">
        <v>11</v>
      </c>
      <c r="E12" s="3" t="s">
        <v>706</v>
      </c>
      <c r="F12" s="3">
        <v>1</v>
      </c>
      <c r="G12" s="31">
        <v>3.1338731727836864</v>
      </c>
      <c r="H12" s="31">
        <v>5.18762726655675</v>
      </c>
      <c r="I12" s="31">
        <v>4.1767068273092276</v>
      </c>
      <c r="J12" s="31">
        <v>3.8337368845843418</v>
      </c>
      <c r="K12" s="48">
        <v>4.8780487804878101</v>
      </c>
    </row>
    <row r="13" spans="1:11" x14ac:dyDescent="0.35">
      <c r="A13" s="11" t="s">
        <v>35</v>
      </c>
      <c r="B13" s="4">
        <v>2017</v>
      </c>
      <c r="C13" s="4" t="s">
        <v>55</v>
      </c>
      <c r="D13" s="4">
        <v>12</v>
      </c>
      <c r="E13" s="3" t="s">
        <v>706</v>
      </c>
      <c r="F13" s="3">
        <v>1</v>
      </c>
      <c r="G13" s="31">
        <v>3.4717061259156954</v>
      </c>
      <c r="H13" s="31">
        <v>5.09227944728962</v>
      </c>
      <c r="I13" s="31">
        <v>4.6774193548387188</v>
      </c>
      <c r="J13" s="31">
        <v>3.8291011688835139</v>
      </c>
      <c r="K13" s="48">
        <v>5.2147239263803549</v>
      </c>
    </row>
    <row r="14" spans="1:11" x14ac:dyDescent="0.35">
      <c r="A14" s="10" t="s">
        <v>35</v>
      </c>
      <c r="B14" s="3">
        <v>2018</v>
      </c>
      <c r="C14" s="3" t="s">
        <v>31</v>
      </c>
      <c r="D14" s="3">
        <v>1</v>
      </c>
      <c r="E14" s="3" t="s">
        <v>706</v>
      </c>
      <c r="F14" s="3">
        <v>1</v>
      </c>
      <c r="G14" s="31">
        <v>3.3937256159478757</v>
      </c>
      <c r="H14" s="31">
        <v>5.1035146846413095</v>
      </c>
      <c r="I14" s="31">
        <v>4.7427652733119015</v>
      </c>
      <c r="J14" s="31">
        <v>4.1029766693483234</v>
      </c>
      <c r="K14" s="48">
        <v>5.0652340752110465</v>
      </c>
    </row>
    <row r="15" spans="1:11" x14ac:dyDescent="0.35">
      <c r="A15" s="11" t="s">
        <v>35</v>
      </c>
      <c r="B15" s="4">
        <v>2018</v>
      </c>
      <c r="C15" s="4" t="s">
        <v>36</v>
      </c>
      <c r="D15" s="4">
        <v>2</v>
      </c>
      <c r="E15" s="3" t="s">
        <v>706</v>
      </c>
      <c r="F15" s="3">
        <v>1</v>
      </c>
      <c r="G15" s="31">
        <v>2.603524937054666</v>
      </c>
      <c r="H15" s="31">
        <v>5.0388712928304056</v>
      </c>
      <c r="I15" s="31">
        <v>4.5999999999999996</v>
      </c>
      <c r="J15" s="31">
        <v>4.0497193263833298</v>
      </c>
      <c r="K15" s="48">
        <v>4.4410413476263493</v>
      </c>
    </row>
    <row r="16" spans="1:11" x14ac:dyDescent="0.35">
      <c r="A16" s="10" t="s">
        <v>35</v>
      </c>
      <c r="B16" s="3">
        <v>2018</v>
      </c>
      <c r="C16" s="3" t="s">
        <v>38</v>
      </c>
      <c r="D16" s="3">
        <v>3</v>
      </c>
      <c r="E16" s="3" t="s">
        <v>706</v>
      </c>
      <c r="F16" s="3">
        <v>1</v>
      </c>
      <c r="G16" s="31">
        <v>2.5912017167381949</v>
      </c>
      <c r="H16" s="31">
        <v>5.0191204588910132</v>
      </c>
      <c r="I16" s="31">
        <v>4.8322683706070384</v>
      </c>
      <c r="J16" s="31">
        <v>4.2383046781287685</v>
      </c>
      <c r="K16" s="48">
        <v>4.2780748663101562</v>
      </c>
    </row>
    <row r="17" spans="1:11" x14ac:dyDescent="0.35">
      <c r="A17" s="11" t="s">
        <v>35</v>
      </c>
      <c r="B17" s="4">
        <v>2018</v>
      </c>
      <c r="C17" s="4" t="s">
        <v>39</v>
      </c>
      <c r="D17" s="4">
        <v>4</v>
      </c>
      <c r="E17" s="3" t="s">
        <v>706</v>
      </c>
      <c r="F17" s="3">
        <v>1</v>
      </c>
      <c r="G17" s="31">
        <v>2.6934220409915248</v>
      </c>
      <c r="H17" s="31">
        <v>5.3569726432180014</v>
      </c>
      <c r="I17" s="31">
        <v>5.2547770700636907</v>
      </c>
      <c r="J17" s="31">
        <v>4.9560351718625242</v>
      </c>
      <c r="K17" s="48">
        <v>4.5766590389016022</v>
      </c>
    </row>
    <row r="18" spans="1:11" x14ac:dyDescent="0.35">
      <c r="A18" s="10" t="s">
        <v>35</v>
      </c>
      <c r="B18" s="3">
        <v>2018</v>
      </c>
      <c r="C18" s="3" t="s">
        <v>41</v>
      </c>
      <c r="D18" s="3">
        <v>5</v>
      </c>
      <c r="E18" s="3" t="s">
        <v>706</v>
      </c>
      <c r="F18" s="3">
        <v>1</v>
      </c>
      <c r="G18" s="31">
        <v>2.7816486225747594</v>
      </c>
      <c r="H18" s="31">
        <v>5.700961263919301</v>
      </c>
      <c r="I18" s="31">
        <v>5.7677008750994316</v>
      </c>
      <c r="J18" s="31">
        <v>5.1394422310756882</v>
      </c>
      <c r="K18" s="48">
        <v>4.8706240487062447</v>
      </c>
    </row>
    <row r="19" spans="1:11" x14ac:dyDescent="0.35">
      <c r="A19" s="11" t="s">
        <v>35</v>
      </c>
      <c r="B19" s="4">
        <v>2018</v>
      </c>
      <c r="C19" s="4" t="s">
        <v>42</v>
      </c>
      <c r="D19" s="4">
        <v>6</v>
      </c>
      <c r="E19" s="3" t="s">
        <v>706</v>
      </c>
      <c r="F19" s="3">
        <v>1</v>
      </c>
      <c r="G19" s="31">
        <v>2.7216670210503957</v>
      </c>
      <c r="H19" s="31">
        <v>6.0608943862987674</v>
      </c>
      <c r="I19" s="31">
        <v>5.716554188169888</v>
      </c>
      <c r="J19" s="31">
        <v>5.4892601431980843</v>
      </c>
      <c r="K19" s="48">
        <v>4.9242424242424239</v>
      </c>
    </row>
    <row r="20" spans="1:11" x14ac:dyDescent="0.35">
      <c r="A20" s="10" t="s">
        <v>35</v>
      </c>
      <c r="B20" s="3">
        <v>2018</v>
      </c>
      <c r="C20" s="3" t="s">
        <v>44</v>
      </c>
      <c r="D20" s="3">
        <v>7</v>
      </c>
      <c r="E20" s="3" t="s">
        <v>706</v>
      </c>
      <c r="F20" s="3">
        <v>1</v>
      </c>
      <c r="G20" s="31">
        <v>1.8356278681685465</v>
      </c>
      <c r="H20" s="31">
        <v>6.1151079136690791</v>
      </c>
      <c r="I20" s="31">
        <v>5.5731225296442775</v>
      </c>
      <c r="J20" s="31">
        <v>5.4653465346534471</v>
      </c>
      <c r="K20" s="48">
        <v>4.1728763040238617</v>
      </c>
    </row>
    <row r="21" spans="1:11" x14ac:dyDescent="0.35">
      <c r="A21" s="11" t="s">
        <v>35</v>
      </c>
      <c r="B21" s="4">
        <v>2018</v>
      </c>
      <c r="C21" s="4" t="s">
        <v>46</v>
      </c>
      <c r="D21" s="4">
        <v>8</v>
      </c>
      <c r="E21" s="3" t="s">
        <v>706</v>
      </c>
      <c r="F21" s="3">
        <v>1</v>
      </c>
      <c r="G21" s="31">
        <v>1.1894911046752408</v>
      </c>
      <c r="H21" s="31">
        <v>5.908877407233474</v>
      </c>
      <c r="I21" s="31">
        <v>5.143305850019618</v>
      </c>
      <c r="J21" s="31">
        <v>5.2735143644234572</v>
      </c>
      <c r="K21" s="48">
        <v>3.6927621861152145</v>
      </c>
    </row>
    <row r="22" spans="1:11" x14ac:dyDescent="0.35">
      <c r="A22" s="10" t="s">
        <v>35</v>
      </c>
      <c r="B22" s="3">
        <v>2018</v>
      </c>
      <c r="C22" s="3" t="s">
        <v>48</v>
      </c>
      <c r="D22" s="3">
        <v>9</v>
      </c>
      <c r="E22" s="3" t="s">
        <v>706</v>
      </c>
      <c r="F22" s="3">
        <v>1</v>
      </c>
      <c r="G22" s="31">
        <v>0.93190337359435238</v>
      </c>
      <c r="H22" s="31">
        <v>5.8493739487946304</v>
      </c>
      <c r="I22" s="31">
        <v>5.0721810378462742</v>
      </c>
      <c r="J22" s="31">
        <v>5.4032889584964696</v>
      </c>
      <c r="K22" s="48">
        <v>3.6982248520710059</v>
      </c>
    </row>
    <row r="23" spans="1:11" x14ac:dyDescent="0.35">
      <c r="A23" s="11" t="s">
        <v>35</v>
      </c>
      <c r="B23" s="4">
        <v>2018</v>
      </c>
      <c r="C23" s="4" t="s">
        <v>50</v>
      </c>
      <c r="D23" s="4">
        <v>10</v>
      </c>
      <c r="E23" s="3" t="s">
        <v>706</v>
      </c>
      <c r="F23" s="3">
        <v>1</v>
      </c>
      <c r="G23" s="31">
        <v>0.38833946046705475</v>
      </c>
      <c r="H23" s="31">
        <v>6.13553964860089</v>
      </c>
      <c r="I23" s="31">
        <v>6.4466019417475815</v>
      </c>
      <c r="J23" s="31">
        <v>6.5208902772354502</v>
      </c>
      <c r="K23" s="48">
        <v>3.4533431300514459</v>
      </c>
    </row>
    <row r="24" spans="1:11" x14ac:dyDescent="0.35">
      <c r="A24" s="10" t="s">
        <v>35</v>
      </c>
      <c r="B24" s="3">
        <v>2018</v>
      </c>
      <c r="C24" s="3" t="s">
        <v>52</v>
      </c>
      <c r="D24" s="3">
        <v>11</v>
      </c>
      <c r="E24" s="3" t="s">
        <v>706</v>
      </c>
      <c r="F24" s="3">
        <v>1</v>
      </c>
      <c r="G24" s="31">
        <v>-1.1777301927194814</v>
      </c>
      <c r="H24" s="31">
        <v>5.2083333333333339</v>
      </c>
      <c r="I24" s="31">
        <v>5.6669236700077281</v>
      </c>
      <c r="J24" s="31">
        <v>6.024096385542169</v>
      </c>
      <c r="K24" s="48">
        <v>2.3255813953488498</v>
      </c>
    </row>
    <row r="25" spans="1:11" x14ac:dyDescent="0.35">
      <c r="A25" s="11" t="s">
        <v>35</v>
      </c>
      <c r="B25" s="4">
        <v>2018</v>
      </c>
      <c r="C25" s="4" t="s">
        <v>55</v>
      </c>
      <c r="D25" s="4">
        <v>12</v>
      </c>
      <c r="E25" s="3" t="s">
        <v>706</v>
      </c>
      <c r="F25" s="3">
        <v>1</v>
      </c>
      <c r="G25" s="31">
        <v>-1.2004925097475936</v>
      </c>
      <c r="H25" s="31">
        <v>4.8547260022066894</v>
      </c>
      <c r="I25" s="31">
        <v>6.7411402157164861</v>
      </c>
      <c r="J25" s="31">
        <v>6.2111801242236018</v>
      </c>
      <c r="K25" s="48">
        <v>2.1137026239067098</v>
      </c>
    </row>
    <row r="26" spans="1:11" x14ac:dyDescent="0.35">
      <c r="A26" s="10" t="s">
        <v>35</v>
      </c>
      <c r="B26" s="3">
        <v>2019</v>
      </c>
      <c r="C26" s="3" t="s">
        <v>31</v>
      </c>
      <c r="D26" s="3">
        <v>1</v>
      </c>
      <c r="E26" s="3" t="s">
        <v>706</v>
      </c>
      <c r="F26" s="3">
        <v>1</v>
      </c>
      <c r="G26" s="31">
        <v>-0.93042489403495421</v>
      </c>
      <c r="H26" s="31">
        <v>4.1960604672469035</v>
      </c>
      <c r="I26" s="31">
        <v>6.6385264773599211</v>
      </c>
      <c r="J26" s="31">
        <v>5.718701700154587</v>
      </c>
      <c r="K26" s="48">
        <v>1.972242512783045</v>
      </c>
    </row>
    <row r="27" spans="1:11" x14ac:dyDescent="0.35">
      <c r="A27" s="11" t="s">
        <v>35</v>
      </c>
      <c r="B27" s="4">
        <v>2019</v>
      </c>
      <c r="C27" s="4" t="s">
        <v>36</v>
      </c>
      <c r="D27" s="4">
        <v>2</v>
      </c>
      <c r="E27" s="3" t="s">
        <v>706</v>
      </c>
      <c r="F27" s="3">
        <v>1</v>
      </c>
      <c r="G27" s="31">
        <v>0.27149793765991093</v>
      </c>
      <c r="H27" s="31">
        <v>4.047880116959039</v>
      </c>
      <c r="I27" s="31">
        <v>6.9598470363288669</v>
      </c>
      <c r="J27" s="31">
        <v>5.7803468208092488</v>
      </c>
      <c r="K27" s="48">
        <v>2.5659824046920821</v>
      </c>
    </row>
    <row r="28" spans="1:11" x14ac:dyDescent="0.35">
      <c r="A28" s="10" t="s">
        <v>35</v>
      </c>
      <c r="B28" s="3">
        <v>2019</v>
      </c>
      <c r="C28" s="3" t="s">
        <v>38</v>
      </c>
      <c r="D28" s="3">
        <v>3</v>
      </c>
      <c r="E28" s="3" t="s">
        <v>706</v>
      </c>
      <c r="F28" s="3">
        <v>1</v>
      </c>
      <c r="G28" s="31">
        <v>0.7373320085760674</v>
      </c>
      <c r="H28" s="31">
        <v>3.9508420573509206</v>
      </c>
      <c r="I28" s="31">
        <v>6.5142857142857222</v>
      </c>
      <c r="J28" s="31">
        <v>5.6386651323359915</v>
      </c>
      <c r="K28" s="48">
        <v>2.8571428571428612</v>
      </c>
    </row>
    <row r="29" spans="1:11" x14ac:dyDescent="0.35">
      <c r="A29" s="11" t="s">
        <v>35</v>
      </c>
      <c r="B29" s="4">
        <v>2019</v>
      </c>
      <c r="C29" s="4" t="s">
        <v>41</v>
      </c>
      <c r="D29" s="4">
        <v>5</v>
      </c>
      <c r="E29" s="3" t="s">
        <v>706</v>
      </c>
      <c r="F29" s="3">
        <v>1</v>
      </c>
      <c r="G29" s="31">
        <v>2.1943573667711593</v>
      </c>
      <c r="H29" s="31">
        <v>3.7455894327331825</v>
      </c>
      <c r="I29" s="31">
        <v>6.0136157337367759</v>
      </c>
      <c r="J29" s="31">
        <v>5.6359482102056182</v>
      </c>
      <c r="K29" s="48">
        <v>3.5740335521517181</v>
      </c>
    </row>
    <row r="30" spans="1:11" x14ac:dyDescent="0.35">
      <c r="A30" s="10" t="s">
        <v>35</v>
      </c>
      <c r="B30" s="3">
        <v>2019</v>
      </c>
      <c r="C30" s="3" t="s">
        <v>42</v>
      </c>
      <c r="D30" s="3">
        <v>6</v>
      </c>
      <c r="E30" s="3" t="s">
        <v>706</v>
      </c>
      <c r="F30" s="3">
        <v>1</v>
      </c>
      <c r="G30" s="31">
        <v>3.1965375189028618</v>
      </c>
      <c r="H30" s="31">
        <v>3.3585449306681037</v>
      </c>
      <c r="I30" s="31">
        <v>5.9420834900338733</v>
      </c>
      <c r="J30" s="31">
        <v>5.4187192118226646</v>
      </c>
      <c r="K30" s="48">
        <v>3.7010159651669037</v>
      </c>
    </row>
    <row r="31" spans="1:11" x14ac:dyDescent="0.35">
      <c r="A31" s="11" t="s">
        <v>35</v>
      </c>
      <c r="B31" s="4">
        <v>2019</v>
      </c>
      <c r="C31" s="4" t="s">
        <v>44</v>
      </c>
      <c r="D31" s="4">
        <v>7</v>
      </c>
      <c r="E31" s="3" t="s">
        <v>706</v>
      </c>
      <c r="F31" s="3">
        <v>1</v>
      </c>
      <c r="G31" s="31">
        <v>3.6379631546263691</v>
      </c>
      <c r="H31" s="31">
        <v>3.2295684937651385</v>
      </c>
      <c r="I31" s="31">
        <v>6.4964325948179011</v>
      </c>
      <c r="J31" s="31">
        <v>5.5806938159879378</v>
      </c>
      <c r="K31" s="48">
        <v>4.115523465703963</v>
      </c>
    </row>
    <row r="32" spans="1:11" x14ac:dyDescent="0.35">
      <c r="A32" s="10" t="s">
        <v>35</v>
      </c>
      <c r="B32" s="3">
        <v>2019</v>
      </c>
      <c r="C32" s="3" t="s">
        <v>46</v>
      </c>
      <c r="D32" s="3">
        <v>8</v>
      </c>
      <c r="E32" s="3" t="s">
        <v>706</v>
      </c>
      <c r="F32" s="3">
        <v>1</v>
      </c>
      <c r="G32" s="31">
        <v>3.0469070053256861</v>
      </c>
      <c r="H32" s="31">
        <v>2.8456735057984024</v>
      </c>
      <c r="I32" s="31">
        <v>7.4129539498315067</v>
      </c>
      <c r="J32" s="31">
        <v>5.5576417574164738</v>
      </c>
      <c r="K32" s="48">
        <v>3.7195994277539257</v>
      </c>
    </row>
    <row r="33" spans="1:11" x14ac:dyDescent="0.35">
      <c r="A33" s="11" t="s">
        <v>35</v>
      </c>
      <c r="B33" s="4">
        <v>2019</v>
      </c>
      <c r="C33" s="4" t="s">
        <v>48</v>
      </c>
      <c r="D33" s="4">
        <v>9</v>
      </c>
      <c r="E33" s="3" t="s">
        <v>706</v>
      </c>
      <c r="F33" s="3">
        <v>1</v>
      </c>
      <c r="G33" s="31">
        <v>3.4549729121945947</v>
      </c>
      <c r="H33" s="31">
        <v>2.4481106971793221</v>
      </c>
      <c r="I33" s="31">
        <v>7.8043315907393715</v>
      </c>
      <c r="J33" s="31">
        <v>5.4205607476635516</v>
      </c>
      <c r="K33" s="48">
        <v>3.8461538461538498</v>
      </c>
    </row>
    <row r="34" spans="1:11" x14ac:dyDescent="0.35">
      <c r="A34" s="10" t="s">
        <v>35</v>
      </c>
      <c r="B34" s="3">
        <v>2019</v>
      </c>
      <c r="C34" s="3" t="s">
        <v>50</v>
      </c>
      <c r="D34" s="3">
        <v>10</v>
      </c>
      <c r="E34" s="3" t="s">
        <v>706</v>
      </c>
      <c r="F34" s="3">
        <v>1</v>
      </c>
      <c r="G34" s="31">
        <v>5.8802290194460083</v>
      </c>
      <c r="H34" s="31">
        <v>2.2863700564971627</v>
      </c>
      <c r="I34" s="31">
        <v>7.4637950241366378</v>
      </c>
      <c r="J34" s="31">
        <v>5.0148588410104011</v>
      </c>
      <c r="K34" s="48">
        <v>4.9928673323823114</v>
      </c>
    </row>
    <row r="35" spans="1:11" x14ac:dyDescent="0.35">
      <c r="A35" s="11" t="s">
        <v>35</v>
      </c>
      <c r="B35" s="4">
        <v>2019</v>
      </c>
      <c r="C35" s="4" t="s">
        <v>52</v>
      </c>
      <c r="D35" s="4">
        <v>11</v>
      </c>
      <c r="E35" s="3" t="s">
        <v>706</v>
      </c>
      <c r="F35" s="3">
        <v>1</v>
      </c>
      <c r="G35" s="31">
        <v>7.2209614194347145</v>
      </c>
      <c r="H35" s="31">
        <v>1.8393623543838338</v>
      </c>
      <c r="I35" s="31">
        <v>5.8737686975556445</v>
      </c>
      <c r="J35" s="31">
        <v>3.885630498533712</v>
      </c>
      <c r="K35" s="48">
        <v>5.5397727272727151</v>
      </c>
    </row>
    <row r="36" spans="1:11" x14ac:dyDescent="0.35">
      <c r="A36" s="10" t="s">
        <v>35</v>
      </c>
      <c r="B36" s="3">
        <v>2019</v>
      </c>
      <c r="C36" s="3" t="s">
        <v>55</v>
      </c>
      <c r="D36" s="3">
        <v>12</v>
      </c>
      <c r="E36" s="3" t="s">
        <v>706</v>
      </c>
      <c r="F36" s="3">
        <v>1</v>
      </c>
      <c r="G36" s="31">
        <v>9.0955992364443148</v>
      </c>
      <c r="H36" s="31">
        <v>2.374485236134245</v>
      </c>
      <c r="I36" s="31">
        <v>6.0926669098868977</v>
      </c>
      <c r="J36" s="31">
        <v>4.3988269794721404</v>
      </c>
      <c r="K36" s="48">
        <v>6.8181818181818139</v>
      </c>
    </row>
    <row r="37" spans="1:11" x14ac:dyDescent="0.35">
      <c r="A37" s="11" t="s">
        <v>35</v>
      </c>
      <c r="B37" s="4">
        <v>2020</v>
      </c>
      <c r="C37" s="4" t="s">
        <v>31</v>
      </c>
      <c r="D37" s="4">
        <v>1</v>
      </c>
      <c r="E37" s="3" t="s">
        <v>706</v>
      </c>
      <c r="F37" s="3">
        <v>1</v>
      </c>
      <c r="G37" s="31">
        <v>9.5440855748260578</v>
      </c>
      <c r="H37" s="31">
        <v>2.8498772360575035</v>
      </c>
      <c r="I37" s="31">
        <v>5.9184409960303057</v>
      </c>
      <c r="J37" s="31">
        <v>4.6052631578947452</v>
      </c>
      <c r="K37" s="48">
        <v>7.2091363311920027</v>
      </c>
    </row>
    <row r="38" spans="1:11" x14ac:dyDescent="0.35">
      <c r="A38" s="10" t="s">
        <v>35</v>
      </c>
      <c r="B38" s="3">
        <v>2020</v>
      </c>
      <c r="C38" s="3" t="s">
        <v>36</v>
      </c>
      <c r="D38" s="3">
        <v>2</v>
      </c>
      <c r="E38" s="3" t="s">
        <v>706</v>
      </c>
      <c r="F38" s="3">
        <v>1</v>
      </c>
      <c r="G38" s="31">
        <v>8.6142126682667186</v>
      </c>
      <c r="H38" s="31">
        <v>3.4819308889474994</v>
      </c>
      <c r="I38" s="31">
        <v>6.1892767182439901</v>
      </c>
      <c r="J38" s="31">
        <v>4.8245614035087465</v>
      </c>
      <c r="K38" s="48">
        <v>6.8051575931232096</v>
      </c>
    </row>
    <row r="39" spans="1:11" x14ac:dyDescent="0.35">
      <c r="A39" s="11" t="s">
        <v>35</v>
      </c>
      <c r="B39" s="4">
        <v>2020</v>
      </c>
      <c r="C39" s="4" t="s">
        <v>38</v>
      </c>
      <c r="D39" s="4">
        <v>3</v>
      </c>
      <c r="E39" s="4" t="s">
        <v>616</v>
      </c>
      <c r="F39" s="4">
        <v>2</v>
      </c>
      <c r="G39" s="31">
        <v>7.6073939078364958</v>
      </c>
      <c r="H39" s="31">
        <v>3.5127777289891986</v>
      </c>
      <c r="I39" s="31">
        <v>6.3639613872005754</v>
      </c>
      <c r="J39" s="31">
        <v>4.7358834244080148</v>
      </c>
      <c r="K39" s="48">
        <v>6.2187276626161463</v>
      </c>
    </row>
    <row r="40" spans="1:11" x14ac:dyDescent="0.35">
      <c r="A40" s="10" t="s">
        <v>35</v>
      </c>
      <c r="B40" s="3">
        <v>2020</v>
      </c>
      <c r="C40" s="3" t="s">
        <v>39</v>
      </c>
      <c r="D40" s="3">
        <v>4</v>
      </c>
      <c r="E40" s="4" t="s">
        <v>616</v>
      </c>
      <c r="F40" s="4">
        <v>2</v>
      </c>
      <c r="G40" s="31">
        <v>10.034260797342178</v>
      </c>
      <c r="H40" s="31">
        <v>2.8724056397232847</v>
      </c>
      <c r="I40" s="31">
        <v>5.4005722460657957</v>
      </c>
      <c r="J40" s="31">
        <v>4.2120551924473579</v>
      </c>
      <c r="K40" s="48">
        <v>6.1253561253561211</v>
      </c>
    </row>
    <row r="41" spans="1:11" x14ac:dyDescent="0.35">
      <c r="A41" s="11" t="s">
        <v>35</v>
      </c>
      <c r="B41" s="4">
        <v>2020</v>
      </c>
      <c r="C41" s="4" t="s">
        <v>41</v>
      </c>
      <c r="D41" s="4">
        <v>5</v>
      </c>
      <c r="E41" s="4" t="s">
        <v>616</v>
      </c>
      <c r="F41" s="4">
        <v>2</v>
      </c>
      <c r="G41" s="31">
        <v>7.0040899795500904</v>
      </c>
      <c r="H41" s="31">
        <v>2.6423650475277043</v>
      </c>
      <c r="I41" s="31">
        <v>5.9579022475918615</v>
      </c>
      <c r="J41" s="31">
        <v>3.4607065609228633</v>
      </c>
      <c r="K41" s="48">
        <v>4.929577464788732</v>
      </c>
    </row>
    <row r="42" spans="1:11" x14ac:dyDescent="0.35">
      <c r="A42" s="10" t="s">
        <v>35</v>
      </c>
      <c r="B42" s="3">
        <v>2020</v>
      </c>
      <c r="C42" s="3" t="s">
        <v>42</v>
      </c>
      <c r="D42" s="3">
        <v>6</v>
      </c>
      <c r="E42" s="4" t="s">
        <v>616</v>
      </c>
      <c r="F42" s="4">
        <v>2</v>
      </c>
      <c r="G42" s="31">
        <v>8.6558868115209666</v>
      </c>
      <c r="H42" s="31">
        <v>3.03162296367281</v>
      </c>
      <c r="I42" s="31">
        <v>8.6261980830670755</v>
      </c>
      <c r="J42" s="31">
        <v>6.1466570812365289</v>
      </c>
      <c r="K42" s="48">
        <v>6.2281315605318444</v>
      </c>
    </row>
    <row r="43" spans="1:11" x14ac:dyDescent="0.35">
      <c r="A43" s="11" t="s">
        <v>35</v>
      </c>
      <c r="B43" s="4">
        <v>2020</v>
      </c>
      <c r="C43" s="4" t="s">
        <v>44</v>
      </c>
      <c r="D43" s="4">
        <v>7</v>
      </c>
      <c r="E43" s="4" t="s">
        <v>616</v>
      </c>
      <c r="F43" s="4">
        <v>2</v>
      </c>
      <c r="G43" s="31">
        <v>7.3700504319169191</v>
      </c>
      <c r="H43" s="31">
        <v>2.7809159641957066</v>
      </c>
      <c r="I43" s="31">
        <v>7.8984485190408948</v>
      </c>
      <c r="J43" s="31">
        <v>5.464285714285718</v>
      </c>
      <c r="K43" s="48">
        <v>5.27045769764218</v>
      </c>
    </row>
    <row r="44" spans="1:11" x14ac:dyDescent="0.35">
      <c r="A44" s="10" t="s">
        <v>35</v>
      </c>
      <c r="B44" s="3">
        <v>2020</v>
      </c>
      <c r="C44" s="3" t="s">
        <v>46</v>
      </c>
      <c r="D44" s="3">
        <v>8</v>
      </c>
      <c r="E44" s="4" t="s">
        <v>616</v>
      </c>
      <c r="F44" s="4">
        <v>2</v>
      </c>
      <c r="G44" s="31">
        <v>8.2244198181185606</v>
      </c>
      <c r="H44" s="31">
        <v>3.400121432908322</v>
      </c>
      <c r="I44" s="31">
        <v>7.8075984663645999</v>
      </c>
      <c r="J44" s="31">
        <v>4.9448594806118731</v>
      </c>
      <c r="K44" s="48">
        <v>6.1379310344827624</v>
      </c>
    </row>
    <row r="45" spans="1:11" x14ac:dyDescent="0.35">
      <c r="A45" s="11" t="s">
        <v>35</v>
      </c>
      <c r="B45" s="4">
        <v>2020</v>
      </c>
      <c r="C45" s="4" t="s">
        <v>48</v>
      </c>
      <c r="D45" s="4">
        <v>9</v>
      </c>
      <c r="E45" s="4" t="s">
        <v>616</v>
      </c>
      <c r="F45" s="4">
        <v>2</v>
      </c>
      <c r="G45" s="31">
        <v>8.2600533544116335</v>
      </c>
      <c r="H45" s="31">
        <v>3.4372294372294414</v>
      </c>
      <c r="I45" s="31">
        <v>8.7634222376169078</v>
      </c>
      <c r="J45" s="31">
        <v>5.1773049645390152</v>
      </c>
      <c r="K45" s="48">
        <v>6.1042524005486802</v>
      </c>
    </row>
    <row r="46" spans="1:11" x14ac:dyDescent="0.35">
      <c r="A46" s="10" t="s">
        <v>35</v>
      </c>
      <c r="B46" s="3">
        <v>2020</v>
      </c>
      <c r="C46" s="3" t="s">
        <v>50</v>
      </c>
      <c r="D46" s="3">
        <v>10</v>
      </c>
      <c r="E46" s="4" t="s">
        <v>616</v>
      </c>
      <c r="F46" s="4">
        <v>2</v>
      </c>
      <c r="G46" s="31">
        <v>8.7786817362498528</v>
      </c>
      <c r="H46" s="31">
        <v>3.3917321135755545</v>
      </c>
      <c r="I46" s="31">
        <v>8.2584657912923412</v>
      </c>
      <c r="J46" s="31">
        <v>5.0229925716307005</v>
      </c>
      <c r="K46" s="48">
        <v>6.2500000000000124</v>
      </c>
    </row>
    <row r="47" spans="1:11" x14ac:dyDescent="0.35">
      <c r="A47" s="11" t="s">
        <v>35</v>
      </c>
      <c r="B47" s="4">
        <v>2020</v>
      </c>
      <c r="C47" s="4" t="s">
        <v>52</v>
      </c>
      <c r="D47" s="4">
        <v>11</v>
      </c>
      <c r="E47" s="4" t="s">
        <v>616</v>
      </c>
      <c r="F47" s="4">
        <v>2</v>
      </c>
      <c r="G47" s="31">
        <v>9.6979026361362273</v>
      </c>
      <c r="H47" s="31">
        <v>3.3628623032596465</v>
      </c>
      <c r="I47" s="31">
        <v>8.2356995175740764</v>
      </c>
      <c r="J47" s="31">
        <v>5.5398729710656482</v>
      </c>
      <c r="K47" s="48">
        <v>6.594885598923292</v>
      </c>
    </row>
    <row r="48" spans="1:11" x14ac:dyDescent="0.35">
      <c r="A48" s="10" t="s">
        <v>35</v>
      </c>
      <c r="B48" s="3">
        <v>2020</v>
      </c>
      <c r="C48" s="3" t="s">
        <v>55</v>
      </c>
      <c r="D48" s="3">
        <v>12</v>
      </c>
      <c r="E48" s="4" t="s">
        <v>616</v>
      </c>
      <c r="F48" s="4">
        <v>2</v>
      </c>
      <c r="G48" s="31">
        <v>8.507519152558384</v>
      </c>
      <c r="H48" s="31">
        <v>3.2865457035261976</v>
      </c>
      <c r="I48" s="31">
        <v>8.4594222833562469</v>
      </c>
      <c r="J48" s="31">
        <v>5.2317415730337</v>
      </c>
      <c r="K48" s="48">
        <v>5.6515957446808507</v>
      </c>
    </row>
    <row r="49" spans="1:11" x14ac:dyDescent="0.35">
      <c r="A49" s="11" t="s">
        <v>35</v>
      </c>
      <c r="B49" s="4">
        <v>2021</v>
      </c>
      <c r="C49" s="4" t="s">
        <v>31</v>
      </c>
      <c r="D49" s="4">
        <v>1</v>
      </c>
      <c r="E49" s="4" t="s">
        <v>616</v>
      </c>
      <c r="F49" s="4">
        <v>2</v>
      </c>
      <c r="G49" s="31">
        <v>7.2715206674251087</v>
      </c>
      <c r="H49" s="31">
        <v>3.3762469093699692</v>
      </c>
      <c r="I49" s="31">
        <v>7.7001703577512846</v>
      </c>
      <c r="J49" s="31">
        <v>5.3459119496855179</v>
      </c>
      <c r="K49" s="48">
        <v>4.7270306258322385</v>
      </c>
    </row>
    <row r="50" spans="1:11" x14ac:dyDescent="0.35">
      <c r="A50" s="10" t="s">
        <v>35</v>
      </c>
      <c r="B50" s="3">
        <v>2021</v>
      </c>
      <c r="C50" s="3" t="s">
        <v>36</v>
      </c>
      <c r="D50" s="3">
        <v>2</v>
      </c>
      <c r="E50" s="4" t="s">
        <v>616</v>
      </c>
      <c r="F50" s="4">
        <v>2</v>
      </c>
      <c r="G50" s="31">
        <v>7.0086948167363481</v>
      </c>
      <c r="H50" s="31">
        <v>4.3504120995836564</v>
      </c>
      <c r="I50" s="31">
        <v>7.4550999661131812</v>
      </c>
      <c r="J50" s="31">
        <v>6.3110181311018225</v>
      </c>
      <c r="K50" s="48">
        <v>5.0301810865191152</v>
      </c>
    </row>
    <row r="51" spans="1:11" x14ac:dyDescent="0.35">
      <c r="A51" s="11" t="s">
        <v>35</v>
      </c>
      <c r="B51" s="4">
        <v>2021</v>
      </c>
      <c r="C51" s="4" t="s">
        <v>38</v>
      </c>
      <c r="D51" s="4">
        <v>3</v>
      </c>
      <c r="E51" s="4" t="s">
        <v>616</v>
      </c>
      <c r="F51" s="4">
        <v>2</v>
      </c>
      <c r="G51" s="31">
        <v>7.7857350237104468</v>
      </c>
      <c r="H51" s="31">
        <v>4.7849325528124478</v>
      </c>
      <c r="I51" s="31">
        <v>6.0504201680672267</v>
      </c>
      <c r="J51" s="31">
        <v>6.573913043478254</v>
      </c>
      <c r="K51" s="48">
        <v>5.5181695827725559</v>
      </c>
    </row>
    <row r="52" spans="1:11" x14ac:dyDescent="0.35">
      <c r="A52" s="10" t="s">
        <v>35</v>
      </c>
      <c r="B52" s="3">
        <v>2021</v>
      </c>
      <c r="C52" s="3" t="s">
        <v>39</v>
      </c>
      <c r="D52" s="3">
        <v>4</v>
      </c>
      <c r="E52" s="4" t="s">
        <v>616</v>
      </c>
      <c r="F52" s="4">
        <v>2</v>
      </c>
      <c r="G52" s="31">
        <v>6.2839081002028729</v>
      </c>
      <c r="H52" s="31">
        <v>5.5844045288158597</v>
      </c>
      <c r="I52" s="31">
        <v>7.8045469969460672</v>
      </c>
      <c r="J52" s="31">
        <v>7.1777003484320634</v>
      </c>
      <c r="K52" s="48">
        <v>5.9060402684563833</v>
      </c>
    </row>
    <row r="53" spans="1:11" x14ac:dyDescent="0.35">
      <c r="A53" s="11" t="s">
        <v>35</v>
      </c>
      <c r="B53" s="4">
        <v>2021</v>
      </c>
      <c r="C53" s="4" t="s">
        <v>41</v>
      </c>
      <c r="D53" s="4">
        <v>5</v>
      </c>
      <c r="E53" s="4" t="s">
        <v>616</v>
      </c>
      <c r="F53" s="4">
        <v>2</v>
      </c>
      <c r="G53" s="31">
        <v>9.7754419493550095</v>
      </c>
      <c r="H53" s="31">
        <v>7.0603228547153698</v>
      </c>
      <c r="I53" s="31">
        <v>9.2255892255892178</v>
      </c>
      <c r="J53" s="31">
        <v>8.9198606271777088</v>
      </c>
      <c r="K53" s="48">
        <v>7.6510067114093996</v>
      </c>
    </row>
    <row r="54" spans="1:11" x14ac:dyDescent="0.35">
      <c r="A54" s="10" t="s">
        <v>35</v>
      </c>
      <c r="B54" s="3">
        <v>2021</v>
      </c>
      <c r="C54" s="3" t="s">
        <v>42</v>
      </c>
      <c r="D54" s="3">
        <v>6</v>
      </c>
      <c r="E54" s="4" t="s">
        <v>616</v>
      </c>
      <c r="F54" s="4">
        <v>2</v>
      </c>
      <c r="G54" s="31">
        <v>8.1104962098311901</v>
      </c>
      <c r="H54" s="31">
        <v>6.7219074997886192</v>
      </c>
      <c r="I54" s="31">
        <v>6.2418300653594851</v>
      </c>
      <c r="J54" s="31">
        <v>5.8245851676261386</v>
      </c>
      <c r="K54" s="48">
        <v>6.2582345191040831</v>
      </c>
    </row>
    <row r="55" spans="1:11" x14ac:dyDescent="0.35">
      <c r="A55" s="11" t="s">
        <v>35</v>
      </c>
      <c r="B55" s="4">
        <v>2021</v>
      </c>
      <c r="C55" s="4" t="s">
        <v>44</v>
      </c>
      <c r="D55" s="4">
        <v>7</v>
      </c>
      <c r="E55" s="4" t="s">
        <v>616</v>
      </c>
      <c r="F55" s="4">
        <v>2</v>
      </c>
      <c r="G55" s="31">
        <v>8.7383155838719997</v>
      </c>
      <c r="H55" s="31">
        <v>7.5166990783799665</v>
      </c>
      <c r="I55" s="31">
        <v>6.8954248366013147</v>
      </c>
      <c r="J55" s="31">
        <v>6.4341347781916696</v>
      </c>
      <c r="K55" s="48">
        <v>7.0487483530961708</v>
      </c>
    </row>
    <row r="56" spans="1:11" x14ac:dyDescent="0.35">
      <c r="A56" s="10" t="s">
        <v>35</v>
      </c>
      <c r="B56" s="3">
        <v>2021</v>
      </c>
      <c r="C56" s="3" t="s">
        <v>46</v>
      </c>
      <c r="D56" s="3">
        <v>8</v>
      </c>
      <c r="E56" s="4" t="s">
        <v>616</v>
      </c>
      <c r="F56" s="4">
        <v>2</v>
      </c>
      <c r="G56" s="31">
        <v>7.1769675819634591</v>
      </c>
      <c r="H56" s="31">
        <v>7.6251992282526704</v>
      </c>
      <c r="I56" s="31">
        <v>6.1752344002586375</v>
      </c>
      <c r="J56" s="31">
        <v>7.6610169491525504</v>
      </c>
      <c r="K56" s="48">
        <v>6.0428849902534001</v>
      </c>
    </row>
    <row r="57" spans="1:11" x14ac:dyDescent="0.35">
      <c r="A57" s="11" t="s">
        <v>35</v>
      </c>
      <c r="B57" s="4">
        <v>2021</v>
      </c>
      <c r="C57" s="4" t="s">
        <v>48</v>
      </c>
      <c r="D57" s="4">
        <v>9</v>
      </c>
      <c r="E57" s="4" t="s">
        <v>616</v>
      </c>
      <c r="F57" s="4">
        <v>2</v>
      </c>
      <c r="G57" s="31">
        <v>6.5118189285388244</v>
      </c>
      <c r="H57" s="31">
        <v>7.3993471164309303</v>
      </c>
      <c r="I57" s="31">
        <v>4.5859872611464896</v>
      </c>
      <c r="J57" s="31">
        <v>7.1139581928523139</v>
      </c>
      <c r="K57" s="48">
        <v>5.4945054945054954</v>
      </c>
    </row>
    <row r="58" spans="1:11" x14ac:dyDescent="0.35">
      <c r="A58" s="10" t="s">
        <v>35</v>
      </c>
      <c r="B58" s="3">
        <v>2021</v>
      </c>
      <c r="C58" s="3" t="s">
        <v>50</v>
      </c>
      <c r="D58" s="3">
        <v>10</v>
      </c>
      <c r="E58" s="4" t="s">
        <v>616</v>
      </c>
      <c r="F58" s="4">
        <v>2</v>
      </c>
      <c r="G58" s="31">
        <v>6.0593846567244052</v>
      </c>
      <c r="H58" s="31">
        <v>7.8547579298831494</v>
      </c>
      <c r="I58" s="31">
        <v>5.2984360038301839</v>
      </c>
      <c r="J58" s="31">
        <v>7.6456719434153069</v>
      </c>
      <c r="K58" s="48">
        <v>5.8184143222506357</v>
      </c>
    </row>
    <row r="59" spans="1:11" x14ac:dyDescent="0.35">
      <c r="A59" s="11" t="s">
        <v>35</v>
      </c>
      <c r="B59" s="4">
        <v>2021</v>
      </c>
      <c r="C59" s="4" t="s">
        <v>52</v>
      </c>
      <c r="D59" s="4">
        <v>11</v>
      </c>
      <c r="E59" s="4" t="s">
        <v>616</v>
      </c>
      <c r="F59" s="4">
        <v>2</v>
      </c>
      <c r="G59" s="31">
        <v>4.67461848798456</v>
      </c>
      <c r="H59" s="31">
        <v>7.9131303045431967</v>
      </c>
      <c r="I59" s="31">
        <v>5.7306590257879648</v>
      </c>
      <c r="J59" s="31">
        <v>7.3888331661651696</v>
      </c>
      <c r="K59" s="48">
        <v>5.239898989898979</v>
      </c>
    </row>
    <row r="60" spans="1:11" x14ac:dyDescent="0.35">
      <c r="A60" s="10" t="s">
        <v>35</v>
      </c>
      <c r="B60" s="3">
        <v>2021</v>
      </c>
      <c r="C60" s="3" t="s">
        <v>55</v>
      </c>
      <c r="D60" s="3">
        <v>12</v>
      </c>
      <c r="E60" s="4" t="s">
        <v>616</v>
      </c>
      <c r="F60" s="4">
        <v>2</v>
      </c>
      <c r="G60" s="31">
        <v>3.43429941163653</v>
      </c>
      <c r="H60" s="31">
        <v>7.8886310904872232</v>
      </c>
      <c r="I60" s="31">
        <v>5.6436271401395093</v>
      </c>
      <c r="J60" s="31">
        <v>7.6409743076409855</v>
      </c>
      <c r="K60" s="48">
        <v>4.5940843297671385</v>
      </c>
    </row>
    <row r="61" spans="1:11" x14ac:dyDescent="0.35">
      <c r="A61" s="11" t="s">
        <v>35</v>
      </c>
      <c r="B61" s="4">
        <v>2022</v>
      </c>
      <c r="C61" s="4" t="s">
        <v>31</v>
      </c>
      <c r="D61" s="4">
        <v>1</v>
      </c>
      <c r="E61" s="4" t="s">
        <v>616</v>
      </c>
      <c r="F61" s="4">
        <v>2</v>
      </c>
      <c r="G61" s="31">
        <v>4.1272646928855341</v>
      </c>
      <c r="H61" s="31">
        <v>8.0494845360824456</v>
      </c>
      <c r="I61" s="31">
        <v>5.7893071812717345</v>
      </c>
      <c r="J61" s="31">
        <v>7.4295190713101089</v>
      </c>
      <c r="K61" s="48">
        <v>5.3401144310235074</v>
      </c>
    </row>
    <row r="62" spans="1:11" x14ac:dyDescent="0.35">
      <c r="A62" s="10" t="s">
        <v>35</v>
      </c>
      <c r="B62" s="3">
        <v>2022</v>
      </c>
      <c r="C62" s="3" t="s">
        <v>36</v>
      </c>
      <c r="D62" s="3">
        <v>2</v>
      </c>
      <c r="E62" s="4" t="s">
        <v>616</v>
      </c>
      <c r="F62" s="4">
        <v>2</v>
      </c>
      <c r="G62" s="31">
        <v>5.6742682707847036</v>
      </c>
      <c r="H62" s="31">
        <v>7.3283934533018682</v>
      </c>
      <c r="I62" s="31">
        <v>6.1494796594134336</v>
      </c>
      <c r="J62" s="31">
        <v>6.7891111839947689</v>
      </c>
      <c r="K62" s="48">
        <v>6.0664112388250322</v>
      </c>
    </row>
    <row r="63" spans="1:11" x14ac:dyDescent="0.35">
      <c r="A63" s="11" t="s">
        <v>35</v>
      </c>
      <c r="B63" s="4">
        <v>2022</v>
      </c>
      <c r="C63" s="4" t="s">
        <v>38</v>
      </c>
      <c r="D63" s="4">
        <v>3</v>
      </c>
      <c r="E63" s="4" t="s">
        <v>616</v>
      </c>
      <c r="F63" s="4">
        <v>2</v>
      </c>
      <c r="G63" s="31">
        <v>6.7519640852974225</v>
      </c>
      <c r="H63" s="31">
        <v>7.4406930612905722</v>
      </c>
      <c r="I63" s="31">
        <v>7.8288431061806625</v>
      </c>
      <c r="J63" s="31">
        <v>7.0169712793733687</v>
      </c>
      <c r="K63" s="48">
        <v>6.9515306122448823</v>
      </c>
    </row>
    <row r="64" spans="1:11" x14ac:dyDescent="0.35">
      <c r="A64" s="10" t="s">
        <v>35</v>
      </c>
      <c r="B64" s="3">
        <v>2022</v>
      </c>
      <c r="C64" s="3" t="s">
        <v>39</v>
      </c>
      <c r="D64" s="3">
        <v>4</v>
      </c>
      <c r="E64" s="4" t="s">
        <v>616</v>
      </c>
      <c r="F64" s="4">
        <v>2</v>
      </c>
      <c r="G64" s="31">
        <v>6.8933374761418698</v>
      </c>
      <c r="H64" s="31">
        <v>8.5140691768120718</v>
      </c>
      <c r="I64" s="31">
        <v>7.900535096002506</v>
      </c>
      <c r="J64" s="31">
        <v>7.672301690507159</v>
      </c>
      <c r="K64" s="48">
        <v>7.7946768060836389</v>
      </c>
    </row>
    <row r="65" spans="1:11" x14ac:dyDescent="0.35">
      <c r="A65" s="11" t="s">
        <v>35</v>
      </c>
      <c r="B65" s="4">
        <v>2022</v>
      </c>
      <c r="C65" s="4" t="s">
        <v>41</v>
      </c>
      <c r="D65" s="4">
        <v>5</v>
      </c>
      <c r="E65" s="4" t="s">
        <v>616</v>
      </c>
      <c r="F65" s="4">
        <v>2</v>
      </c>
      <c r="G65" s="31">
        <v>5.8931058495821764</v>
      </c>
      <c r="H65" s="31">
        <v>7.673994127450225</v>
      </c>
      <c r="I65" s="31">
        <v>5.7953144266338068</v>
      </c>
      <c r="J65" s="31">
        <v>6.3979526551503518</v>
      </c>
      <c r="K65" s="48">
        <v>7.044887780548617</v>
      </c>
    </row>
    <row r="66" spans="1:11" x14ac:dyDescent="0.35">
      <c r="A66" s="10" t="s">
        <v>35</v>
      </c>
      <c r="B66" s="3">
        <v>2022</v>
      </c>
      <c r="C66" s="3" t="s">
        <v>42</v>
      </c>
      <c r="D66" s="3">
        <v>6</v>
      </c>
      <c r="E66" s="4" t="s">
        <v>616</v>
      </c>
      <c r="F66" s="4">
        <v>2</v>
      </c>
      <c r="G66" s="31">
        <v>5.6566438680259807</v>
      </c>
      <c r="H66" s="31">
        <v>7.9305973696720118</v>
      </c>
      <c r="I66" s="31">
        <v>6.0596739464780027</v>
      </c>
      <c r="J66" s="31">
        <v>6.6560000000000032</v>
      </c>
      <c r="K66" s="48">
        <v>7.0055796652200755</v>
      </c>
    </row>
    <row r="67" spans="1:11" x14ac:dyDescent="0.35">
      <c r="A67" s="11" t="s">
        <v>35</v>
      </c>
      <c r="B67" s="4">
        <v>2022</v>
      </c>
      <c r="C67" s="4" t="s">
        <v>44</v>
      </c>
      <c r="D67" s="4">
        <v>7</v>
      </c>
      <c r="E67" s="4" t="s">
        <v>616</v>
      </c>
      <c r="F67" s="4">
        <v>2</v>
      </c>
      <c r="G67" s="31">
        <v>5.247626379266114</v>
      </c>
      <c r="H67" s="31">
        <v>8.1078955646429804</v>
      </c>
      <c r="I67" s="31">
        <v>5.7169061449097924</v>
      </c>
      <c r="J67" s="31">
        <v>6.490614062997146</v>
      </c>
      <c r="K67" s="48">
        <v>6.7076923076923114</v>
      </c>
    </row>
    <row r="68" spans="1:11" x14ac:dyDescent="0.35">
      <c r="A68" s="10" t="s">
        <v>35</v>
      </c>
      <c r="B68" s="3">
        <v>2022</v>
      </c>
      <c r="C68" s="3" t="s">
        <v>46</v>
      </c>
      <c r="D68" s="3">
        <v>8</v>
      </c>
      <c r="E68" s="4" t="s">
        <v>616</v>
      </c>
      <c r="F68" s="4">
        <v>2</v>
      </c>
      <c r="G68" s="31">
        <v>5.5738828670579821</v>
      </c>
      <c r="H68" s="31">
        <v>7.6539360872953681</v>
      </c>
      <c r="I68" s="31">
        <v>5.9683313032886796</v>
      </c>
      <c r="J68" s="31">
        <v>5.7934508816120829</v>
      </c>
      <c r="K68" s="48">
        <v>6.8014705882353086</v>
      </c>
    </row>
    <row r="69" spans="1:11" x14ac:dyDescent="0.35">
      <c r="A69" s="11" t="s">
        <v>35</v>
      </c>
      <c r="B69" s="4">
        <v>2022</v>
      </c>
      <c r="C69" s="4" t="s">
        <v>48</v>
      </c>
      <c r="D69" s="4">
        <v>9</v>
      </c>
      <c r="E69" s="4" t="s">
        <v>616</v>
      </c>
      <c r="F69" s="4">
        <v>2</v>
      </c>
      <c r="G69" s="31">
        <v>6.1137054967653608</v>
      </c>
      <c r="H69" s="31">
        <v>8.2534486789805825</v>
      </c>
      <c r="I69" s="31">
        <v>6.1814859926918606</v>
      </c>
      <c r="J69" s="31">
        <v>6.1693421466792469</v>
      </c>
      <c r="K69" s="48">
        <v>7.4142156862745239</v>
      </c>
    </row>
    <row r="70" spans="1:11" x14ac:dyDescent="0.35">
      <c r="A70" s="10" t="s">
        <v>35</v>
      </c>
      <c r="B70" s="3">
        <v>2022</v>
      </c>
      <c r="C70" s="3" t="s">
        <v>50</v>
      </c>
      <c r="D70" s="3">
        <v>10</v>
      </c>
      <c r="E70" s="4" t="s">
        <v>616</v>
      </c>
      <c r="F70" s="4">
        <v>2</v>
      </c>
      <c r="G70" s="31">
        <v>5.2951608816823139</v>
      </c>
      <c r="H70" s="31">
        <v>8.0876093181642279</v>
      </c>
      <c r="I70" s="31">
        <v>6.3352531070021163</v>
      </c>
      <c r="J70" s="31">
        <v>5.9762202753441693</v>
      </c>
      <c r="K70" s="48">
        <v>6.7673716012084526</v>
      </c>
    </row>
    <row r="71" spans="1:11" x14ac:dyDescent="0.35">
      <c r="A71" s="11" t="s">
        <v>35</v>
      </c>
      <c r="B71" s="4">
        <v>2022</v>
      </c>
      <c r="C71" s="4" t="s">
        <v>52</v>
      </c>
      <c r="D71" s="4">
        <v>11</v>
      </c>
      <c r="E71" s="4" t="s">
        <v>616</v>
      </c>
      <c r="F71" s="4">
        <v>2</v>
      </c>
      <c r="G71" s="31">
        <v>4.4700460829493203</v>
      </c>
      <c r="H71" s="31">
        <v>8.1502043334104428</v>
      </c>
      <c r="I71" s="31">
        <v>6.4137308039746914</v>
      </c>
      <c r="J71" s="31">
        <v>5.7285180572851733</v>
      </c>
      <c r="K71" s="48">
        <v>5.8788242351529769</v>
      </c>
    </row>
    <row r="72" spans="1:11" x14ac:dyDescent="0.35">
      <c r="A72" s="10" t="s">
        <v>35</v>
      </c>
      <c r="B72" s="3">
        <v>2022</v>
      </c>
      <c r="C72" s="3" t="s">
        <v>55</v>
      </c>
      <c r="D72" s="3">
        <v>12</v>
      </c>
      <c r="E72" s="4" t="s">
        <v>616</v>
      </c>
      <c r="F72" s="4">
        <v>2</v>
      </c>
      <c r="G72" s="31">
        <v>4.5253444570850752</v>
      </c>
      <c r="H72" s="31">
        <v>8.0107526881720226</v>
      </c>
      <c r="I72" s="31">
        <v>7.112845138055218</v>
      </c>
      <c r="J72" s="31">
        <v>5.6726596404215606</v>
      </c>
      <c r="K72" s="48">
        <v>5.7160048134777384</v>
      </c>
    </row>
    <row r="73" spans="1:11" x14ac:dyDescent="0.35">
      <c r="A73" s="11" t="s">
        <v>35</v>
      </c>
      <c r="B73" s="4">
        <v>2023</v>
      </c>
      <c r="C73" s="4" t="s">
        <v>31</v>
      </c>
      <c r="D73" s="4">
        <v>1</v>
      </c>
      <c r="E73" s="4" t="s">
        <v>616</v>
      </c>
      <c r="F73" s="4">
        <v>2</v>
      </c>
      <c r="G73" s="31">
        <v>5.7078594466134795</v>
      </c>
      <c r="H73" s="31">
        <v>7.716968170368685</v>
      </c>
      <c r="I73" s="31">
        <v>7.9246411483253594</v>
      </c>
      <c r="J73" s="31">
        <v>5.6807656684161882</v>
      </c>
      <c r="K73" s="48">
        <v>6.5178032589016377</v>
      </c>
    </row>
    <row r="74" spans="1:11" x14ac:dyDescent="0.35">
      <c r="A74" s="10" t="s">
        <v>35</v>
      </c>
      <c r="B74" s="3">
        <v>2023</v>
      </c>
      <c r="C74" s="3" t="s">
        <v>36</v>
      </c>
      <c r="D74" s="3">
        <v>2</v>
      </c>
      <c r="E74" s="4" t="s">
        <v>616</v>
      </c>
      <c r="F74" s="4">
        <v>2</v>
      </c>
      <c r="G74" s="31">
        <v>5.2931180968563902</v>
      </c>
      <c r="H74" s="31">
        <v>7.6549578939382332</v>
      </c>
      <c r="I74" s="31">
        <v>8.5561497326203071</v>
      </c>
      <c r="J74" s="31">
        <v>5.773955773955759</v>
      </c>
      <c r="K74" s="48">
        <v>6.6827212522576733</v>
      </c>
    </row>
    <row r="75" spans="1:11" x14ac:dyDescent="0.35">
      <c r="A75" s="11" t="s">
        <v>35</v>
      </c>
      <c r="B75" s="4">
        <v>2023</v>
      </c>
      <c r="C75" s="4" t="s">
        <v>38</v>
      </c>
      <c r="D75" s="4">
        <v>3</v>
      </c>
      <c r="E75" s="4" t="s">
        <v>616</v>
      </c>
      <c r="F75" s="4">
        <v>2</v>
      </c>
      <c r="G75" s="31">
        <v>4.2390344421548303</v>
      </c>
      <c r="H75" s="31">
        <v>6.9103240391861371</v>
      </c>
      <c r="I75" s="31">
        <v>7.4074074074074039</v>
      </c>
      <c r="J75" s="31">
        <v>5.0320219579139982</v>
      </c>
      <c r="K75" s="48">
        <v>5.6648777579010146</v>
      </c>
    </row>
    <row r="76" spans="1:11" x14ac:dyDescent="0.35">
      <c r="A76" s="10" t="s">
        <v>35</v>
      </c>
      <c r="B76" s="3">
        <v>2023</v>
      </c>
      <c r="C76" s="3" t="s">
        <v>39</v>
      </c>
      <c r="D76" s="3">
        <v>4</v>
      </c>
      <c r="E76" s="4" t="s">
        <v>616</v>
      </c>
      <c r="F76" s="4">
        <v>2</v>
      </c>
      <c r="G76" s="31">
        <v>3.4050328045843363</v>
      </c>
      <c r="H76" s="31">
        <v>5.8176684746266405</v>
      </c>
      <c r="I76" s="31">
        <v>7.642940490081676</v>
      </c>
      <c r="J76" s="31">
        <v>4.3780193236714799</v>
      </c>
      <c r="K76" s="48">
        <v>4.7031158142269254</v>
      </c>
    </row>
    <row r="77" spans="1:11" x14ac:dyDescent="0.35">
      <c r="A77" s="11" t="s">
        <v>35</v>
      </c>
      <c r="B77" s="4">
        <v>2023</v>
      </c>
      <c r="C77" s="4" t="s">
        <v>41</v>
      </c>
      <c r="D77" s="4">
        <v>5</v>
      </c>
      <c r="E77" s="4" t="s">
        <v>616</v>
      </c>
      <c r="F77" s="4">
        <v>2</v>
      </c>
      <c r="G77" s="31">
        <v>3.0785039046444562</v>
      </c>
      <c r="H77" s="31">
        <v>5.299233490566027</v>
      </c>
      <c r="I77" s="31">
        <v>8.071095571095551</v>
      </c>
      <c r="J77" s="31">
        <v>4.2994588093806234</v>
      </c>
      <c r="K77" s="48">
        <v>4.3098427489807838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62C3-E3A0-4604-A1DC-61DA2EB7D83C}">
  <dimension ref="B2:Y78"/>
  <sheetViews>
    <sheetView topLeftCell="C41" workbookViewId="0">
      <selection activeCell="X54" sqref="X54"/>
    </sheetView>
  </sheetViews>
  <sheetFormatPr defaultRowHeight="14.5" x14ac:dyDescent="0.35"/>
  <cols>
    <col min="2" max="2" width="16.36328125" hidden="1" customWidth="1"/>
    <col min="3" max="4" width="15.36328125" customWidth="1"/>
    <col min="5" max="5" width="9.6328125" bestFit="1" customWidth="1"/>
    <col min="6" max="6" width="36.81640625" bestFit="1" customWidth="1"/>
    <col min="8" max="8" width="16.36328125" hidden="1" customWidth="1"/>
    <col min="9" max="9" width="14" customWidth="1"/>
    <col min="11" max="11" width="9.6328125" bestFit="1" customWidth="1"/>
    <col min="12" max="12" width="27.81640625" bestFit="1" customWidth="1"/>
    <col min="14" max="14" width="16.36328125" hidden="1" customWidth="1"/>
    <col min="15" max="15" width="11.453125" customWidth="1"/>
    <col min="17" max="17" width="9.6328125" bestFit="1" customWidth="1"/>
    <col min="18" max="18" width="29.453125" bestFit="1" customWidth="1"/>
    <col min="20" max="20" width="16.36328125" hidden="1" customWidth="1"/>
    <col min="21" max="21" width="15.26953125" customWidth="1"/>
    <col min="23" max="23" width="9.6328125" bestFit="1" customWidth="1"/>
    <col min="24" max="24" width="31.81640625" bestFit="1" customWidth="1"/>
  </cols>
  <sheetData>
    <row r="2" spans="2:24" x14ac:dyDescent="0.35">
      <c r="B2" s="8" t="s">
        <v>707</v>
      </c>
      <c r="C2" s="8" t="s">
        <v>705</v>
      </c>
      <c r="D2" s="8" t="s">
        <v>1</v>
      </c>
      <c r="E2" s="8" t="s">
        <v>2</v>
      </c>
      <c r="F2" t="s">
        <v>627</v>
      </c>
      <c r="H2" s="8" t="s">
        <v>707</v>
      </c>
      <c r="I2" s="8" t="s">
        <v>705</v>
      </c>
      <c r="J2" s="8" t="s">
        <v>1</v>
      </c>
      <c r="K2" s="8" t="s">
        <v>2</v>
      </c>
      <c r="L2" t="s">
        <v>628</v>
      </c>
      <c r="N2" s="8" t="s">
        <v>707</v>
      </c>
      <c r="O2" s="8" t="s">
        <v>705</v>
      </c>
      <c r="P2" s="8" t="s">
        <v>1</v>
      </c>
      <c r="Q2" s="8" t="s">
        <v>2</v>
      </c>
      <c r="R2" t="s">
        <v>629</v>
      </c>
      <c r="T2" s="8" t="s">
        <v>707</v>
      </c>
      <c r="U2" s="8" t="s">
        <v>705</v>
      </c>
      <c r="V2" s="8" t="s">
        <v>1</v>
      </c>
      <c r="W2" s="8" t="s">
        <v>2</v>
      </c>
      <c r="X2" t="s">
        <v>716</v>
      </c>
    </row>
    <row r="3" spans="2:24" x14ac:dyDescent="0.35">
      <c r="B3">
        <v>1</v>
      </c>
      <c r="C3" t="s">
        <v>706</v>
      </c>
      <c r="D3">
        <v>2017</v>
      </c>
      <c r="E3" t="s">
        <v>31</v>
      </c>
      <c r="F3" s="30">
        <v>2.4193989818818413</v>
      </c>
      <c r="H3">
        <v>1</v>
      </c>
      <c r="I3" t="s">
        <v>706</v>
      </c>
      <c r="J3">
        <v>2017</v>
      </c>
      <c r="K3" t="s">
        <v>31</v>
      </c>
      <c r="L3" s="30">
        <v>4.6242192222446077</v>
      </c>
      <c r="N3">
        <v>1</v>
      </c>
      <c r="O3" t="s">
        <v>706</v>
      </c>
      <c r="P3">
        <v>2017</v>
      </c>
      <c r="Q3" t="s">
        <v>31</v>
      </c>
      <c r="R3" s="30">
        <v>5.2008456659619497</v>
      </c>
      <c r="T3">
        <v>1</v>
      </c>
      <c r="U3" t="s">
        <v>706</v>
      </c>
      <c r="V3">
        <v>2017</v>
      </c>
      <c r="W3" t="s">
        <v>31</v>
      </c>
      <c r="X3" s="30">
        <v>3.1670625494853639</v>
      </c>
    </row>
    <row r="4" spans="2:24" x14ac:dyDescent="0.35">
      <c r="E4" t="s">
        <v>36</v>
      </c>
      <c r="F4" s="30">
        <v>2.9051819184123637</v>
      </c>
      <c r="K4" t="s">
        <v>36</v>
      </c>
      <c r="L4" s="30">
        <v>4.5035105315947819</v>
      </c>
      <c r="Q4" t="s">
        <v>36</v>
      </c>
      <c r="R4" s="30">
        <v>4.5587620242576348</v>
      </c>
      <c r="W4" t="s">
        <v>36</v>
      </c>
      <c r="X4" s="30">
        <v>3.6507936507936463</v>
      </c>
    </row>
    <row r="5" spans="2:24" x14ac:dyDescent="0.35">
      <c r="E5" t="s">
        <v>38</v>
      </c>
      <c r="F5" s="30">
        <v>2.8867914113815725</v>
      </c>
      <c r="K5" t="s">
        <v>38</v>
      </c>
      <c r="L5" s="30">
        <v>4.7991183248171501</v>
      </c>
      <c r="Q5" t="s">
        <v>38</v>
      </c>
      <c r="R5" s="30">
        <v>4.2464612822647751</v>
      </c>
      <c r="W5" t="s">
        <v>38</v>
      </c>
      <c r="X5" s="30">
        <v>3.8888888888888933</v>
      </c>
    </row>
    <row r="6" spans="2:24" x14ac:dyDescent="0.35">
      <c r="E6" t="s">
        <v>39</v>
      </c>
      <c r="F6" s="30">
        <v>1.3816362053960138</v>
      </c>
      <c r="K6" t="s">
        <v>39</v>
      </c>
      <c r="L6" s="30">
        <v>4.6588188347964818</v>
      </c>
      <c r="Q6" t="s">
        <v>39</v>
      </c>
      <c r="R6" s="30">
        <v>4.1027766266058752</v>
      </c>
      <c r="W6" t="s">
        <v>39</v>
      </c>
      <c r="X6" s="30">
        <v>2.9850746268656696</v>
      </c>
    </row>
    <row r="7" spans="2:24" x14ac:dyDescent="0.35">
      <c r="E7" t="s">
        <v>41</v>
      </c>
      <c r="F7" s="30">
        <v>-0.12311974733686389</v>
      </c>
      <c r="K7" t="s">
        <v>41</v>
      </c>
      <c r="L7" s="30">
        <v>4.4018282988870947</v>
      </c>
      <c r="Q7" t="s">
        <v>41</v>
      </c>
      <c r="R7" s="30">
        <v>3.499382461918485</v>
      </c>
      <c r="W7" t="s">
        <v>41</v>
      </c>
      <c r="X7" s="30">
        <v>2.1772939346811913</v>
      </c>
    </row>
    <row r="8" spans="2:24" x14ac:dyDescent="0.35">
      <c r="E8" t="s">
        <v>42</v>
      </c>
      <c r="F8" s="30">
        <v>-0.95298267782866897</v>
      </c>
      <c r="K8" t="s">
        <v>42</v>
      </c>
      <c r="L8" s="30">
        <v>3.9359177215190062</v>
      </c>
      <c r="Q8" t="s">
        <v>42</v>
      </c>
      <c r="R8" s="30">
        <v>3.4496919917864499</v>
      </c>
      <c r="W8" t="s">
        <v>42</v>
      </c>
      <c r="X8" s="30">
        <v>1.4604150653343626</v>
      </c>
    </row>
    <row r="9" spans="2:24" x14ac:dyDescent="0.35">
      <c r="E9" t="s">
        <v>44</v>
      </c>
      <c r="F9" s="30">
        <v>-0.2704389432078243</v>
      </c>
      <c r="K9" t="s">
        <v>44</v>
      </c>
      <c r="L9" s="30">
        <v>4.0583136327817231</v>
      </c>
      <c r="Q9" t="s">
        <v>44</v>
      </c>
      <c r="R9" s="30">
        <v>3.2653061224489797</v>
      </c>
      <c r="W9" t="s">
        <v>44</v>
      </c>
      <c r="X9" s="30">
        <v>2.3646071700991569</v>
      </c>
    </row>
    <row r="10" spans="2:24" x14ac:dyDescent="0.35">
      <c r="E10" t="s">
        <v>46</v>
      </c>
      <c r="F10" s="30">
        <v>0.80809134038891461</v>
      </c>
      <c r="K10" t="s">
        <v>46</v>
      </c>
      <c r="L10" s="30">
        <v>4.5061849597486621</v>
      </c>
      <c r="Q10" t="s">
        <v>46</v>
      </c>
      <c r="R10" s="30">
        <v>3.4104750304506606</v>
      </c>
      <c r="W10" t="s">
        <v>46</v>
      </c>
      <c r="X10" s="30">
        <v>3.2799389778794903</v>
      </c>
    </row>
    <row r="11" spans="2:24" x14ac:dyDescent="0.35">
      <c r="E11" t="s">
        <v>48</v>
      </c>
      <c r="F11" s="30">
        <v>0.84527747151781962</v>
      </c>
      <c r="K11" t="s">
        <v>48</v>
      </c>
      <c r="L11" s="30">
        <v>4.6138807429130058</v>
      </c>
      <c r="Q11" t="s">
        <v>48</v>
      </c>
      <c r="R11" s="30">
        <v>3.5555555555555602</v>
      </c>
      <c r="W11" t="s">
        <v>48</v>
      </c>
      <c r="X11" s="30">
        <v>3.2849503437738599</v>
      </c>
    </row>
    <row r="12" spans="2:24" x14ac:dyDescent="0.35">
      <c r="E12" t="s">
        <v>50</v>
      </c>
      <c r="F12" s="30">
        <v>1.1893534527926375</v>
      </c>
      <c r="K12" t="s">
        <v>50</v>
      </c>
      <c r="L12" s="30">
        <v>4.6298998151930881</v>
      </c>
      <c r="Q12" t="s">
        <v>50</v>
      </c>
      <c r="R12" s="30">
        <v>3.7469782433521401</v>
      </c>
      <c r="W12" t="s">
        <v>50</v>
      </c>
      <c r="X12" s="30">
        <v>3.5768645357686371</v>
      </c>
    </row>
    <row r="13" spans="2:24" x14ac:dyDescent="0.35">
      <c r="E13" t="s">
        <v>55</v>
      </c>
      <c r="F13" s="30">
        <v>3.4717061259156954</v>
      </c>
      <c r="K13" t="s">
        <v>55</v>
      </c>
      <c r="L13" s="30">
        <v>5.09227944728962</v>
      </c>
      <c r="Q13" t="s">
        <v>55</v>
      </c>
      <c r="R13" s="30">
        <v>4.6774193548387188</v>
      </c>
      <c r="W13" t="s">
        <v>55</v>
      </c>
      <c r="X13" s="30">
        <v>5.2147239263803549</v>
      </c>
    </row>
    <row r="14" spans="2:24" x14ac:dyDescent="0.35">
      <c r="E14" t="s">
        <v>52</v>
      </c>
      <c r="F14" s="30">
        <v>3.1338731727836864</v>
      </c>
      <c r="K14" t="s">
        <v>52</v>
      </c>
      <c r="L14" s="30">
        <v>5.18762726655675</v>
      </c>
      <c r="Q14" t="s">
        <v>52</v>
      </c>
      <c r="R14" s="30">
        <v>4.1767068273092276</v>
      </c>
      <c r="W14" t="s">
        <v>52</v>
      </c>
      <c r="X14" s="30">
        <v>4.8780487804878101</v>
      </c>
    </row>
    <row r="15" spans="2:24" x14ac:dyDescent="0.35">
      <c r="D15">
        <v>2018</v>
      </c>
      <c r="E15" t="s">
        <v>31</v>
      </c>
      <c r="F15" s="30">
        <v>3.3937256159478757</v>
      </c>
      <c r="J15">
        <v>2018</v>
      </c>
      <c r="K15" t="s">
        <v>31</v>
      </c>
      <c r="L15" s="30">
        <v>5.1035146846413095</v>
      </c>
      <c r="P15">
        <v>2018</v>
      </c>
      <c r="Q15" t="s">
        <v>31</v>
      </c>
      <c r="R15" s="30">
        <v>4.7427652733119015</v>
      </c>
      <c r="V15">
        <v>2018</v>
      </c>
      <c r="W15" t="s">
        <v>31</v>
      </c>
      <c r="X15" s="30">
        <v>5.0652340752110465</v>
      </c>
    </row>
    <row r="16" spans="2:24" x14ac:dyDescent="0.35">
      <c r="E16" t="s">
        <v>36</v>
      </c>
      <c r="F16" s="30">
        <v>2.603524937054666</v>
      </c>
      <c r="K16" t="s">
        <v>36</v>
      </c>
      <c r="L16" s="30">
        <v>5.0388712928304056</v>
      </c>
      <c r="Q16" t="s">
        <v>36</v>
      </c>
      <c r="R16" s="30">
        <v>4.5999999999999996</v>
      </c>
      <c r="W16" t="s">
        <v>36</v>
      </c>
      <c r="X16" s="30">
        <v>4.4410413476263493</v>
      </c>
    </row>
    <row r="17" spans="4:24" x14ac:dyDescent="0.35">
      <c r="E17" t="s">
        <v>38</v>
      </c>
      <c r="F17" s="30">
        <v>2.5912017167381949</v>
      </c>
      <c r="K17" t="s">
        <v>38</v>
      </c>
      <c r="L17" s="30">
        <v>5.0191204588910132</v>
      </c>
      <c r="Q17" t="s">
        <v>38</v>
      </c>
      <c r="R17" s="30">
        <v>4.8322683706070384</v>
      </c>
      <c r="W17" t="s">
        <v>38</v>
      </c>
      <c r="X17" s="30">
        <v>4.2780748663101562</v>
      </c>
    </row>
    <row r="18" spans="4:24" x14ac:dyDescent="0.35">
      <c r="E18" t="s">
        <v>39</v>
      </c>
      <c r="F18" s="30">
        <v>2.6934220409915248</v>
      </c>
      <c r="K18" t="s">
        <v>39</v>
      </c>
      <c r="L18" s="30">
        <v>5.3569726432180014</v>
      </c>
      <c r="Q18" t="s">
        <v>39</v>
      </c>
      <c r="R18" s="30">
        <v>5.2547770700636907</v>
      </c>
      <c r="W18" t="s">
        <v>39</v>
      </c>
      <c r="X18" s="30">
        <v>4.5766590389016022</v>
      </c>
    </row>
    <row r="19" spans="4:24" x14ac:dyDescent="0.35">
      <c r="E19" t="s">
        <v>41</v>
      </c>
      <c r="F19" s="30">
        <v>2.7816486225747594</v>
      </c>
      <c r="K19" t="s">
        <v>41</v>
      </c>
      <c r="L19" s="30">
        <v>5.700961263919301</v>
      </c>
      <c r="Q19" t="s">
        <v>41</v>
      </c>
      <c r="R19" s="30">
        <v>5.7677008750994316</v>
      </c>
      <c r="W19" t="s">
        <v>41</v>
      </c>
      <c r="X19" s="30">
        <v>4.8706240487062447</v>
      </c>
    </row>
    <row r="20" spans="4:24" x14ac:dyDescent="0.35">
      <c r="E20" t="s">
        <v>42</v>
      </c>
      <c r="F20" s="30">
        <v>2.7216670210503957</v>
      </c>
      <c r="K20" t="s">
        <v>42</v>
      </c>
      <c r="L20" s="30">
        <v>6.0608943862987674</v>
      </c>
      <c r="Q20" t="s">
        <v>42</v>
      </c>
      <c r="R20" s="30">
        <v>5.716554188169888</v>
      </c>
      <c r="W20" t="s">
        <v>42</v>
      </c>
      <c r="X20" s="30">
        <v>4.9242424242424239</v>
      </c>
    </row>
    <row r="21" spans="4:24" x14ac:dyDescent="0.35">
      <c r="E21" t="s">
        <v>44</v>
      </c>
      <c r="F21" s="30">
        <v>1.8356278681685465</v>
      </c>
      <c r="K21" t="s">
        <v>44</v>
      </c>
      <c r="L21" s="30">
        <v>6.1151079136690791</v>
      </c>
      <c r="Q21" t="s">
        <v>44</v>
      </c>
      <c r="R21" s="30">
        <v>5.5731225296442775</v>
      </c>
      <c r="W21" t="s">
        <v>44</v>
      </c>
      <c r="X21" s="30">
        <v>4.1728763040238617</v>
      </c>
    </row>
    <row r="22" spans="4:24" x14ac:dyDescent="0.35">
      <c r="E22" t="s">
        <v>46</v>
      </c>
      <c r="F22" s="30">
        <v>1.1894911046752408</v>
      </c>
      <c r="K22" t="s">
        <v>46</v>
      </c>
      <c r="L22" s="30">
        <v>5.908877407233474</v>
      </c>
      <c r="Q22" t="s">
        <v>46</v>
      </c>
      <c r="R22" s="30">
        <v>5.143305850019618</v>
      </c>
      <c r="W22" t="s">
        <v>46</v>
      </c>
      <c r="X22" s="30">
        <v>3.6927621861152145</v>
      </c>
    </row>
    <row r="23" spans="4:24" x14ac:dyDescent="0.35">
      <c r="E23" t="s">
        <v>48</v>
      </c>
      <c r="F23" s="30">
        <v>0.93190337359435238</v>
      </c>
      <c r="K23" t="s">
        <v>48</v>
      </c>
      <c r="L23" s="30">
        <v>5.8493739487946304</v>
      </c>
      <c r="Q23" t="s">
        <v>48</v>
      </c>
      <c r="R23" s="30">
        <v>5.0721810378462742</v>
      </c>
      <c r="W23" t="s">
        <v>48</v>
      </c>
      <c r="X23" s="30">
        <v>3.6982248520710059</v>
      </c>
    </row>
    <row r="24" spans="4:24" x14ac:dyDescent="0.35">
      <c r="E24" t="s">
        <v>50</v>
      </c>
      <c r="F24" s="30">
        <v>0.38833946046705475</v>
      </c>
      <c r="K24" t="s">
        <v>50</v>
      </c>
      <c r="L24" s="30">
        <v>6.13553964860089</v>
      </c>
      <c r="Q24" t="s">
        <v>50</v>
      </c>
      <c r="R24" s="30">
        <v>6.4466019417475815</v>
      </c>
      <c r="W24" t="s">
        <v>50</v>
      </c>
      <c r="X24" s="30">
        <v>3.4533431300514459</v>
      </c>
    </row>
    <row r="25" spans="4:24" x14ac:dyDescent="0.35">
      <c r="E25" t="s">
        <v>55</v>
      </c>
      <c r="F25" s="30">
        <v>-1.2004925097475936</v>
      </c>
      <c r="K25" t="s">
        <v>55</v>
      </c>
      <c r="L25" s="30">
        <v>4.8547260022066894</v>
      </c>
      <c r="Q25" t="s">
        <v>55</v>
      </c>
      <c r="R25" s="30">
        <v>6.7411402157164861</v>
      </c>
      <c r="W25" t="s">
        <v>55</v>
      </c>
      <c r="X25" s="30">
        <v>2.1137026239067098</v>
      </c>
    </row>
    <row r="26" spans="4:24" x14ac:dyDescent="0.35">
      <c r="E26" t="s">
        <v>52</v>
      </c>
      <c r="F26" s="30">
        <v>-1.1777301927194814</v>
      </c>
      <c r="K26" t="s">
        <v>52</v>
      </c>
      <c r="L26" s="30">
        <v>5.2083333333333339</v>
      </c>
      <c r="Q26" t="s">
        <v>52</v>
      </c>
      <c r="R26" s="30">
        <v>5.6669236700077281</v>
      </c>
      <c r="W26" t="s">
        <v>52</v>
      </c>
      <c r="X26" s="30">
        <v>2.3255813953488498</v>
      </c>
    </row>
    <row r="27" spans="4:24" x14ac:dyDescent="0.35">
      <c r="D27">
        <v>2019</v>
      </c>
      <c r="E27" t="s">
        <v>31</v>
      </c>
      <c r="F27" s="30">
        <v>-0.93042489403495421</v>
      </c>
      <c r="J27">
        <v>2019</v>
      </c>
      <c r="K27" t="s">
        <v>31</v>
      </c>
      <c r="L27" s="30">
        <v>4.1960604672469035</v>
      </c>
      <c r="P27">
        <v>2019</v>
      </c>
      <c r="Q27" t="s">
        <v>31</v>
      </c>
      <c r="R27" s="30">
        <v>6.6385264773599211</v>
      </c>
      <c r="V27">
        <v>2019</v>
      </c>
      <c r="W27" t="s">
        <v>31</v>
      </c>
      <c r="X27" s="30">
        <v>1.972242512783045</v>
      </c>
    </row>
    <row r="28" spans="4:24" x14ac:dyDescent="0.35">
      <c r="E28" t="s">
        <v>36</v>
      </c>
      <c r="F28" s="30">
        <v>0.27149793765991093</v>
      </c>
      <c r="K28" t="s">
        <v>36</v>
      </c>
      <c r="L28" s="30">
        <v>4.047880116959039</v>
      </c>
      <c r="Q28" t="s">
        <v>36</v>
      </c>
      <c r="R28" s="30">
        <v>6.9598470363288669</v>
      </c>
      <c r="W28" t="s">
        <v>36</v>
      </c>
      <c r="X28" s="30">
        <v>2.5659824046920821</v>
      </c>
    </row>
    <row r="29" spans="4:24" x14ac:dyDescent="0.35">
      <c r="E29" t="s">
        <v>38</v>
      </c>
      <c r="F29" s="30">
        <v>0.7373320085760674</v>
      </c>
      <c r="K29" t="s">
        <v>38</v>
      </c>
      <c r="L29" s="30">
        <v>3.9508420573509206</v>
      </c>
      <c r="Q29" t="s">
        <v>38</v>
      </c>
      <c r="R29" s="30">
        <v>6.5142857142857222</v>
      </c>
      <c r="W29" t="s">
        <v>38</v>
      </c>
      <c r="X29" s="30">
        <v>2.8571428571428612</v>
      </c>
    </row>
    <row r="30" spans="4:24" x14ac:dyDescent="0.35">
      <c r="E30" t="s">
        <v>41</v>
      </c>
      <c r="F30" s="30">
        <v>2.1943573667711593</v>
      </c>
      <c r="K30" t="s">
        <v>41</v>
      </c>
      <c r="L30" s="30">
        <v>3.7455894327331825</v>
      </c>
      <c r="Q30" t="s">
        <v>41</v>
      </c>
      <c r="R30" s="30">
        <v>6.0136157337367759</v>
      </c>
      <c r="W30" t="s">
        <v>41</v>
      </c>
      <c r="X30" s="30">
        <v>3.5740335521517181</v>
      </c>
    </row>
    <row r="31" spans="4:24" x14ac:dyDescent="0.35">
      <c r="E31" t="s">
        <v>42</v>
      </c>
      <c r="F31" s="30">
        <v>3.1965375189028618</v>
      </c>
      <c r="K31" t="s">
        <v>42</v>
      </c>
      <c r="L31" s="30">
        <v>3.3585449306681037</v>
      </c>
      <c r="Q31" t="s">
        <v>42</v>
      </c>
      <c r="R31" s="30">
        <v>5.9420834900338733</v>
      </c>
      <c r="W31" t="s">
        <v>42</v>
      </c>
      <c r="X31" s="30">
        <v>3.7010159651669037</v>
      </c>
    </row>
    <row r="32" spans="4:24" x14ac:dyDescent="0.35">
      <c r="E32" t="s">
        <v>44</v>
      </c>
      <c r="F32" s="30">
        <v>3.6379631546263691</v>
      </c>
      <c r="K32" t="s">
        <v>44</v>
      </c>
      <c r="L32" s="30">
        <v>3.2295684937651385</v>
      </c>
      <c r="Q32" t="s">
        <v>44</v>
      </c>
      <c r="R32" s="30">
        <v>6.4964325948179011</v>
      </c>
      <c r="W32" t="s">
        <v>44</v>
      </c>
      <c r="X32" s="30">
        <v>4.115523465703963</v>
      </c>
    </row>
    <row r="33" spans="2:24" x14ac:dyDescent="0.35">
      <c r="E33" t="s">
        <v>46</v>
      </c>
      <c r="F33" s="30">
        <v>3.0469070053256861</v>
      </c>
      <c r="K33" t="s">
        <v>46</v>
      </c>
      <c r="L33" s="30">
        <v>2.8456735057984024</v>
      </c>
      <c r="Q33" t="s">
        <v>46</v>
      </c>
      <c r="R33" s="30">
        <v>7.4129539498315067</v>
      </c>
      <c r="W33" t="s">
        <v>46</v>
      </c>
      <c r="X33" s="30">
        <v>3.7195994277539257</v>
      </c>
    </row>
    <row r="34" spans="2:24" x14ac:dyDescent="0.35">
      <c r="E34" t="s">
        <v>48</v>
      </c>
      <c r="F34" s="30">
        <v>3.4549729121945947</v>
      </c>
      <c r="K34" t="s">
        <v>48</v>
      </c>
      <c r="L34" s="30">
        <v>2.4481106971793221</v>
      </c>
      <c r="Q34" t="s">
        <v>48</v>
      </c>
      <c r="R34" s="30">
        <v>7.8043315907393715</v>
      </c>
      <c r="W34" t="s">
        <v>48</v>
      </c>
      <c r="X34" s="30">
        <v>3.8461538461538498</v>
      </c>
    </row>
    <row r="35" spans="2:24" x14ac:dyDescent="0.35">
      <c r="E35" t="s">
        <v>50</v>
      </c>
      <c r="F35" s="30">
        <v>5.8802290194460083</v>
      </c>
      <c r="K35" t="s">
        <v>50</v>
      </c>
      <c r="L35" s="30">
        <v>2.2863700564971627</v>
      </c>
      <c r="Q35" t="s">
        <v>50</v>
      </c>
      <c r="R35" s="30">
        <v>7.4637950241366378</v>
      </c>
      <c r="W35" t="s">
        <v>50</v>
      </c>
      <c r="X35" s="30">
        <v>4.9928673323823114</v>
      </c>
    </row>
    <row r="36" spans="2:24" x14ac:dyDescent="0.35">
      <c r="E36" t="s">
        <v>55</v>
      </c>
      <c r="F36" s="30">
        <v>9.0955992364443148</v>
      </c>
      <c r="K36" t="s">
        <v>55</v>
      </c>
      <c r="L36" s="30">
        <v>2.374485236134245</v>
      </c>
      <c r="Q36" t="s">
        <v>55</v>
      </c>
      <c r="R36" s="30">
        <v>6.0926669098868977</v>
      </c>
      <c r="W36" t="s">
        <v>55</v>
      </c>
      <c r="X36" s="30">
        <v>6.8181818181818139</v>
      </c>
    </row>
    <row r="37" spans="2:24" x14ac:dyDescent="0.35">
      <c r="E37" t="s">
        <v>52</v>
      </c>
      <c r="F37" s="30">
        <v>7.2209614194347145</v>
      </c>
      <c r="K37" t="s">
        <v>52</v>
      </c>
      <c r="L37" s="30">
        <v>1.8393623543838338</v>
      </c>
      <c r="Q37" t="s">
        <v>52</v>
      </c>
      <c r="R37" s="30">
        <v>5.8737686975556445</v>
      </c>
      <c r="W37" t="s">
        <v>52</v>
      </c>
      <c r="X37" s="30">
        <v>5.5397727272727151</v>
      </c>
    </row>
    <row r="38" spans="2:24" x14ac:dyDescent="0.35">
      <c r="D38">
        <v>2020</v>
      </c>
      <c r="E38" t="s">
        <v>31</v>
      </c>
      <c r="F38" s="30">
        <v>9.5440855748260578</v>
      </c>
      <c r="J38">
        <v>2020</v>
      </c>
      <c r="K38" t="s">
        <v>31</v>
      </c>
      <c r="L38" s="30">
        <v>2.8498772360575035</v>
      </c>
      <c r="P38">
        <v>2020</v>
      </c>
      <c r="Q38" t="s">
        <v>31</v>
      </c>
      <c r="R38" s="30">
        <v>5.9184409960303057</v>
      </c>
      <c r="V38">
        <v>2020</v>
      </c>
      <c r="W38" t="s">
        <v>31</v>
      </c>
      <c r="X38" s="30">
        <v>7.2091363311920027</v>
      </c>
    </row>
    <row r="39" spans="2:24" x14ac:dyDescent="0.35">
      <c r="E39" t="s">
        <v>36</v>
      </c>
      <c r="F39" s="30">
        <v>8.6142126682667186</v>
      </c>
      <c r="K39" t="s">
        <v>36</v>
      </c>
      <c r="L39" s="30">
        <v>3.4819308889474994</v>
      </c>
      <c r="Q39" t="s">
        <v>36</v>
      </c>
      <c r="R39" s="30">
        <v>6.1892767182439901</v>
      </c>
      <c r="W39" t="s">
        <v>36</v>
      </c>
      <c r="X39" s="30">
        <v>6.8051575931232096</v>
      </c>
    </row>
    <row r="40" spans="2:24" x14ac:dyDescent="0.35">
      <c r="B40">
        <v>2</v>
      </c>
      <c r="C40" t="s">
        <v>616</v>
      </c>
      <c r="D40">
        <v>2020</v>
      </c>
      <c r="E40" t="s">
        <v>38</v>
      </c>
      <c r="F40" s="30">
        <v>7.6073939078364958</v>
      </c>
      <c r="H40">
        <v>2</v>
      </c>
      <c r="I40" t="s">
        <v>616</v>
      </c>
      <c r="J40">
        <v>2020</v>
      </c>
      <c r="K40" t="s">
        <v>38</v>
      </c>
      <c r="L40" s="30">
        <v>3.5127777289891986</v>
      </c>
      <c r="N40">
        <v>2</v>
      </c>
      <c r="O40" t="s">
        <v>616</v>
      </c>
      <c r="P40">
        <v>2020</v>
      </c>
      <c r="Q40" t="s">
        <v>38</v>
      </c>
      <c r="R40" s="30">
        <v>6.3639613872005754</v>
      </c>
      <c r="T40">
        <v>2</v>
      </c>
      <c r="U40" t="s">
        <v>616</v>
      </c>
      <c r="V40">
        <v>2020</v>
      </c>
      <c r="W40" t="s">
        <v>38</v>
      </c>
      <c r="X40" s="30">
        <v>6.2187276626161463</v>
      </c>
    </row>
    <row r="41" spans="2:24" x14ac:dyDescent="0.35">
      <c r="E41" t="s">
        <v>39</v>
      </c>
      <c r="F41" s="30">
        <v>10.034260797342178</v>
      </c>
      <c r="K41" t="s">
        <v>39</v>
      </c>
      <c r="L41" s="30">
        <v>2.8724056397232847</v>
      </c>
      <c r="Q41" t="s">
        <v>39</v>
      </c>
      <c r="R41" s="30">
        <v>5.4005722460657957</v>
      </c>
      <c r="W41" t="s">
        <v>39</v>
      </c>
      <c r="X41" s="30">
        <v>6.1253561253561211</v>
      </c>
    </row>
    <row r="42" spans="2:24" x14ac:dyDescent="0.35">
      <c r="E42" t="s">
        <v>41</v>
      </c>
      <c r="F42" s="30">
        <v>7.0040899795500904</v>
      </c>
      <c r="K42" t="s">
        <v>41</v>
      </c>
      <c r="L42" s="30">
        <v>2.6423650475277043</v>
      </c>
      <c r="Q42" t="s">
        <v>41</v>
      </c>
      <c r="R42" s="30">
        <v>5.9579022475918615</v>
      </c>
      <c r="W42" t="s">
        <v>41</v>
      </c>
      <c r="X42" s="30">
        <v>4.929577464788732</v>
      </c>
    </row>
    <row r="43" spans="2:24" x14ac:dyDescent="0.35">
      <c r="E43" t="s">
        <v>42</v>
      </c>
      <c r="F43" s="30">
        <v>8.6558868115209666</v>
      </c>
      <c r="K43" t="s">
        <v>42</v>
      </c>
      <c r="L43" s="30">
        <v>3.03162296367281</v>
      </c>
      <c r="Q43" t="s">
        <v>42</v>
      </c>
      <c r="R43" s="30">
        <v>8.6261980830670755</v>
      </c>
      <c r="W43" t="s">
        <v>42</v>
      </c>
      <c r="X43" s="30">
        <v>6.2281315605318444</v>
      </c>
    </row>
    <row r="44" spans="2:24" x14ac:dyDescent="0.35">
      <c r="E44" t="s">
        <v>44</v>
      </c>
      <c r="F44" s="30">
        <v>7.3700504319169191</v>
      </c>
      <c r="K44" t="s">
        <v>44</v>
      </c>
      <c r="L44" s="30">
        <v>2.7809159641957066</v>
      </c>
      <c r="Q44" t="s">
        <v>44</v>
      </c>
      <c r="R44" s="30">
        <v>7.8984485190408948</v>
      </c>
      <c r="W44" t="s">
        <v>44</v>
      </c>
      <c r="X44" s="30">
        <v>5.27045769764218</v>
      </c>
    </row>
    <row r="45" spans="2:24" x14ac:dyDescent="0.35">
      <c r="E45" t="s">
        <v>46</v>
      </c>
      <c r="F45" s="30">
        <v>8.2244198181185606</v>
      </c>
      <c r="K45" t="s">
        <v>46</v>
      </c>
      <c r="L45" s="30">
        <v>3.400121432908322</v>
      </c>
      <c r="Q45" t="s">
        <v>46</v>
      </c>
      <c r="R45" s="30">
        <v>7.8075984663645999</v>
      </c>
      <c r="W45" t="s">
        <v>46</v>
      </c>
      <c r="X45" s="30">
        <v>6.1379310344827624</v>
      </c>
    </row>
    <row r="46" spans="2:24" x14ac:dyDescent="0.35">
      <c r="E46" t="s">
        <v>48</v>
      </c>
      <c r="F46" s="30">
        <v>8.2600533544116335</v>
      </c>
      <c r="K46" t="s">
        <v>48</v>
      </c>
      <c r="L46" s="30">
        <v>3.4372294372294414</v>
      </c>
      <c r="Q46" t="s">
        <v>48</v>
      </c>
      <c r="R46" s="30">
        <v>8.7634222376169078</v>
      </c>
      <c r="W46" t="s">
        <v>48</v>
      </c>
      <c r="X46" s="30">
        <v>6.1042524005486802</v>
      </c>
    </row>
    <row r="47" spans="2:24" x14ac:dyDescent="0.35">
      <c r="E47" t="s">
        <v>50</v>
      </c>
      <c r="F47" s="30">
        <v>8.7786817362498528</v>
      </c>
      <c r="K47" t="s">
        <v>50</v>
      </c>
      <c r="L47" s="30">
        <v>3.3917321135755545</v>
      </c>
      <c r="Q47" t="s">
        <v>50</v>
      </c>
      <c r="R47" s="30">
        <v>8.2584657912923412</v>
      </c>
      <c r="W47" t="s">
        <v>50</v>
      </c>
      <c r="X47" s="30">
        <v>6.2500000000000124</v>
      </c>
    </row>
    <row r="48" spans="2:24" x14ac:dyDescent="0.35">
      <c r="E48" t="s">
        <v>55</v>
      </c>
      <c r="F48" s="30">
        <v>8.507519152558384</v>
      </c>
      <c r="K48" t="s">
        <v>55</v>
      </c>
      <c r="L48" s="30">
        <v>3.2865457035261976</v>
      </c>
      <c r="Q48" t="s">
        <v>55</v>
      </c>
      <c r="R48" s="30">
        <v>8.4594222833562469</v>
      </c>
      <c r="W48" t="s">
        <v>55</v>
      </c>
      <c r="X48" s="30">
        <v>5.6515957446808507</v>
      </c>
    </row>
    <row r="49" spans="4:24" x14ac:dyDescent="0.35">
      <c r="E49" t="s">
        <v>52</v>
      </c>
      <c r="F49" s="30">
        <v>9.6979026361362273</v>
      </c>
      <c r="K49" t="s">
        <v>52</v>
      </c>
      <c r="L49" s="30">
        <v>3.3628623032596465</v>
      </c>
      <c r="Q49" t="s">
        <v>52</v>
      </c>
      <c r="R49" s="30">
        <v>8.2356995175740764</v>
      </c>
      <c r="W49" t="s">
        <v>52</v>
      </c>
      <c r="X49" s="30">
        <v>6.594885598923292</v>
      </c>
    </row>
    <row r="50" spans="4:24" x14ac:dyDescent="0.35">
      <c r="D50">
        <v>2021</v>
      </c>
      <c r="E50" t="s">
        <v>31</v>
      </c>
      <c r="F50" s="30">
        <v>7.2715206674251087</v>
      </c>
      <c r="J50">
        <v>2021</v>
      </c>
      <c r="K50" t="s">
        <v>31</v>
      </c>
      <c r="L50" s="30">
        <v>3.3762469093699692</v>
      </c>
      <c r="P50">
        <v>2021</v>
      </c>
      <c r="Q50" t="s">
        <v>31</v>
      </c>
      <c r="R50" s="30">
        <v>7.7001703577512846</v>
      </c>
      <c r="V50">
        <v>2021</v>
      </c>
      <c r="W50" t="s">
        <v>31</v>
      </c>
      <c r="X50" s="30">
        <v>4.7270306258322385</v>
      </c>
    </row>
    <row r="51" spans="4:24" x14ac:dyDescent="0.35">
      <c r="E51" t="s">
        <v>36</v>
      </c>
      <c r="F51" s="30">
        <v>7.0086948167363481</v>
      </c>
      <c r="K51" t="s">
        <v>36</v>
      </c>
      <c r="L51" s="30">
        <v>4.3504120995836564</v>
      </c>
      <c r="Q51" t="s">
        <v>36</v>
      </c>
      <c r="R51" s="30">
        <v>7.4550999661131812</v>
      </c>
      <c r="W51" t="s">
        <v>36</v>
      </c>
      <c r="X51" s="30">
        <v>5.0301810865191152</v>
      </c>
    </row>
    <row r="52" spans="4:24" x14ac:dyDescent="0.35">
      <c r="E52" t="s">
        <v>38</v>
      </c>
      <c r="F52" s="30">
        <v>7.7857350237104468</v>
      </c>
      <c r="K52" t="s">
        <v>38</v>
      </c>
      <c r="L52" s="30">
        <v>4.7849325528124478</v>
      </c>
      <c r="Q52" t="s">
        <v>38</v>
      </c>
      <c r="R52" s="30">
        <v>6.0504201680672267</v>
      </c>
      <c r="W52" t="s">
        <v>38</v>
      </c>
      <c r="X52" s="30">
        <v>5.5181695827725559</v>
      </c>
    </row>
    <row r="53" spans="4:24" x14ac:dyDescent="0.35">
      <c r="E53" t="s">
        <v>39</v>
      </c>
      <c r="F53" s="30">
        <v>6.2839081002028729</v>
      </c>
      <c r="K53" t="s">
        <v>39</v>
      </c>
      <c r="L53" s="30">
        <v>5.5844045288158597</v>
      </c>
      <c r="Q53" t="s">
        <v>39</v>
      </c>
      <c r="R53" s="30">
        <v>7.8045469969460672</v>
      </c>
      <c r="W53" t="s">
        <v>39</v>
      </c>
      <c r="X53" s="30">
        <v>5.9060402684563833</v>
      </c>
    </row>
    <row r="54" spans="4:24" x14ac:dyDescent="0.35">
      <c r="E54" t="s">
        <v>41</v>
      </c>
      <c r="F54" s="30">
        <v>9.7754419493550095</v>
      </c>
      <c r="K54" t="s">
        <v>41</v>
      </c>
      <c r="L54" s="30">
        <v>7.0603228547153698</v>
      </c>
      <c r="Q54" t="s">
        <v>41</v>
      </c>
      <c r="R54" s="30">
        <v>9.2255892255892178</v>
      </c>
      <c r="W54" t="s">
        <v>41</v>
      </c>
      <c r="X54" s="30">
        <v>7.6510067114093996</v>
      </c>
    </row>
    <row r="55" spans="4:24" x14ac:dyDescent="0.35">
      <c r="E55" t="s">
        <v>42</v>
      </c>
      <c r="F55" s="30">
        <v>8.1104962098311901</v>
      </c>
      <c r="K55" t="s">
        <v>42</v>
      </c>
      <c r="L55" s="30">
        <v>6.7219074997886192</v>
      </c>
      <c r="Q55" t="s">
        <v>42</v>
      </c>
      <c r="R55" s="30">
        <v>6.2418300653594851</v>
      </c>
      <c r="W55" t="s">
        <v>42</v>
      </c>
      <c r="X55" s="30">
        <v>6.2582345191040831</v>
      </c>
    </row>
    <row r="56" spans="4:24" x14ac:dyDescent="0.35">
      <c r="E56" t="s">
        <v>44</v>
      </c>
      <c r="F56" s="30">
        <v>8.7383155838719997</v>
      </c>
      <c r="K56" t="s">
        <v>44</v>
      </c>
      <c r="L56" s="30">
        <v>7.5166990783799665</v>
      </c>
      <c r="Q56" t="s">
        <v>44</v>
      </c>
      <c r="R56" s="30">
        <v>6.8954248366013147</v>
      </c>
      <c r="W56" t="s">
        <v>44</v>
      </c>
      <c r="X56" s="30">
        <v>7.0487483530961708</v>
      </c>
    </row>
    <row r="57" spans="4:24" x14ac:dyDescent="0.35">
      <c r="E57" t="s">
        <v>46</v>
      </c>
      <c r="F57" s="30">
        <v>7.1769675819634591</v>
      </c>
      <c r="K57" t="s">
        <v>46</v>
      </c>
      <c r="L57" s="30">
        <v>7.6251992282526704</v>
      </c>
      <c r="Q57" t="s">
        <v>46</v>
      </c>
      <c r="R57" s="30">
        <v>6.1752344002586375</v>
      </c>
      <c r="W57" t="s">
        <v>46</v>
      </c>
      <c r="X57" s="30">
        <v>6.0428849902534001</v>
      </c>
    </row>
    <row r="58" spans="4:24" x14ac:dyDescent="0.35">
      <c r="E58" t="s">
        <v>48</v>
      </c>
      <c r="F58" s="30">
        <v>6.5118189285388244</v>
      </c>
      <c r="K58" t="s">
        <v>48</v>
      </c>
      <c r="L58" s="30">
        <v>7.3993471164309303</v>
      </c>
      <c r="Q58" t="s">
        <v>48</v>
      </c>
      <c r="R58" s="30">
        <v>4.5859872611464896</v>
      </c>
      <c r="W58" t="s">
        <v>48</v>
      </c>
      <c r="X58" s="30">
        <v>5.4945054945054954</v>
      </c>
    </row>
    <row r="59" spans="4:24" x14ac:dyDescent="0.35">
      <c r="E59" t="s">
        <v>50</v>
      </c>
      <c r="F59" s="30">
        <v>6.0593846567244052</v>
      </c>
      <c r="K59" t="s">
        <v>50</v>
      </c>
      <c r="L59" s="30">
        <v>7.8547579298831494</v>
      </c>
      <c r="Q59" t="s">
        <v>50</v>
      </c>
      <c r="R59" s="30">
        <v>5.2984360038301839</v>
      </c>
      <c r="W59" t="s">
        <v>50</v>
      </c>
      <c r="X59" s="30">
        <v>5.8184143222506357</v>
      </c>
    </row>
    <row r="60" spans="4:24" x14ac:dyDescent="0.35">
      <c r="E60" t="s">
        <v>55</v>
      </c>
      <c r="F60" s="30">
        <v>3.43429941163653</v>
      </c>
      <c r="K60" t="s">
        <v>55</v>
      </c>
      <c r="L60" s="30">
        <v>7.8886310904872232</v>
      </c>
      <c r="Q60" t="s">
        <v>55</v>
      </c>
      <c r="R60" s="30">
        <v>5.6436271401395093</v>
      </c>
      <c r="W60" t="s">
        <v>55</v>
      </c>
      <c r="X60" s="30">
        <v>4.5940843297671385</v>
      </c>
    </row>
    <row r="61" spans="4:24" x14ac:dyDescent="0.35">
      <c r="E61" t="s">
        <v>52</v>
      </c>
      <c r="F61" s="30">
        <v>4.67461848798456</v>
      </c>
      <c r="K61" t="s">
        <v>52</v>
      </c>
      <c r="L61" s="30">
        <v>7.9131303045431967</v>
      </c>
      <c r="Q61" t="s">
        <v>52</v>
      </c>
      <c r="R61" s="30">
        <v>5.7306590257879648</v>
      </c>
      <c r="W61" t="s">
        <v>52</v>
      </c>
      <c r="X61" s="30">
        <v>5.239898989898979</v>
      </c>
    </row>
    <row r="62" spans="4:24" x14ac:dyDescent="0.35">
      <c r="D62">
        <v>2022</v>
      </c>
      <c r="E62" t="s">
        <v>31</v>
      </c>
      <c r="F62" s="30">
        <v>4.1272646928855341</v>
      </c>
      <c r="J62">
        <v>2022</v>
      </c>
      <c r="K62" t="s">
        <v>31</v>
      </c>
      <c r="L62" s="30">
        <v>8.0494845360824456</v>
      </c>
      <c r="P62">
        <v>2022</v>
      </c>
      <c r="Q62" t="s">
        <v>31</v>
      </c>
      <c r="R62" s="30">
        <v>5.7893071812717345</v>
      </c>
      <c r="V62">
        <v>2022</v>
      </c>
      <c r="W62" t="s">
        <v>31</v>
      </c>
      <c r="X62" s="30">
        <v>5.3401144310235074</v>
      </c>
    </row>
    <row r="63" spans="4:24" x14ac:dyDescent="0.35">
      <c r="E63" t="s">
        <v>36</v>
      </c>
      <c r="F63" s="30">
        <v>5.6742682707847036</v>
      </c>
      <c r="K63" t="s">
        <v>36</v>
      </c>
      <c r="L63" s="30">
        <v>7.3283934533018682</v>
      </c>
      <c r="Q63" t="s">
        <v>36</v>
      </c>
      <c r="R63" s="30">
        <v>6.1494796594134336</v>
      </c>
      <c r="W63" t="s">
        <v>36</v>
      </c>
      <c r="X63" s="30">
        <v>6.0664112388250322</v>
      </c>
    </row>
    <row r="64" spans="4:24" x14ac:dyDescent="0.35">
      <c r="E64" t="s">
        <v>38</v>
      </c>
      <c r="F64" s="30">
        <v>6.7519640852974225</v>
      </c>
      <c r="K64" t="s">
        <v>38</v>
      </c>
      <c r="L64" s="30">
        <v>7.4406930612905722</v>
      </c>
      <c r="Q64" t="s">
        <v>38</v>
      </c>
      <c r="R64" s="30">
        <v>7.8288431061806625</v>
      </c>
      <c r="W64" t="s">
        <v>38</v>
      </c>
      <c r="X64" s="30">
        <v>6.9515306122448823</v>
      </c>
    </row>
    <row r="65" spans="4:25" x14ac:dyDescent="0.35">
      <c r="E65" t="s">
        <v>39</v>
      </c>
      <c r="F65" s="30">
        <v>6.8933374761418698</v>
      </c>
      <c r="K65" t="s">
        <v>39</v>
      </c>
      <c r="L65" s="30">
        <v>8.5140691768120718</v>
      </c>
      <c r="Q65" t="s">
        <v>39</v>
      </c>
      <c r="R65" s="30">
        <v>7.900535096002506</v>
      </c>
      <c r="W65" t="s">
        <v>39</v>
      </c>
      <c r="X65" s="30">
        <v>7.7946768060836389</v>
      </c>
    </row>
    <row r="66" spans="4:25" x14ac:dyDescent="0.35">
      <c r="E66" t="s">
        <v>41</v>
      </c>
      <c r="F66" s="30">
        <v>5.8931058495821764</v>
      </c>
      <c r="K66" t="s">
        <v>41</v>
      </c>
      <c r="L66" s="30">
        <v>7.673994127450225</v>
      </c>
      <c r="Q66" t="s">
        <v>41</v>
      </c>
      <c r="R66" s="30">
        <v>5.7953144266338068</v>
      </c>
      <c r="W66" t="s">
        <v>41</v>
      </c>
      <c r="X66" s="30">
        <v>7.044887780548617</v>
      </c>
    </row>
    <row r="67" spans="4:25" x14ac:dyDescent="0.35">
      <c r="E67" t="s">
        <v>42</v>
      </c>
      <c r="F67" s="30">
        <v>5.6566438680259807</v>
      </c>
      <c r="K67" t="s">
        <v>42</v>
      </c>
      <c r="L67" s="30">
        <v>7.9305973696720118</v>
      </c>
      <c r="Q67" t="s">
        <v>42</v>
      </c>
      <c r="R67" s="30">
        <v>6.0596739464780027</v>
      </c>
      <c r="W67" t="s">
        <v>42</v>
      </c>
      <c r="X67" s="30">
        <v>7.0055796652200755</v>
      </c>
      <c r="Y67">
        <f>MAX(X:X)</f>
        <v>7.7946768060836389</v>
      </c>
    </row>
    <row r="68" spans="4:25" x14ac:dyDescent="0.35">
      <c r="E68" t="s">
        <v>44</v>
      </c>
      <c r="F68" s="30">
        <v>5.247626379266114</v>
      </c>
      <c r="K68" t="s">
        <v>44</v>
      </c>
      <c r="L68" s="30">
        <v>8.1078955646429804</v>
      </c>
      <c r="Q68" t="s">
        <v>44</v>
      </c>
      <c r="R68" s="30">
        <v>5.7169061449097924</v>
      </c>
      <c r="W68" t="s">
        <v>44</v>
      </c>
      <c r="X68" s="30">
        <v>6.7076923076923114</v>
      </c>
    </row>
    <row r="69" spans="4:25" x14ac:dyDescent="0.35">
      <c r="E69" t="s">
        <v>46</v>
      </c>
      <c r="F69" s="30">
        <v>5.5738828670579821</v>
      </c>
      <c r="K69" t="s">
        <v>46</v>
      </c>
      <c r="L69" s="30">
        <v>7.6539360872953681</v>
      </c>
      <c r="Q69" t="s">
        <v>46</v>
      </c>
      <c r="R69" s="30">
        <v>5.9683313032886796</v>
      </c>
      <c r="W69" t="s">
        <v>46</v>
      </c>
      <c r="X69" s="30">
        <v>6.8014705882353086</v>
      </c>
    </row>
    <row r="70" spans="4:25" x14ac:dyDescent="0.35">
      <c r="E70" t="s">
        <v>48</v>
      </c>
      <c r="F70" s="30">
        <v>6.1137054967653608</v>
      </c>
      <c r="K70" t="s">
        <v>48</v>
      </c>
      <c r="L70" s="30">
        <v>8.2534486789805825</v>
      </c>
      <c r="Q70" t="s">
        <v>48</v>
      </c>
      <c r="R70" s="30">
        <v>6.1814859926918606</v>
      </c>
      <c r="W70" t="s">
        <v>48</v>
      </c>
      <c r="X70" s="30">
        <v>7.4142156862745239</v>
      </c>
    </row>
    <row r="71" spans="4:25" x14ac:dyDescent="0.35">
      <c r="E71" t="s">
        <v>50</v>
      </c>
      <c r="F71" s="30">
        <v>5.2951608816823139</v>
      </c>
      <c r="K71" t="s">
        <v>50</v>
      </c>
      <c r="L71" s="30">
        <v>8.0876093181642279</v>
      </c>
      <c r="Q71" t="s">
        <v>50</v>
      </c>
      <c r="R71" s="30">
        <v>6.3352531070021163</v>
      </c>
      <c r="W71" t="s">
        <v>50</v>
      </c>
      <c r="X71" s="30">
        <v>6.7673716012084526</v>
      </c>
    </row>
    <row r="72" spans="4:25" x14ac:dyDescent="0.35">
      <c r="E72" t="s">
        <v>55</v>
      </c>
      <c r="F72" s="30">
        <v>4.5253444570850752</v>
      </c>
      <c r="K72" t="s">
        <v>55</v>
      </c>
      <c r="L72" s="30">
        <v>8.0107526881720226</v>
      </c>
      <c r="Q72" t="s">
        <v>55</v>
      </c>
      <c r="R72" s="30">
        <v>7.112845138055218</v>
      </c>
      <c r="W72" t="s">
        <v>55</v>
      </c>
      <c r="X72" s="30">
        <v>5.7160048134777384</v>
      </c>
    </row>
    <row r="73" spans="4:25" x14ac:dyDescent="0.35">
      <c r="E73" t="s">
        <v>52</v>
      </c>
      <c r="F73" s="30">
        <v>4.4700460829493203</v>
      </c>
      <c r="K73" t="s">
        <v>52</v>
      </c>
      <c r="L73" s="30">
        <v>8.1502043334104428</v>
      </c>
      <c r="Q73" t="s">
        <v>52</v>
      </c>
      <c r="R73" s="30">
        <v>6.4137308039746914</v>
      </c>
      <c r="W73" t="s">
        <v>52</v>
      </c>
      <c r="X73" s="30">
        <v>5.8788242351529769</v>
      </c>
    </row>
    <row r="74" spans="4:25" x14ac:dyDescent="0.35">
      <c r="D74">
        <v>2023</v>
      </c>
      <c r="E74" t="s">
        <v>31</v>
      </c>
      <c r="F74" s="30">
        <v>5.7078594466134795</v>
      </c>
      <c r="J74">
        <v>2023</v>
      </c>
      <c r="K74" t="s">
        <v>31</v>
      </c>
      <c r="L74" s="30">
        <v>7.716968170368685</v>
      </c>
      <c r="P74">
        <v>2023</v>
      </c>
      <c r="Q74" t="s">
        <v>31</v>
      </c>
      <c r="R74" s="30">
        <v>7.9246411483253594</v>
      </c>
      <c r="V74">
        <v>2023</v>
      </c>
      <c r="W74" t="s">
        <v>31</v>
      </c>
      <c r="X74" s="30">
        <v>6.5178032589016377</v>
      </c>
    </row>
    <row r="75" spans="4:25" x14ac:dyDescent="0.35">
      <c r="E75" t="s">
        <v>36</v>
      </c>
      <c r="F75" s="30">
        <v>5.2931180968563902</v>
      </c>
      <c r="K75" t="s">
        <v>36</v>
      </c>
      <c r="L75" s="30">
        <v>7.6549578939382332</v>
      </c>
      <c r="Q75" t="s">
        <v>36</v>
      </c>
      <c r="R75" s="30">
        <v>8.5561497326203071</v>
      </c>
      <c r="W75" t="s">
        <v>36</v>
      </c>
      <c r="X75" s="30">
        <v>6.6827212522576733</v>
      </c>
    </row>
    <row r="76" spans="4:25" x14ac:dyDescent="0.35">
      <c r="E76" t="s">
        <v>38</v>
      </c>
      <c r="F76" s="30">
        <v>4.2390344421548303</v>
      </c>
      <c r="K76" t="s">
        <v>38</v>
      </c>
      <c r="L76" s="30">
        <v>6.9103240391861371</v>
      </c>
      <c r="Q76" t="s">
        <v>38</v>
      </c>
      <c r="R76" s="30">
        <v>7.4074074074074039</v>
      </c>
      <c r="W76" t="s">
        <v>38</v>
      </c>
      <c r="X76" s="30">
        <v>5.6648777579010146</v>
      </c>
    </row>
    <row r="77" spans="4:25" x14ac:dyDescent="0.35">
      <c r="E77" t="s">
        <v>39</v>
      </c>
      <c r="F77" s="30">
        <v>3.4050328045843363</v>
      </c>
      <c r="K77" t="s">
        <v>39</v>
      </c>
      <c r="L77" s="30">
        <v>5.8176684746266405</v>
      </c>
      <c r="Q77" t="s">
        <v>39</v>
      </c>
      <c r="R77" s="30">
        <v>7.642940490081676</v>
      </c>
      <c r="W77" t="s">
        <v>39</v>
      </c>
      <c r="X77" s="30">
        <v>4.7031158142269254</v>
      </c>
    </row>
    <row r="78" spans="4:25" x14ac:dyDescent="0.35">
      <c r="E78" t="s">
        <v>41</v>
      </c>
      <c r="F78" s="30">
        <v>3.0785039046444562</v>
      </c>
      <c r="K78" t="s">
        <v>41</v>
      </c>
      <c r="L78" s="30">
        <v>5.299233490566027</v>
      </c>
      <c r="Q78" t="s">
        <v>41</v>
      </c>
      <c r="R78" s="30">
        <v>8.071095571095551</v>
      </c>
      <c r="W78" t="s">
        <v>41</v>
      </c>
      <c r="X78" s="30">
        <v>4.3098427489807838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996E-0EE1-4026-93C5-04426CAF509E}">
  <dimension ref="A1:M78"/>
  <sheetViews>
    <sheetView workbookViewId="0">
      <selection activeCell="M3" sqref="M3"/>
    </sheetView>
  </sheetViews>
  <sheetFormatPr defaultRowHeight="14.5" x14ac:dyDescent="0.35"/>
  <cols>
    <col min="4" max="5" width="18.6328125" customWidth="1"/>
    <col min="6" max="7" width="16.1796875" customWidth="1"/>
    <col min="8" max="9" width="13.7265625" customWidth="1"/>
    <col min="10" max="11" width="12.453125" bestFit="1" customWidth="1"/>
    <col min="12" max="12" width="12.36328125" bestFit="1" customWidth="1"/>
    <col min="13" max="13" width="14.81640625" customWidth="1"/>
  </cols>
  <sheetData>
    <row r="1" spans="1:13" x14ac:dyDescent="0.35">
      <c r="A1" s="2" t="s">
        <v>1</v>
      </c>
      <c r="B1" s="2" t="s">
        <v>2</v>
      </c>
      <c r="C1" s="2" t="s">
        <v>168</v>
      </c>
      <c r="D1" t="s">
        <v>613</v>
      </c>
      <c r="E1" s="13" t="s">
        <v>613</v>
      </c>
      <c r="F1" t="s">
        <v>611</v>
      </c>
      <c r="G1" s="13" t="s">
        <v>611</v>
      </c>
      <c r="H1" t="s">
        <v>612</v>
      </c>
      <c r="I1" s="13" t="s">
        <v>612</v>
      </c>
      <c r="J1" t="s">
        <v>28</v>
      </c>
      <c r="K1" s="13" t="s">
        <v>28</v>
      </c>
      <c r="L1" s="7" t="s">
        <v>621</v>
      </c>
      <c r="M1" s="7" t="s">
        <v>621</v>
      </c>
    </row>
    <row r="2" spans="1:13" x14ac:dyDescent="0.35">
      <c r="A2" s="4">
        <v>2016</v>
      </c>
      <c r="B2" s="4" t="s">
        <v>55</v>
      </c>
      <c r="C2" s="4">
        <v>12</v>
      </c>
      <c r="D2" s="4">
        <v>1883.8</v>
      </c>
      <c r="E2" s="4"/>
      <c r="F2" s="4">
        <v>1034.8999999999999</v>
      </c>
      <c r="G2" s="4"/>
      <c r="H2" s="4">
        <v>248</v>
      </c>
      <c r="J2" s="4">
        <v>248.10000000000002</v>
      </c>
      <c r="L2" s="5">
        <v>130.4</v>
      </c>
    </row>
    <row r="3" spans="1:13" x14ac:dyDescent="0.35">
      <c r="A3" s="3">
        <v>2017</v>
      </c>
      <c r="B3" s="3" t="s">
        <v>31</v>
      </c>
      <c r="C3" s="3">
        <v>1</v>
      </c>
      <c r="D3" s="4">
        <v>1871.0999999999995</v>
      </c>
      <c r="E3" s="29">
        <f>((D3-D2)/D2)*100</f>
        <v>-0.67416923240261706</v>
      </c>
      <c r="F3" s="4">
        <v>1038.5</v>
      </c>
      <c r="G3" s="29">
        <f>((F3-F2)/F2)*100</f>
        <v>0.34785969658905563</v>
      </c>
      <c r="H3" s="4">
        <v>248.8</v>
      </c>
      <c r="I3" s="30">
        <f>((H3-H2)/H2)*100</f>
        <v>0.32258064516129492</v>
      </c>
      <c r="J3" s="4">
        <v>248.60000000000002</v>
      </c>
      <c r="K3" s="30">
        <f>((J3-J2)/J2)*100</f>
        <v>0.2015316404675534</v>
      </c>
      <c r="L3" s="6">
        <v>130.30000000000001</v>
      </c>
      <c r="M3" s="30">
        <f>((L3-L2)/L2)*100</f>
        <v>-7.6687116564412808E-2</v>
      </c>
    </row>
    <row r="4" spans="1:13" x14ac:dyDescent="0.35">
      <c r="A4" s="4">
        <v>2017</v>
      </c>
      <c r="B4" s="4" t="s">
        <v>36</v>
      </c>
      <c r="C4" s="4">
        <v>2</v>
      </c>
      <c r="D4" s="4">
        <v>1866.7000000000003</v>
      </c>
      <c r="E4" s="29">
        <f t="shared" ref="E4:E67" si="0">((D4-D3)/D3)*100</f>
        <v>-0.2351557907113026</v>
      </c>
      <c r="F4" s="4">
        <v>1041.8999999999999</v>
      </c>
      <c r="G4" s="29">
        <f t="shared" ref="G4:G67" si="1">((F4-F3)/F3)*100</f>
        <v>0.32739528165622184</v>
      </c>
      <c r="H4" s="4">
        <v>250</v>
      </c>
      <c r="I4" s="30">
        <f t="shared" ref="I4:I67" si="2">((H4-H3)/H3)*100</f>
        <v>0.48231511254018838</v>
      </c>
      <c r="J4" s="4">
        <v>249.39999999999998</v>
      </c>
      <c r="K4" s="30">
        <f t="shared" ref="K4:K67" si="3">((J4-J3)/J3)*100</f>
        <v>0.32180209171357782</v>
      </c>
      <c r="L4" s="5">
        <v>130.6</v>
      </c>
      <c r="M4" s="30">
        <f t="shared" ref="M4:M67" si="4">((L4-L3)/L3)*100</f>
        <v>0.23023791250958014</v>
      </c>
    </row>
    <row r="5" spans="1:13" x14ac:dyDescent="0.35">
      <c r="A5" s="3">
        <v>2017</v>
      </c>
      <c r="B5" s="3" t="s">
        <v>38</v>
      </c>
      <c r="C5" s="3">
        <v>3</v>
      </c>
      <c r="D5" s="4">
        <v>1864</v>
      </c>
      <c r="E5" s="29">
        <f t="shared" si="0"/>
        <v>-0.14464027428083101</v>
      </c>
      <c r="F5" s="4">
        <v>1046</v>
      </c>
      <c r="G5" s="29">
        <f t="shared" si="1"/>
        <v>0.39351185334486388</v>
      </c>
      <c r="H5" s="4">
        <v>250.39999999999998</v>
      </c>
      <c r="I5" s="30">
        <f t="shared" si="2"/>
        <v>0.1599999999999909</v>
      </c>
      <c r="J5" s="4">
        <v>250.1</v>
      </c>
      <c r="K5" s="30">
        <f t="shared" si="3"/>
        <v>0.28067361668003893</v>
      </c>
      <c r="L5" s="6">
        <v>130.9</v>
      </c>
      <c r="M5" s="30">
        <f t="shared" si="4"/>
        <v>0.22970903522206076</v>
      </c>
    </row>
    <row r="6" spans="1:13" x14ac:dyDescent="0.35">
      <c r="A6" s="4">
        <v>2017</v>
      </c>
      <c r="B6" s="4" t="s">
        <v>39</v>
      </c>
      <c r="C6" s="4">
        <v>4</v>
      </c>
      <c r="D6" s="4">
        <v>1863.8000000000002</v>
      </c>
      <c r="E6" s="29">
        <f t="shared" si="0"/>
        <v>-1.0729613733895822E-2</v>
      </c>
      <c r="F6" s="4">
        <v>1049.0999999999999</v>
      </c>
      <c r="G6" s="29">
        <f t="shared" si="1"/>
        <v>0.29636711281069872</v>
      </c>
      <c r="H6" s="4">
        <v>251.2</v>
      </c>
      <c r="I6" s="30">
        <f t="shared" si="2"/>
        <v>0.3194888178913784</v>
      </c>
      <c r="J6" s="4">
        <v>250.2</v>
      </c>
      <c r="K6" s="30">
        <f t="shared" si="3"/>
        <v>3.9984006397438751E-2</v>
      </c>
      <c r="L6" s="5">
        <v>131.1</v>
      </c>
      <c r="M6" s="30">
        <f t="shared" si="4"/>
        <v>0.15278838808249703</v>
      </c>
    </row>
    <row r="7" spans="1:13" x14ac:dyDescent="0.35">
      <c r="A7" s="3">
        <v>2017</v>
      </c>
      <c r="B7" s="3" t="s">
        <v>41</v>
      </c>
      <c r="C7" s="3">
        <v>5</v>
      </c>
      <c r="D7" s="4">
        <v>1865.8000000000002</v>
      </c>
      <c r="E7" s="29">
        <f t="shared" si="0"/>
        <v>0.10730765103551883</v>
      </c>
      <c r="F7" s="4">
        <v>1050.6999999999998</v>
      </c>
      <c r="G7" s="29">
        <f t="shared" si="1"/>
        <v>0.1525116766752368</v>
      </c>
      <c r="H7" s="4">
        <v>251.4</v>
      </c>
      <c r="I7" s="30">
        <f t="shared" si="2"/>
        <v>7.9617834394911255E-2</v>
      </c>
      <c r="J7" s="4">
        <v>251</v>
      </c>
      <c r="K7" s="30">
        <f t="shared" si="3"/>
        <v>0.31974420463629549</v>
      </c>
      <c r="L7" s="6">
        <v>131.4</v>
      </c>
      <c r="M7" s="30">
        <f t="shared" si="4"/>
        <v>0.22883295194508876</v>
      </c>
    </row>
    <row r="8" spans="1:13" x14ac:dyDescent="0.35">
      <c r="A8" s="4">
        <v>2017</v>
      </c>
      <c r="B8" s="4" t="s">
        <v>42</v>
      </c>
      <c r="C8" s="4">
        <v>6</v>
      </c>
      <c r="D8" s="4">
        <v>1881.2</v>
      </c>
      <c r="E8" s="29">
        <f t="shared" si="0"/>
        <v>0.82538321363489453</v>
      </c>
      <c r="F8" s="4">
        <v>1051</v>
      </c>
      <c r="G8" s="29">
        <f t="shared" si="1"/>
        <v>2.8552393642351001E-2</v>
      </c>
      <c r="H8" s="4">
        <v>251.9</v>
      </c>
      <c r="I8" s="30">
        <f t="shared" si="2"/>
        <v>0.19888623707239461</v>
      </c>
      <c r="J8" s="4">
        <v>251.4</v>
      </c>
      <c r="K8" s="30">
        <f t="shared" si="3"/>
        <v>0.15936254980079909</v>
      </c>
      <c r="L8" s="5">
        <v>132</v>
      </c>
      <c r="M8" s="30">
        <f t="shared" si="4"/>
        <v>0.45662100456620569</v>
      </c>
    </row>
    <row r="9" spans="1:13" x14ac:dyDescent="0.35">
      <c r="A9" s="3">
        <v>2017</v>
      </c>
      <c r="B9" s="3" t="s">
        <v>44</v>
      </c>
      <c r="C9" s="3">
        <v>7</v>
      </c>
      <c r="D9" s="4">
        <v>1917.6</v>
      </c>
      <c r="E9" s="29">
        <f t="shared" si="0"/>
        <v>1.9349351477780066</v>
      </c>
      <c r="F9" s="4">
        <v>1056.3999999999999</v>
      </c>
      <c r="G9" s="29">
        <f t="shared" si="1"/>
        <v>0.51379638439580055</v>
      </c>
      <c r="H9" s="4">
        <v>253</v>
      </c>
      <c r="I9" s="30">
        <f t="shared" si="2"/>
        <v>0.43668122270742132</v>
      </c>
      <c r="J9" s="4">
        <v>252.5</v>
      </c>
      <c r="K9" s="30">
        <f t="shared" si="3"/>
        <v>0.4375497215592658</v>
      </c>
      <c r="L9" s="6">
        <v>134.19999999999999</v>
      </c>
      <c r="M9" s="30">
        <f t="shared" si="4"/>
        <v>1.6666666666666581</v>
      </c>
    </row>
    <row r="10" spans="1:13" x14ac:dyDescent="0.35">
      <c r="A10" s="4">
        <v>2017</v>
      </c>
      <c r="B10" s="4" t="s">
        <v>46</v>
      </c>
      <c r="C10" s="4">
        <v>8</v>
      </c>
      <c r="D10" s="4">
        <v>1933.6</v>
      </c>
      <c r="E10" s="29">
        <f t="shared" si="0"/>
        <v>0.83437630371297455</v>
      </c>
      <c r="F10" s="4">
        <v>1064.4999999999998</v>
      </c>
      <c r="G10" s="29">
        <f t="shared" si="1"/>
        <v>0.76675501703899185</v>
      </c>
      <c r="H10" s="4">
        <v>254.7</v>
      </c>
      <c r="I10" s="30">
        <f t="shared" si="2"/>
        <v>0.6719367588932762</v>
      </c>
      <c r="J10" s="4">
        <v>254.1</v>
      </c>
      <c r="K10" s="30">
        <f t="shared" si="3"/>
        <v>0.63366336633663145</v>
      </c>
      <c r="L10" s="5">
        <v>135.4</v>
      </c>
      <c r="M10" s="30">
        <f t="shared" si="4"/>
        <v>0.89418777943369387</v>
      </c>
    </row>
    <row r="11" spans="1:13" x14ac:dyDescent="0.35">
      <c r="A11" s="3">
        <v>2017</v>
      </c>
      <c r="B11" s="3" t="s">
        <v>48</v>
      </c>
      <c r="C11" s="3">
        <v>9</v>
      </c>
      <c r="D11" s="4">
        <v>1920.7999999999997</v>
      </c>
      <c r="E11" s="29">
        <f t="shared" si="0"/>
        <v>-0.66197765825404331</v>
      </c>
      <c r="F11" s="4">
        <v>1070.2</v>
      </c>
      <c r="G11" s="29">
        <f t="shared" si="1"/>
        <v>0.53546265852515484</v>
      </c>
      <c r="H11" s="4">
        <v>256.3</v>
      </c>
      <c r="I11" s="30">
        <f t="shared" si="2"/>
        <v>0.62819002748332264</v>
      </c>
      <c r="J11" s="4">
        <v>255.4</v>
      </c>
      <c r="K11" s="30">
        <f t="shared" si="3"/>
        <v>0.51160960251869791</v>
      </c>
      <c r="L11" s="6">
        <v>135.19999999999999</v>
      </c>
      <c r="M11" s="30">
        <f t="shared" si="4"/>
        <v>-0.14771048744462115</v>
      </c>
    </row>
    <row r="12" spans="1:13" x14ac:dyDescent="0.35">
      <c r="A12" s="4">
        <v>2017</v>
      </c>
      <c r="B12" s="4" t="s">
        <v>50</v>
      </c>
      <c r="C12" s="4">
        <v>10</v>
      </c>
      <c r="D12" s="4">
        <v>1931.2999999999997</v>
      </c>
      <c r="E12" s="29">
        <f t="shared" si="0"/>
        <v>0.54664723032069973</v>
      </c>
      <c r="F12" s="4">
        <v>1075.7</v>
      </c>
      <c r="G12" s="29">
        <f t="shared" si="1"/>
        <v>0.51392263128387217</v>
      </c>
      <c r="H12" s="4">
        <v>257.5</v>
      </c>
      <c r="I12" s="30">
        <f t="shared" si="2"/>
        <v>0.46820132657042085</v>
      </c>
      <c r="J12" s="4">
        <v>256.10000000000002</v>
      </c>
      <c r="K12" s="30">
        <f t="shared" si="3"/>
        <v>0.27407987470634965</v>
      </c>
      <c r="L12" s="5">
        <v>136.1</v>
      </c>
      <c r="M12" s="30">
        <f t="shared" si="4"/>
        <v>0.66568047337278535</v>
      </c>
    </row>
    <row r="13" spans="1:13" x14ac:dyDescent="0.35">
      <c r="A13" s="3">
        <v>2017</v>
      </c>
      <c r="B13" s="3" t="s">
        <v>52</v>
      </c>
      <c r="C13" s="3">
        <v>11</v>
      </c>
      <c r="D13" s="4">
        <v>1961.4</v>
      </c>
      <c r="E13" s="29">
        <f t="shared" si="0"/>
        <v>1.5585357013410845</v>
      </c>
      <c r="F13" s="4">
        <v>1084.8</v>
      </c>
      <c r="G13" s="29">
        <f t="shared" si="1"/>
        <v>0.84596076973132928</v>
      </c>
      <c r="H13" s="4">
        <v>259.39999999999998</v>
      </c>
      <c r="I13" s="30">
        <f t="shared" si="2"/>
        <v>0.73786407766989415</v>
      </c>
      <c r="J13" s="4">
        <v>257.3</v>
      </c>
      <c r="K13" s="30">
        <f t="shared" si="3"/>
        <v>0.46856696602889053</v>
      </c>
      <c r="L13" s="6">
        <v>137.6</v>
      </c>
      <c r="M13" s="30">
        <f t="shared" si="4"/>
        <v>1.1021307861866276</v>
      </c>
    </row>
    <row r="14" spans="1:13" x14ac:dyDescent="0.35">
      <c r="A14" s="4">
        <v>2017</v>
      </c>
      <c r="B14" s="4" t="s">
        <v>55</v>
      </c>
      <c r="C14" s="4">
        <v>12</v>
      </c>
      <c r="D14" s="4">
        <v>1949.1999999999998</v>
      </c>
      <c r="E14" s="29">
        <f t="shared" si="0"/>
        <v>-0.62200469052718832</v>
      </c>
      <c r="F14" s="4">
        <v>1087.5999999999999</v>
      </c>
      <c r="G14" s="29">
        <f t="shared" si="1"/>
        <v>0.25811209439527605</v>
      </c>
      <c r="H14" s="4">
        <v>259.60000000000002</v>
      </c>
      <c r="I14" s="30">
        <f t="shared" si="2"/>
        <v>7.7101002313047604E-2</v>
      </c>
      <c r="J14" s="4">
        <v>257.60000000000002</v>
      </c>
      <c r="K14" s="30">
        <f t="shared" si="3"/>
        <v>0.1165954139137238</v>
      </c>
      <c r="L14" s="5">
        <v>137.19999999999999</v>
      </c>
      <c r="M14" s="30">
        <f t="shared" si="4"/>
        <v>-0.29069767441860883</v>
      </c>
    </row>
    <row r="15" spans="1:13" x14ac:dyDescent="0.35">
      <c r="A15" s="3">
        <v>2018</v>
      </c>
      <c r="B15" s="3" t="s">
        <v>31</v>
      </c>
      <c r="C15" s="3">
        <v>1</v>
      </c>
      <c r="D15" s="4">
        <v>1934.6000000000001</v>
      </c>
      <c r="E15" s="29">
        <f t="shared" si="0"/>
        <v>-0.7490252411245476</v>
      </c>
      <c r="F15" s="4">
        <v>1091.5</v>
      </c>
      <c r="G15" s="29">
        <f t="shared" si="1"/>
        <v>0.35858771607209372</v>
      </c>
      <c r="H15" s="4">
        <v>260.60000000000002</v>
      </c>
      <c r="I15" s="30">
        <f t="shared" si="2"/>
        <v>0.38520801232665636</v>
      </c>
      <c r="J15" s="4">
        <v>258.79999999999995</v>
      </c>
      <c r="K15" s="30">
        <f t="shared" si="3"/>
        <v>0.46583850931674364</v>
      </c>
      <c r="L15" s="6">
        <v>136.9</v>
      </c>
      <c r="M15" s="30">
        <f t="shared" si="4"/>
        <v>-0.2186588921282675</v>
      </c>
    </row>
    <row r="16" spans="1:13" x14ac:dyDescent="0.35">
      <c r="A16" s="4">
        <v>2018</v>
      </c>
      <c r="B16" s="4" t="s">
        <v>36</v>
      </c>
      <c r="C16" s="4">
        <v>2</v>
      </c>
      <c r="D16" s="4">
        <v>1915.2999999999997</v>
      </c>
      <c r="E16" s="29">
        <f t="shared" si="0"/>
        <v>-0.99762224749304285</v>
      </c>
      <c r="F16" s="4">
        <v>1094.4000000000001</v>
      </c>
      <c r="G16" s="29">
        <f t="shared" si="1"/>
        <v>0.26568941823179942</v>
      </c>
      <c r="H16" s="4">
        <v>261.5</v>
      </c>
      <c r="I16" s="30">
        <f t="shared" si="2"/>
        <v>0.3453568687643811</v>
      </c>
      <c r="J16" s="4">
        <v>259.5</v>
      </c>
      <c r="K16" s="30">
        <f t="shared" si="3"/>
        <v>0.27047913446678734</v>
      </c>
      <c r="L16" s="5">
        <v>136.4</v>
      </c>
      <c r="M16" s="30">
        <f t="shared" si="4"/>
        <v>-0.36523009495982467</v>
      </c>
    </row>
    <row r="17" spans="1:13" x14ac:dyDescent="0.35">
      <c r="A17" s="3">
        <v>2018</v>
      </c>
      <c r="B17" s="3" t="s">
        <v>38</v>
      </c>
      <c r="C17" s="3">
        <v>3</v>
      </c>
      <c r="D17" s="4">
        <v>1912.3</v>
      </c>
      <c r="E17" s="29">
        <f t="shared" si="0"/>
        <v>-0.15663342557300541</v>
      </c>
      <c r="F17" s="4">
        <v>1098.5</v>
      </c>
      <c r="G17" s="29">
        <f t="shared" si="1"/>
        <v>0.37463450292396827</v>
      </c>
      <c r="H17" s="4">
        <v>262.5</v>
      </c>
      <c r="I17" s="30">
        <f t="shared" si="2"/>
        <v>0.38240917782026768</v>
      </c>
      <c r="J17" s="4">
        <v>260.70000000000005</v>
      </c>
      <c r="K17" s="30">
        <f t="shared" si="3"/>
        <v>0.46242774566475742</v>
      </c>
      <c r="L17" s="6">
        <v>136.5</v>
      </c>
      <c r="M17" s="30">
        <f t="shared" si="4"/>
        <v>7.3313782991198173E-2</v>
      </c>
    </row>
    <row r="18" spans="1:13" x14ac:dyDescent="0.35">
      <c r="A18" s="4">
        <v>2018</v>
      </c>
      <c r="B18" s="4" t="s">
        <v>39</v>
      </c>
      <c r="C18" s="4">
        <v>4</v>
      </c>
      <c r="D18" s="4">
        <v>1914.0000000000002</v>
      </c>
      <c r="E18" s="29">
        <f t="shared" si="0"/>
        <v>8.8898185431170465E-2</v>
      </c>
      <c r="F18" s="4">
        <v>1105.3000000000002</v>
      </c>
      <c r="G18" s="29">
        <f t="shared" si="1"/>
        <v>0.61902594446974801</v>
      </c>
      <c r="H18" s="4">
        <v>264.39999999999998</v>
      </c>
      <c r="I18" s="30">
        <f t="shared" si="2"/>
        <v>0.72380952380951513</v>
      </c>
      <c r="J18" s="4">
        <v>262.60000000000002</v>
      </c>
      <c r="K18" s="30">
        <f t="shared" si="3"/>
        <v>0.72880705792097311</v>
      </c>
      <c r="L18" s="5">
        <v>137.1</v>
      </c>
      <c r="M18" s="30">
        <f t="shared" si="4"/>
        <v>0.43956043956043539</v>
      </c>
    </row>
    <row r="19" spans="1:13" x14ac:dyDescent="0.35">
      <c r="A19" s="3">
        <v>2018</v>
      </c>
      <c r="B19" s="3" t="s">
        <v>41</v>
      </c>
      <c r="C19" s="3">
        <v>5</v>
      </c>
      <c r="D19" s="4">
        <v>1917.7</v>
      </c>
      <c r="E19" s="29">
        <f t="shared" si="0"/>
        <v>0.19331243469173551</v>
      </c>
      <c r="F19" s="4">
        <v>1110.5999999999999</v>
      </c>
      <c r="G19" s="29">
        <f t="shared" si="1"/>
        <v>0.47950782592958707</v>
      </c>
      <c r="H19" s="4">
        <v>265.89999999999998</v>
      </c>
      <c r="I19" s="30">
        <f t="shared" si="2"/>
        <v>0.56732223903177015</v>
      </c>
      <c r="J19" s="4">
        <v>263.89999999999998</v>
      </c>
      <c r="K19" s="30">
        <f t="shared" si="3"/>
        <v>0.49504950495047773</v>
      </c>
      <c r="L19" s="6">
        <v>137.80000000000001</v>
      </c>
      <c r="M19" s="30">
        <f t="shared" si="4"/>
        <v>0.51057622173597161</v>
      </c>
    </row>
    <row r="20" spans="1:13" x14ac:dyDescent="0.35">
      <c r="A20" s="4">
        <v>2018</v>
      </c>
      <c r="B20" s="4" t="s">
        <v>42</v>
      </c>
      <c r="C20" s="4">
        <v>6</v>
      </c>
      <c r="D20" s="4">
        <v>1932.4</v>
      </c>
      <c r="E20" s="29">
        <f t="shared" si="0"/>
        <v>0.76654325494081688</v>
      </c>
      <c r="F20" s="4">
        <v>1114.7</v>
      </c>
      <c r="G20" s="29">
        <f t="shared" si="1"/>
        <v>0.3691698181163458</v>
      </c>
      <c r="H20" s="4">
        <v>266.29999999999995</v>
      </c>
      <c r="I20" s="30">
        <f t="shared" si="2"/>
        <v>0.15043249341856987</v>
      </c>
      <c r="J20" s="4">
        <v>265.2</v>
      </c>
      <c r="K20" s="30">
        <f t="shared" si="3"/>
        <v>0.49261083743842798</v>
      </c>
      <c r="L20" s="5">
        <v>138.5</v>
      </c>
      <c r="M20" s="30">
        <f t="shared" si="4"/>
        <v>0.50798258345427327</v>
      </c>
    </row>
    <row r="21" spans="1:13" x14ac:dyDescent="0.35">
      <c r="A21" s="3">
        <v>2018</v>
      </c>
      <c r="B21" s="3" t="s">
        <v>44</v>
      </c>
      <c r="C21" s="3">
        <v>7</v>
      </c>
      <c r="D21" s="4">
        <v>1952.8</v>
      </c>
      <c r="E21" s="29">
        <f t="shared" si="0"/>
        <v>1.055682053405085</v>
      </c>
      <c r="F21" s="4">
        <v>1121</v>
      </c>
      <c r="G21" s="29">
        <f t="shared" si="1"/>
        <v>0.56517448640889512</v>
      </c>
      <c r="H21" s="4">
        <v>267.10000000000002</v>
      </c>
      <c r="I21" s="30">
        <f t="shared" si="2"/>
        <v>0.30041306796848233</v>
      </c>
      <c r="J21" s="4">
        <v>266.29999999999995</v>
      </c>
      <c r="K21" s="30">
        <f t="shared" si="3"/>
        <v>0.41478129713422546</v>
      </c>
      <c r="L21" s="6">
        <v>139.80000000000001</v>
      </c>
      <c r="M21" s="30">
        <f t="shared" si="4"/>
        <v>0.93862815884477346</v>
      </c>
    </row>
    <row r="22" spans="1:13" x14ac:dyDescent="0.35">
      <c r="A22" s="4">
        <v>2018</v>
      </c>
      <c r="B22" s="4" t="s">
        <v>46</v>
      </c>
      <c r="C22" s="4">
        <v>8</v>
      </c>
      <c r="D22" s="4">
        <v>1956.6000000000004</v>
      </c>
      <c r="E22" s="29">
        <f t="shared" si="0"/>
        <v>0.19459238017208158</v>
      </c>
      <c r="F22" s="4">
        <v>1127.3999999999999</v>
      </c>
      <c r="G22" s="29">
        <f t="shared" si="1"/>
        <v>0.57091882247991654</v>
      </c>
      <c r="H22" s="4">
        <v>267.79999999999995</v>
      </c>
      <c r="I22" s="30">
        <f t="shared" si="2"/>
        <v>0.26207412953947273</v>
      </c>
      <c r="J22" s="4">
        <v>267.5</v>
      </c>
      <c r="K22" s="30">
        <f t="shared" si="3"/>
        <v>0.45061960195270212</v>
      </c>
      <c r="L22" s="5">
        <v>140.4</v>
      </c>
      <c r="M22" s="30">
        <f t="shared" si="4"/>
        <v>0.42918454935621908</v>
      </c>
    </row>
    <row r="23" spans="1:13" x14ac:dyDescent="0.35">
      <c r="A23" s="3">
        <v>2018</v>
      </c>
      <c r="B23" s="3" t="s">
        <v>48</v>
      </c>
      <c r="C23" s="3">
        <v>9</v>
      </c>
      <c r="D23" s="4">
        <v>1938.7</v>
      </c>
      <c r="E23" s="29">
        <f t="shared" si="0"/>
        <v>-0.91485229479711316</v>
      </c>
      <c r="F23" s="4">
        <v>1132.8000000000002</v>
      </c>
      <c r="G23" s="29">
        <f t="shared" si="1"/>
        <v>0.47897817988294478</v>
      </c>
      <c r="H23" s="4">
        <v>269.3</v>
      </c>
      <c r="I23" s="30">
        <f t="shared" si="2"/>
        <v>0.56011949215834844</v>
      </c>
      <c r="J23" s="4">
        <v>269.2</v>
      </c>
      <c r="K23" s="30">
        <f t="shared" si="3"/>
        <v>0.63551401869158453</v>
      </c>
      <c r="L23" s="6">
        <v>140.19999999999999</v>
      </c>
      <c r="M23" s="30">
        <f t="shared" si="4"/>
        <v>-0.14245014245015461</v>
      </c>
    </row>
    <row r="24" spans="1:13" x14ac:dyDescent="0.35">
      <c r="A24" s="4">
        <v>2018</v>
      </c>
      <c r="B24" s="4" t="s">
        <v>50</v>
      </c>
      <c r="C24" s="4">
        <v>10</v>
      </c>
      <c r="D24" s="4">
        <v>1938.8</v>
      </c>
      <c r="E24" s="29">
        <f t="shared" si="0"/>
        <v>5.1580956310883098E-3</v>
      </c>
      <c r="F24" s="4">
        <v>1141.7</v>
      </c>
      <c r="G24" s="29">
        <f t="shared" si="1"/>
        <v>0.7856638418078975</v>
      </c>
      <c r="H24" s="4">
        <v>274.10000000000002</v>
      </c>
      <c r="I24" s="30">
        <f t="shared" si="2"/>
        <v>1.7823988117341296</v>
      </c>
      <c r="J24" s="4">
        <v>272.8</v>
      </c>
      <c r="K24" s="30">
        <f t="shared" si="3"/>
        <v>1.3372956909361153</v>
      </c>
      <c r="L24" s="5">
        <v>140.80000000000001</v>
      </c>
      <c r="M24" s="30">
        <f t="shared" si="4"/>
        <v>0.4279600570613572</v>
      </c>
    </row>
    <row r="25" spans="1:13" x14ac:dyDescent="0.35">
      <c r="A25" s="3">
        <v>2018</v>
      </c>
      <c r="B25" s="3" t="s">
        <v>52</v>
      </c>
      <c r="C25" s="3">
        <v>11</v>
      </c>
      <c r="D25" s="4">
        <v>1938.3000000000002</v>
      </c>
      <c r="E25" s="29">
        <f t="shared" si="0"/>
        <v>-2.578914792654078E-2</v>
      </c>
      <c r="F25" s="4">
        <v>1141.3</v>
      </c>
      <c r="G25" s="29">
        <f t="shared" si="1"/>
        <v>-3.5035473416842509E-2</v>
      </c>
      <c r="H25" s="4">
        <v>274.10000000000002</v>
      </c>
      <c r="I25" s="30">
        <f t="shared" si="2"/>
        <v>0</v>
      </c>
      <c r="J25" s="4">
        <v>272.8</v>
      </c>
      <c r="K25" s="30">
        <f t="shared" si="3"/>
        <v>0</v>
      </c>
      <c r="L25" s="6">
        <v>140.80000000000001</v>
      </c>
      <c r="M25" s="30">
        <f t="shared" si="4"/>
        <v>0</v>
      </c>
    </row>
    <row r="26" spans="1:13" x14ac:dyDescent="0.35">
      <c r="A26" s="4">
        <v>2018</v>
      </c>
      <c r="B26" s="4" t="s">
        <v>55</v>
      </c>
      <c r="C26" s="4">
        <v>12</v>
      </c>
      <c r="D26" s="4">
        <v>1925.7999999999997</v>
      </c>
      <c r="E26" s="29">
        <f t="shared" si="0"/>
        <v>-0.64489501109221758</v>
      </c>
      <c r="F26" s="4">
        <v>1140.4000000000001</v>
      </c>
      <c r="G26" s="29">
        <f t="shared" si="1"/>
        <v>-7.8857443266438593E-2</v>
      </c>
      <c r="H26" s="4">
        <v>277.10000000000002</v>
      </c>
      <c r="I26" s="30">
        <f t="shared" si="2"/>
        <v>1.0944910616563297</v>
      </c>
      <c r="J26" s="4">
        <v>273.60000000000002</v>
      </c>
      <c r="K26" s="30">
        <f t="shared" si="3"/>
        <v>0.29325513196481356</v>
      </c>
      <c r="L26" s="5">
        <v>140.1</v>
      </c>
      <c r="M26" s="30">
        <f t="shared" si="4"/>
        <v>-0.49715909090910293</v>
      </c>
    </row>
    <row r="27" spans="1:13" x14ac:dyDescent="0.35">
      <c r="A27" s="3">
        <v>2019</v>
      </c>
      <c r="B27" s="3" t="s">
        <v>31</v>
      </c>
      <c r="C27" s="3">
        <v>1</v>
      </c>
      <c r="D27" s="4">
        <v>1916.6</v>
      </c>
      <c r="E27" s="29">
        <f t="shared" si="0"/>
        <v>-0.47772354346244783</v>
      </c>
      <c r="F27" s="4">
        <v>1137.3</v>
      </c>
      <c r="G27" s="29">
        <f t="shared" si="1"/>
        <v>-0.27183444405472956</v>
      </c>
      <c r="H27" s="4">
        <v>277.89999999999998</v>
      </c>
      <c r="I27" s="30">
        <f t="shared" si="2"/>
        <v>0.2887044388307306</v>
      </c>
      <c r="J27" s="4">
        <v>273.60000000000002</v>
      </c>
      <c r="K27" s="30">
        <f t="shared" si="3"/>
        <v>0</v>
      </c>
      <c r="L27" s="6">
        <v>139.6</v>
      </c>
      <c r="M27" s="30">
        <f t="shared" si="4"/>
        <v>-0.3568879371877231</v>
      </c>
    </row>
    <row r="28" spans="1:13" x14ac:dyDescent="0.35">
      <c r="A28" s="4">
        <v>2019</v>
      </c>
      <c r="B28" s="4" t="s">
        <v>36</v>
      </c>
      <c r="C28" s="4">
        <v>2</v>
      </c>
      <c r="D28" s="4">
        <v>1920.5</v>
      </c>
      <c r="E28" s="29">
        <f t="shared" si="0"/>
        <v>0.20348533862047852</v>
      </c>
      <c r="F28" s="4">
        <v>1138.7</v>
      </c>
      <c r="G28" s="29">
        <f t="shared" si="1"/>
        <v>0.12309856678098048</v>
      </c>
      <c r="H28" s="4">
        <v>279.7</v>
      </c>
      <c r="I28" s="30">
        <f t="shared" si="2"/>
        <v>0.64771500539762927</v>
      </c>
      <c r="J28" s="4">
        <v>274.5</v>
      </c>
      <c r="K28" s="30">
        <f t="shared" si="3"/>
        <v>0.32894736842104427</v>
      </c>
      <c r="L28" s="5">
        <v>139.9</v>
      </c>
      <c r="M28" s="30">
        <f t="shared" si="4"/>
        <v>0.21489971346705686</v>
      </c>
    </row>
    <row r="29" spans="1:13" x14ac:dyDescent="0.35">
      <c r="A29" s="3">
        <v>2019</v>
      </c>
      <c r="B29" s="3" t="s">
        <v>38</v>
      </c>
      <c r="C29" s="3">
        <v>3</v>
      </c>
      <c r="D29" s="4">
        <v>1926.4</v>
      </c>
      <c r="E29" s="29">
        <f t="shared" si="0"/>
        <v>0.30721166362926794</v>
      </c>
      <c r="F29" s="4">
        <v>1141.9000000000001</v>
      </c>
      <c r="G29" s="29">
        <f t="shared" si="1"/>
        <v>0.28102221831913987</v>
      </c>
      <c r="H29" s="4">
        <v>279.60000000000002</v>
      </c>
      <c r="I29" s="30">
        <f t="shared" si="2"/>
        <v>-3.5752592062912369E-2</v>
      </c>
      <c r="J29" s="4">
        <v>275.39999999999998</v>
      </c>
      <c r="K29" s="30">
        <f t="shared" si="3"/>
        <v>0.3278688524590081</v>
      </c>
      <c r="L29" s="6">
        <v>140.4</v>
      </c>
      <c r="M29" s="30">
        <f t="shared" si="4"/>
        <v>0.35739814152966404</v>
      </c>
    </row>
    <row r="30" spans="1:13" x14ac:dyDescent="0.35">
      <c r="A30" s="4">
        <v>2019</v>
      </c>
      <c r="B30" s="4" t="s">
        <v>41</v>
      </c>
      <c r="C30" s="4">
        <v>5</v>
      </c>
      <c r="D30" s="4">
        <v>1956.0000000000002</v>
      </c>
      <c r="E30" s="29">
        <f t="shared" si="0"/>
        <v>1.5365448504983459</v>
      </c>
      <c r="F30" s="4">
        <v>1146.7</v>
      </c>
      <c r="G30" s="29">
        <f t="shared" si="1"/>
        <v>0.42035204483754746</v>
      </c>
      <c r="H30" s="4">
        <v>280.3</v>
      </c>
      <c r="I30" s="30">
        <f t="shared" si="2"/>
        <v>0.25035765379112612</v>
      </c>
      <c r="J30" s="4">
        <v>277.39999999999998</v>
      </c>
      <c r="K30" s="30">
        <f t="shared" si="3"/>
        <v>0.72621641249092228</v>
      </c>
      <c r="L30" s="5">
        <v>142</v>
      </c>
      <c r="M30" s="30">
        <f t="shared" si="4"/>
        <v>1.1396011396011354</v>
      </c>
    </row>
    <row r="31" spans="1:13" x14ac:dyDescent="0.35">
      <c r="A31" s="3">
        <v>2019</v>
      </c>
      <c r="B31" s="3" t="s">
        <v>42</v>
      </c>
      <c r="C31" s="3">
        <v>6</v>
      </c>
      <c r="D31" s="4">
        <v>1979.0000000000002</v>
      </c>
      <c r="E31" s="29">
        <f t="shared" si="0"/>
        <v>1.1758691206543965</v>
      </c>
      <c r="F31" s="4">
        <v>1147.9000000000001</v>
      </c>
      <c r="G31" s="29">
        <f t="shared" si="1"/>
        <v>0.10464812069416983</v>
      </c>
      <c r="H31" s="4">
        <v>281.70000000000005</v>
      </c>
      <c r="I31" s="30">
        <f t="shared" si="2"/>
        <v>0.49946485907956978</v>
      </c>
      <c r="J31" s="4">
        <v>278.2</v>
      </c>
      <c r="K31" s="30">
        <f t="shared" si="3"/>
        <v>0.28839221341024202</v>
      </c>
      <c r="L31" s="6">
        <v>142.9</v>
      </c>
      <c r="M31" s="30">
        <f t="shared" si="4"/>
        <v>0.63380281690141249</v>
      </c>
    </row>
    <row r="32" spans="1:13" x14ac:dyDescent="0.35">
      <c r="A32" s="4">
        <v>2019</v>
      </c>
      <c r="B32" s="4" t="s">
        <v>44</v>
      </c>
      <c r="C32" s="4">
        <v>7</v>
      </c>
      <c r="D32" s="4">
        <v>2002.7</v>
      </c>
      <c r="E32" s="29">
        <f t="shared" si="0"/>
        <v>1.1975745325922089</v>
      </c>
      <c r="F32" s="4">
        <v>1150.7000000000003</v>
      </c>
      <c r="G32" s="29">
        <f t="shared" si="1"/>
        <v>0.24392368673230957</v>
      </c>
      <c r="H32" s="4">
        <v>283.60000000000002</v>
      </c>
      <c r="I32" s="30">
        <f t="shared" si="2"/>
        <v>0.67447639332622544</v>
      </c>
      <c r="J32" s="4">
        <v>280</v>
      </c>
      <c r="K32" s="30">
        <f t="shared" si="3"/>
        <v>0.64701653486700628</v>
      </c>
      <c r="L32" s="5">
        <v>144.19999999999999</v>
      </c>
      <c r="M32" s="30">
        <f t="shared" si="4"/>
        <v>0.9097270818754255</v>
      </c>
    </row>
    <row r="33" spans="1:13" x14ac:dyDescent="0.35">
      <c r="A33" s="3">
        <v>2019</v>
      </c>
      <c r="B33" s="3" t="s">
        <v>46</v>
      </c>
      <c r="C33" s="3">
        <v>8</v>
      </c>
      <c r="D33" s="4">
        <v>2012.3</v>
      </c>
      <c r="E33" s="29">
        <f t="shared" si="0"/>
        <v>0.47935287362060763</v>
      </c>
      <c r="F33" s="4">
        <v>1152.8999999999999</v>
      </c>
      <c r="G33" s="29">
        <f t="shared" si="1"/>
        <v>0.19118797253841924</v>
      </c>
      <c r="H33" s="4">
        <v>286.89999999999998</v>
      </c>
      <c r="I33" s="30">
        <f t="shared" si="2"/>
        <v>1.1636107193229739</v>
      </c>
      <c r="J33" s="4">
        <v>281.10000000000002</v>
      </c>
      <c r="K33" s="30">
        <f t="shared" si="3"/>
        <v>0.39285714285715095</v>
      </c>
      <c r="L33" s="6">
        <v>145</v>
      </c>
      <c r="M33" s="30">
        <f t="shared" si="4"/>
        <v>0.55478502080444614</v>
      </c>
    </row>
    <row r="34" spans="1:13" x14ac:dyDescent="0.35">
      <c r="A34" s="4">
        <v>2019</v>
      </c>
      <c r="B34" s="4" t="s">
        <v>48</v>
      </c>
      <c r="C34" s="4">
        <v>9</v>
      </c>
      <c r="D34" s="4">
        <v>2024.1999999999998</v>
      </c>
      <c r="E34" s="29">
        <f t="shared" si="0"/>
        <v>0.59136311683147957</v>
      </c>
      <c r="F34" s="4">
        <v>1155</v>
      </c>
      <c r="G34" s="29">
        <f t="shared" si="1"/>
        <v>0.1821493624772432</v>
      </c>
      <c r="H34" s="4">
        <v>288.7</v>
      </c>
      <c r="I34" s="30">
        <f t="shared" si="2"/>
        <v>0.62739630533287261</v>
      </c>
      <c r="J34" s="4">
        <v>282</v>
      </c>
      <c r="K34" s="30">
        <f t="shared" si="3"/>
        <v>0.32017075773745185</v>
      </c>
      <c r="L34" s="5">
        <v>145.80000000000001</v>
      </c>
      <c r="M34" s="30">
        <f t="shared" si="4"/>
        <v>0.55172413793104236</v>
      </c>
    </row>
    <row r="35" spans="1:13" x14ac:dyDescent="0.35">
      <c r="A35" s="3">
        <v>2019</v>
      </c>
      <c r="B35" s="3" t="s">
        <v>50</v>
      </c>
      <c r="C35" s="3">
        <v>10</v>
      </c>
      <c r="D35" s="4">
        <v>2052.6999999999998</v>
      </c>
      <c r="E35" s="29">
        <f t="shared" si="0"/>
        <v>1.4079636399565263</v>
      </c>
      <c r="F35" s="4">
        <v>1158.7</v>
      </c>
      <c r="G35" s="29">
        <f t="shared" si="1"/>
        <v>0.32034632034632426</v>
      </c>
      <c r="H35" s="4">
        <v>289.39999999999998</v>
      </c>
      <c r="I35" s="30">
        <f t="shared" si="2"/>
        <v>0.24246622791825032</v>
      </c>
      <c r="J35" s="4">
        <v>282.7</v>
      </c>
      <c r="K35" s="30">
        <f t="shared" si="3"/>
        <v>0.2482269503546059</v>
      </c>
      <c r="L35" s="6">
        <v>147.19999999999999</v>
      </c>
      <c r="M35" s="30">
        <f t="shared" si="4"/>
        <v>0.96021947873798152</v>
      </c>
    </row>
    <row r="36" spans="1:13" x14ac:dyDescent="0.35">
      <c r="A36" s="4">
        <v>2019</v>
      </c>
      <c r="B36" s="4" t="s">
        <v>52</v>
      </c>
      <c r="C36" s="4">
        <v>11</v>
      </c>
      <c r="D36" s="4">
        <v>2078.8000000000002</v>
      </c>
      <c r="E36" s="29">
        <f t="shared" si="0"/>
        <v>1.2714960783358682</v>
      </c>
      <c r="F36" s="4">
        <v>1162.6999999999998</v>
      </c>
      <c r="G36" s="29">
        <f t="shared" si="1"/>
        <v>0.34521446448604232</v>
      </c>
      <c r="H36" s="4">
        <v>290.20000000000005</v>
      </c>
      <c r="I36" s="30">
        <f t="shared" si="2"/>
        <v>0.27643400138219359</v>
      </c>
      <c r="J36" s="4">
        <v>283.39999999999998</v>
      </c>
      <c r="K36" s="30">
        <f t="shared" si="3"/>
        <v>0.24761230986911517</v>
      </c>
      <c r="L36" s="5">
        <v>148.6</v>
      </c>
      <c r="M36" s="30">
        <f t="shared" si="4"/>
        <v>0.95108695652174302</v>
      </c>
    </row>
    <row r="37" spans="1:13" x14ac:dyDescent="0.35">
      <c r="A37" s="3">
        <v>2019</v>
      </c>
      <c r="B37" s="3" t="s">
        <v>55</v>
      </c>
      <c r="C37" s="3">
        <v>12</v>
      </c>
      <c r="D37" s="4">
        <v>2114.6000000000004</v>
      </c>
      <c r="E37" s="29">
        <f t="shared" si="0"/>
        <v>1.7221473927265818</v>
      </c>
      <c r="F37" s="4">
        <v>1168.4000000000001</v>
      </c>
      <c r="G37" s="29">
        <f t="shared" si="1"/>
        <v>0.49023823858263293</v>
      </c>
      <c r="H37" s="4">
        <v>290.8</v>
      </c>
      <c r="I37" s="30">
        <f t="shared" si="2"/>
        <v>0.20675396278427494</v>
      </c>
      <c r="J37" s="4">
        <v>284.8</v>
      </c>
      <c r="K37" s="30">
        <f t="shared" si="3"/>
        <v>0.49400141143261617</v>
      </c>
      <c r="L37" s="6">
        <v>150.4</v>
      </c>
      <c r="M37" s="30">
        <f t="shared" si="4"/>
        <v>1.2113055181695904</v>
      </c>
    </row>
    <row r="38" spans="1:13" x14ac:dyDescent="0.35">
      <c r="A38" s="4">
        <v>2020</v>
      </c>
      <c r="B38" s="4" t="s">
        <v>31</v>
      </c>
      <c r="C38" s="4">
        <v>1</v>
      </c>
      <c r="D38" s="4">
        <v>2109.6</v>
      </c>
      <c r="E38" s="29">
        <f t="shared" si="0"/>
        <v>-0.23645133831459633</v>
      </c>
      <c r="F38" s="4">
        <v>1172.8999999999999</v>
      </c>
      <c r="G38" s="29">
        <f t="shared" si="1"/>
        <v>0.38514207463195588</v>
      </c>
      <c r="H38" s="4">
        <v>293.5</v>
      </c>
      <c r="I38" s="30">
        <f t="shared" si="2"/>
        <v>0.92847317744153657</v>
      </c>
      <c r="J38" s="4">
        <v>286.20000000000005</v>
      </c>
      <c r="K38" s="30">
        <f t="shared" si="3"/>
        <v>0.49157303370787714</v>
      </c>
      <c r="L38" s="5">
        <v>150.19999999999999</v>
      </c>
      <c r="M38" s="30">
        <f t="shared" si="4"/>
        <v>-0.13297872340426667</v>
      </c>
    </row>
    <row r="39" spans="1:13" x14ac:dyDescent="0.35">
      <c r="A39" s="3">
        <v>2020</v>
      </c>
      <c r="B39" s="3" t="s">
        <v>36</v>
      </c>
      <c r="C39" s="3">
        <v>2</v>
      </c>
      <c r="D39" s="4">
        <v>2081.6999999999998</v>
      </c>
      <c r="E39" s="29">
        <f t="shared" si="0"/>
        <v>-1.322525597269629</v>
      </c>
      <c r="F39" s="4">
        <v>1176.9000000000001</v>
      </c>
      <c r="G39" s="29">
        <f t="shared" si="1"/>
        <v>0.34103504135051821</v>
      </c>
      <c r="H39" s="4">
        <v>295.10000000000002</v>
      </c>
      <c r="I39" s="30">
        <f t="shared" si="2"/>
        <v>0.54514480408859378</v>
      </c>
      <c r="J39" s="4">
        <v>286.79999999999995</v>
      </c>
      <c r="K39" s="30">
        <f t="shared" si="3"/>
        <v>0.20964360586998915</v>
      </c>
      <c r="L39" s="6">
        <v>149.1</v>
      </c>
      <c r="M39" s="30">
        <f t="shared" si="4"/>
        <v>-0.73235685752329849</v>
      </c>
    </row>
    <row r="40" spans="1:13" x14ac:dyDescent="0.35">
      <c r="A40" s="4">
        <v>2020</v>
      </c>
      <c r="B40" s="4" t="s">
        <v>38</v>
      </c>
      <c r="C40" s="4">
        <v>3</v>
      </c>
      <c r="D40" s="4">
        <v>2066.6</v>
      </c>
      <c r="E40" s="29">
        <f t="shared" si="0"/>
        <v>-0.72536868905221263</v>
      </c>
      <c r="F40" s="4">
        <v>1178.7</v>
      </c>
      <c r="G40" s="29">
        <f t="shared" si="1"/>
        <v>0.1529441753759839</v>
      </c>
      <c r="H40" s="4">
        <v>297.5</v>
      </c>
      <c r="I40" s="30">
        <f t="shared" si="2"/>
        <v>0.81328363266688475</v>
      </c>
      <c r="J40" s="4">
        <v>287.5</v>
      </c>
      <c r="K40" s="30">
        <f t="shared" si="3"/>
        <v>0.24407252440726834</v>
      </c>
      <c r="L40" s="5">
        <v>148.6</v>
      </c>
      <c r="M40" s="30">
        <f t="shared" si="4"/>
        <v>-0.33534540576794097</v>
      </c>
    </row>
    <row r="41" spans="1:13" x14ac:dyDescent="0.35">
      <c r="A41" s="3">
        <v>2020</v>
      </c>
      <c r="B41" s="3" t="s">
        <v>39</v>
      </c>
      <c r="C41" s="3">
        <v>4</v>
      </c>
      <c r="D41" s="4">
        <v>2119.6999999999998</v>
      </c>
      <c r="E41" s="29">
        <f t="shared" si="0"/>
        <v>2.5694377237975377</v>
      </c>
      <c r="F41" s="4">
        <v>1174.7</v>
      </c>
      <c r="G41" s="29">
        <f t="shared" si="1"/>
        <v>-0.33935691863917872</v>
      </c>
      <c r="H41" s="4">
        <v>294.7</v>
      </c>
      <c r="I41" s="30">
        <f t="shared" si="2"/>
        <v>-0.94117647058823917</v>
      </c>
      <c r="J41" s="4">
        <v>287</v>
      </c>
      <c r="K41" s="30">
        <f t="shared" si="3"/>
        <v>-0.17391304347826086</v>
      </c>
      <c r="L41" s="6">
        <v>149</v>
      </c>
      <c r="M41" s="30">
        <f t="shared" si="4"/>
        <v>0.26917900403768891</v>
      </c>
    </row>
    <row r="42" spans="1:13" x14ac:dyDescent="0.35">
      <c r="A42" s="4">
        <v>2020</v>
      </c>
      <c r="B42" s="4" t="s">
        <v>41</v>
      </c>
      <c r="C42" s="4">
        <v>5</v>
      </c>
      <c r="D42" s="4">
        <v>2093</v>
      </c>
      <c r="E42" s="29">
        <f t="shared" si="0"/>
        <v>-1.2596122092748889</v>
      </c>
      <c r="F42" s="4">
        <v>1177</v>
      </c>
      <c r="G42" s="29">
        <f t="shared" si="1"/>
        <v>0.19579467097982076</v>
      </c>
      <c r="H42" s="4">
        <v>297</v>
      </c>
      <c r="I42" s="30">
        <f t="shared" si="2"/>
        <v>0.78045469969460857</v>
      </c>
      <c r="J42" s="4">
        <v>287</v>
      </c>
      <c r="K42" s="30">
        <f t="shared" si="3"/>
        <v>0</v>
      </c>
      <c r="L42" s="5">
        <v>149</v>
      </c>
      <c r="M42" s="30">
        <f t="shared" si="4"/>
        <v>0</v>
      </c>
    </row>
    <row r="43" spans="1:13" x14ac:dyDescent="0.35">
      <c r="A43" s="3">
        <v>2020</v>
      </c>
      <c r="B43" s="3" t="s">
        <v>42</v>
      </c>
      <c r="C43" s="3">
        <v>6</v>
      </c>
      <c r="D43" s="4">
        <v>2150.3000000000002</v>
      </c>
      <c r="E43" s="29">
        <f t="shared" si="0"/>
        <v>2.7376970855231813</v>
      </c>
      <c r="F43" s="4">
        <v>1182.7</v>
      </c>
      <c r="G43" s="29">
        <f t="shared" si="1"/>
        <v>0.48428207306712368</v>
      </c>
      <c r="H43" s="4">
        <v>306</v>
      </c>
      <c r="I43" s="30">
        <f t="shared" si="2"/>
        <v>3.0303030303030303</v>
      </c>
      <c r="J43" s="4">
        <v>295.3</v>
      </c>
      <c r="K43" s="30">
        <f t="shared" si="3"/>
        <v>2.8919860627177738</v>
      </c>
      <c r="L43" s="6">
        <v>151.80000000000001</v>
      </c>
      <c r="M43" s="30">
        <f t="shared" si="4"/>
        <v>1.8791946308724907</v>
      </c>
    </row>
    <row r="44" spans="1:13" x14ac:dyDescent="0.35">
      <c r="A44" s="4">
        <v>2020</v>
      </c>
      <c r="B44" s="4" t="s">
        <v>44</v>
      </c>
      <c r="C44" s="4">
        <v>7</v>
      </c>
      <c r="D44" s="4">
        <v>2150.3000000000002</v>
      </c>
      <c r="E44" s="29">
        <f t="shared" si="0"/>
        <v>0</v>
      </c>
      <c r="F44" s="4">
        <v>1182.7</v>
      </c>
      <c r="G44" s="29">
        <f t="shared" si="1"/>
        <v>0</v>
      </c>
      <c r="H44" s="4">
        <v>306</v>
      </c>
      <c r="I44" s="30">
        <f t="shared" si="2"/>
        <v>0</v>
      </c>
      <c r="J44" s="4">
        <v>295.3</v>
      </c>
      <c r="K44" s="30">
        <f t="shared" si="3"/>
        <v>0</v>
      </c>
      <c r="L44" s="5">
        <v>151.80000000000001</v>
      </c>
      <c r="M44" s="30">
        <f t="shared" si="4"/>
        <v>0</v>
      </c>
    </row>
    <row r="45" spans="1:13" x14ac:dyDescent="0.35">
      <c r="A45" s="3">
        <v>2020</v>
      </c>
      <c r="B45" s="3" t="s">
        <v>46</v>
      </c>
      <c r="C45" s="3">
        <v>8</v>
      </c>
      <c r="D45" s="4">
        <v>2177.7999999999997</v>
      </c>
      <c r="E45" s="29">
        <f t="shared" si="0"/>
        <v>1.2788913174905614</v>
      </c>
      <c r="F45" s="4">
        <v>1192.0999999999999</v>
      </c>
      <c r="G45" s="29">
        <f t="shared" si="1"/>
        <v>0.79479157859134708</v>
      </c>
      <c r="H45" s="4">
        <v>309.3</v>
      </c>
      <c r="I45" s="30">
        <f t="shared" si="2"/>
        <v>1.0784313725490233</v>
      </c>
      <c r="J45" s="4">
        <v>295</v>
      </c>
      <c r="K45" s="30">
        <f t="shared" si="3"/>
        <v>-0.10159160176092495</v>
      </c>
      <c r="L45" s="6">
        <v>153.9</v>
      </c>
      <c r="M45" s="30">
        <f t="shared" si="4"/>
        <v>1.3833992094861622</v>
      </c>
    </row>
    <row r="46" spans="1:13" x14ac:dyDescent="0.35">
      <c r="A46" s="4">
        <v>2020</v>
      </c>
      <c r="B46" s="4" t="s">
        <v>48</v>
      </c>
      <c r="C46" s="4">
        <v>9</v>
      </c>
      <c r="D46" s="4">
        <v>2191.4</v>
      </c>
      <c r="E46" s="29">
        <f t="shared" si="0"/>
        <v>0.62448342363855103</v>
      </c>
      <c r="F46" s="4">
        <v>1194.6999999999998</v>
      </c>
      <c r="G46" s="29">
        <f t="shared" si="1"/>
        <v>0.21810250817883645</v>
      </c>
      <c r="H46" s="4">
        <v>314</v>
      </c>
      <c r="I46" s="30">
        <f t="shared" si="2"/>
        <v>1.5195602974458418</v>
      </c>
      <c r="J46" s="4">
        <v>296.60000000000002</v>
      </c>
      <c r="K46" s="30">
        <f t="shared" si="3"/>
        <v>0.54237288135593986</v>
      </c>
      <c r="L46" s="5">
        <v>154.69999999999999</v>
      </c>
      <c r="M46" s="30">
        <f t="shared" si="4"/>
        <v>0.51981806367770167</v>
      </c>
    </row>
    <row r="47" spans="1:13" x14ac:dyDescent="0.35">
      <c r="A47" s="3">
        <v>2020</v>
      </c>
      <c r="B47" s="3" t="s">
        <v>50</v>
      </c>
      <c r="C47" s="3">
        <v>10</v>
      </c>
      <c r="D47" s="4">
        <v>2232.9000000000005</v>
      </c>
      <c r="E47" s="29">
        <f t="shared" si="0"/>
        <v>1.8937665419366823</v>
      </c>
      <c r="F47" s="4">
        <v>1197.9999999999998</v>
      </c>
      <c r="G47" s="29">
        <f t="shared" si="1"/>
        <v>0.27621997154096889</v>
      </c>
      <c r="H47" s="4">
        <v>313.3</v>
      </c>
      <c r="I47" s="30">
        <f t="shared" si="2"/>
        <v>-0.22292993630572888</v>
      </c>
      <c r="J47" s="4">
        <v>296.89999999999998</v>
      </c>
      <c r="K47" s="30">
        <f t="shared" si="3"/>
        <v>0.10114632501684237</v>
      </c>
      <c r="L47" s="6">
        <v>156.4</v>
      </c>
      <c r="M47" s="30">
        <f t="shared" si="4"/>
        <v>1.0989010989011101</v>
      </c>
    </row>
    <row r="48" spans="1:13" x14ac:dyDescent="0.35">
      <c r="A48" s="4">
        <v>2020</v>
      </c>
      <c r="B48" s="4" t="s">
        <v>52</v>
      </c>
      <c r="C48" s="4">
        <v>11</v>
      </c>
      <c r="D48" s="4">
        <v>2280.4</v>
      </c>
      <c r="E48" s="29">
        <f t="shared" si="0"/>
        <v>2.1272784271574872</v>
      </c>
      <c r="F48" s="4">
        <v>1201.8</v>
      </c>
      <c r="G48" s="29">
        <f t="shared" si="1"/>
        <v>0.31719532554258617</v>
      </c>
      <c r="H48" s="4">
        <v>314.10000000000002</v>
      </c>
      <c r="I48" s="30">
        <f t="shared" si="2"/>
        <v>0.25534631343760333</v>
      </c>
      <c r="J48" s="4">
        <v>299.10000000000002</v>
      </c>
      <c r="K48" s="30">
        <f t="shared" si="3"/>
        <v>0.74099023240149731</v>
      </c>
      <c r="L48" s="5">
        <v>158.4</v>
      </c>
      <c r="M48" s="30">
        <f t="shared" si="4"/>
        <v>1.2787723785166241</v>
      </c>
    </row>
    <row r="49" spans="1:13" x14ac:dyDescent="0.35">
      <c r="A49" s="3">
        <v>2020</v>
      </c>
      <c r="B49" s="3" t="s">
        <v>55</v>
      </c>
      <c r="C49" s="3">
        <v>12</v>
      </c>
      <c r="D49" s="4">
        <v>2294.5</v>
      </c>
      <c r="E49" s="29">
        <f t="shared" si="0"/>
        <v>0.61831257674091855</v>
      </c>
      <c r="F49" s="4">
        <v>1206.8000000000002</v>
      </c>
      <c r="G49" s="29">
        <f t="shared" si="1"/>
        <v>0.41604260276254185</v>
      </c>
      <c r="H49" s="4">
        <v>315.39999999999998</v>
      </c>
      <c r="I49" s="30">
        <f t="shared" si="2"/>
        <v>0.41388092964022744</v>
      </c>
      <c r="J49" s="4">
        <v>299.7</v>
      </c>
      <c r="K49" s="30">
        <f t="shared" si="3"/>
        <v>0.20060180541623734</v>
      </c>
      <c r="L49" s="6">
        <v>158.9</v>
      </c>
      <c r="M49" s="30">
        <f t="shared" si="4"/>
        <v>0.31565656565656564</v>
      </c>
    </row>
    <row r="50" spans="1:13" x14ac:dyDescent="0.35">
      <c r="A50" s="4">
        <v>2021</v>
      </c>
      <c r="B50" s="4" t="s">
        <v>31</v>
      </c>
      <c r="C50" s="4">
        <v>1</v>
      </c>
      <c r="D50" s="4">
        <v>2263</v>
      </c>
      <c r="E50" s="29">
        <f t="shared" si="0"/>
        <v>-1.3728481150577467</v>
      </c>
      <c r="F50" s="4">
        <v>1212.5</v>
      </c>
      <c r="G50" s="29">
        <f t="shared" si="1"/>
        <v>0.4723235001657124</v>
      </c>
      <c r="H50" s="4">
        <v>316.10000000000002</v>
      </c>
      <c r="I50" s="30">
        <f t="shared" si="2"/>
        <v>0.22194039315156802</v>
      </c>
      <c r="J50" s="4">
        <v>301.5</v>
      </c>
      <c r="K50" s="30">
        <f t="shared" si="3"/>
        <v>0.60060060060060438</v>
      </c>
      <c r="L50" s="5">
        <v>157.30000000000001</v>
      </c>
      <c r="M50" s="30">
        <f t="shared" si="4"/>
        <v>-1.0069225928256729</v>
      </c>
    </row>
    <row r="51" spans="1:13" x14ac:dyDescent="0.35">
      <c r="A51" s="3">
        <v>2021</v>
      </c>
      <c r="B51" s="3" t="s">
        <v>36</v>
      </c>
      <c r="C51" s="3">
        <v>2</v>
      </c>
      <c r="D51" s="4">
        <v>2227.6000000000004</v>
      </c>
      <c r="E51" s="29">
        <f t="shared" si="0"/>
        <v>-1.5642951833848711</v>
      </c>
      <c r="F51" s="4">
        <v>1228.0999999999999</v>
      </c>
      <c r="G51" s="29">
        <f t="shared" si="1"/>
        <v>1.2865979381443224</v>
      </c>
      <c r="H51" s="4">
        <v>317.10000000000002</v>
      </c>
      <c r="I51" s="30">
        <f t="shared" si="2"/>
        <v>0.31635558367605188</v>
      </c>
      <c r="J51" s="4">
        <v>304.89999999999998</v>
      </c>
      <c r="K51" s="30">
        <f t="shared" si="3"/>
        <v>1.1276948590381353</v>
      </c>
      <c r="L51" s="6">
        <v>156.6</v>
      </c>
      <c r="M51" s="30">
        <f t="shared" si="4"/>
        <v>-0.44500953591863762</v>
      </c>
    </row>
    <row r="52" spans="1:13" x14ac:dyDescent="0.35">
      <c r="A52" s="4">
        <v>2021</v>
      </c>
      <c r="B52" s="4" t="s">
        <v>38</v>
      </c>
      <c r="C52" s="4">
        <v>3</v>
      </c>
      <c r="D52" s="4">
        <v>2227.5</v>
      </c>
      <c r="E52" s="29">
        <f t="shared" si="0"/>
        <v>-4.4891362901941E-3</v>
      </c>
      <c r="F52" s="4">
        <v>1235.1000000000001</v>
      </c>
      <c r="G52" s="29">
        <f t="shared" si="1"/>
        <v>0.56998615747905113</v>
      </c>
      <c r="H52" s="4">
        <v>315.5</v>
      </c>
      <c r="I52" s="30">
        <f t="shared" si="2"/>
        <v>-0.50457269000316074</v>
      </c>
      <c r="J52" s="4">
        <v>306.39999999999998</v>
      </c>
      <c r="K52" s="30">
        <f t="shared" si="3"/>
        <v>0.49196457855034437</v>
      </c>
      <c r="L52" s="5">
        <v>156.80000000000001</v>
      </c>
      <c r="M52" s="30">
        <f t="shared" si="4"/>
        <v>0.12771392081737998</v>
      </c>
    </row>
    <row r="53" spans="1:13" x14ac:dyDescent="0.35">
      <c r="A53" s="3">
        <v>2021</v>
      </c>
      <c r="B53" s="3" t="s">
        <v>39</v>
      </c>
      <c r="C53" s="3">
        <v>4</v>
      </c>
      <c r="D53" s="4">
        <v>2252.9</v>
      </c>
      <c r="E53" s="29">
        <f t="shared" si="0"/>
        <v>1.1402918069584778</v>
      </c>
      <c r="F53" s="4">
        <v>1240.3</v>
      </c>
      <c r="G53" s="29">
        <f t="shared" si="1"/>
        <v>0.42101854100881042</v>
      </c>
      <c r="H53" s="4">
        <v>317.70000000000005</v>
      </c>
      <c r="I53" s="30">
        <f t="shared" si="2"/>
        <v>0.69730586370841374</v>
      </c>
      <c r="J53" s="4">
        <v>307.60000000000002</v>
      </c>
      <c r="K53" s="30">
        <f t="shared" si="3"/>
        <v>0.39164490861620288</v>
      </c>
      <c r="L53" s="6">
        <v>157.80000000000001</v>
      </c>
      <c r="M53" s="30">
        <f t="shared" si="4"/>
        <v>0.6377551020408162</v>
      </c>
    </row>
    <row r="54" spans="1:13" x14ac:dyDescent="0.35">
      <c r="A54" s="4">
        <v>2021</v>
      </c>
      <c r="B54" s="4" t="s">
        <v>41</v>
      </c>
      <c r="C54" s="4">
        <v>5</v>
      </c>
      <c r="D54" s="4">
        <v>2297.6000000000004</v>
      </c>
      <c r="E54" s="29">
        <f t="shared" si="0"/>
        <v>1.9841093701451582</v>
      </c>
      <c r="F54" s="4">
        <v>1260.1000000000001</v>
      </c>
      <c r="G54" s="29">
        <f t="shared" si="1"/>
        <v>1.5963879706522763</v>
      </c>
      <c r="H54" s="4">
        <v>324.39999999999998</v>
      </c>
      <c r="I54" s="30">
        <f t="shared" si="2"/>
        <v>2.1089077746301323</v>
      </c>
      <c r="J54" s="4">
        <v>312.60000000000002</v>
      </c>
      <c r="K54" s="30">
        <f t="shared" si="3"/>
        <v>1.6254876462938879</v>
      </c>
      <c r="L54" s="5">
        <v>160.4</v>
      </c>
      <c r="M54" s="30">
        <f t="shared" si="4"/>
        <v>1.6476552598225565</v>
      </c>
    </row>
    <row r="55" spans="1:13" x14ac:dyDescent="0.35">
      <c r="A55" s="3">
        <v>2021</v>
      </c>
      <c r="B55" s="3" t="s">
        <v>42</v>
      </c>
      <c r="C55" s="3">
        <v>6</v>
      </c>
      <c r="D55" s="4">
        <v>2324.7000000000003</v>
      </c>
      <c r="E55" s="29">
        <f t="shared" si="0"/>
        <v>1.1794916434540348</v>
      </c>
      <c r="F55" s="4">
        <v>1262.2</v>
      </c>
      <c r="G55" s="29">
        <f t="shared" si="1"/>
        <v>0.16665344020315123</v>
      </c>
      <c r="H55" s="4">
        <v>325.10000000000002</v>
      </c>
      <c r="I55" s="30">
        <f t="shared" si="2"/>
        <v>0.21578298397042095</v>
      </c>
      <c r="J55" s="4">
        <v>312.5</v>
      </c>
      <c r="K55" s="30">
        <f t="shared" si="3"/>
        <v>-3.1989763275759031E-2</v>
      </c>
      <c r="L55" s="6">
        <v>161.30000000000001</v>
      </c>
      <c r="M55" s="30">
        <f t="shared" si="4"/>
        <v>0.56109725685785894</v>
      </c>
    </row>
    <row r="56" spans="1:13" x14ac:dyDescent="0.35">
      <c r="A56" s="4">
        <v>2021</v>
      </c>
      <c r="B56" s="4" t="s">
        <v>44</v>
      </c>
      <c r="C56" s="4">
        <v>7</v>
      </c>
      <c r="D56" s="4">
        <v>2338.1999999999998</v>
      </c>
      <c r="E56" s="29">
        <f t="shared" si="0"/>
        <v>0.58072009291519522</v>
      </c>
      <c r="F56" s="4">
        <v>1271.5999999999999</v>
      </c>
      <c r="G56" s="29">
        <f t="shared" si="1"/>
        <v>0.74473142132782943</v>
      </c>
      <c r="H56" s="4">
        <v>327.10000000000002</v>
      </c>
      <c r="I56" s="30">
        <f t="shared" si="2"/>
        <v>0.6151953245155336</v>
      </c>
      <c r="J56" s="4">
        <v>314.3</v>
      </c>
      <c r="K56" s="30">
        <f t="shared" si="3"/>
        <v>0.57600000000000373</v>
      </c>
      <c r="L56" s="5">
        <v>162.5</v>
      </c>
      <c r="M56" s="30">
        <f t="shared" si="4"/>
        <v>0.74395536267823226</v>
      </c>
    </row>
    <row r="57" spans="1:13" x14ac:dyDescent="0.35">
      <c r="A57" s="3">
        <v>2021</v>
      </c>
      <c r="B57" s="3" t="s">
        <v>46</v>
      </c>
      <c r="C57" s="3">
        <v>8</v>
      </c>
      <c r="D57" s="4">
        <v>2334.1</v>
      </c>
      <c r="E57" s="29">
        <f t="shared" si="0"/>
        <v>-0.17534855872037933</v>
      </c>
      <c r="F57" s="4">
        <v>1283</v>
      </c>
      <c r="G57" s="29">
        <f t="shared" si="1"/>
        <v>0.89650833595470991</v>
      </c>
      <c r="H57" s="4">
        <v>328.4</v>
      </c>
      <c r="I57" s="30">
        <f t="shared" si="2"/>
        <v>0.39743197798836882</v>
      </c>
      <c r="J57" s="4">
        <v>317.60000000000002</v>
      </c>
      <c r="K57" s="30">
        <f t="shared" si="3"/>
        <v>1.0499522748965993</v>
      </c>
      <c r="L57" s="6">
        <v>163.19999999999999</v>
      </c>
      <c r="M57" s="30">
        <f t="shared" si="4"/>
        <v>0.4307692307692238</v>
      </c>
    </row>
    <row r="58" spans="1:13" x14ac:dyDescent="0.35">
      <c r="A58" s="4">
        <v>2021</v>
      </c>
      <c r="B58" s="4" t="s">
        <v>48</v>
      </c>
      <c r="C58" s="4">
        <v>9</v>
      </c>
      <c r="D58" s="4">
        <v>2334.1</v>
      </c>
      <c r="E58" s="29">
        <f t="shared" si="0"/>
        <v>0</v>
      </c>
      <c r="F58" s="4">
        <v>1283.1000000000001</v>
      </c>
      <c r="G58" s="29">
        <f t="shared" si="1"/>
        <v>7.7942322681322238E-3</v>
      </c>
      <c r="H58" s="4">
        <v>328.4</v>
      </c>
      <c r="I58" s="30">
        <f t="shared" si="2"/>
        <v>0</v>
      </c>
      <c r="J58" s="4">
        <v>317.7</v>
      </c>
      <c r="K58" s="30">
        <f t="shared" si="3"/>
        <v>3.1486146095707143E-2</v>
      </c>
      <c r="L58" s="5">
        <v>163.19999999999999</v>
      </c>
      <c r="M58" s="30">
        <f t="shared" si="4"/>
        <v>0</v>
      </c>
    </row>
    <row r="59" spans="1:13" x14ac:dyDescent="0.35">
      <c r="A59" s="3">
        <v>2021</v>
      </c>
      <c r="B59" s="3" t="s">
        <v>50</v>
      </c>
      <c r="C59" s="3">
        <v>10</v>
      </c>
      <c r="D59" s="4">
        <v>2368.1999999999998</v>
      </c>
      <c r="E59" s="29">
        <f t="shared" si="0"/>
        <v>1.4609485454779105</v>
      </c>
      <c r="F59" s="4">
        <v>1292.0999999999999</v>
      </c>
      <c r="G59" s="29">
        <f t="shared" si="1"/>
        <v>0.70142623334110921</v>
      </c>
      <c r="H59" s="4">
        <v>329.9</v>
      </c>
      <c r="I59" s="30">
        <f t="shared" si="2"/>
        <v>0.45676004872107184</v>
      </c>
      <c r="J59" s="4">
        <v>319.60000000000002</v>
      </c>
      <c r="K59" s="30">
        <f t="shared" si="3"/>
        <v>0.59804847340259182</v>
      </c>
      <c r="L59" s="6">
        <v>165.5</v>
      </c>
      <c r="M59" s="30">
        <f t="shared" si="4"/>
        <v>1.4093137254902033</v>
      </c>
    </row>
    <row r="60" spans="1:13" x14ac:dyDescent="0.35">
      <c r="A60" s="4">
        <v>2021</v>
      </c>
      <c r="B60" s="4" t="s">
        <v>52</v>
      </c>
      <c r="C60" s="4">
        <v>11</v>
      </c>
      <c r="D60" s="4">
        <v>2387</v>
      </c>
      <c r="E60" s="29">
        <f t="shared" si="0"/>
        <v>0.79385187061904328</v>
      </c>
      <c r="F60" s="4">
        <v>1296.8999999999999</v>
      </c>
      <c r="G60" s="29">
        <f t="shared" si="1"/>
        <v>0.37148827490131991</v>
      </c>
      <c r="H60" s="4">
        <v>332.1</v>
      </c>
      <c r="I60" s="30">
        <f t="shared" si="2"/>
        <v>0.66686874810550034</v>
      </c>
      <c r="J60" s="4">
        <v>321.20000000000005</v>
      </c>
      <c r="K60" s="30">
        <f t="shared" si="3"/>
        <v>0.50062578222779175</v>
      </c>
      <c r="L60" s="5">
        <v>166.7</v>
      </c>
      <c r="M60" s="30">
        <f t="shared" si="4"/>
        <v>0.72507552870089953</v>
      </c>
    </row>
    <row r="61" spans="1:13" x14ac:dyDescent="0.35">
      <c r="A61" s="3">
        <v>2021</v>
      </c>
      <c r="B61" s="3" t="s">
        <v>55</v>
      </c>
      <c r="C61" s="3">
        <v>12</v>
      </c>
      <c r="D61" s="4">
        <v>2373.3000000000002</v>
      </c>
      <c r="E61" s="29">
        <f t="shared" si="0"/>
        <v>-0.5739421868454051</v>
      </c>
      <c r="F61" s="4">
        <v>1302</v>
      </c>
      <c r="G61" s="29">
        <f t="shared" si="1"/>
        <v>0.39324543141338092</v>
      </c>
      <c r="H61" s="4">
        <v>333.2</v>
      </c>
      <c r="I61" s="30">
        <f t="shared" si="2"/>
        <v>0.3312255344775567</v>
      </c>
      <c r="J61" s="4">
        <v>322.60000000000002</v>
      </c>
      <c r="K61" s="30">
        <f t="shared" si="3"/>
        <v>0.43586550435864796</v>
      </c>
      <c r="L61" s="6">
        <v>166.2</v>
      </c>
      <c r="M61" s="30">
        <f t="shared" si="4"/>
        <v>-0.29994001199760051</v>
      </c>
    </row>
    <row r="62" spans="1:13" x14ac:dyDescent="0.35">
      <c r="A62" s="4">
        <v>2022</v>
      </c>
      <c r="B62" s="4" t="s">
        <v>31</v>
      </c>
      <c r="C62" s="4">
        <v>1</v>
      </c>
      <c r="D62" s="4">
        <v>2356.3999999999996</v>
      </c>
      <c r="E62" s="29">
        <f t="shared" si="0"/>
        <v>-0.71208865293054158</v>
      </c>
      <c r="F62" s="4">
        <v>1310.1000000000001</v>
      </c>
      <c r="G62" s="29">
        <f t="shared" si="1"/>
        <v>0.62211981566821328</v>
      </c>
      <c r="H62" s="4">
        <v>334.4</v>
      </c>
      <c r="I62" s="30">
        <f t="shared" si="2"/>
        <v>0.36014405762304585</v>
      </c>
      <c r="J62" s="4">
        <v>323.89999999999998</v>
      </c>
      <c r="K62" s="30">
        <f t="shared" si="3"/>
        <v>0.40297582145069882</v>
      </c>
      <c r="L62" s="5">
        <v>165.7</v>
      </c>
      <c r="M62" s="30">
        <f t="shared" si="4"/>
        <v>-0.30084235860409148</v>
      </c>
    </row>
    <row r="63" spans="1:13" x14ac:dyDescent="0.35">
      <c r="A63" s="3">
        <v>2022</v>
      </c>
      <c r="B63" s="3" t="s">
        <v>36</v>
      </c>
      <c r="C63" s="3">
        <v>2</v>
      </c>
      <c r="D63" s="4">
        <v>2354.0000000000005</v>
      </c>
      <c r="E63" s="29">
        <f t="shared" si="0"/>
        <v>-0.10185028008823552</v>
      </c>
      <c r="F63" s="4">
        <v>1318.1000000000001</v>
      </c>
      <c r="G63" s="29">
        <f t="shared" si="1"/>
        <v>0.61064040912907402</v>
      </c>
      <c r="H63" s="4">
        <v>336.6</v>
      </c>
      <c r="I63" s="30">
        <f t="shared" si="2"/>
        <v>0.65789473684211897</v>
      </c>
      <c r="J63" s="4">
        <v>325.60000000000002</v>
      </c>
      <c r="K63" s="30">
        <f t="shared" si="3"/>
        <v>0.52485334979933485</v>
      </c>
      <c r="L63" s="6">
        <v>166.1</v>
      </c>
      <c r="M63" s="30">
        <f t="shared" si="4"/>
        <v>0.24140012070006378</v>
      </c>
    </row>
    <row r="64" spans="1:13" x14ac:dyDescent="0.35">
      <c r="A64" s="4">
        <v>2022</v>
      </c>
      <c r="B64" s="4" t="s">
        <v>38</v>
      </c>
      <c r="C64" s="4">
        <v>3</v>
      </c>
      <c r="D64" s="4">
        <v>2377.9</v>
      </c>
      <c r="E64" s="29">
        <f t="shared" si="0"/>
        <v>1.0152931180968408</v>
      </c>
      <c r="F64" s="4">
        <v>1327</v>
      </c>
      <c r="G64" s="29">
        <f t="shared" si="1"/>
        <v>0.67521432364766421</v>
      </c>
      <c r="H64" s="4">
        <v>340.2</v>
      </c>
      <c r="I64" s="30">
        <f t="shared" si="2"/>
        <v>1.0695187165775299</v>
      </c>
      <c r="J64" s="4">
        <v>327.9</v>
      </c>
      <c r="K64" s="30">
        <f t="shared" si="3"/>
        <v>0.70638820638819233</v>
      </c>
      <c r="L64" s="5">
        <v>167.7</v>
      </c>
      <c r="M64" s="30">
        <f t="shared" si="4"/>
        <v>0.96327513546056243</v>
      </c>
    </row>
    <row r="65" spans="1:13" x14ac:dyDescent="0.35">
      <c r="A65" s="3">
        <v>2022</v>
      </c>
      <c r="B65" s="3" t="s">
        <v>39</v>
      </c>
      <c r="C65" s="3">
        <v>4</v>
      </c>
      <c r="D65" s="4">
        <v>2408.2000000000003</v>
      </c>
      <c r="E65" s="29">
        <f t="shared" si="0"/>
        <v>1.2742335674334573</v>
      </c>
      <c r="F65" s="4">
        <v>1345.9</v>
      </c>
      <c r="G65" s="29">
        <f t="shared" si="1"/>
        <v>1.4242652599849353</v>
      </c>
      <c r="H65" s="4">
        <v>342.8</v>
      </c>
      <c r="I65" s="30">
        <f t="shared" si="2"/>
        <v>0.76425631981188202</v>
      </c>
      <c r="J65" s="4">
        <v>331.20000000000005</v>
      </c>
      <c r="K65" s="30">
        <f t="shared" si="3"/>
        <v>1.0064043915828205</v>
      </c>
      <c r="L65" s="6">
        <v>170.1</v>
      </c>
      <c r="M65" s="30">
        <f t="shared" si="4"/>
        <v>1.4311270125223647</v>
      </c>
    </row>
    <row r="66" spans="1:13" x14ac:dyDescent="0.35">
      <c r="A66" s="4">
        <v>2022</v>
      </c>
      <c r="B66" s="4" t="s">
        <v>41</v>
      </c>
      <c r="C66" s="4">
        <v>5</v>
      </c>
      <c r="D66" s="4">
        <v>2433.0000000000005</v>
      </c>
      <c r="E66" s="29">
        <f t="shared" si="0"/>
        <v>1.0298147994352702</v>
      </c>
      <c r="F66" s="4">
        <v>1356.8000000000002</v>
      </c>
      <c r="G66" s="29">
        <f t="shared" si="1"/>
        <v>0.80986700349209384</v>
      </c>
      <c r="H66" s="4">
        <v>343.20000000000005</v>
      </c>
      <c r="I66" s="30">
        <f t="shared" si="2"/>
        <v>0.116686114352402</v>
      </c>
      <c r="J66" s="4">
        <v>332.6</v>
      </c>
      <c r="K66" s="30">
        <f t="shared" si="3"/>
        <v>0.42270531400965494</v>
      </c>
      <c r="L66" s="5">
        <v>171.7</v>
      </c>
      <c r="M66" s="30">
        <f t="shared" si="4"/>
        <v>0.94062316284538183</v>
      </c>
    </row>
    <row r="67" spans="1:13" x14ac:dyDescent="0.35">
      <c r="A67" s="3">
        <v>2022</v>
      </c>
      <c r="B67" s="3" t="s">
        <v>42</v>
      </c>
      <c r="C67" s="3">
        <v>6</v>
      </c>
      <c r="D67" s="4">
        <v>2456.2000000000003</v>
      </c>
      <c r="E67" s="29">
        <f t="shared" si="0"/>
        <v>0.95355528154540958</v>
      </c>
      <c r="F67" s="4">
        <v>1362.3</v>
      </c>
      <c r="G67" s="29">
        <f t="shared" si="1"/>
        <v>0.40536556603771901</v>
      </c>
      <c r="H67" s="4">
        <v>344.8</v>
      </c>
      <c r="I67" s="30">
        <f t="shared" si="2"/>
        <v>0.46620046620045624</v>
      </c>
      <c r="J67" s="4">
        <v>333.3</v>
      </c>
      <c r="K67" s="30">
        <f t="shared" si="3"/>
        <v>0.2104630186410068</v>
      </c>
      <c r="L67" s="6">
        <v>172.6</v>
      </c>
      <c r="M67" s="30">
        <f t="shared" si="4"/>
        <v>0.52417006406523348</v>
      </c>
    </row>
    <row r="68" spans="1:13" x14ac:dyDescent="0.35">
      <c r="A68" s="4">
        <v>2022</v>
      </c>
      <c r="B68" s="4" t="s">
        <v>44</v>
      </c>
      <c r="C68" s="4">
        <v>7</v>
      </c>
      <c r="D68" s="4">
        <v>2460.9</v>
      </c>
      <c r="E68" s="29">
        <f t="shared" ref="E68:E78" si="5">((D68-D67)/D67)*100</f>
        <v>0.19135249572509638</v>
      </c>
      <c r="F68" s="4">
        <v>1374.7</v>
      </c>
      <c r="G68" s="29">
        <f t="shared" ref="G68:G78" si="6">((F68-F67)/F67)*100</f>
        <v>0.91022535418043682</v>
      </c>
      <c r="H68" s="4">
        <v>345.79999999999995</v>
      </c>
      <c r="I68" s="30">
        <f t="shared" ref="I68:I78" si="7">((H68-H67)/H67)*100</f>
        <v>0.29002320185613201</v>
      </c>
      <c r="J68" s="4">
        <v>334.70000000000005</v>
      </c>
      <c r="K68" s="30">
        <f t="shared" ref="K68:K78" si="8">((J68-J67)/J67)*100</f>
        <v>0.42004200420043025</v>
      </c>
      <c r="L68" s="5">
        <v>173.4</v>
      </c>
      <c r="M68" s="30">
        <f t="shared" ref="M68:M78" si="9">((L68-L67)/L67)*100</f>
        <v>0.4634994206257308</v>
      </c>
    </row>
    <row r="69" spans="1:13" x14ac:dyDescent="0.35">
      <c r="A69" s="3">
        <v>2022</v>
      </c>
      <c r="B69" s="3" t="s">
        <v>46</v>
      </c>
      <c r="C69" s="3">
        <v>8</v>
      </c>
      <c r="D69" s="4">
        <v>2464.2000000000003</v>
      </c>
      <c r="E69" s="29">
        <f t="shared" si="5"/>
        <v>0.13409728148239189</v>
      </c>
      <c r="F69" s="4">
        <v>1381.2</v>
      </c>
      <c r="G69" s="29">
        <f t="shared" si="6"/>
        <v>0.4728304357314323</v>
      </c>
      <c r="H69" s="4">
        <v>348</v>
      </c>
      <c r="I69" s="30">
        <f t="shared" si="7"/>
        <v>0.63620589936380734</v>
      </c>
      <c r="J69" s="4">
        <v>336</v>
      </c>
      <c r="K69" s="30">
        <f t="shared" si="8"/>
        <v>0.38840752913055104</v>
      </c>
      <c r="L69" s="6">
        <v>174.3</v>
      </c>
      <c r="M69" s="30">
        <f t="shared" si="9"/>
        <v>0.5190311418685154</v>
      </c>
    </row>
    <row r="70" spans="1:13" x14ac:dyDescent="0.35">
      <c r="A70" s="4">
        <v>2022</v>
      </c>
      <c r="B70" s="4" t="s">
        <v>48</v>
      </c>
      <c r="C70" s="4">
        <v>9</v>
      </c>
      <c r="D70" s="4">
        <v>2476.8000000000002</v>
      </c>
      <c r="E70" s="29">
        <f t="shared" si="5"/>
        <v>0.51132213294375084</v>
      </c>
      <c r="F70" s="4">
        <v>1388.9999999999998</v>
      </c>
      <c r="G70" s="29">
        <f t="shared" si="6"/>
        <v>0.56472632493481956</v>
      </c>
      <c r="H70" s="4">
        <v>348.70000000000005</v>
      </c>
      <c r="I70" s="30">
        <f t="shared" si="7"/>
        <v>0.20114942528736937</v>
      </c>
      <c r="J70" s="4">
        <v>337.29999999999995</v>
      </c>
      <c r="K70" s="30">
        <f t="shared" si="8"/>
        <v>0.38690476190474837</v>
      </c>
      <c r="L70" s="5">
        <v>175.3</v>
      </c>
      <c r="M70" s="30">
        <f t="shared" si="9"/>
        <v>0.57372346528973028</v>
      </c>
    </row>
    <row r="71" spans="1:13" x14ac:dyDescent="0.35">
      <c r="A71" s="3">
        <v>2022</v>
      </c>
      <c r="B71" s="3" t="s">
        <v>50</v>
      </c>
      <c r="C71" s="3">
        <v>10</v>
      </c>
      <c r="D71" s="4">
        <v>2493.6000000000004</v>
      </c>
      <c r="E71" s="29">
        <f t="shared" si="5"/>
        <v>0.67829457364341816</v>
      </c>
      <c r="F71" s="4">
        <v>1396.6000000000004</v>
      </c>
      <c r="G71" s="29">
        <f t="shared" si="6"/>
        <v>0.54715622750184245</v>
      </c>
      <c r="H71" s="4">
        <v>350.79999999999995</v>
      </c>
      <c r="I71" s="30">
        <f t="shared" si="7"/>
        <v>0.60223687983937735</v>
      </c>
      <c r="J71" s="4">
        <v>338.7</v>
      </c>
      <c r="K71" s="30">
        <f t="shared" si="8"/>
        <v>0.41506077675660669</v>
      </c>
      <c r="L71" s="6">
        <v>176.7</v>
      </c>
      <c r="M71" s="30">
        <f t="shared" si="9"/>
        <v>0.79863091842554312</v>
      </c>
    </row>
    <row r="72" spans="1:13" x14ac:dyDescent="0.35">
      <c r="A72" s="4">
        <v>2022</v>
      </c>
      <c r="B72" s="4" t="s">
        <v>52</v>
      </c>
      <c r="C72" s="4">
        <v>11</v>
      </c>
      <c r="D72" s="4">
        <v>2493.7000000000003</v>
      </c>
      <c r="E72" s="29">
        <f t="shared" si="5"/>
        <v>4.0102662816774558E-3</v>
      </c>
      <c r="F72" s="4">
        <v>1402.6000000000001</v>
      </c>
      <c r="G72" s="29">
        <f t="shared" si="6"/>
        <v>0.42961477874837251</v>
      </c>
      <c r="H72" s="4">
        <v>353.4</v>
      </c>
      <c r="I72" s="30">
        <f t="shared" si="7"/>
        <v>0.74116305587229847</v>
      </c>
      <c r="J72" s="4">
        <v>339.6</v>
      </c>
      <c r="K72" s="30">
        <f t="shared" si="8"/>
        <v>0.26572187776794631</v>
      </c>
      <c r="L72" s="5">
        <v>176.5</v>
      </c>
      <c r="M72" s="30">
        <f t="shared" si="9"/>
        <v>-0.11318619128465683</v>
      </c>
    </row>
    <row r="73" spans="1:13" x14ac:dyDescent="0.35">
      <c r="A73" s="3">
        <v>2022</v>
      </c>
      <c r="B73" s="3" t="s">
        <v>55</v>
      </c>
      <c r="C73" s="3">
        <v>12</v>
      </c>
      <c r="D73" s="4">
        <v>2480.7000000000003</v>
      </c>
      <c r="E73" s="29">
        <f t="shared" si="5"/>
        <v>-0.52131371055058739</v>
      </c>
      <c r="F73" s="4">
        <v>1406.3</v>
      </c>
      <c r="G73" s="29">
        <f t="shared" si="6"/>
        <v>0.26379580778552814</v>
      </c>
      <c r="H73" s="4">
        <v>356.9</v>
      </c>
      <c r="I73" s="30">
        <f t="shared" si="7"/>
        <v>0.99037917374080364</v>
      </c>
      <c r="J73" s="4">
        <v>340.9</v>
      </c>
      <c r="K73" s="30">
        <f t="shared" si="8"/>
        <v>0.38280329799763085</v>
      </c>
      <c r="L73" s="6">
        <v>175.7</v>
      </c>
      <c r="M73" s="30">
        <f t="shared" si="9"/>
        <v>-0.4532577903682784</v>
      </c>
    </row>
    <row r="74" spans="1:13" x14ac:dyDescent="0.35">
      <c r="A74" s="4">
        <v>2023</v>
      </c>
      <c r="B74" s="4" t="s">
        <v>31</v>
      </c>
      <c r="C74" s="4">
        <v>1</v>
      </c>
      <c r="D74" s="4">
        <v>2490.8999999999996</v>
      </c>
      <c r="E74" s="29">
        <f t="shared" si="5"/>
        <v>0.41117426532830909</v>
      </c>
      <c r="F74" s="4">
        <v>1411.2</v>
      </c>
      <c r="G74" s="29">
        <f t="shared" si="6"/>
        <v>0.34843205574913538</v>
      </c>
      <c r="H74" s="4">
        <v>360.9</v>
      </c>
      <c r="I74" s="30">
        <f t="shared" si="7"/>
        <v>1.1207621182404035</v>
      </c>
      <c r="J74" s="4">
        <v>342.3</v>
      </c>
      <c r="K74" s="30">
        <f t="shared" si="8"/>
        <v>0.41067761806982517</v>
      </c>
      <c r="L74" s="5">
        <v>176.5</v>
      </c>
      <c r="M74" s="30">
        <f t="shared" si="9"/>
        <v>0.45532157085942598</v>
      </c>
    </row>
    <row r="75" spans="1:13" x14ac:dyDescent="0.35">
      <c r="A75" s="3">
        <v>2023</v>
      </c>
      <c r="B75" s="3" t="s">
        <v>36</v>
      </c>
      <c r="C75" s="3">
        <v>2</v>
      </c>
      <c r="D75" s="4">
        <v>2478.6</v>
      </c>
      <c r="E75" s="29">
        <f t="shared" si="5"/>
        <v>-0.49379742261831983</v>
      </c>
      <c r="F75" s="4">
        <v>1419</v>
      </c>
      <c r="G75" s="29">
        <f t="shared" si="6"/>
        <v>0.55272108843537093</v>
      </c>
      <c r="H75" s="4">
        <v>365.4</v>
      </c>
      <c r="I75" s="30">
        <f t="shared" si="7"/>
        <v>1.2468827930174564</v>
      </c>
      <c r="J75" s="4">
        <v>344.4</v>
      </c>
      <c r="K75" s="30">
        <f t="shared" si="8"/>
        <v>0.61349693251532744</v>
      </c>
      <c r="L75" s="6">
        <v>177.2</v>
      </c>
      <c r="M75" s="30">
        <f t="shared" si="9"/>
        <v>0.39660056657223147</v>
      </c>
    </row>
    <row r="76" spans="1:13" x14ac:dyDescent="0.35">
      <c r="A76" s="4">
        <v>2023</v>
      </c>
      <c r="B76" s="4" t="s">
        <v>38</v>
      </c>
      <c r="C76" s="4">
        <v>3</v>
      </c>
      <c r="D76" s="4">
        <v>2478.6999999999998</v>
      </c>
      <c r="E76" s="29">
        <f t="shared" si="5"/>
        <v>4.0345356249458994E-3</v>
      </c>
      <c r="F76" s="4">
        <v>1418.7</v>
      </c>
      <c r="G76" s="29">
        <f t="shared" si="6"/>
        <v>-2.1141649048622587E-2</v>
      </c>
      <c r="H76" s="4">
        <v>365.4</v>
      </c>
      <c r="I76" s="30">
        <f t="shared" si="7"/>
        <v>0</v>
      </c>
      <c r="J76" s="4">
        <v>344.4</v>
      </c>
      <c r="K76" s="30">
        <f t="shared" si="8"/>
        <v>0</v>
      </c>
      <c r="L76" s="5">
        <v>177.2</v>
      </c>
      <c r="M76" s="30">
        <f t="shared" si="9"/>
        <v>0</v>
      </c>
    </row>
    <row r="77" spans="1:13" x14ac:dyDescent="0.35">
      <c r="A77" s="3">
        <v>2023</v>
      </c>
      <c r="B77" s="3" t="s">
        <v>39</v>
      </c>
      <c r="C77" s="3">
        <v>4</v>
      </c>
      <c r="D77" s="4">
        <v>2490.2000000000003</v>
      </c>
      <c r="E77" s="29">
        <f t="shared" si="5"/>
        <v>0.46395287852505168</v>
      </c>
      <c r="F77" s="4">
        <v>1424.2</v>
      </c>
      <c r="G77" s="29">
        <f t="shared" si="6"/>
        <v>0.38767886092901949</v>
      </c>
      <c r="H77" s="4">
        <v>369</v>
      </c>
      <c r="I77" s="30">
        <f t="shared" si="7"/>
        <v>0.98522167487685353</v>
      </c>
      <c r="J77" s="4">
        <v>345.7</v>
      </c>
      <c r="K77" s="30">
        <f t="shared" si="8"/>
        <v>0.377468060394893</v>
      </c>
      <c r="L77" s="6">
        <v>178.1</v>
      </c>
      <c r="M77" s="30">
        <f t="shared" si="9"/>
        <v>0.50790067720090615</v>
      </c>
    </row>
    <row r="78" spans="1:13" x14ac:dyDescent="0.35">
      <c r="A78" s="4">
        <v>2023</v>
      </c>
      <c r="B78" s="4" t="s">
        <v>41</v>
      </c>
      <c r="C78" s="4">
        <v>5</v>
      </c>
      <c r="D78" s="4">
        <v>2507.9</v>
      </c>
      <c r="E78" s="29">
        <f t="shared" si="5"/>
        <v>0.71078628222631979</v>
      </c>
      <c r="F78" s="4">
        <v>1428.6999999999998</v>
      </c>
      <c r="G78" s="29">
        <f t="shared" si="6"/>
        <v>0.31596685858726109</v>
      </c>
      <c r="H78" s="4">
        <v>370.9</v>
      </c>
      <c r="I78" s="30">
        <f t="shared" si="7"/>
        <v>0.51490514905148432</v>
      </c>
      <c r="J78" s="4">
        <v>346.9</v>
      </c>
      <c r="K78" s="30">
        <f t="shared" si="8"/>
        <v>0.34712178189181042</v>
      </c>
      <c r="L78" s="5">
        <v>179.1</v>
      </c>
      <c r="M78" s="30">
        <f t="shared" si="9"/>
        <v>0.56148231330713083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42E1-33C8-4224-B1D0-204C74EE9F10}">
  <dimension ref="A1:J77"/>
  <sheetViews>
    <sheetView workbookViewId="0">
      <selection activeCell="L10" sqref="L10"/>
    </sheetView>
  </sheetViews>
  <sheetFormatPr defaultRowHeight="14.5" x14ac:dyDescent="0.35"/>
  <cols>
    <col min="4" max="5" width="15.36328125" customWidth="1"/>
    <col min="6" max="6" width="17.26953125" customWidth="1"/>
    <col min="7" max="7" width="17.36328125" customWidth="1"/>
    <col min="8" max="8" width="15.26953125" customWidth="1"/>
    <col min="9" max="9" width="12.81640625" customWidth="1"/>
    <col min="10" max="10" width="11.6328125" customWidth="1"/>
  </cols>
  <sheetData>
    <row r="1" spans="1:10" x14ac:dyDescent="0.35">
      <c r="A1" s="2" t="s">
        <v>1</v>
      </c>
      <c r="B1" s="2" t="s">
        <v>2</v>
      </c>
      <c r="C1" s="2" t="s">
        <v>168</v>
      </c>
      <c r="D1" s="17" t="s">
        <v>615</v>
      </c>
      <c r="E1" s="17" t="s">
        <v>617</v>
      </c>
      <c r="F1" s="13" t="s">
        <v>613</v>
      </c>
      <c r="G1" s="13" t="s">
        <v>611</v>
      </c>
      <c r="H1" s="13" t="s">
        <v>612</v>
      </c>
      <c r="I1" s="13" t="s">
        <v>28</v>
      </c>
      <c r="J1" s="13" t="s">
        <v>621</v>
      </c>
    </row>
    <row r="2" spans="1:10" x14ac:dyDescent="0.35">
      <c r="A2" s="3">
        <v>2017</v>
      </c>
      <c r="B2" s="3" t="s">
        <v>31</v>
      </c>
      <c r="C2" s="3">
        <v>1</v>
      </c>
      <c r="D2" s="3" t="s">
        <v>614</v>
      </c>
      <c r="E2" s="3">
        <v>1</v>
      </c>
      <c r="F2" s="29">
        <v>-0.67416923240261706</v>
      </c>
      <c r="G2" s="29">
        <v>0.34785969658905563</v>
      </c>
      <c r="H2" s="30">
        <v>0.32258064516129492</v>
      </c>
      <c r="I2" s="30">
        <v>0.2015316404675534</v>
      </c>
      <c r="J2" s="30">
        <v>-7.6687116564412808E-2</v>
      </c>
    </row>
    <row r="3" spans="1:10" x14ac:dyDescent="0.35">
      <c r="A3" s="4">
        <v>2017</v>
      </c>
      <c r="B3" s="4" t="s">
        <v>36</v>
      </c>
      <c r="C3" s="4">
        <v>2</v>
      </c>
      <c r="D3" s="3" t="s">
        <v>614</v>
      </c>
      <c r="E3" s="3">
        <v>1</v>
      </c>
      <c r="F3" s="29">
        <v>-0.2351557907113026</v>
      </c>
      <c r="G3" s="29">
        <v>0.32739528165622184</v>
      </c>
      <c r="H3" s="30">
        <v>0.48231511254018838</v>
      </c>
      <c r="I3" s="30">
        <v>0.32180209171357782</v>
      </c>
      <c r="J3" s="30">
        <v>0.23023791250958014</v>
      </c>
    </row>
    <row r="4" spans="1:10" x14ac:dyDescent="0.35">
      <c r="A4" s="3">
        <v>2017</v>
      </c>
      <c r="B4" s="3" t="s">
        <v>38</v>
      </c>
      <c r="C4" s="3">
        <v>3</v>
      </c>
      <c r="D4" s="3" t="s">
        <v>614</v>
      </c>
      <c r="E4" s="3">
        <v>1</v>
      </c>
      <c r="F4" s="29">
        <v>-0.14464027428083101</v>
      </c>
      <c r="G4" s="29">
        <v>0.39351185334486388</v>
      </c>
      <c r="H4" s="30">
        <v>0.1599999999999909</v>
      </c>
      <c r="I4" s="30">
        <v>0.28067361668003893</v>
      </c>
      <c r="J4" s="30">
        <v>0.22970903522206076</v>
      </c>
    </row>
    <row r="5" spans="1:10" x14ac:dyDescent="0.35">
      <c r="A5" s="4">
        <v>2017</v>
      </c>
      <c r="B5" s="4" t="s">
        <v>39</v>
      </c>
      <c r="C5" s="4">
        <v>4</v>
      </c>
      <c r="D5" s="3" t="s">
        <v>614</v>
      </c>
      <c r="E5" s="3">
        <v>1</v>
      </c>
      <c r="F5" s="29">
        <v>-1.0729613733895822E-2</v>
      </c>
      <c r="G5" s="29">
        <v>0.29636711281069872</v>
      </c>
      <c r="H5" s="30">
        <v>0.3194888178913784</v>
      </c>
      <c r="I5" s="30">
        <v>3.9984006397438751E-2</v>
      </c>
      <c r="J5" s="30">
        <v>0.15278838808249703</v>
      </c>
    </row>
    <row r="6" spans="1:10" x14ac:dyDescent="0.35">
      <c r="A6" s="3">
        <v>2017</v>
      </c>
      <c r="B6" s="3" t="s">
        <v>41</v>
      </c>
      <c r="C6" s="3">
        <v>5</v>
      </c>
      <c r="D6" s="3" t="s">
        <v>614</v>
      </c>
      <c r="E6" s="3">
        <v>1</v>
      </c>
      <c r="F6" s="29">
        <v>0.10730765103551883</v>
      </c>
      <c r="G6" s="29">
        <v>0.1525116766752368</v>
      </c>
      <c r="H6" s="30">
        <v>7.9617834394911255E-2</v>
      </c>
      <c r="I6" s="30">
        <v>0.31974420463629549</v>
      </c>
      <c r="J6" s="30">
        <v>0.22883295194508876</v>
      </c>
    </row>
    <row r="7" spans="1:10" x14ac:dyDescent="0.35">
      <c r="A7" s="4">
        <v>2017</v>
      </c>
      <c r="B7" s="4" t="s">
        <v>42</v>
      </c>
      <c r="C7" s="4">
        <v>6</v>
      </c>
      <c r="D7" s="3" t="s">
        <v>614</v>
      </c>
      <c r="E7" s="3">
        <v>1</v>
      </c>
      <c r="F7" s="29">
        <v>0.82538321363489453</v>
      </c>
      <c r="G7" s="29">
        <v>2.8552393642351001E-2</v>
      </c>
      <c r="H7" s="30">
        <v>0.19888623707239461</v>
      </c>
      <c r="I7" s="30">
        <v>0.15936254980079909</v>
      </c>
      <c r="J7" s="30">
        <v>0.45662100456620569</v>
      </c>
    </row>
    <row r="8" spans="1:10" x14ac:dyDescent="0.35">
      <c r="A8" s="3">
        <v>2017</v>
      </c>
      <c r="B8" s="3" t="s">
        <v>44</v>
      </c>
      <c r="C8" s="3">
        <v>7</v>
      </c>
      <c r="D8" s="3" t="s">
        <v>614</v>
      </c>
      <c r="E8" s="3">
        <v>1</v>
      </c>
      <c r="F8" s="29">
        <v>1.9349351477780066</v>
      </c>
      <c r="G8" s="29">
        <v>0.51379638439580055</v>
      </c>
      <c r="H8" s="30">
        <v>0.43668122270742132</v>
      </c>
      <c r="I8" s="30">
        <v>0.4375497215592658</v>
      </c>
      <c r="J8" s="30">
        <v>1.6666666666666581</v>
      </c>
    </row>
    <row r="9" spans="1:10" x14ac:dyDescent="0.35">
      <c r="A9" s="4">
        <v>2017</v>
      </c>
      <c r="B9" s="4" t="s">
        <v>46</v>
      </c>
      <c r="C9" s="4">
        <v>8</v>
      </c>
      <c r="D9" s="3" t="s">
        <v>614</v>
      </c>
      <c r="E9" s="3">
        <v>1</v>
      </c>
      <c r="F9" s="29">
        <v>0.83437630371297455</v>
      </c>
      <c r="G9" s="29">
        <v>0.76675501703899185</v>
      </c>
      <c r="H9" s="30">
        <v>0.6719367588932762</v>
      </c>
      <c r="I9" s="30">
        <v>0.63366336633663145</v>
      </c>
      <c r="J9" s="30">
        <v>0.89418777943369387</v>
      </c>
    </row>
    <row r="10" spans="1:10" x14ac:dyDescent="0.35">
      <c r="A10" s="3">
        <v>2017</v>
      </c>
      <c r="B10" s="3" t="s">
        <v>48</v>
      </c>
      <c r="C10" s="3">
        <v>9</v>
      </c>
      <c r="D10" s="3" t="s">
        <v>614</v>
      </c>
      <c r="E10" s="3">
        <v>1</v>
      </c>
      <c r="F10" s="29">
        <v>-0.66197765825404331</v>
      </c>
      <c r="G10" s="29">
        <v>0.53546265852515484</v>
      </c>
      <c r="H10" s="30">
        <v>0.62819002748332264</v>
      </c>
      <c r="I10" s="30">
        <v>0.51160960251869791</v>
      </c>
      <c r="J10" s="30">
        <v>-0.14771048744462115</v>
      </c>
    </row>
    <row r="11" spans="1:10" x14ac:dyDescent="0.35">
      <c r="A11" s="4">
        <v>2017</v>
      </c>
      <c r="B11" s="4" t="s">
        <v>50</v>
      </c>
      <c r="C11" s="4">
        <v>10</v>
      </c>
      <c r="D11" s="3" t="s">
        <v>614</v>
      </c>
      <c r="E11" s="3">
        <v>1</v>
      </c>
      <c r="F11" s="29">
        <v>0.54664723032069973</v>
      </c>
      <c r="G11" s="29">
        <v>0.51392263128387217</v>
      </c>
      <c r="H11" s="30">
        <v>0.46820132657042085</v>
      </c>
      <c r="I11" s="30">
        <v>0.27407987470634965</v>
      </c>
      <c r="J11" s="30">
        <v>0.66568047337278535</v>
      </c>
    </row>
    <row r="12" spans="1:10" x14ac:dyDescent="0.35">
      <c r="A12" s="3">
        <v>2017</v>
      </c>
      <c r="B12" s="3" t="s">
        <v>52</v>
      </c>
      <c r="C12" s="3">
        <v>11</v>
      </c>
      <c r="D12" s="3" t="s">
        <v>614</v>
      </c>
      <c r="E12" s="3">
        <v>1</v>
      </c>
      <c r="F12" s="29">
        <v>1.5585357013410845</v>
      </c>
      <c r="G12" s="29">
        <v>0.84596076973132928</v>
      </c>
      <c r="H12" s="30">
        <v>0.73786407766989415</v>
      </c>
      <c r="I12" s="30">
        <v>0.46856696602889053</v>
      </c>
      <c r="J12" s="30">
        <v>1.1021307861866276</v>
      </c>
    </row>
    <row r="13" spans="1:10" x14ac:dyDescent="0.35">
      <c r="A13" s="4">
        <v>2017</v>
      </c>
      <c r="B13" s="4" t="s">
        <v>55</v>
      </c>
      <c r="C13" s="4">
        <v>12</v>
      </c>
      <c r="D13" s="3" t="s">
        <v>614</v>
      </c>
      <c r="E13" s="3">
        <v>1</v>
      </c>
      <c r="F13" s="29">
        <v>-0.62200469052718832</v>
      </c>
      <c r="G13" s="29">
        <v>0.25811209439527605</v>
      </c>
      <c r="H13" s="30">
        <v>7.7101002313047604E-2</v>
      </c>
      <c r="I13" s="30">
        <v>0.1165954139137238</v>
      </c>
      <c r="J13" s="30">
        <v>-0.29069767441860883</v>
      </c>
    </row>
    <row r="14" spans="1:10" x14ac:dyDescent="0.35">
      <c r="A14" s="3">
        <v>2018</v>
      </c>
      <c r="B14" s="3" t="s">
        <v>31</v>
      </c>
      <c r="C14" s="3">
        <v>1</v>
      </c>
      <c r="D14" s="3" t="s">
        <v>614</v>
      </c>
      <c r="E14" s="3">
        <v>1</v>
      </c>
      <c r="F14" s="29">
        <v>-0.7490252411245476</v>
      </c>
      <c r="G14" s="29">
        <v>0.35858771607209372</v>
      </c>
      <c r="H14" s="30">
        <v>0.38520801232665636</v>
      </c>
      <c r="I14" s="30">
        <v>0.46583850931674364</v>
      </c>
      <c r="J14" s="30">
        <v>-0.2186588921282675</v>
      </c>
    </row>
    <row r="15" spans="1:10" x14ac:dyDescent="0.35">
      <c r="A15" s="4">
        <v>2018</v>
      </c>
      <c r="B15" s="4" t="s">
        <v>36</v>
      </c>
      <c r="C15" s="4">
        <v>2</v>
      </c>
      <c r="D15" s="3" t="s">
        <v>614</v>
      </c>
      <c r="E15" s="3">
        <v>1</v>
      </c>
      <c r="F15" s="29">
        <v>-0.99762224749304285</v>
      </c>
      <c r="G15" s="29">
        <v>0.26568941823179942</v>
      </c>
      <c r="H15" s="30">
        <v>0.3453568687643811</v>
      </c>
      <c r="I15" s="30">
        <v>0.27047913446678734</v>
      </c>
      <c r="J15" s="30">
        <v>-0.36523009495982467</v>
      </c>
    </row>
    <row r="16" spans="1:10" x14ac:dyDescent="0.35">
      <c r="A16" s="3">
        <v>2018</v>
      </c>
      <c r="B16" s="3" t="s">
        <v>38</v>
      </c>
      <c r="C16" s="3">
        <v>3</v>
      </c>
      <c r="D16" s="3" t="s">
        <v>614</v>
      </c>
      <c r="E16" s="3">
        <v>1</v>
      </c>
      <c r="F16" s="29">
        <v>-0.15663342557300541</v>
      </c>
      <c r="G16" s="29">
        <v>0.37463450292396827</v>
      </c>
      <c r="H16" s="30">
        <v>0.38240917782026768</v>
      </c>
      <c r="I16" s="30">
        <v>0.46242774566475742</v>
      </c>
      <c r="J16" s="30">
        <v>7.3313782991198173E-2</v>
      </c>
    </row>
    <row r="17" spans="1:10" x14ac:dyDescent="0.35">
      <c r="A17" s="4">
        <v>2018</v>
      </c>
      <c r="B17" s="4" t="s">
        <v>39</v>
      </c>
      <c r="C17" s="4">
        <v>4</v>
      </c>
      <c r="D17" s="3" t="s">
        <v>614</v>
      </c>
      <c r="E17" s="3">
        <v>1</v>
      </c>
      <c r="F17" s="29">
        <v>8.8898185431170465E-2</v>
      </c>
      <c r="G17" s="29">
        <v>0.61902594446974801</v>
      </c>
      <c r="H17" s="30">
        <v>0.72380952380951513</v>
      </c>
      <c r="I17" s="30">
        <v>0.72880705792097311</v>
      </c>
      <c r="J17" s="30">
        <v>0.43956043956043539</v>
      </c>
    </row>
    <row r="18" spans="1:10" x14ac:dyDescent="0.35">
      <c r="A18" s="3">
        <v>2018</v>
      </c>
      <c r="B18" s="3" t="s">
        <v>41</v>
      </c>
      <c r="C18" s="3">
        <v>5</v>
      </c>
      <c r="D18" s="3" t="s">
        <v>614</v>
      </c>
      <c r="E18" s="3">
        <v>1</v>
      </c>
      <c r="F18" s="29">
        <v>0.19331243469173551</v>
      </c>
      <c r="G18" s="29">
        <v>0.47950782592958707</v>
      </c>
      <c r="H18" s="30">
        <v>0.56732223903177015</v>
      </c>
      <c r="I18" s="30">
        <v>0.49504950495047773</v>
      </c>
      <c r="J18" s="30">
        <v>0.51057622173597161</v>
      </c>
    </row>
    <row r="19" spans="1:10" x14ac:dyDescent="0.35">
      <c r="A19" s="4">
        <v>2018</v>
      </c>
      <c r="B19" s="4" t="s">
        <v>42</v>
      </c>
      <c r="C19" s="4">
        <v>6</v>
      </c>
      <c r="D19" s="3" t="s">
        <v>614</v>
      </c>
      <c r="E19" s="3">
        <v>1</v>
      </c>
      <c r="F19" s="29">
        <v>0.76654325494081688</v>
      </c>
      <c r="G19" s="29">
        <v>0.3691698181163458</v>
      </c>
      <c r="H19" s="30">
        <v>0.15043249341856987</v>
      </c>
      <c r="I19" s="30">
        <v>0.49261083743842798</v>
      </c>
      <c r="J19" s="30">
        <v>0.50798258345427327</v>
      </c>
    </row>
    <row r="20" spans="1:10" x14ac:dyDescent="0.35">
      <c r="A20" s="3">
        <v>2018</v>
      </c>
      <c r="B20" s="3" t="s">
        <v>44</v>
      </c>
      <c r="C20" s="3">
        <v>7</v>
      </c>
      <c r="D20" s="3" t="s">
        <v>614</v>
      </c>
      <c r="E20" s="3">
        <v>1</v>
      </c>
      <c r="F20" s="29">
        <v>1.055682053405085</v>
      </c>
      <c r="G20" s="29">
        <v>0.56517448640889512</v>
      </c>
      <c r="H20" s="30">
        <v>0.30041306796848233</v>
      </c>
      <c r="I20" s="30">
        <v>0.41478129713422546</v>
      </c>
      <c r="J20" s="30">
        <v>0.93862815884477346</v>
      </c>
    </row>
    <row r="21" spans="1:10" x14ac:dyDescent="0.35">
      <c r="A21" s="4">
        <v>2018</v>
      </c>
      <c r="B21" s="4" t="s">
        <v>46</v>
      </c>
      <c r="C21" s="4">
        <v>8</v>
      </c>
      <c r="D21" s="3" t="s">
        <v>614</v>
      </c>
      <c r="E21" s="3">
        <v>1</v>
      </c>
      <c r="F21" s="29">
        <v>0.19459238017208158</v>
      </c>
      <c r="G21" s="29">
        <v>0.57091882247991654</v>
      </c>
      <c r="H21" s="30">
        <v>0.26207412953947273</v>
      </c>
      <c r="I21" s="30">
        <v>0.45061960195270212</v>
      </c>
      <c r="J21" s="30">
        <v>0.42918454935621908</v>
      </c>
    </row>
    <row r="22" spans="1:10" x14ac:dyDescent="0.35">
      <c r="A22" s="3">
        <v>2018</v>
      </c>
      <c r="B22" s="3" t="s">
        <v>48</v>
      </c>
      <c r="C22" s="3">
        <v>9</v>
      </c>
      <c r="D22" s="3" t="s">
        <v>614</v>
      </c>
      <c r="E22" s="3">
        <v>1</v>
      </c>
      <c r="F22" s="29">
        <v>-0.91485229479711316</v>
      </c>
      <c r="G22" s="29">
        <v>0.47897817988294478</v>
      </c>
      <c r="H22" s="30">
        <v>0.56011949215834844</v>
      </c>
      <c r="I22" s="30">
        <v>0.63551401869158453</v>
      </c>
      <c r="J22" s="30">
        <v>-0.14245014245015461</v>
      </c>
    </row>
    <row r="23" spans="1:10" x14ac:dyDescent="0.35">
      <c r="A23" s="4">
        <v>2018</v>
      </c>
      <c r="B23" s="4" t="s">
        <v>50</v>
      </c>
      <c r="C23" s="4">
        <v>10</v>
      </c>
      <c r="D23" s="3" t="s">
        <v>614</v>
      </c>
      <c r="E23" s="3">
        <v>1</v>
      </c>
      <c r="F23" s="29">
        <v>5.1580956310883098E-3</v>
      </c>
      <c r="G23" s="29">
        <v>0.7856638418078975</v>
      </c>
      <c r="H23" s="30">
        <v>1.7823988117341296</v>
      </c>
      <c r="I23" s="30">
        <v>1.3372956909361153</v>
      </c>
      <c r="J23" s="30">
        <v>0.4279600570613572</v>
      </c>
    </row>
    <row r="24" spans="1:10" x14ac:dyDescent="0.35">
      <c r="A24" s="3">
        <v>2018</v>
      </c>
      <c r="B24" s="3" t="s">
        <v>52</v>
      </c>
      <c r="C24" s="3">
        <v>11</v>
      </c>
      <c r="D24" s="3" t="s">
        <v>614</v>
      </c>
      <c r="E24" s="3">
        <v>1</v>
      </c>
      <c r="F24" s="29">
        <v>-2.578914792654078E-2</v>
      </c>
      <c r="G24" s="29">
        <v>-3.5035473416842509E-2</v>
      </c>
      <c r="H24" s="30">
        <v>0</v>
      </c>
      <c r="I24" s="30">
        <v>0</v>
      </c>
      <c r="J24" s="30">
        <v>0</v>
      </c>
    </row>
    <row r="25" spans="1:10" x14ac:dyDescent="0.35">
      <c r="A25" s="4">
        <v>2018</v>
      </c>
      <c r="B25" s="4" t="s">
        <v>55</v>
      </c>
      <c r="C25" s="4">
        <v>12</v>
      </c>
      <c r="D25" s="3" t="s">
        <v>614</v>
      </c>
      <c r="E25" s="3">
        <v>1</v>
      </c>
      <c r="F25" s="29">
        <v>-0.64489501109221758</v>
      </c>
      <c r="G25" s="29">
        <v>-7.8857443266438593E-2</v>
      </c>
      <c r="H25" s="30">
        <v>1.0944910616563297</v>
      </c>
      <c r="I25" s="30">
        <v>0.29325513196481356</v>
      </c>
      <c r="J25" s="30">
        <v>-0.49715909090910293</v>
      </c>
    </row>
    <row r="26" spans="1:10" x14ac:dyDescent="0.35">
      <c r="A26" s="3">
        <v>2019</v>
      </c>
      <c r="B26" s="3" t="s">
        <v>31</v>
      </c>
      <c r="C26" s="3">
        <v>1</v>
      </c>
      <c r="D26" s="3" t="s">
        <v>614</v>
      </c>
      <c r="E26" s="3">
        <v>1</v>
      </c>
      <c r="F26" s="29">
        <v>-0.47772354346244783</v>
      </c>
      <c r="G26" s="29">
        <v>-0.27183444405472956</v>
      </c>
      <c r="H26" s="30">
        <v>0.2887044388307306</v>
      </c>
      <c r="I26" s="30">
        <v>0</v>
      </c>
      <c r="J26" s="30">
        <v>-0.3568879371877231</v>
      </c>
    </row>
    <row r="27" spans="1:10" x14ac:dyDescent="0.35">
      <c r="A27" s="4">
        <v>2019</v>
      </c>
      <c r="B27" s="4" t="s">
        <v>36</v>
      </c>
      <c r="C27" s="4">
        <v>2</v>
      </c>
      <c r="D27" s="3" t="s">
        <v>614</v>
      </c>
      <c r="E27" s="3">
        <v>1</v>
      </c>
      <c r="F27" s="29">
        <v>0.20348533862047852</v>
      </c>
      <c r="G27" s="29">
        <v>0.12309856678098048</v>
      </c>
      <c r="H27" s="30">
        <v>0.64771500539762927</v>
      </c>
      <c r="I27" s="30">
        <v>0.32894736842104427</v>
      </c>
      <c r="J27" s="30">
        <v>0.21489971346705686</v>
      </c>
    </row>
    <row r="28" spans="1:10" x14ac:dyDescent="0.35">
      <c r="A28" s="3">
        <v>2019</v>
      </c>
      <c r="B28" s="3" t="s">
        <v>38</v>
      </c>
      <c r="C28" s="3">
        <v>3</v>
      </c>
      <c r="D28" s="3" t="s">
        <v>614</v>
      </c>
      <c r="E28" s="3">
        <v>1</v>
      </c>
      <c r="F28" s="29">
        <v>0.30721166362926794</v>
      </c>
      <c r="G28" s="29">
        <v>0.28102221831913987</v>
      </c>
      <c r="H28" s="30">
        <v>-3.5752592062912369E-2</v>
      </c>
      <c r="I28" s="30">
        <v>0.3278688524590081</v>
      </c>
      <c r="J28" s="30">
        <v>0.35739814152966404</v>
      </c>
    </row>
    <row r="29" spans="1:10" x14ac:dyDescent="0.35">
      <c r="A29" s="4">
        <v>2019</v>
      </c>
      <c r="B29" s="4" t="s">
        <v>41</v>
      </c>
      <c r="C29" s="4">
        <v>5</v>
      </c>
      <c r="D29" s="3" t="s">
        <v>614</v>
      </c>
      <c r="E29" s="3">
        <v>1</v>
      </c>
      <c r="F29" s="29">
        <v>1.5365448504983459</v>
      </c>
      <c r="G29" s="29">
        <v>0.42035204483754746</v>
      </c>
      <c r="H29" s="30">
        <v>0.25035765379112612</v>
      </c>
      <c r="I29" s="30">
        <v>0.72621641249092228</v>
      </c>
      <c r="J29" s="30">
        <v>1.1396011396011354</v>
      </c>
    </row>
    <row r="30" spans="1:10" x14ac:dyDescent="0.35">
      <c r="A30" s="3">
        <v>2019</v>
      </c>
      <c r="B30" s="3" t="s">
        <v>42</v>
      </c>
      <c r="C30" s="3">
        <v>6</v>
      </c>
      <c r="D30" s="3" t="s">
        <v>614</v>
      </c>
      <c r="E30" s="3">
        <v>1</v>
      </c>
      <c r="F30" s="29">
        <v>1.1758691206543965</v>
      </c>
      <c r="G30" s="29">
        <v>0.10464812069416983</v>
      </c>
      <c r="H30" s="30">
        <v>0.49946485907956978</v>
      </c>
      <c r="I30" s="30">
        <v>0.28839221341024202</v>
      </c>
      <c r="J30" s="30">
        <v>0.63380281690141249</v>
      </c>
    </row>
    <row r="31" spans="1:10" x14ac:dyDescent="0.35">
      <c r="A31" s="4">
        <v>2019</v>
      </c>
      <c r="B31" s="4" t="s">
        <v>44</v>
      </c>
      <c r="C31" s="4">
        <v>7</v>
      </c>
      <c r="D31" s="3" t="s">
        <v>614</v>
      </c>
      <c r="E31" s="3">
        <v>1</v>
      </c>
      <c r="F31" s="29">
        <v>1.1975745325922089</v>
      </c>
      <c r="G31" s="29">
        <v>0.24392368673230957</v>
      </c>
      <c r="H31" s="30">
        <v>0.67447639332622544</v>
      </c>
      <c r="I31" s="30">
        <v>0.64701653486700628</v>
      </c>
      <c r="J31" s="30">
        <v>0.9097270818754255</v>
      </c>
    </row>
    <row r="32" spans="1:10" x14ac:dyDescent="0.35">
      <c r="A32" s="3">
        <v>2019</v>
      </c>
      <c r="B32" s="3" t="s">
        <v>46</v>
      </c>
      <c r="C32" s="3">
        <v>8</v>
      </c>
      <c r="D32" s="3" t="s">
        <v>614</v>
      </c>
      <c r="E32" s="3">
        <v>1</v>
      </c>
      <c r="F32" s="29">
        <v>0.47935287362060763</v>
      </c>
      <c r="G32" s="29">
        <v>0.19118797253841924</v>
      </c>
      <c r="H32" s="30">
        <v>1.1636107193229739</v>
      </c>
      <c r="I32" s="30">
        <v>0.39285714285715095</v>
      </c>
      <c r="J32" s="30">
        <v>0.55478502080444614</v>
      </c>
    </row>
    <row r="33" spans="1:10" x14ac:dyDescent="0.35">
      <c r="A33" s="4">
        <v>2019</v>
      </c>
      <c r="B33" s="4" t="s">
        <v>48</v>
      </c>
      <c r="C33" s="4">
        <v>9</v>
      </c>
      <c r="D33" s="3" t="s">
        <v>614</v>
      </c>
      <c r="E33" s="3">
        <v>1</v>
      </c>
      <c r="F33" s="29">
        <v>0.59136311683147957</v>
      </c>
      <c r="G33" s="29">
        <v>0.1821493624772432</v>
      </c>
      <c r="H33" s="30">
        <v>0.62739630533287261</v>
      </c>
      <c r="I33" s="30">
        <v>0.32017075773745185</v>
      </c>
      <c r="J33" s="30">
        <v>0.55172413793104236</v>
      </c>
    </row>
    <row r="34" spans="1:10" x14ac:dyDescent="0.35">
      <c r="A34" s="3">
        <v>2019</v>
      </c>
      <c r="B34" s="3" t="s">
        <v>50</v>
      </c>
      <c r="C34" s="3">
        <v>10</v>
      </c>
      <c r="D34" s="3" t="s">
        <v>614</v>
      </c>
      <c r="E34" s="3">
        <v>1</v>
      </c>
      <c r="F34" s="29">
        <v>1.4079636399565263</v>
      </c>
      <c r="G34" s="29">
        <v>0.32034632034632426</v>
      </c>
      <c r="H34" s="30">
        <v>0.24246622791825032</v>
      </c>
      <c r="I34" s="30">
        <v>0.2482269503546059</v>
      </c>
      <c r="J34" s="30">
        <v>0.96021947873798152</v>
      </c>
    </row>
    <row r="35" spans="1:10" x14ac:dyDescent="0.35">
      <c r="A35" s="4">
        <v>2019</v>
      </c>
      <c r="B35" s="4" t="s">
        <v>52</v>
      </c>
      <c r="C35" s="4">
        <v>11</v>
      </c>
      <c r="D35" s="3" t="s">
        <v>614</v>
      </c>
      <c r="E35" s="3">
        <v>1</v>
      </c>
      <c r="F35" s="29">
        <v>1.2714960783358682</v>
      </c>
      <c r="G35" s="29">
        <v>0.34521446448604232</v>
      </c>
      <c r="H35" s="30">
        <v>0.27643400138219359</v>
      </c>
      <c r="I35" s="30">
        <v>0.24761230986911517</v>
      </c>
      <c r="J35" s="30">
        <v>0.95108695652174302</v>
      </c>
    </row>
    <row r="36" spans="1:10" x14ac:dyDescent="0.35">
      <c r="A36" s="3">
        <v>2019</v>
      </c>
      <c r="B36" s="3" t="s">
        <v>55</v>
      </c>
      <c r="C36" s="3">
        <v>12</v>
      </c>
      <c r="D36" s="3" t="s">
        <v>614</v>
      </c>
      <c r="E36" s="3">
        <v>1</v>
      </c>
      <c r="F36" s="29">
        <v>1.7221473927265818</v>
      </c>
      <c r="G36" s="29">
        <v>0.49023823858263293</v>
      </c>
      <c r="H36" s="30">
        <v>0.20675396278427494</v>
      </c>
      <c r="I36" s="30">
        <v>0.49400141143261617</v>
      </c>
      <c r="J36" s="30">
        <v>1.2113055181695904</v>
      </c>
    </row>
    <row r="37" spans="1:10" x14ac:dyDescent="0.35">
      <c r="A37" s="4">
        <v>2020</v>
      </c>
      <c r="B37" s="4" t="s">
        <v>31</v>
      </c>
      <c r="C37" s="4">
        <v>1</v>
      </c>
      <c r="D37" s="3" t="s">
        <v>614</v>
      </c>
      <c r="E37" s="3">
        <v>1</v>
      </c>
      <c r="F37" s="29">
        <v>-0.23645133831459633</v>
      </c>
      <c r="G37" s="29">
        <v>0.38514207463195588</v>
      </c>
      <c r="H37" s="30">
        <v>0.92847317744153657</v>
      </c>
      <c r="I37" s="30">
        <v>0.49157303370787714</v>
      </c>
      <c r="J37" s="30">
        <v>-0.13297872340426667</v>
      </c>
    </row>
    <row r="38" spans="1:10" x14ac:dyDescent="0.35">
      <c r="A38" s="3">
        <v>2020</v>
      </c>
      <c r="B38" s="3" t="s">
        <v>36</v>
      </c>
      <c r="C38" s="3">
        <v>2</v>
      </c>
      <c r="D38" s="3" t="s">
        <v>614</v>
      </c>
      <c r="E38" s="3">
        <v>1</v>
      </c>
      <c r="F38" s="29">
        <v>-1.322525597269629</v>
      </c>
      <c r="G38" s="29">
        <v>0.34103504135051821</v>
      </c>
      <c r="H38" s="30">
        <v>0.54514480408859378</v>
      </c>
      <c r="I38" s="30">
        <v>0.20964360586998915</v>
      </c>
      <c r="J38" s="30">
        <v>-0.73235685752329849</v>
      </c>
    </row>
    <row r="39" spans="1:10" x14ac:dyDescent="0.35">
      <c r="A39" s="4">
        <v>2020</v>
      </c>
      <c r="B39" s="4" t="s">
        <v>38</v>
      </c>
      <c r="C39" s="4">
        <v>3</v>
      </c>
      <c r="D39" s="4" t="s">
        <v>616</v>
      </c>
      <c r="E39" s="4">
        <v>2</v>
      </c>
      <c r="F39" s="29">
        <v>-0.72536868905221263</v>
      </c>
      <c r="G39" s="29">
        <v>0.1529441753759839</v>
      </c>
      <c r="H39" s="30">
        <v>0.81328363266688475</v>
      </c>
      <c r="I39" s="30">
        <v>0.24407252440726834</v>
      </c>
      <c r="J39" s="30">
        <v>-0.33534540576794097</v>
      </c>
    </row>
    <row r="40" spans="1:10" x14ac:dyDescent="0.35">
      <c r="A40" s="3">
        <v>2020</v>
      </c>
      <c r="B40" s="3" t="s">
        <v>39</v>
      </c>
      <c r="C40" s="3">
        <v>4</v>
      </c>
      <c r="D40" s="4" t="s">
        <v>616</v>
      </c>
      <c r="E40" s="4">
        <v>2</v>
      </c>
      <c r="F40" s="29">
        <v>2.5694377237975377</v>
      </c>
      <c r="G40" s="29">
        <v>-0.33935691863917872</v>
      </c>
      <c r="H40" s="30">
        <v>-0.94117647058823917</v>
      </c>
      <c r="I40" s="30">
        <v>-0.17391304347826086</v>
      </c>
      <c r="J40" s="30">
        <v>0.26917900403768891</v>
      </c>
    </row>
    <row r="41" spans="1:10" x14ac:dyDescent="0.35">
      <c r="A41" s="4">
        <v>2020</v>
      </c>
      <c r="B41" s="4" t="s">
        <v>41</v>
      </c>
      <c r="C41" s="4">
        <v>5</v>
      </c>
      <c r="D41" s="4" t="s">
        <v>616</v>
      </c>
      <c r="E41" s="4">
        <v>2</v>
      </c>
      <c r="F41" s="29">
        <v>-1.2596122092748889</v>
      </c>
      <c r="G41" s="29">
        <v>0.19579467097982076</v>
      </c>
      <c r="H41" s="30">
        <v>0.78045469969460857</v>
      </c>
      <c r="I41" s="30">
        <v>0</v>
      </c>
      <c r="J41" s="30">
        <v>0</v>
      </c>
    </row>
    <row r="42" spans="1:10" x14ac:dyDescent="0.35">
      <c r="A42" s="3">
        <v>2020</v>
      </c>
      <c r="B42" s="3" t="s">
        <v>42</v>
      </c>
      <c r="C42" s="3">
        <v>6</v>
      </c>
      <c r="D42" s="4" t="s">
        <v>616</v>
      </c>
      <c r="E42" s="4">
        <v>2</v>
      </c>
      <c r="F42" s="29">
        <v>2.7376970855231813</v>
      </c>
      <c r="G42" s="29">
        <v>0.48428207306712368</v>
      </c>
      <c r="H42" s="30">
        <v>3.0303030303030303</v>
      </c>
      <c r="I42" s="30">
        <v>2.8919860627177738</v>
      </c>
      <c r="J42" s="30">
        <v>1.8791946308724907</v>
      </c>
    </row>
    <row r="43" spans="1:10" x14ac:dyDescent="0.35">
      <c r="A43" s="4">
        <v>2020</v>
      </c>
      <c r="B43" s="4" t="s">
        <v>44</v>
      </c>
      <c r="C43" s="4">
        <v>7</v>
      </c>
      <c r="D43" s="4" t="s">
        <v>616</v>
      </c>
      <c r="E43" s="4">
        <v>2</v>
      </c>
      <c r="F43" s="29">
        <v>0</v>
      </c>
      <c r="G43" s="29">
        <v>0</v>
      </c>
      <c r="H43" s="30">
        <v>0</v>
      </c>
      <c r="I43" s="30">
        <v>0</v>
      </c>
      <c r="J43" s="30">
        <v>0</v>
      </c>
    </row>
    <row r="44" spans="1:10" x14ac:dyDescent="0.35">
      <c r="A44" s="3">
        <v>2020</v>
      </c>
      <c r="B44" s="3" t="s">
        <v>46</v>
      </c>
      <c r="C44" s="3">
        <v>8</v>
      </c>
      <c r="D44" s="4" t="s">
        <v>616</v>
      </c>
      <c r="E44" s="4">
        <v>2</v>
      </c>
      <c r="F44" s="29">
        <v>1.2788913174905614</v>
      </c>
      <c r="G44" s="29">
        <v>0.79479157859134708</v>
      </c>
      <c r="H44" s="30">
        <v>1.0784313725490233</v>
      </c>
      <c r="I44" s="30">
        <v>-0.10159160176092495</v>
      </c>
      <c r="J44" s="30">
        <v>1.3833992094861622</v>
      </c>
    </row>
    <row r="45" spans="1:10" x14ac:dyDescent="0.35">
      <c r="A45" s="4">
        <v>2020</v>
      </c>
      <c r="B45" s="4" t="s">
        <v>48</v>
      </c>
      <c r="C45" s="4">
        <v>9</v>
      </c>
      <c r="D45" s="4" t="s">
        <v>616</v>
      </c>
      <c r="E45" s="4">
        <v>2</v>
      </c>
      <c r="F45" s="29">
        <v>0.62448342363855103</v>
      </c>
      <c r="G45" s="29">
        <v>0.21810250817883645</v>
      </c>
      <c r="H45" s="30">
        <v>1.5195602974458418</v>
      </c>
      <c r="I45" s="30">
        <v>0.54237288135593986</v>
      </c>
      <c r="J45" s="30">
        <v>0.51981806367770167</v>
      </c>
    </row>
    <row r="46" spans="1:10" x14ac:dyDescent="0.35">
      <c r="A46" s="3">
        <v>2020</v>
      </c>
      <c r="B46" s="3" t="s">
        <v>50</v>
      </c>
      <c r="C46" s="3">
        <v>10</v>
      </c>
      <c r="D46" s="4" t="s">
        <v>616</v>
      </c>
      <c r="E46" s="4">
        <v>2</v>
      </c>
      <c r="F46" s="29">
        <v>1.8937665419366823</v>
      </c>
      <c r="G46" s="29">
        <v>0.27621997154096889</v>
      </c>
      <c r="H46" s="30">
        <v>-0.22292993630572888</v>
      </c>
      <c r="I46" s="30">
        <v>0.10114632501684237</v>
      </c>
      <c r="J46" s="30">
        <v>1.0989010989011101</v>
      </c>
    </row>
    <row r="47" spans="1:10" x14ac:dyDescent="0.35">
      <c r="A47" s="4">
        <v>2020</v>
      </c>
      <c r="B47" s="4" t="s">
        <v>52</v>
      </c>
      <c r="C47" s="4">
        <v>11</v>
      </c>
      <c r="D47" s="4" t="s">
        <v>616</v>
      </c>
      <c r="E47" s="4">
        <v>2</v>
      </c>
      <c r="F47" s="29">
        <v>2.1272784271574872</v>
      </c>
      <c r="G47" s="29">
        <v>0.31719532554258617</v>
      </c>
      <c r="H47" s="30">
        <v>0.25534631343760333</v>
      </c>
      <c r="I47" s="30">
        <v>0.74099023240149731</v>
      </c>
      <c r="J47" s="30">
        <v>1.2787723785166241</v>
      </c>
    </row>
    <row r="48" spans="1:10" x14ac:dyDescent="0.35">
      <c r="A48" s="3">
        <v>2020</v>
      </c>
      <c r="B48" s="3" t="s">
        <v>55</v>
      </c>
      <c r="C48" s="3">
        <v>12</v>
      </c>
      <c r="D48" s="4" t="s">
        <v>616</v>
      </c>
      <c r="E48" s="4">
        <v>2</v>
      </c>
      <c r="F48" s="29">
        <v>0.61831257674091855</v>
      </c>
      <c r="G48" s="29">
        <v>0.41604260276254185</v>
      </c>
      <c r="H48" s="30">
        <v>0.41388092964022744</v>
      </c>
      <c r="I48" s="30">
        <v>0.20060180541623734</v>
      </c>
      <c r="J48" s="30">
        <v>0.31565656565656564</v>
      </c>
    </row>
    <row r="49" spans="1:10" x14ac:dyDescent="0.35">
      <c r="A49" s="4">
        <v>2021</v>
      </c>
      <c r="B49" s="4" t="s">
        <v>31</v>
      </c>
      <c r="C49" s="4">
        <v>1</v>
      </c>
      <c r="D49" s="4" t="s">
        <v>616</v>
      </c>
      <c r="E49" s="4">
        <v>2</v>
      </c>
      <c r="F49" s="29">
        <v>-1.3728481150577467</v>
      </c>
      <c r="G49" s="29">
        <v>0.4723235001657124</v>
      </c>
      <c r="H49" s="30">
        <v>0.22194039315156802</v>
      </c>
      <c r="I49" s="30">
        <v>0.60060060060060438</v>
      </c>
      <c r="J49" s="30">
        <v>-1.0069225928256729</v>
      </c>
    </row>
    <row r="50" spans="1:10" x14ac:dyDescent="0.35">
      <c r="A50" s="3">
        <v>2021</v>
      </c>
      <c r="B50" s="3" t="s">
        <v>36</v>
      </c>
      <c r="C50" s="3">
        <v>2</v>
      </c>
      <c r="D50" s="4" t="s">
        <v>616</v>
      </c>
      <c r="E50" s="4">
        <v>2</v>
      </c>
      <c r="F50" s="29">
        <v>-1.5642951833848711</v>
      </c>
      <c r="G50" s="29">
        <v>1.2865979381443224</v>
      </c>
      <c r="H50" s="30">
        <v>0.31635558367605188</v>
      </c>
      <c r="I50" s="30">
        <v>1.1276948590381353</v>
      </c>
      <c r="J50" s="30">
        <v>-0.44500953591863762</v>
      </c>
    </row>
    <row r="51" spans="1:10" x14ac:dyDescent="0.35">
      <c r="A51" s="4">
        <v>2021</v>
      </c>
      <c r="B51" s="4" t="s">
        <v>38</v>
      </c>
      <c r="C51" s="4">
        <v>3</v>
      </c>
      <c r="D51" s="4" t="s">
        <v>616</v>
      </c>
      <c r="E51" s="4">
        <v>2</v>
      </c>
      <c r="F51" s="29">
        <v>-4.4891362901941E-3</v>
      </c>
      <c r="G51" s="29">
        <v>0.56998615747905113</v>
      </c>
      <c r="H51" s="30">
        <v>-0.50457269000316074</v>
      </c>
      <c r="I51" s="30">
        <v>0.49196457855034437</v>
      </c>
      <c r="J51" s="30">
        <v>0.12771392081737998</v>
      </c>
    </row>
    <row r="52" spans="1:10" x14ac:dyDescent="0.35">
      <c r="A52" s="3">
        <v>2021</v>
      </c>
      <c r="B52" s="3" t="s">
        <v>39</v>
      </c>
      <c r="C52" s="3">
        <v>4</v>
      </c>
      <c r="D52" s="4" t="s">
        <v>616</v>
      </c>
      <c r="E52" s="4">
        <v>2</v>
      </c>
      <c r="F52" s="29">
        <v>1.1402918069584778</v>
      </c>
      <c r="G52" s="29">
        <v>0.42101854100881042</v>
      </c>
      <c r="H52" s="30">
        <v>0.69730586370841374</v>
      </c>
      <c r="I52" s="30">
        <v>0.39164490861620288</v>
      </c>
      <c r="J52" s="30">
        <v>0.6377551020408162</v>
      </c>
    </row>
    <row r="53" spans="1:10" x14ac:dyDescent="0.35">
      <c r="A53" s="4">
        <v>2021</v>
      </c>
      <c r="B53" s="4" t="s">
        <v>41</v>
      </c>
      <c r="C53" s="4">
        <v>5</v>
      </c>
      <c r="D53" s="4" t="s">
        <v>616</v>
      </c>
      <c r="E53" s="4">
        <v>2</v>
      </c>
      <c r="F53" s="29">
        <v>1.9841093701451582</v>
      </c>
      <c r="G53" s="29">
        <v>1.5963879706522763</v>
      </c>
      <c r="H53" s="30">
        <v>2.1089077746301323</v>
      </c>
      <c r="I53" s="30">
        <v>1.6254876462938879</v>
      </c>
      <c r="J53" s="30">
        <v>1.6476552598225565</v>
      </c>
    </row>
    <row r="54" spans="1:10" x14ac:dyDescent="0.35">
      <c r="A54" s="3">
        <v>2021</v>
      </c>
      <c r="B54" s="3" t="s">
        <v>42</v>
      </c>
      <c r="C54" s="3">
        <v>6</v>
      </c>
      <c r="D54" s="4" t="s">
        <v>616</v>
      </c>
      <c r="E54" s="4">
        <v>2</v>
      </c>
      <c r="F54" s="29">
        <v>1.1794916434540348</v>
      </c>
      <c r="G54" s="29">
        <v>0.16665344020315123</v>
      </c>
      <c r="H54" s="30">
        <v>0.21578298397042095</v>
      </c>
      <c r="I54" s="30">
        <v>-3.1989763275759031E-2</v>
      </c>
      <c r="J54" s="30">
        <v>0.56109725685785894</v>
      </c>
    </row>
    <row r="55" spans="1:10" x14ac:dyDescent="0.35">
      <c r="A55" s="4">
        <v>2021</v>
      </c>
      <c r="B55" s="4" t="s">
        <v>44</v>
      </c>
      <c r="C55" s="4">
        <v>7</v>
      </c>
      <c r="D55" s="4" t="s">
        <v>616</v>
      </c>
      <c r="E55" s="4">
        <v>2</v>
      </c>
      <c r="F55" s="29">
        <v>0.58072009291519522</v>
      </c>
      <c r="G55" s="29">
        <v>0.74473142132782943</v>
      </c>
      <c r="H55" s="30">
        <v>0.6151953245155336</v>
      </c>
      <c r="I55" s="30">
        <v>0.57600000000000373</v>
      </c>
      <c r="J55" s="30">
        <v>0.74395536267823226</v>
      </c>
    </row>
    <row r="56" spans="1:10" x14ac:dyDescent="0.35">
      <c r="A56" s="3">
        <v>2021</v>
      </c>
      <c r="B56" s="3" t="s">
        <v>46</v>
      </c>
      <c r="C56" s="3">
        <v>8</v>
      </c>
      <c r="D56" s="4" t="s">
        <v>616</v>
      </c>
      <c r="E56" s="4">
        <v>2</v>
      </c>
      <c r="F56" s="29">
        <v>-0.17534855872037933</v>
      </c>
      <c r="G56" s="29">
        <v>0.89650833595470991</v>
      </c>
      <c r="H56" s="30">
        <v>0.39743197798836882</v>
      </c>
      <c r="I56" s="30">
        <v>1.0499522748965993</v>
      </c>
      <c r="J56" s="30">
        <v>0.4307692307692238</v>
      </c>
    </row>
    <row r="57" spans="1:10" x14ac:dyDescent="0.35">
      <c r="A57" s="4">
        <v>2021</v>
      </c>
      <c r="B57" s="4" t="s">
        <v>48</v>
      </c>
      <c r="C57" s="4">
        <v>9</v>
      </c>
      <c r="D57" s="4" t="s">
        <v>616</v>
      </c>
      <c r="E57" s="4">
        <v>2</v>
      </c>
      <c r="F57" s="29">
        <v>0</v>
      </c>
      <c r="G57" s="29">
        <v>7.7942322681322238E-3</v>
      </c>
      <c r="H57" s="30">
        <v>0</v>
      </c>
      <c r="I57" s="30">
        <v>3.1486146095707143E-2</v>
      </c>
      <c r="J57" s="30">
        <v>0</v>
      </c>
    </row>
    <row r="58" spans="1:10" x14ac:dyDescent="0.35">
      <c r="A58" s="3">
        <v>2021</v>
      </c>
      <c r="B58" s="3" t="s">
        <v>50</v>
      </c>
      <c r="C58" s="3">
        <v>10</v>
      </c>
      <c r="D58" s="4" t="s">
        <v>616</v>
      </c>
      <c r="E58" s="4">
        <v>2</v>
      </c>
      <c r="F58" s="29">
        <v>1.4609485454779105</v>
      </c>
      <c r="G58" s="29">
        <v>0.70142623334110921</v>
      </c>
      <c r="H58" s="30">
        <v>0.45676004872107184</v>
      </c>
      <c r="I58" s="30">
        <v>0.59804847340259182</v>
      </c>
      <c r="J58" s="30">
        <v>1.4093137254902033</v>
      </c>
    </row>
    <row r="59" spans="1:10" x14ac:dyDescent="0.35">
      <c r="A59" s="4">
        <v>2021</v>
      </c>
      <c r="B59" s="4" t="s">
        <v>52</v>
      </c>
      <c r="C59" s="4">
        <v>11</v>
      </c>
      <c r="D59" s="4" t="s">
        <v>616</v>
      </c>
      <c r="E59" s="4">
        <v>2</v>
      </c>
      <c r="F59" s="29">
        <v>0.79385187061904328</v>
      </c>
      <c r="G59" s="29">
        <v>0.37148827490131991</v>
      </c>
      <c r="H59" s="30">
        <v>0.66686874810550034</v>
      </c>
      <c r="I59" s="30">
        <v>0.50062578222779175</v>
      </c>
      <c r="J59" s="30">
        <v>0.72507552870089953</v>
      </c>
    </row>
    <row r="60" spans="1:10" x14ac:dyDescent="0.35">
      <c r="A60" s="3">
        <v>2021</v>
      </c>
      <c r="B60" s="3" t="s">
        <v>55</v>
      </c>
      <c r="C60" s="3">
        <v>12</v>
      </c>
      <c r="D60" s="4" t="s">
        <v>616</v>
      </c>
      <c r="E60" s="4">
        <v>2</v>
      </c>
      <c r="F60" s="29">
        <v>-0.5739421868454051</v>
      </c>
      <c r="G60" s="29">
        <v>0.39324543141338092</v>
      </c>
      <c r="H60" s="30">
        <v>0.3312255344775567</v>
      </c>
      <c r="I60" s="30">
        <v>0.43586550435864796</v>
      </c>
      <c r="J60" s="30">
        <v>-0.29994001199760051</v>
      </c>
    </row>
    <row r="61" spans="1:10" x14ac:dyDescent="0.35">
      <c r="A61" s="4">
        <v>2022</v>
      </c>
      <c r="B61" s="4" t="s">
        <v>31</v>
      </c>
      <c r="C61" s="4">
        <v>1</v>
      </c>
      <c r="D61" s="4" t="s">
        <v>616</v>
      </c>
      <c r="E61" s="4">
        <v>2</v>
      </c>
      <c r="F61" s="29">
        <v>-0.71208865293054158</v>
      </c>
      <c r="G61" s="29">
        <v>0.62211981566821328</v>
      </c>
      <c r="H61" s="30">
        <v>0.36014405762304585</v>
      </c>
      <c r="I61" s="30">
        <v>0.40297582145069882</v>
      </c>
      <c r="J61" s="30">
        <v>-0.30084235860409148</v>
      </c>
    </row>
    <row r="62" spans="1:10" x14ac:dyDescent="0.35">
      <c r="A62" s="3">
        <v>2022</v>
      </c>
      <c r="B62" s="3" t="s">
        <v>36</v>
      </c>
      <c r="C62" s="3">
        <v>2</v>
      </c>
      <c r="D62" s="4" t="s">
        <v>616</v>
      </c>
      <c r="E62" s="4">
        <v>2</v>
      </c>
      <c r="F62" s="29">
        <v>-0.10185028008823552</v>
      </c>
      <c r="G62" s="29">
        <v>0.61064040912907402</v>
      </c>
      <c r="H62" s="30">
        <v>0.65789473684211897</v>
      </c>
      <c r="I62" s="30">
        <v>0.52485334979933485</v>
      </c>
      <c r="J62" s="30">
        <v>0.24140012070006378</v>
      </c>
    </row>
    <row r="63" spans="1:10" x14ac:dyDescent="0.35">
      <c r="A63" s="4">
        <v>2022</v>
      </c>
      <c r="B63" s="4" t="s">
        <v>38</v>
      </c>
      <c r="C63" s="4">
        <v>3</v>
      </c>
      <c r="D63" s="4" t="s">
        <v>616</v>
      </c>
      <c r="E63" s="4">
        <v>2</v>
      </c>
      <c r="F63" s="29">
        <v>1.0152931180968408</v>
      </c>
      <c r="G63" s="29">
        <v>0.67521432364766421</v>
      </c>
      <c r="H63" s="30">
        <v>1.0695187165775299</v>
      </c>
      <c r="I63" s="30">
        <v>0.70638820638819233</v>
      </c>
      <c r="J63" s="30">
        <v>0.96327513546056243</v>
      </c>
    </row>
    <row r="64" spans="1:10" x14ac:dyDescent="0.35">
      <c r="A64" s="3">
        <v>2022</v>
      </c>
      <c r="B64" s="3" t="s">
        <v>39</v>
      </c>
      <c r="C64" s="3">
        <v>4</v>
      </c>
      <c r="D64" s="4" t="s">
        <v>616</v>
      </c>
      <c r="E64" s="4">
        <v>2</v>
      </c>
      <c r="F64" s="29">
        <v>1.2742335674334573</v>
      </c>
      <c r="G64" s="29">
        <v>1.4242652599849353</v>
      </c>
      <c r="H64" s="30">
        <v>0.76425631981188202</v>
      </c>
      <c r="I64" s="30">
        <v>1.0064043915828205</v>
      </c>
      <c r="J64" s="30">
        <v>1.4311270125223647</v>
      </c>
    </row>
    <row r="65" spans="1:10" x14ac:dyDescent="0.35">
      <c r="A65" s="4">
        <v>2022</v>
      </c>
      <c r="B65" s="4" t="s">
        <v>41</v>
      </c>
      <c r="C65" s="4">
        <v>5</v>
      </c>
      <c r="D65" s="4" t="s">
        <v>616</v>
      </c>
      <c r="E65" s="4">
        <v>2</v>
      </c>
      <c r="F65" s="29">
        <v>1.0298147994352702</v>
      </c>
      <c r="G65" s="29">
        <v>0.80986700349209384</v>
      </c>
      <c r="H65" s="30">
        <v>0.116686114352402</v>
      </c>
      <c r="I65" s="30">
        <v>0.42270531400965494</v>
      </c>
      <c r="J65" s="30">
        <v>0.94062316284538183</v>
      </c>
    </row>
    <row r="66" spans="1:10" x14ac:dyDescent="0.35">
      <c r="A66" s="3">
        <v>2022</v>
      </c>
      <c r="B66" s="3" t="s">
        <v>42</v>
      </c>
      <c r="C66" s="3">
        <v>6</v>
      </c>
      <c r="D66" s="4" t="s">
        <v>616</v>
      </c>
      <c r="E66" s="4">
        <v>2</v>
      </c>
      <c r="F66" s="29">
        <v>0.95355528154540958</v>
      </c>
      <c r="G66" s="29">
        <v>0.40536556603771901</v>
      </c>
      <c r="H66" s="30">
        <v>0.46620046620045624</v>
      </c>
      <c r="I66" s="30">
        <v>0.2104630186410068</v>
      </c>
      <c r="J66" s="30">
        <v>0.52417006406523348</v>
      </c>
    </row>
    <row r="67" spans="1:10" x14ac:dyDescent="0.35">
      <c r="A67" s="4">
        <v>2022</v>
      </c>
      <c r="B67" s="4" t="s">
        <v>44</v>
      </c>
      <c r="C67" s="4">
        <v>7</v>
      </c>
      <c r="D67" s="4" t="s">
        <v>616</v>
      </c>
      <c r="E67" s="4">
        <v>2</v>
      </c>
      <c r="F67" s="29">
        <v>0.19135249572509638</v>
      </c>
      <c r="G67" s="29">
        <v>0.91022535418043682</v>
      </c>
      <c r="H67" s="30">
        <v>0.29002320185613201</v>
      </c>
      <c r="I67" s="30">
        <v>0.42004200420043025</v>
      </c>
      <c r="J67" s="30">
        <v>0.4634994206257308</v>
      </c>
    </row>
    <row r="68" spans="1:10" x14ac:dyDescent="0.35">
      <c r="A68" s="3">
        <v>2022</v>
      </c>
      <c r="B68" s="3" t="s">
        <v>46</v>
      </c>
      <c r="C68" s="3">
        <v>8</v>
      </c>
      <c r="D68" s="4" t="s">
        <v>616</v>
      </c>
      <c r="E68" s="4">
        <v>2</v>
      </c>
      <c r="F68" s="29">
        <v>0.13409728148239189</v>
      </c>
      <c r="G68" s="29">
        <v>0.4728304357314323</v>
      </c>
      <c r="H68" s="30">
        <v>0.63620589936380734</v>
      </c>
      <c r="I68" s="30">
        <v>0.38840752913055104</v>
      </c>
      <c r="J68" s="30">
        <v>0.5190311418685154</v>
      </c>
    </row>
    <row r="69" spans="1:10" x14ac:dyDescent="0.35">
      <c r="A69" s="4">
        <v>2022</v>
      </c>
      <c r="B69" s="4" t="s">
        <v>48</v>
      </c>
      <c r="C69" s="4">
        <v>9</v>
      </c>
      <c r="D69" s="4" t="s">
        <v>616</v>
      </c>
      <c r="E69" s="4">
        <v>2</v>
      </c>
      <c r="F69" s="29">
        <v>0.51132213294375084</v>
      </c>
      <c r="G69" s="29">
        <v>0.56472632493481956</v>
      </c>
      <c r="H69" s="30">
        <v>0.20114942528736937</v>
      </c>
      <c r="I69" s="30">
        <v>0.38690476190474837</v>
      </c>
      <c r="J69" s="30">
        <v>0.57372346528973028</v>
      </c>
    </row>
    <row r="70" spans="1:10" x14ac:dyDescent="0.35">
      <c r="A70" s="3">
        <v>2022</v>
      </c>
      <c r="B70" s="3" t="s">
        <v>50</v>
      </c>
      <c r="C70" s="3">
        <v>10</v>
      </c>
      <c r="D70" s="4" t="s">
        <v>616</v>
      </c>
      <c r="E70" s="4">
        <v>2</v>
      </c>
      <c r="F70" s="29">
        <v>0.67829457364341816</v>
      </c>
      <c r="G70" s="29">
        <v>0.54715622750184245</v>
      </c>
      <c r="H70" s="30">
        <v>0.60223687983937735</v>
      </c>
      <c r="I70" s="30">
        <v>0.41506077675660669</v>
      </c>
      <c r="J70" s="30">
        <v>0.79863091842554312</v>
      </c>
    </row>
    <row r="71" spans="1:10" x14ac:dyDescent="0.35">
      <c r="A71" s="4">
        <v>2022</v>
      </c>
      <c r="B71" s="4" t="s">
        <v>52</v>
      </c>
      <c r="C71" s="4">
        <v>11</v>
      </c>
      <c r="D71" s="4" t="s">
        <v>616</v>
      </c>
      <c r="E71" s="4">
        <v>2</v>
      </c>
      <c r="F71" s="29">
        <v>4.0102662816774558E-3</v>
      </c>
      <c r="G71" s="29">
        <v>0.42961477874837251</v>
      </c>
      <c r="H71" s="30">
        <v>0.74116305587229847</v>
      </c>
      <c r="I71" s="30">
        <v>0.26572187776794631</v>
      </c>
      <c r="J71" s="30">
        <v>-0.11318619128465683</v>
      </c>
    </row>
    <row r="72" spans="1:10" x14ac:dyDescent="0.35">
      <c r="A72" s="3">
        <v>2022</v>
      </c>
      <c r="B72" s="3" t="s">
        <v>55</v>
      </c>
      <c r="C72" s="3">
        <v>12</v>
      </c>
      <c r="D72" s="4" t="s">
        <v>616</v>
      </c>
      <c r="E72" s="4">
        <v>2</v>
      </c>
      <c r="F72" s="29">
        <v>-0.52131371055058739</v>
      </c>
      <c r="G72" s="29">
        <v>0.26379580778552814</v>
      </c>
      <c r="H72" s="30">
        <v>0.99037917374080364</v>
      </c>
      <c r="I72" s="30">
        <v>0.38280329799763085</v>
      </c>
      <c r="J72" s="30">
        <v>-0.4532577903682784</v>
      </c>
    </row>
    <row r="73" spans="1:10" x14ac:dyDescent="0.35">
      <c r="A73" s="4">
        <v>2023</v>
      </c>
      <c r="B73" s="4" t="s">
        <v>31</v>
      </c>
      <c r="C73" s="4">
        <v>1</v>
      </c>
      <c r="D73" s="4" t="s">
        <v>616</v>
      </c>
      <c r="E73" s="4">
        <v>2</v>
      </c>
      <c r="F73" s="29">
        <v>0.41117426532830909</v>
      </c>
      <c r="G73" s="29">
        <v>0.34843205574913538</v>
      </c>
      <c r="H73" s="30">
        <v>1.1207621182404035</v>
      </c>
      <c r="I73" s="30">
        <v>0.41067761806982517</v>
      </c>
      <c r="J73" s="30">
        <v>0.45532157085942598</v>
      </c>
    </row>
    <row r="74" spans="1:10" x14ac:dyDescent="0.35">
      <c r="A74" s="3">
        <v>2023</v>
      </c>
      <c r="B74" s="3" t="s">
        <v>36</v>
      </c>
      <c r="C74" s="3">
        <v>2</v>
      </c>
      <c r="D74" s="4" t="s">
        <v>616</v>
      </c>
      <c r="E74" s="4">
        <v>2</v>
      </c>
      <c r="F74" s="29">
        <v>-0.49379742261831983</v>
      </c>
      <c r="G74" s="29">
        <v>0.55272108843537093</v>
      </c>
      <c r="H74" s="30">
        <v>1.2468827930174564</v>
      </c>
      <c r="I74" s="30">
        <v>0.61349693251532744</v>
      </c>
      <c r="J74" s="30">
        <v>0.39660056657223147</v>
      </c>
    </row>
    <row r="75" spans="1:10" x14ac:dyDescent="0.35">
      <c r="A75" s="4">
        <v>2023</v>
      </c>
      <c r="B75" s="4" t="s">
        <v>38</v>
      </c>
      <c r="C75" s="4">
        <v>3</v>
      </c>
      <c r="D75" s="4" t="s">
        <v>616</v>
      </c>
      <c r="E75" s="4">
        <v>2</v>
      </c>
      <c r="F75" s="29">
        <v>4.0345356249458994E-3</v>
      </c>
      <c r="G75" s="29">
        <v>-2.1141649048622587E-2</v>
      </c>
      <c r="H75" s="30">
        <v>0</v>
      </c>
      <c r="I75" s="30">
        <v>0</v>
      </c>
      <c r="J75" s="30">
        <v>0</v>
      </c>
    </row>
    <row r="76" spans="1:10" x14ac:dyDescent="0.35">
      <c r="A76" s="3">
        <v>2023</v>
      </c>
      <c r="B76" s="3" t="s">
        <v>39</v>
      </c>
      <c r="C76" s="3">
        <v>4</v>
      </c>
      <c r="D76" s="4" t="s">
        <v>616</v>
      </c>
      <c r="E76" s="4">
        <v>2</v>
      </c>
      <c r="F76" s="29">
        <v>0.46395287852505168</v>
      </c>
      <c r="G76" s="29">
        <v>0.38767886092901949</v>
      </c>
      <c r="H76" s="30">
        <v>0.98522167487685353</v>
      </c>
      <c r="I76" s="30">
        <v>0.377468060394893</v>
      </c>
      <c r="J76" s="30">
        <v>0.50790067720090615</v>
      </c>
    </row>
    <row r="77" spans="1:10" x14ac:dyDescent="0.35">
      <c r="A77" s="4">
        <v>2023</v>
      </c>
      <c r="B77" s="4" t="s">
        <v>41</v>
      </c>
      <c r="C77" s="4">
        <v>5</v>
      </c>
      <c r="D77" s="4" t="s">
        <v>616</v>
      </c>
      <c r="E77" s="4">
        <v>2</v>
      </c>
      <c r="F77" s="29">
        <v>0.71078628222631979</v>
      </c>
      <c r="G77" s="29">
        <v>0.31596685858726109</v>
      </c>
      <c r="H77" s="30">
        <v>0.51490514905148432</v>
      </c>
      <c r="I77" s="30">
        <v>0.34712178189181042</v>
      </c>
      <c r="J77" s="30">
        <v>0.56148231330713083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B315-6ABF-4FAE-B822-6C70C0BFFFED}">
  <dimension ref="B2:X78"/>
  <sheetViews>
    <sheetView workbookViewId="0">
      <selection activeCell="B2" sqref="B2"/>
    </sheetView>
  </sheetViews>
  <sheetFormatPr defaultRowHeight="14.5" x14ac:dyDescent="0.35"/>
  <cols>
    <col min="2" max="2" width="16.36328125" hidden="1" customWidth="1"/>
    <col min="3" max="3" width="13.7265625" customWidth="1"/>
    <col min="5" max="5" width="9.6328125" bestFit="1" customWidth="1"/>
    <col min="6" max="6" width="26.54296875" bestFit="1" customWidth="1"/>
    <col min="8" max="8" width="18" hidden="1" customWidth="1"/>
    <col min="9" max="9" width="17.54296875" bestFit="1" customWidth="1"/>
    <col min="11" max="11" width="0" hidden="1" customWidth="1"/>
    <col min="12" max="13" width="17.54296875" bestFit="1" customWidth="1"/>
    <col min="14" max="14" width="16.36328125" hidden="1" customWidth="1"/>
    <col min="15" max="15" width="15.36328125" customWidth="1"/>
    <col min="17" max="17" width="9.6328125" bestFit="1" customWidth="1"/>
    <col min="18" max="18" width="19.08984375" bestFit="1" customWidth="1"/>
    <col min="20" max="20" width="16.36328125" hidden="1" customWidth="1"/>
    <col min="21" max="21" width="15" customWidth="1"/>
    <col min="23" max="23" width="9.6328125" bestFit="1" customWidth="1"/>
    <col min="24" max="24" width="19.7265625" bestFit="1" customWidth="1"/>
  </cols>
  <sheetData>
    <row r="2" spans="2:24" x14ac:dyDescent="0.35">
      <c r="B2" s="8" t="s">
        <v>617</v>
      </c>
      <c r="C2" s="8" t="s">
        <v>615</v>
      </c>
      <c r="D2" s="8" t="s">
        <v>1</v>
      </c>
      <c r="E2" s="8" t="s">
        <v>2</v>
      </c>
      <c r="F2" t="s">
        <v>618</v>
      </c>
      <c r="H2" s="8" t="s">
        <v>617</v>
      </c>
      <c r="I2" s="8" t="s">
        <v>615</v>
      </c>
      <c r="J2" s="8" t="s">
        <v>1</v>
      </c>
      <c r="K2" s="8" t="s">
        <v>2</v>
      </c>
      <c r="L2" t="s">
        <v>619</v>
      </c>
      <c r="N2" s="8" t="s">
        <v>617</v>
      </c>
      <c r="O2" s="8" t="s">
        <v>615</v>
      </c>
      <c r="P2" s="8" t="s">
        <v>1</v>
      </c>
      <c r="Q2" s="8" t="s">
        <v>2</v>
      </c>
      <c r="R2" t="s">
        <v>620</v>
      </c>
      <c r="T2" s="8" t="s">
        <v>617</v>
      </c>
      <c r="U2" s="8" t="s">
        <v>615</v>
      </c>
      <c r="V2" s="8" t="s">
        <v>1</v>
      </c>
      <c r="W2" s="8" t="s">
        <v>2</v>
      </c>
      <c r="X2" t="s">
        <v>630</v>
      </c>
    </row>
    <row r="3" spans="2:24" x14ac:dyDescent="0.35">
      <c r="B3">
        <v>1</v>
      </c>
      <c r="C3" t="s">
        <v>614</v>
      </c>
      <c r="D3">
        <v>2017</v>
      </c>
      <c r="E3" t="s">
        <v>31</v>
      </c>
      <c r="F3" s="30">
        <v>-0.67416923240261706</v>
      </c>
      <c r="H3">
        <v>1</v>
      </c>
      <c r="I3" t="s">
        <v>614</v>
      </c>
      <c r="J3">
        <v>2017</v>
      </c>
      <c r="K3" t="s">
        <v>31</v>
      </c>
      <c r="L3" s="30">
        <v>0.34785969658905563</v>
      </c>
      <c r="N3">
        <v>1</v>
      </c>
      <c r="O3" t="s">
        <v>614</v>
      </c>
      <c r="P3">
        <v>2017</v>
      </c>
      <c r="Q3" t="s">
        <v>31</v>
      </c>
      <c r="R3" s="30">
        <v>0.32258064516129492</v>
      </c>
      <c r="T3">
        <v>1</v>
      </c>
      <c r="U3" t="s">
        <v>614</v>
      </c>
      <c r="V3">
        <v>2017</v>
      </c>
      <c r="W3" t="s">
        <v>31</v>
      </c>
      <c r="X3" s="30">
        <v>-7.6687116564412808E-2</v>
      </c>
    </row>
    <row r="4" spans="2:24" x14ac:dyDescent="0.35">
      <c r="E4" t="s">
        <v>36</v>
      </c>
      <c r="F4" s="30">
        <v>-0.2351557907113026</v>
      </c>
      <c r="K4" t="s">
        <v>36</v>
      </c>
      <c r="L4" s="30">
        <v>0.32739528165622184</v>
      </c>
      <c r="Q4" t="s">
        <v>36</v>
      </c>
      <c r="R4" s="30">
        <v>0.48231511254018838</v>
      </c>
      <c r="W4" t="s">
        <v>36</v>
      </c>
      <c r="X4" s="30">
        <v>0.23023791250958014</v>
      </c>
    </row>
    <row r="5" spans="2:24" x14ac:dyDescent="0.35">
      <c r="E5" t="s">
        <v>38</v>
      </c>
      <c r="F5" s="30">
        <v>-0.14464027428083101</v>
      </c>
      <c r="K5" t="s">
        <v>38</v>
      </c>
      <c r="L5" s="30">
        <v>0.39351185334486388</v>
      </c>
      <c r="Q5" t="s">
        <v>38</v>
      </c>
      <c r="R5" s="30">
        <v>0.1599999999999909</v>
      </c>
      <c r="W5" t="s">
        <v>38</v>
      </c>
      <c r="X5" s="30">
        <v>0.22970903522206076</v>
      </c>
    </row>
    <row r="6" spans="2:24" x14ac:dyDescent="0.35">
      <c r="E6" t="s">
        <v>39</v>
      </c>
      <c r="F6" s="30">
        <v>-1.0729613733895822E-2</v>
      </c>
      <c r="K6" t="s">
        <v>39</v>
      </c>
      <c r="L6" s="30">
        <v>0.29636711281069872</v>
      </c>
      <c r="Q6" t="s">
        <v>39</v>
      </c>
      <c r="R6" s="30">
        <v>0.3194888178913784</v>
      </c>
      <c r="W6" t="s">
        <v>39</v>
      </c>
      <c r="X6" s="30">
        <v>0.15278838808249703</v>
      </c>
    </row>
    <row r="7" spans="2:24" x14ac:dyDescent="0.35">
      <c r="E7" t="s">
        <v>41</v>
      </c>
      <c r="F7" s="30">
        <v>0.10730765103551883</v>
      </c>
      <c r="K7" t="s">
        <v>41</v>
      </c>
      <c r="L7" s="30">
        <v>0.1525116766752368</v>
      </c>
      <c r="Q7" t="s">
        <v>41</v>
      </c>
      <c r="R7" s="30">
        <v>7.9617834394911255E-2</v>
      </c>
      <c r="W7" t="s">
        <v>41</v>
      </c>
      <c r="X7" s="30">
        <v>0.22883295194508876</v>
      </c>
    </row>
    <row r="8" spans="2:24" x14ac:dyDescent="0.35">
      <c r="E8" t="s">
        <v>42</v>
      </c>
      <c r="F8" s="30">
        <v>0.82538321363489453</v>
      </c>
      <c r="K8" t="s">
        <v>42</v>
      </c>
      <c r="L8" s="30">
        <v>2.8552393642351001E-2</v>
      </c>
      <c r="Q8" t="s">
        <v>42</v>
      </c>
      <c r="R8" s="30">
        <v>0.19888623707239461</v>
      </c>
      <c r="W8" t="s">
        <v>42</v>
      </c>
      <c r="X8" s="30">
        <v>0.45662100456620569</v>
      </c>
    </row>
    <row r="9" spans="2:24" x14ac:dyDescent="0.35">
      <c r="E9" t="s">
        <v>44</v>
      </c>
      <c r="F9" s="30">
        <v>1.9349351477780066</v>
      </c>
      <c r="K9" t="s">
        <v>44</v>
      </c>
      <c r="L9" s="30">
        <v>0.51379638439580055</v>
      </c>
      <c r="Q9" t="s">
        <v>44</v>
      </c>
      <c r="R9" s="30">
        <v>0.43668122270742132</v>
      </c>
      <c r="W9" t="s">
        <v>44</v>
      </c>
      <c r="X9" s="30">
        <v>1.6666666666666581</v>
      </c>
    </row>
    <row r="10" spans="2:24" x14ac:dyDescent="0.35">
      <c r="E10" t="s">
        <v>46</v>
      </c>
      <c r="F10" s="30">
        <v>0.83437630371297455</v>
      </c>
      <c r="K10" t="s">
        <v>46</v>
      </c>
      <c r="L10" s="30">
        <v>0.76675501703899185</v>
      </c>
      <c r="Q10" t="s">
        <v>46</v>
      </c>
      <c r="R10" s="30">
        <v>0.6719367588932762</v>
      </c>
      <c r="W10" t="s">
        <v>46</v>
      </c>
      <c r="X10" s="30">
        <v>0.89418777943369387</v>
      </c>
    </row>
    <row r="11" spans="2:24" x14ac:dyDescent="0.35">
      <c r="E11" t="s">
        <v>48</v>
      </c>
      <c r="F11" s="30">
        <v>-0.66197765825404331</v>
      </c>
      <c r="K11" t="s">
        <v>48</v>
      </c>
      <c r="L11" s="30">
        <v>0.53546265852515484</v>
      </c>
      <c r="Q11" t="s">
        <v>48</v>
      </c>
      <c r="R11" s="30">
        <v>0.62819002748332264</v>
      </c>
      <c r="W11" t="s">
        <v>48</v>
      </c>
      <c r="X11" s="30">
        <v>-0.14771048744462115</v>
      </c>
    </row>
    <row r="12" spans="2:24" x14ac:dyDescent="0.35">
      <c r="E12" t="s">
        <v>50</v>
      </c>
      <c r="F12" s="30">
        <v>0.54664723032069973</v>
      </c>
      <c r="K12" t="s">
        <v>50</v>
      </c>
      <c r="L12" s="30">
        <v>0.51392263128387217</v>
      </c>
      <c r="Q12" t="s">
        <v>50</v>
      </c>
      <c r="R12" s="30">
        <v>0.46820132657042085</v>
      </c>
      <c r="W12" t="s">
        <v>50</v>
      </c>
      <c r="X12" s="30">
        <v>0.66568047337278535</v>
      </c>
    </row>
    <row r="13" spans="2:24" x14ac:dyDescent="0.35">
      <c r="E13" t="s">
        <v>55</v>
      </c>
      <c r="F13" s="30">
        <v>-0.62200469052718832</v>
      </c>
      <c r="K13" t="s">
        <v>55</v>
      </c>
      <c r="L13" s="30">
        <v>0.25811209439527605</v>
      </c>
      <c r="Q13" t="s">
        <v>55</v>
      </c>
      <c r="R13" s="30">
        <v>7.7101002313047604E-2</v>
      </c>
      <c r="W13" t="s">
        <v>55</v>
      </c>
      <c r="X13" s="30">
        <v>-0.29069767441860883</v>
      </c>
    </row>
    <row r="14" spans="2:24" x14ac:dyDescent="0.35">
      <c r="E14" t="s">
        <v>52</v>
      </c>
      <c r="F14" s="30">
        <v>1.5585357013410845</v>
      </c>
      <c r="K14" t="s">
        <v>52</v>
      </c>
      <c r="L14" s="30">
        <v>0.84596076973132928</v>
      </c>
      <c r="Q14" t="s">
        <v>52</v>
      </c>
      <c r="R14" s="30">
        <v>0.73786407766989415</v>
      </c>
      <c r="W14" t="s">
        <v>52</v>
      </c>
      <c r="X14" s="30">
        <v>1.1021307861866276</v>
      </c>
    </row>
    <row r="15" spans="2:24" x14ac:dyDescent="0.35">
      <c r="D15">
        <v>2018</v>
      </c>
      <c r="E15" t="s">
        <v>31</v>
      </c>
      <c r="F15" s="30">
        <v>-0.7490252411245476</v>
      </c>
      <c r="J15">
        <v>2018</v>
      </c>
      <c r="K15" t="s">
        <v>31</v>
      </c>
      <c r="L15" s="30">
        <v>0.35858771607209372</v>
      </c>
      <c r="P15">
        <v>2018</v>
      </c>
      <c r="Q15" t="s">
        <v>31</v>
      </c>
      <c r="R15" s="30">
        <v>0.38520801232665636</v>
      </c>
      <c r="V15">
        <v>2018</v>
      </c>
      <c r="W15" t="s">
        <v>31</v>
      </c>
      <c r="X15" s="30">
        <v>-0.2186588921282675</v>
      </c>
    </row>
    <row r="16" spans="2:24" x14ac:dyDescent="0.35">
      <c r="E16" t="s">
        <v>36</v>
      </c>
      <c r="F16" s="30">
        <v>-0.99762224749304285</v>
      </c>
      <c r="K16" t="s">
        <v>36</v>
      </c>
      <c r="L16" s="30">
        <v>0.26568941823179942</v>
      </c>
      <c r="Q16" t="s">
        <v>36</v>
      </c>
      <c r="R16" s="30">
        <v>0.3453568687643811</v>
      </c>
      <c r="W16" t="s">
        <v>36</v>
      </c>
      <c r="X16" s="30">
        <v>-0.36523009495982467</v>
      </c>
    </row>
    <row r="17" spans="4:24" x14ac:dyDescent="0.35">
      <c r="E17" t="s">
        <v>38</v>
      </c>
      <c r="F17" s="30">
        <v>-0.15663342557300541</v>
      </c>
      <c r="K17" t="s">
        <v>38</v>
      </c>
      <c r="L17" s="30">
        <v>0.37463450292396827</v>
      </c>
      <c r="Q17" t="s">
        <v>38</v>
      </c>
      <c r="R17" s="30">
        <v>0.38240917782026768</v>
      </c>
      <c r="W17" t="s">
        <v>38</v>
      </c>
      <c r="X17" s="30">
        <v>7.3313782991198173E-2</v>
      </c>
    </row>
    <row r="18" spans="4:24" x14ac:dyDescent="0.35">
      <c r="E18" t="s">
        <v>39</v>
      </c>
      <c r="F18" s="30">
        <v>8.8898185431170465E-2</v>
      </c>
      <c r="K18" t="s">
        <v>39</v>
      </c>
      <c r="L18" s="30">
        <v>0.61902594446974801</v>
      </c>
      <c r="Q18" t="s">
        <v>39</v>
      </c>
      <c r="R18" s="30">
        <v>0.72380952380951513</v>
      </c>
      <c r="W18" t="s">
        <v>39</v>
      </c>
      <c r="X18" s="30">
        <v>0.43956043956043539</v>
      </c>
    </row>
    <row r="19" spans="4:24" x14ac:dyDescent="0.35">
      <c r="E19" t="s">
        <v>41</v>
      </c>
      <c r="F19" s="30">
        <v>0.19331243469173551</v>
      </c>
      <c r="K19" t="s">
        <v>41</v>
      </c>
      <c r="L19" s="30">
        <v>0.47950782592958707</v>
      </c>
      <c r="Q19" t="s">
        <v>41</v>
      </c>
      <c r="R19" s="30">
        <v>0.56732223903177015</v>
      </c>
      <c r="W19" t="s">
        <v>41</v>
      </c>
      <c r="X19" s="30">
        <v>0.51057622173597161</v>
      </c>
    </row>
    <row r="20" spans="4:24" x14ac:dyDescent="0.35">
      <c r="E20" t="s">
        <v>42</v>
      </c>
      <c r="F20" s="30">
        <v>0.76654325494081688</v>
      </c>
      <c r="K20" t="s">
        <v>42</v>
      </c>
      <c r="L20" s="30">
        <v>0.3691698181163458</v>
      </c>
      <c r="Q20" t="s">
        <v>42</v>
      </c>
      <c r="R20" s="30">
        <v>0.15043249341856987</v>
      </c>
      <c r="W20" t="s">
        <v>42</v>
      </c>
      <c r="X20" s="30">
        <v>0.50798258345427327</v>
      </c>
    </row>
    <row r="21" spans="4:24" x14ac:dyDescent="0.35">
      <c r="E21" t="s">
        <v>44</v>
      </c>
      <c r="F21" s="30">
        <v>1.055682053405085</v>
      </c>
      <c r="K21" t="s">
        <v>44</v>
      </c>
      <c r="L21" s="30">
        <v>0.56517448640889512</v>
      </c>
      <c r="Q21" t="s">
        <v>44</v>
      </c>
      <c r="R21" s="30">
        <v>0.30041306796848233</v>
      </c>
      <c r="W21" t="s">
        <v>44</v>
      </c>
      <c r="X21" s="30">
        <v>0.93862815884477346</v>
      </c>
    </row>
    <row r="22" spans="4:24" x14ac:dyDescent="0.35">
      <c r="E22" t="s">
        <v>46</v>
      </c>
      <c r="F22" s="30">
        <v>0.19459238017208158</v>
      </c>
      <c r="K22" t="s">
        <v>46</v>
      </c>
      <c r="L22" s="30">
        <v>0.57091882247991654</v>
      </c>
      <c r="Q22" t="s">
        <v>46</v>
      </c>
      <c r="R22" s="30">
        <v>0.26207412953947273</v>
      </c>
      <c r="W22" t="s">
        <v>46</v>
      </c>
      <c r="X22" s="30">
        <v>0.42918454935621908</v>
      </c>
    </row>
    <row r="23" spans="4:24" x14ac:dyDescent="0.35">
      <c r="E23" t="s">
        <v>48</v>
      </c>
      <c r="F23" s="30">
        <v>-0.91485229479711316</v>
      </c>
      <c r="K23" t="s">
        <v>48</v>
      </c>
      <c r="L23" s="30">
        <v>0.47897817988294478</v>
      </c>
      <c r="Q23" t="s">
        <v>48</v>
      </c>
      <c r="R23" s="30">
        <v>0.56011949215834844</v>
      </c>
      <c r="W23" t="s">
        <v>48</v>
      </c>
      <c r="X23" s="30">
        <v>-0.14245014245015461</v>
      </c>
    </row>
    <row r="24" spans="4:24" x14ac:dyDescent="0.35">
      <c r="E24" t="s">
        <v>50</v>
      </c>
      <c r="F24" s="30">
        <v>5.1580956310883098E-3</v>
      </c>
      <c r="K24" t="s">
        <v>50</v>
      </c>
      <c r="L24" s="30">
        <v>0.7856638418078975</v>
      </c>
      <c r="Q24" t="s">
        <v>50</v>
      </c>
      <c r="R24" s="30">
        <v>1.7823988117341296</v>
      </c>
      <c r="W24" t="s">
        <v>50</v>
      </c>
      <c r="X24" s="30">
        <v>0.4279600570613572</v>
      </c>
    </row>
    <row r="25" spans="4:24" x14ac:dyDescent="0.35">
      <c r="E25" t="s">
        <v>55</v>
      </c>
      <c r="F25" s="30">
        <v>-0.64489501109221758</v>
      </c>
      <c r="K25" t="s">
        <v>55</v>
      </c>
      <c r="L25" s="30">
        <v>-7.8857443266438593E-2</v>
      </c>
      <c r="Q25" t="s">
        <v>55</v>
      </c>
      <c r="R25" s="30">
        <v>1.0944910616563297</v>
      </c>
      <c r="W25" t="s">
        <v>55</v>
      </c>
      <c r="X25" s="30">
        <v>-0.49715909090910293</v>
      </c>
    </row>
    <row r="26" spans="4:24" x14ac:dyDescent="0.35">
      <c r="E26" t="s">
        <v>52</v>
      </c>
      <c r="F26" s="30">
        <v>-2.578914792654078E-2</v>
      </c>
      <c r="K26" t="s">
        <v>52</v>
      </c>
      <c r="L26" s="30">
        <v>-3.5035473416842509E-2</v>
      </c>
      <c r="Q26" t="s">
        <v>52</v>
      </c>
      <c r="R26" s="30">
        <v>0</v>
      </c>
      <c r="W26" t="s">
        <v>52</v>
      </c>
      <c r="X26" s="30">
        <v>0</v>
      </c>
    </row>
    <row r="27" spans="4:24" x14ac:dyDescent="0.35">
      <c r="D27">
        <v>2019</v>
      </c>
      <c r="E27" t="s">
        <v>31</v>
      </c>
      <c r="F27" s="30">
        <v>-0.47772354346244783</v>
      </c>
      <c r="J27">
        <v>2019</v>
      </c>
      <c r="K27" t="s">
        <v>31</v>
      </c>
      <c r="L27" s="30">
        <v>-0.27183444405472956</v>
      </c>
      <c r="P27">
        <v>2019</v>
      </c>
      <c r="Q27" t="s">
        <v>31</v>
      </c>
      <c r="R27" s="30">
        <v>0.2887044388307306</v>
      </c>
      <c r="V27">
        <v>2019</v>
      </c>
      <c r="W27" t="s">
        <v>31</v>
      </c>
      <c r="X27" s="30">
        <v>-0.3568879371877231</v>
      </c>
    </row>
    <row r="28" spans="4:24" x14ac:dyDescent="0.35">
      <c r="E28" t="s">
        <v>36</v>
      </c>
      <c r="F28" s="30">
        <v>0.20348533862047852</v>
      </c>
      <c r="K28" t="s">
        <v>36</v>
      </c>
      <c r="L28" s="30">
        <v>0.12309856678098048</v>
      </c>
      <c r="Q28" t="s">
        <v>36</v>
      </c>
      <c r="R28" s="30">
        <v>0.64771500539762927</v>
      </c>
      <c r="W28" t="s">
        <v>36</v>
      </c>
      <c r="X28" s="30">
        <v>0.21489971346705686</v>
      </c>
    </row>
    <row r="29" spans="4:24" x14ac:dyDescent="0.35">
      <c r="E29" t="s">
        <v>38</v>
      </c>
      <c r="F29" s="30">
        <v>0.30721166362926794</v>
      </c>
      <c r="K29" t="s">
        <v>38</v>
      </c>
      <c r="L29" s="30">
        <v>0.28102221831913987</v>
      </c>
      <c r="Q29" t="s">
        <v>38</v>
      </c>
      <c r="R29" s="30">
        <v>-3.5752592062912369E-2</v>
      </c>
      <c r="W29" t="s">
        <v>38</v>
      </c>
      <c r="X29" s="30">
        <v>0.35739814152966404</v>
      </c>
    </row>
    <row r="30" spans="4:24" x14ac:dyDescent="0.35">
      <c r="E30" t="s">
        <v>41</v>
      </c>
      <c r="F30" s="30">
        <v>1.5365448504983459</v>
      </c>
      <c r="K30" t="s">
        <v>41</v>
      </c>
      <c r="L30" s="30">
        <v>0.42035204483754746</v>
      </c>
      <c r="Q30" t="s">
        <v>41</v>
      </c>
      <c r="R30" s="30">
        <v>0.25035765379112612</v>
      </c>
      <c r="W30" t="s">
        <v>41</v>
      </c>
      <c r="X30" s="30">
        <v>1.1396011396011354</v>
      </c>
    </row>
    <row r="31" spans="4:24" x14ac:dyDescent="0.35">
      <c r="E31" t="s">
        <v>42</v>
      </c>
      <c r="F31" s="30">
        <v>1.1758691206543965</v>
      </c>
      <c r="K31" t="s">
        <v>42</v>
      </c>
      <c r="L31" s="30">
        <v>0.10464812069416983</v>
      </c>
      <c r="Q31" t="s">
        <v>42</v>
      </c>
      <c r="R31" s="30">
        <v>0.49946485907956978</v>
      </c>
      <c r="W31" t="s">
        <v>42</v>
      </c>
      <c r="X31" s="30">
        <v>0.63380281690141249</v>
      </c>
    </row>
    <row r="32" spans="4:24" x14ac:dyDescent="0.35">
      <c r="E32" t="s">
        <v>44</v>
      </c>
      <c r="F32" s="30">
        <v>1.1975745325922089</v>
      </c>
      <c r="K32" t="s">
        <v>44</v>
      </c>
      <c r="L32" s="30">
        <v>0.24392368673230957</v>
      </c>
      <c r="Q32" t="s">
        <v>44</v>
      </c>
      <c r="R32" s="30">
        <v>0.67447639332622544</v>
      </c>
      <c r="W32" t="s">
        <v>44</v>
      </c>
      <c r="X32" s="30">
        <v>0.9097270818754255</v>
      </c>
    </row>
    <row r="33" spans="2:24" x14ac:dyDescent="0.35">
      <c r="E33" t="s">
        <v>46</v>
      </c>
      <c r="F33" s="30">
        <v>0.47935287362060763</v>
      </c>
      <c r="K33" t="s">
        <v>46</v>
      </c>
      <c r="L33" s="30">
        <v>0.19118797253841924</v>
      </c>
      <c r="Q33" t="s">
        <v>46</v>
      </c>
      <c r="R33" s="30">
        <v>1.1636107193229739</v>
      </c>
      <c r="W33" t="s">
        <v>46</v>
      </c>
      <c r="X33" s="30">
        <v>0.55478502080444614</v>
      </c>
    </row>
    <row r="34" spans="2:24" x14ac:dyDescent="0.35">
      <c r="E34" t="s">
        <v>48</v>
      </c>
      <c r="F34" s="30">
        <v>0.59136311683147957</v>
      </c>
      <c r="K34" t="s">
        <v>48</v>
      </c>
      <c r="L34" s="30">
        <v>0.1821493624772432</v>
      </c>
      <c r="Q34" t="s">
        <v>48</v>
      </c>
      <c r="R34" s="30">
        <v>0.62739630533287261</v>
      </c>
      <c r="W34" t="s">
        <v>48</v>
      </c>
      <c r="X34" s="30">
        <v>0.55172413793104236</v>
      </c>
    </row>
    <row r="35" spans="2:24" x14ac:dyDescent="0.35">
      <c r="E35" t="s">
        <v>50</v>
      </c>
      <c r="F35" s="30">
        <v>1.4079636399565263</v>
      </c>
      <c r="K35" t="s">
        <v>50</v>
      </c>
      <c r="L35" s="30">
        <v>0.32034632034632426</v>
      </c>
      <c r="Q35" t="s">
        <v>50</v>
      </c>
      <c r="R35" s="30">
        <v>0.24246622791825032</v>
      </c>
      <c r="W35" t="s">
        <v>50</v>
      </c>
      <c r="X35" s="30">
        <v>0.96021947873798152</v>
      </c>
    </row>
    <row r="36" spans="2:24" x14ac:dyDescent="0.35">
      <c r="E36" t="s">
        <v>55</v>
      </c>
      <c r="F36" s="30">
        <v>1.7221473927265818</v>
      </c>
      <c r="K36" t="s">
        <v>55</v>
      </c>
      <c r="L36" s="30">
        <v>0.49023823858263293</v>
      </c>
      <c r="Q36" t="s">
        <v>55</v>
      </c>
      <c r="R36" s="30">
        <v>0.20675396278427494</v>
      </c>
      <c r="W36" t="s">
        <v>55</v>
      </c>
      <c r="X36" s="30">
        <v>1.2113055181695904</v>
      </c>
    </row>
    <row r="37" spans="2:24" x14ac:dyDescent="0.35">
      <c r="E37" t="s">
        <v>52</v>
      </c>
      <c r="F37" s="30">
        <v>1.2714960783358682</v>
      </c>
      <c r="K37" t="s">
        <v>52</v>
      </c>
      <c r="L37" s="30">
        <v>0.34521446448604232</v>
      </c>
      <c r="Q37" t="s">
        <v>52</v>
      </c>
      <c r="R37" s="30">
        <v>0.27643400138219359</v>
      </c>
      <c r="W37" t="s">
        <v>52</v>
      </c>
      <c r="X37" s="30">
        <v>0.95108695652174302</v>
      </c>
    </row>
    <row r="38" spans="2:24" x14ac:dyDescent="0.35">
      <c r="D38">
        <v>2020</v>
      </c>
      <c r="E38" t="s">
        <v>31</v>
      </c>
      <c r="F38" s="30">
        <v>-0.23645133831459633</v>
      </c>
      <c r="J38">
        <v>2020</v>
      </c>
      <c r="K38" t="s">
        <v>31</v>
      </c>
      <c r="L38" s="30">
        <v>0.38514207463195588</v>
      </c>
      <c r="P38">
        <v>2020</v>
      </c>
      <c r="Q38" t="s">
        <v>31</v>
      </c>
      <c r="R38" s="30">
        <v>0.92847317744153657</v>
      </c>
      <c r="V38">
        <v>2020</v>
      </c>
      <c r="W38" t="s">
        <v>31</v>
      </c>
      <c r="X38" s="30">
        <v>-0.13297872340426667</v>
      </c>
    </row>
    <row r="39" spans="2:24" x14ac:dyDescent="0.35">
      <c r="E39" t="s">
        <v>36</v>
      </c>
      <c r="F39" s="30">
        <v>-1.322525597269629</v>
      </c>
      <c r="K39" t="s">
        <v>36</v>
      </c>
      <c r="L39" s="30">
        <v>0.34103504135051821</v>
      </c>
      <c r="Q39" t="s">
        <v>36</v>
      </c>
      <c r="R39" s="30">
        <v>0.54514480408859378</v>
      </c>
      <c r="W39" t="s">
        <v>36</v>
      </c>
      <c r="X39" s="30">
        <v>-0.73235685752329849</v>
      </c>
    </row>
    <row r="40" spans="2:24" x14ac:dyDescent="0.35">
      <c r="B40">
        <v>2</v>
      </c>
      <c r="C40" t="s">
        <v>616</v>
      </c>
      <c r="D40">
        <v>2020</v>
      </c>
      <c r="E40" t="s">
        <v>38</v>
      </c>
      <c r="F40" s="30">
        <v>-0.72536868905221263</v>
      </c>
      <c r="H40">
        <v>2</v>
      </c>
      <c r="I40" t="s">
        <v>616</v>
      </c>
      <c r="J40">
        <v>2020</v>
      </c>
      <c r="K40" t="s">
        <v>38</v>
      </c>
      <c r="L40" s="30">
        <v>0.1529441753759839</v>
      </c>
      <c r="N40">
        <v>2</v>
      </c>
      <c r="O40" t="s">
        <v>616</v>
      </c>
      <c r="P40">
        <v>2020</v>
      </c>
      <c r="Q40" t="s">
        <v>38</v>
      </c>
      <c r="R40" s="30">
        <v>0.81328363266688475</v>
      </c>
      <c r="T40">
        <v>2</v>
      </c>
      <c r="U40" t="s">
        <v>616</v>
      </c>
      <c r="V40">
        <v>2020</v>
      </c>
      <c r="W40" t="s">
        <v>38</v>
      </c>
      <c r="X40" s="30">
        <v>-0.33534540576794097</v>
      </c>
    </row>
    <row r="41" spans="2:24" x14ac:dyDescent="0.35">
      <c r="E41" t="s">
        <v>39</v>
      </c>
      <c r="F41" s="30">
        <v>2.5694377237975377</v>
      </c>
      <c r="K41" t="s">
        <v>39</v>
      </c>
      <c r="L41" s="30">
        <v>-0.33935691863917872</v>
      </c>
      <c r="Q41" t="s">
        <v>39</v>
      </c>
      <c r="R41" s="30">
        <v>-0.94117647058823917</v>
      </c>
      <c r="W41" t="s">
        <v>39</v>
      </c>
      <c r="X41" s="30">
        <v>0.26917900403768891</v>
      </c>
    </row>
    <row r="42" spans="2:24" x14ac:dyDescent="0.35">
      <c r="E42" t="s">
        <v>41</v>
      </c>
      <c r="F42" s="30">
        <v>-1.2596122092748889</v>
      </c>
      <c r="K42" t="s">
        <v>41</v>
      </c>
      <c r="L42" s="30">
        <v>0.19579467097982076</v>
      </c>
      <c r="Q42" t="s">
        <v>41</v>
      </c>
      <c r="R42" s="30">
        <v>0.78045469969460857</v>
      </c>
      <c r="W42" t="s">
        <v>41</v>
      </c>
      <c r="X42" s="30">
        <v>0</v>
      </c>
    </row>
    <row r="43" spans="2:24" x14ac:dyDescent="0.35">
      <c r="E43" t="s">
        <v>42</v>
      </c>
      <c r="F43" s="30">
        <v>2.7376970855231813</v>
      </c>
      <c r="K43" t="s">
        <v>42</v>
      </c>
      <c r="L43" s="30">
        <v>0.48428207306712368</v>
      </c>
      <c r="Q43" t="s">
        <v>42</v>
      </c>
      <c r="R43" s="30">
        <v>3.0303030303030303</v>
      </c>
      <c r="W43" t="s">
        <v>42</v>
      </c>
      <c r="X43" s="30">
        <v>1.8791946308724907</v>
      </c>
    </row>
    <row r="44" spans="2:24" x14ac:dyDescent="0.35">
      <c r="E44" t="s">
        <v>44</v>
      </c>
      <c r="F44" s="30">
        <v>0</v>
      </c>
      <c r="K44" t="s">
        <v>44</v>
      </c>
      <c r="L44" s="30">
        <v>0</v>
      </c>
      <c r="Q44" t="s">
        <v>44</v>
      </c>
      <c r="R44" s="30">
        <v>0</v>
      </c>
      <c r="W44" t="s">
        <v>44</v>
      </c>
      <c r="X44" s="30">
        <v>0</v>
      </c>
    </row>
    <row r="45" spans="2:24" x14ac:dyDescent="0.35">
      <c r="E45" t="s">
        <v>46</v>
      </c>
      <c r="F45" s="30">
        <v>1.2788913174905614</v>
      </c>
      <c r="K45" t="s">
        <v>46</v>
      </c>
      <c r="L45" s="30">
        <v>0.79479157859134708</v>
      </c>
      <c r="Q45" t="s">
        <v>46</v>
      </c>
      <c r="R45" s="30">
        <v>1.0784313725490233</v>
      </c>
      <c r="W45" t="s">
        <v>46</v>
      </c>
      <c r="X45" s="30">
        <v>1.3833992094861622</v>
      </c>
    </row>
    <row r="46" spans="2:24" x14ac:dyDescent="0.35">
      <c r="E46" t="s">
        <v>48</v>
      </c>
      <c r="F46" s="30">
        <v>0.62448342363855103</v>
      </c>
      <c r="K46" t="s">
        <v>48</v>
      </c>
      <c r="L46" s="30">
        <v>0.21810250817883645</v>
      </c>
      <c r="Q46" t="s">
        <v>48</v>
      </c>
      <c r="R46" s="30">
        <v>1.5195602974458418</v>
      </c>
      <c r="W46" t="s">
        <v>48</v>
      </c>
      <c r="X46" s="30">
        <v>0.51981806367770167</v>
      </c>
    </row>
    <row r="47" spans="2:24" x14ac:dyDescent="0.35">
      <c r="E47" t="s">
        <v>50</v>
      </c>
      <c r="F47" s="30">
        <v>1.8937665419366823</v>
      </c>
      <c r="K47" t="s">
        <v>50</v>
      </c>
      <c r="L47" s="30">
        <v>0.27621997154096889</v>
      </c>
      <c r="Q47" t="s">
        <v>50</v>
      </c>
      <c r="R47" s="30">
        <v>-0.22292993630572888</v>
      </c>
      <c r="W47" t="s">
        <v>50</v>
      </c>
      <c r="X47" s="30">
        <v>1.0989010989011101</v>
      </c>
    </row>
    <row r="48" spans="2:24" x14ac:dyDescent="0.35">
      <c r="E48" t="s">
        <v>55</v>
      </c>
      <c r="F48" s="30">
        <v>0.61831257674091855</v>
      </c>
      <c r="K48" t="s">
        <v>55</v>
      </c>
      <c r="L48" s="30">
        <v>0.41604260276254185</v>
      </c>
      <c r="Q48" t="s">
        <v>55</v>
      </c>
      <c r="R48" s="30">
        <v>0.41388092964022744</v>
      </c>
      <c r="W48" t="s">
        <v>55</v>
      </c>
      <c r="X48" s="30">
        <v>0.31565656565656564</v>
      </c>
    </row>
    <row r="49" spans="4:24" x14ac:dyDescent="0.35">
      <c r="E49" t="s">
        <v>52</v>
      </c>
      <c r="F49" s="30">
        <v>2.1272784271574872</v>
      </c>
      <c r="K49" t="s">
        <v>52</v>
      </c>
      <c r="L49" s="30">
        <v>0.31719532554258617</v>
      </c>
      <c r="Q49" t="s">
        <v>52</v>
      </c>
      <c r="R49" s="30">
        <v>0.25534631343760333</v>
      </c>
      <c r="W49" t="s">
        <v>52</v>
      </c>
      <c r="X49" s="30">
        <v>1.2787723785166241</v>
      </c>
    </row>
    <row r="50" spans="4:24" x14ac:dyDescent="0.35">
      <c r="D50">
        <v>2021</v>
      </c>
      <c r="E50" t="s">
        <v>31</v>
      </c>
      <c r="F50" s="30">
        <v>-1.3728481150577467</v>
      </c>
      <c r="J50">
        <v>2021</v>
      </c>
      <c r="K50" t="s">
        <v>31</v>
      </c>
      <c r="L50" s="30">
        <v>0.4723235001657124</v>
      </c>
      <c r="P50">
        <v>2021</v>
      </c>
      <c r="Q50" t="s">
        <v>31</v>
      </c>
      <c r="R50" s="30">
        <v>0.22194039315156802</v>
      </c>
      <c r="V50">
        <v>2021</v>
      </c>
      <c r="W50" t="s">
        <v>31</v>
      </c>
      <c r="X50" s="30">
        <v>-1.0069225928256729</v>
      </c>
    </row>
    <row r="51" spans="4:24" x14ac:dyDescent="0.35">
      <c r="E51" t="s">
        <v>36</v>
      </c>
      <c r="F51" s="30">
        <v>-1.5642951833848711</v>
      </c>
      <c r="K51" t="s">
        <v>36</v>
      </c>
      <c r="L51" s="30">
        <v>1.2865979381443224</v>
      </c>
      <c r="Q51" t="s">
        <v>36</v>
      </c>
      <c r="R51" s="30">
        <v>0.31635558367605188</v>
      </c>
      <c r="W51" t="s">
        <v>36</v>
      </c>
      <c r="X51" s="30">
        <v>-0.44500953591863762</v>
      </c>
    </row>
    <row r="52" spans="4:24" x14ac:dyDescent="0.35">
      <c r="E52" t="s">
        <v>38</v>
      </c>
      <c r="F52" s="30">
        <v>-4.4891362901941E-3</v>
      </c>
      <c r="K52" t="s">
        <v>38</v>
      </c>
      <c r="L52" s="30">
        <v>0.56998615747905113</v>
      </c>
      <c r="Q52" t="s">
        <v>38</v>
      </c>
      <c r="R52" s="30">
        <v>-0.50457269000316074</v>
      </c>
      <c r="W52" t="s">
        <v>38</v>
      </c>
      <c r="X52" s="30">
        <v>0.12771392081737998</v>
      </c>
    </row>
    <row r="53" spans="4:24" x14ac:dyDescent="0.35">
      <c r="E53" t="s">
        <v>39</v>
      </c>
      <c r="F53" s="30">
        <v>1.1402918069584778</v>
      </c>
      <c r="K53" t="s">
        <v>39</v>
      </c>
      <c r="L53" s="30">
        <v>0.42101854100881042</v>
      </c>
      <c r="Q53" t="s">
        <v>39</v>
      </c>
      <c r="R53" s="30">
        <v>0.69730586370841374</v>
      </c>
      <c r="W53" t="s">
        <v>39</v>
      </c>
      <c r="X53" s="30">
        <v>0.6377551020408162</v>
      </c>
    </row>
    <row r="54" spans="4:24" x14ac:dyDescent="0.35">
      <c r="E54" t="s">
        <v>41</v>
      </c>
      <c r="F54" s="30">
        <v>1.9841093701451582</v>
      </c>
      <c r="K54" t="s">
        <v>41</v>
      </c>
      <c r="L54" s="30">
        <v>1.5963879706522763</v>
      </c>
      <c r="Q54" t="s">
        <v>41</v>
      </c>
      <c r="R54" s="30">
        <v>2.1089077746301323</v>
      </c>
      <c r="W54" t="s">
        <v>41</v>
      </c>
      <c r="X54" s="30">
        <v>1.6476552598225565</v>
      </c>
    </row>
    <row r="55" spans="4:24" x14ac:dyDescent="0.35">
      <c r="E55" t="s">
        <v>42</v>
      </c>
      <c r="F55" s="30">
        <v>1.1794916434540348</v>
      </c>
      <c r="K55" t="s">
        <v>42</v>
      </c>
      <c r="L55" s="30">
        <v>0.16665344020315123</v>
      </c>
      <c r="Q55" t="s">
        <v>42</v>
      </c>
      <c r="R55" s="30">
        <v>0.21578298397042095</v>
      </c>
      <c r="W55" t="s">
        <v>42</v>
      </c>
      <c r="X55" s="30">
        <v>0.56109725685785894</v>
      </c>
    </row>
    <row r="56" spans="4:24" x14ac:dyDescent="0.35">
      <c r="E56" t="s">
        <v>44</v>
      </c>
      <c r="F56" s="30">
        <v>0.58072009291519522</v>
      </c>
      <c r="K56" t="s">
        <v>44</v>
      </c>
      <c r="L56" s="30">
        <v>0.74473142132782943</v>
      </c>
      <c r="Q56" t="s">
        <v>44</v>
      </c>
      <c r="R56" s="30">
        <v>0.6151953245155336</v>
      </c>
      <c r="W56" t="s">
        <v>44</v>
      </c>
      <c r="X56" s="30">
        <v>0.74395536267823226</v>
      </c>
    </row>
    <row r="57" spans="4:24" x14ac:dyDescent="0.35">
      <c r="E57" t="s">
        <v>46</v>
      </c>
      <c r="F57" s="30">
        <v>-0.17534855872037933</v>
      </c>
      <c r="K57" t="s">
        <v>46</v>
      </c>
      <c r="L57" s="30">
        <v>0.89650833595470991</v>
      </c>
      <c r="Q57" t="s">
        <v>46</v>
      </c>
      <c r="R57" s="30">
        <v>0.39743197798836882</v>
      </c>
      <c r="W57" t="s">
        <v>46</v>
      </c>
      <c r="X57" s="30">
        <v>0.4307692307692238</v>
      </c>
    </row>
    <row r="58" spans="4:24" x14ac:dyDescent="0.35">
      <c r="E58" t="s">
        <v>48</v>
      </c>
      <c r="F58" s="30">
        <v>0</v>
      </c>
      <c r="K58" t="s">
        <v>48</v>
      </c>
      <c r="L58" s="30">
        <v>7.7942322681322238E-3</v>
      </c>
      <c r="Q58" t="s">
        <v>48</v>
      </c>
      <c r="R58" s="30">
        <v>0</v>
      </c>
      <c r="W58" t="s">
        <v>48</v>
      </c>
      <c r="X58" s="30">
        <v>0</v>
      </c>
    </row>
    <row r="59" spans="4:24" x14ac:dyDescent="0.35">
      <c r="E59" t="s">
        <v>50</v>
      </c>
      <c r="F59" s="30">
        <v>1.4609485454779105</v>
      </c>
      <c r="K59" t="s">
        <v>50</v>
      </c>
      <c r="L59" s="30">
        <v>0.70142623334110921</v>
      </c>
      <c r="Q59" t="s">
        <v>50</v>
      </c>
      <c r="R59" s="30">
        <v>0.45676004872107184</v>
      </c>
      <c r="W59" t="s">
        <v>50</v>
      </c>
      <c r="X59" s="30">
        <v>1.4093137254902033</v>
      </c>
    </row>
    <row r="60" spans="4:24" x14ac:dyDescent="0.35">
      <c r="E60" t="s">
        <v>55</v>
      </c>
      <c r="F60" s="30">
        <v>-0.5739421868454051</v>
      </c>
      <c r="K60" t="s">
        <v>55</v>
      </c>
      <c r="L60" s="30">
        <v>0.39324543141338092</v>
      </c>
      <c r="Q60" t="s">
        <v>55</v>
      </c>
      <c r="R60" s="30">
        <v>0.3312255344775567</v>
      </c>
      <c r="W60" t="s">
        <v>55</v>
      </c>
      <c r="X60" s="30">
        <v>-0.29994001199760051</v>
      </c>
    </row>
    <row r="61" spans="4:24" x14ac:dyDescent="0.35">
      <c r="E61" t="s">
        <v>52</v>
      </c>
      <c r="F61" s="30">
        <v>0.79385187061904328</v>
      </c>
      <c r="K61" t="s">
        <v>52</v>
      </c>
      <c r="L61" s="30">
        <v>0.37148827490131991</v>
      </c>
      <c r="Q61" t="s">
        <v>52</v>
      </c>
      <c r="R61" s="30">
        <v>0.66686874810550034</v>
      </c>
      <c r="W61" t="s">
        <v>52</v>
      </c>
      <c r="X61" s="30">
        <v>0.72507552870089953</v>
      </c>
    </row>
    <row r="62" spans="4:24" x14ac:dyDescent="0.35">
      <c r="D62">
        <v>2022</v>
      </c>
      <c r="E62" t="s">
        <v>31</v>
      </c>
      <c r="F62" s="30">
        <v>-0.71208865293054158</v>
      </c>
      <c r="J62">
        <v>2022</v>
      </c>
      <c r="K62" t="s">
        <v>31</v>
      </c>
      <c r="L62" s="30">
        <v>0.62211981566821328</v>
      </c>
      <c r="P62">
        <v>2022</v>
      </c>
      <c r="Q62" t="s">
        <v>31</v>
      </c>
      <c r="R62" s="30">
        <v>0.36014405762304585</v>
      </c>
      <c r="V62">
        <v>2022</v>
      </c>
      <c r="W62" t="s">
        <v>31</v>
      </c>
      <c r="X62" s="30">
        <v>-0.30084235860409148</v>
      </c>
    </row>
    <row r="63" spans="4:24" x14ac:dyDescent="0.35">
      <c r="E63" t="s">
        <v>36</v>
      </c>
      <c r="F63" s="30">
        <v>-0.10185028008823552</v>
      </c>
      <c r="K63" t="s">
        <v>36</v>
      </c>
      <c r="L63" s="30">
        <v>0.61064040912907402</v>
      </c>
      <c r="Q63" t="s">
        <v>36</v>
      </c>
      <c r="R63" s="30">
        <v>0.65789473684211897</v>
      </c>
      <c r="W63" t="s">
        <v>36</v>
      </c>
      <c r="X63" s="30">
        <v>0.24140012070006378</v>
      </c>
    </row>
    <row r="64" spans="4:24" x14ac:dyDescent="0.35">
      <c r="E64" t="s">
        <v>38</v>
      </c>
      <c r="F64" s="30">
        <v>1.0152931180968408</v>
      </c>
      <c r="K64" t="s">
        <v>38</v>
      </c>
      <c r="L64" s="30">
        <v>0.67521432364766421</v>
      </c>
      <c r="Q64" t="s">
        <v>38</v>
      </c>
      <c r="R64" s="30">
        <v>1.0695187165775299</v>
      </c>
      <c r="W64" t="s">
        <v>38</v>
      </c>
      <c r="X64" s="30">
        <v>0.96327513546056243</v>
      </c>
    </row>
    <row r="65" spans="4:24" x14ac:dyDescent="0.35">
      <c r="E65" t="s">
        <v>39</v>
      </c>
      <c r="F65" s="30">
        <v>1.2742335674334573</v>
      </c>
      <c r="K65" t="s">
        <v>39</v>
      </c>
      <c r="L65" s="30">
        <v>1.4242652599849353</v>
      </c>
      <c r="Q65" t="s">
        <v>39</v>
      </c>
      <c r="R65" s="30">
        <v>0.76425631981188202</v>
      </c>
      <c r="W65" t="s">
        <v>39</v>
      </c>
      <c r="X65" s="30">
        <v>1.4311270125223647</v>
      </c>
    </row>
    <row r="66" spans="4:24" x14ac:dyDescent="0.35">
      <c r="E66" t="s">
        <v>41</v>
      </c>
      <c r="F66" s="30">
        <v>1.0298147994352702</v>
      </c>
      <c r="K66" t="s">
        <v>41</v>
      </c>
      <c r="L66" s="30">
        <v>0.80986700349209384</v>
      </c>
      <c r="Q66" t="s">
        <v>41</v>
      </c>
      <c r="R66" s="30">
        <v>0.116686114352402</v>
      </c>
      <c r="W66" t="s">
        <v>41</v>
      </c>
      <c r="X66" s="30">
        <v>0.94062316284538183</v>
      </c>
    </row>
    <row r="67" spans="4:24" x14ac:dyDescent="0.35">
      <c r="E67" t="s">
        <v>42</v>
      </c>
      <c r="F67" s="30">
        <v>0.95355528154540958</v>
      </c>
      <c r="K67" t="s">
        <v>42</v>
      </c>
      <c r="L67" s="30">
        <v>0.40536556603771901</v>
      </c>
      <c r="Q67" t="s">
        <v>42</v>
      </c>
      <c r="R67" s="30">
        <v>0.46620046620045624</v>
      </c>
      <c r="W67" t="s">
        <v>42</v>
      </c>
      <c r="X67" s="30">
        <v>0.52417006406523348</v>
      </c>
    </row>
    <row r="68" spans="4:24" x14ac:dyDescent="0.35">
      <c r="E68" t="s">
        <v>44</v>
      </c>
      <c r="F68" s="30">
        <v>0.19135249572509638</v>
      </c>
      <c r="K68" t="s">
        <v>44</v>
      </c>
      <c r="L68" s="30">
        <v>0.91022535418043682</v>
      </c>
      <c r="Q68" t="s">
        <v>44</v>
      </c>
      <c r="R68" s="30">
        <v>0.29002320185613201</v>
      </c>
      <c r="W68" t="s">
        <v>44</v>
      </c>
      <c r="X68" s="30">
        <v>0.4634994206257308</v>
      </c>
    </row>
    <row r="69" spans="4:24" x14ac:dyDescent="0.35">
      <c r="E69" t="s">
        <v>46</v>
      </c>
      <c r="F69" s="30">
        <v>0.13409728148239189</v>
      </c>
      <c r="K69" t="s">
        <v>46</v>
      </c>
      <c r="L69" s="30">
        <v>0.4728304357314323</v>
      </c>
      <c r="Q69" t="s">
        <v>46</v>
      </c>
      <c r="R69" s="30">
        <v>0.63620589936380734</v>
      </c>
      <c r="W69" t="s">
        <v>46</v>
      </c>
      <c r="X69" s="30">
        <v>0.5190311418685154</v>
      </c>
    </row>
    <row r="70" spans="4:24" x14ac:dyDescent="0.35">
      <c r="E70" t="s">
        <v>48</v>
      </c>
      <c r="F70" s="30">
        <v>0.51132213294375084</v>
      </c>
      <c r="K70" t="s">
        <v>48</v>
      </c>
      <c r="L70" s="30">
        <v>0.56472632493481956</v>
      </c>
      <c r="Q70" t="s">
        <v>48</v>
      </c>
      <c r="R70" s="30">
        <v>0.20114942528736937</v>
      </c>
      <c r="W70" t="s">
        <v>48</v>
      </c>
      <c r="X70" s="30">
        <v>0.57372346528973028</v>
      </c>
    </row>
    <row r="71" spans="4:24" x14ac:dyDescent="0.35">
      <c r="E71" t="s">
        <v>50</v>
      </c>
      <c r="F71" s="30">
        <v>0.67829457364341816</v>
      </c>
      <c r="K71" t="s">
        <v>50</v>
      </c>
      <c r="L71" s="30">
        <v>0.54715622750184245</v>
      </c>
      <c r="Q71" t="s">
        <v>50</v>
      </c>
      <c r="R71" s="30">
        <v>0.60223687983937735</v>
      </c>
      <c r="W71" t="s">
        <v>50</v>
      </c>
      <c r="X71" s="30">
        <v>0.79863091842554312</v>
      </c>
    </row>
    <row r="72" spans="4:24" x14ac:dyDescent="0.35">
      <c r="E72" t="s">
        <v>55</v>
      </c>
      <c r="F72" s="30">
        <v>-0.52131371055058739</v>
      </c>
      <c r="K72" t="s">
        <v>55</v>
      </c>
      <c r="L72" s="30">
        <v>0.26379580778552814</v>
      </c>
      <c r="Q72" t="s">
        <v>55</v>
      </c>
      <c r="R72" s="30">
        <v>0.99037917374080364</v>
      </c>
      <c r="W72" t="s">
        <v>55</v>
      </c>
      <c r="X72" s="30">
        <v>-0.4532577903682784</v>
      </c>
    </row>
    <row r="73" spans="4:24" x14ac:dyDescent="0.35">
      <c r="E73" t="s">
        <v>52</v>
      </c>
      <c r="F73" s="30">
        <v>4.0102662816774558E-3</v>
      </c>
      <c r="K73" t="s">
        <v>52</v>
      </c>
      <c r="L73" s="30">
        <v>0.42961477874837251</v>
      </c>
      <c r="Q73" t="s">
        <v>52</v>
      </c>
      <c r="R73" s="30">
        <v>0.74116305587229847</v>
      </c>
      <c r="W73" t="s">
        <v>52</v>
      </c>
      <c r="X73" s="30">
        <v>-0.11318619128465683</v>
      </c>
    </row>
    <row r="74" spans="4:24" x14ac:dyDescent="0.35">
      <c r="D74">
        <v>2023</v>
      </c>
      <c r="E74" t="s">
        <v>31</v>
      </c>
      <c r="F74" s="30">
        <v>0.41117426532830909</v>
      </c>
      <c r="J74">
        <v>2023</v>
      </c>
      <c r="K74" t="s">
        <v>31</v>
      </c>
      <c r="L74" s="30">
        <v>0.34843205574913538</v>
      </c>
      <c r="P74">
        <v>2023</v>
      </c>
      <c r="Q74" t="s">
        <v>31</v>
      </c>
      <c r="R74" s="30">
        <v>1.1207621182404035</v>
      </c>
      <c r="V74">
        <v>2023</v>
      </c>
      <c r="W74" t="s">
        <v>31</v>
      </c>
      <c r="X74" s="30">
        <v>0.45532157085942598</v>
      </c>
    </row>
    <row r="75" spans="4:24" x14ac:dyDescent="0.35">
      <c r="E75" t="s">
        <v>36</v>
      </c>
      <c r="F75" s="30">
        <v>-0.49379742261831983</v>
      </c>
      <c r="K75" t="s">
        <v>36</v>
      </c>
      <c r="L75" s="30">
        <v>0.55272108843537093</v>
      </c>
      <c r="Q75" t="s">
        <v>36</v>
      </c>
      <c r="R75" s="30">
        <v>1.2468827930174564</v>
      </c>
      <c r="W75" t="s">
        <v>36</v>
      </c>
      <c r="X75" s="30">
        <v>0.39660056657223147</v>
      </c>
    </row>
    <row r="76" spans="4:24" x14ac:dyDescent="0.35">
      <c r="E76" t="s">
        <v>38</v>
      </c>
      <c r="F76" s="30">
        <v>4.0345356249458994E-3</v>
      </c>
      <c r="K76" t="s">
        <v>38</v>
      </c>
      <c r="L76" s="30">
        <v>-2.1141649048622587E-2</v>
      </c>
      <c r="Q76" t="s">
        <v>38</v>
      </c>
      <c r="R76" s="30">
        <v>0</v>
      </c>
      <c r="W76" t="s">
        <v>38</v>
      </c>
      <c r="X76" s="30">
        <v>0</v>
      </c>
    </row>
    <row r="77" spans="4:24" x14ac:dyDescent="0.35">
      <c r="E77" t="s">
        <v>39</v>
      </c>
      <c r="F77" s="30">
        <v>0.46395287852505168</v>
      </c>
      <c r="K77" t="s">
        <v>39</v>
      </c>
      <c r="L77" s="30">
        <v>0.38767886092901949</v>
      </c>
      <c r="Q77" t="s">
        <v>39</v>
      </c>
      <c r="R77" s="30">
        <v>0.98522167487685353</v>
      </c>
      <c r="W77" t="s">
        <v>39</v>
      </c>
      <c r="X77" s="30">
        <v>0.50790067720090615</v>
      </c>
    </row>
    <row r="78" spans="4:24" x14ac:dyDescent="0.35">
      <c r="E78" t="s">
        <v>41</v>
      </c>
      <c r="F78" s="30">
        <v>0.71078628222631979</v>
      </c>
      <c r="K78" t="s">
        <v>41</v>
      </c>
      <c r="L78" s="30">
        <v>0.31596685858726109</v>
      </c>
      <c r="Q78" t="s">
        <v>41</v>
      </c>
      <c r="R78" s="30">
        <v>0.51490514905148432</v>
      </c>
      <c r="W78" t="s">
        <v>41</v>
      </c>
      <c r="X78" s="30">
        <v>0.56148231330713083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1B37-813D-493E-9D92-7AAE2373C90B}">
  <dimension ref="A1:R32"/>
  <sheetViews>
    <sheetView topLeftCell="A4" workbookViewId="0">
      <selection activeCell="E20" sqref="E20"/>
    </sheetView>
  </sheetViews>
  <sheetFormatPr defaultRowHeight="14.5" x14ac:dyDescent="0.35"/>
  <cols>
    <col min="4" max="4" width="14.6328125" customWidth="1"/>
    <col min="5" max="5" width="18.7265625" bestFit="1" customWidth="1"/>
    <col min="6" max="6" width="18.08984375" bestFit="1" customWidth="1"/>
    <col min="7" max="7" width="15.81640625" customWidth="1"/>
    <col min="8" max="8" width="20.36328125" customWidth="1"/>
    <col min="9" max="9" width="15.81640625" bestFit="1" customWidth="1"/>
    <col min="10" max="10" width="11.1796875" bestFit="1" customWidth="1"/>
    <col min="11" max="11" width="21.6328125" bestFit="1" customWidth="1"/>
    <col min="12" max="12" width="19.453125" customWidth="1"/>
    <col min="13" max="14" width="18.08984375" bestFit="1" customWidth="1"/>
    <col min="15" max="15" width="31.36328125" bestFit="1" customWidth="1"/>
    <col min="16" max="16" width="31.36328125" customWidth="1"/>
    <col min="17" max="17" width="21.54296875" bestFit="1" customWidth="1"/>
    <col min="19" max="19" width="21.6328125" bestFit="1" customWidth="1"/>
    <col min="20" max="20" width="31.36328125" bestFit="1" customWidth="1"/>
    <col min="21" max="21" width="17.453125" bestFit="1" customWidth="1"/>
    <col min="22" max="22" width="25.269531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6</v>
      </c>
      <c r="J1" s="2" t="s">
        <v>7</v>
      </c>
      <c r="K1" s="2" t="s">
        <v>13</v>
      </c>
      <c r="L1" s="2" t="s">
        <v>15</v>
      </c>
      <c r="M1" s="2" t="s">
        <v>8</v>
      </c>
      <c r="N1" s="2" t="s">
        <v>9</v>
      </c>
      <c r="O1" s="2" t="s">
        <v>14</v>
      </c>
      <c r="P1" s="2" t="s">
        <v>16</v>
      </c>
      <c r="Q1" s="2" t="s">
        <v>11</v>
      </c>
      <c r="R1" s="2" t="s">
        <v>12</v>
      </c>
    </row>
    <row r="2" spans="1:18" x14ac:dyDescent="0.35">
      <c r="A2" s="11" t="s">
        <v>33</v>
      </c>
      <c r="B2" s="4">
        <v>2022</v>
      </c>
      <c r="C2" s="4" t="s">
        <v>41</v>
      </c>
      <c r="D2" s="4">
        <v>5</v>
      </c>
      <c r="E2" s="21">
        <v>156.69999999999999</v>
      </c>
      <c r="F2" s="21">
        <v>221.2</v>
      </c>
      <c r="G2" s="21">
        <v>164.1</v>
      </c>
      <c r="H2" s="21">
        <v>164.1</v>
      </c>
      <c r="I2" s="24">
        <v>165.4</v>
      </c>
      <c r="J2" s="24">
        <v>189.5</v>
      </c>
      <c r="K2" s="24">
        <v>158.5</v>
      </c>
      <c r="L2" s="24">
        <v>177.5</v>
      </c>
      <c r="M2" s="26">
        <v>174.5</v>
      </c>
      <c r="N2" s="26">
        <v>203.2</v>
      </c>
      <c r="O2" s="26">
        <v>184.9</v>
      </c>
      <c r="P2" s="26">
        <v>197.5</v>
      </c>
      <c r="Q2" s="28">
        <v>121.2</v>
      </c>
      <c r="R2" s="28">
        <v>181.4</v>
      </c>
    </row>
    <row r="3" spans="1:18" x14ac:dyDescent="0.35">
      <c r="A3" s="10" t="s">
        <v>33</v>
      </c>
      <c r="B3" s="3">
        <v>2022</v>
      </c>
      <c r="C3" s="3" t="s">
        <v>42</v>
      </c>
      <c r="D3" s="3">
        <v>6</v>
      </c>
      <c r="E3" s="22">
        <v>157.5</v>
      </c>
      <c r="F3" s="22">
        <v>223.4</v>
      </c>
      <c r="G3" s="22">
        <v>172.8</v>
      </c>
      <c r="H3" s="22">
        <v>163.6</v>
      </c>
      <c r="I3" s="23">
        <v>166.4</v>
      </c>
      <c r="J3" s="23">
        <v>188.6</v>
      </c>
      <c r="K3" s="23">
        <v>159.1</v>
      </c>
      <c r="L3" s="23">
        <v>179.3</v>
      </c>
      <c r="M3" s="25">
        <v>174.1</v>
      </c>
      <c r="N3" s="25">
        <v>211.5</v>
      </c>
      <c r="O3" s="25">
        <v>186.3</v>
      </c>
      <c r="P3" s="25">
        <v>198.3</v>
      </c>
      <c r="Q3" s="27">
        <v>121.4</v>
      </c>
      <c r="R3" s="27">
        <v>183.5</v>
      </c>
    </row>
    <row r="4" spans="1:18" x14ac:dyDescent="0.35">
      <c r="A4" s="11" t="s">
        <v>33</v>
      </c>
      <c r="B4" s="4">
        <v>2022</v>
      </c>
      <c r="C4" s="4" t="s">
        <v>44</v>
      </c>
      <c r="D4" s="4">
        <v>7</v>
      </c>
      <c r="E4" s="21">
        <v>159.30000000000001</v>
      </c>
      <c r="F4" s="21">
        <v>217.1</v>
      </c>
      <c r="G4" s="21">
        <v>176.6</v>
      </c>
      <c r="H4" s="21">
        <v>164</v>
      </c>
      <c r="I4" s="24">
        <v>167.1</v>
      </c>
      <c r="J4" s="24">
        <v>184.8</v>
      </c>
      <c r="K4" s="24">
        <v>159.80000000000001</v>
      </c>
      <c r="L4" s="24">
        <v>179.4</v>
      </c>
      <c r="M4" s="26">
        <v>179.5</v>
      </c>
      <c r="N4" s="26">
        <v>208.5</v>
      </c>
      <c r="O4" s="26">
        <v>187.7</v>
      </c>
      <c r="P4" s="26">
        <v>198.6</v>
      </c>
      <c r="Q4" s="28">
        <v>121.5</v>
      </c>
      <c r="R4" s="28">
        <v>186.3</v>
      </c>
    </row>
    <row r="5" spans="1:18" x14ac:dyDescent="0.35">
      <c r="A5" s="10" t="s">
        <v>33</v>
      </c>
      <c r="B5" s="3">
        <v>2022</v>
      </c>
      <c r="C5" s="3" t="s">
        <v>46</v>
      </c>
      <c r="D5" s="3">
        <v>8</v>
      </c>
      <c r="E5" s="22">
        <v>162.1</v>
      </c>
      <c r="F5" s="22">
        <v>210.9</v>
      </c>
      <c r="G5" s="22">
        <v>170.6</v>
      </c>
      <c r="H5" s="22">
        <v>167.3</v>
      </c>
      <c r="I5" s="23">
        <v>168.4</v>
      </c>
      <c r="J5" s="23">
        <v>182.5</v>
      </c>
      <c r="K5" s="23">
        <v>160.5</v>
      </c>
      <c r="L5" s="23">
        <v>180.4</v>
      </c>
      <c r="M5" s="25">
        <v>177.1</v>
      </c>
      <c r="N5" s="25">
        <v>213.1</v>
      </c>
      <c r="O5" s="25">
        <v>188.9</v>
      </c>
      <c r="P5" s="25">
        <v>198.7</v>
      </c>
      <c r="Q5" s="27">
        <v>122.2</v>
      </c>
      <c r="R5" s="27">
        <v>189.7</v>
      </c>
    </row>
    <row r="6" spans="1:18" x14ac:dyDescent="0.35">
      <c r="A6" s="11" t="s">
        <v>33</v>
      </c>
      <c r="B6" s="4">
        <v>2022</v>
      </c>
      <c r="C6" s="4" t="s">
        <v>48</v>
      </c>
      <c r="D6" s="4">
        <v>9</v>
      </c>
      <c r="E6" s="21">
        <v>164.9</v>
      </c>
      <c r="F6" s="21">
        <v>213.7</v>
      </c>
      <c r="G6" s="21">
        <v>170.9</v>
      </c>
      <c r="H6" s="21">
        <v>169.2</v>
      </c>
      <c r="I6" s="24">
        <v>170.1</v>
      </c>
      <c r="J6" s="24">
        <v>179.3</v>
      </c>
      <c r="K6" s="24">
        <v>161.1</v>
      </c>
      <c r="L6" s="24">
        <v>181.8</v>
      </c>
      <c r="M6" s="26">
        <v>167.5</v>
      </c>
      <c r="N6" s="26">
        <v>220.8</v>
      </c>
      <c r="O6" s="26">
        <v>190.4</v>
      </c>
      <c r="P6" s="26">
        <v>199.7</v>
      </c>
      <c r="Q6" s="28">
        <v>123.1</v>
      </c>
      <c r="R6" s="28">
        <v>193.6</v>
      </c>
    </row>
    <row r="7" spans="1:18" x14ac:dyDescent="0.35">
      <c r="A7" s="10" t="s">
        <v>33</v>
      </c>
      <c r="B7" s="3">
        <v>2022</v>
      </c>
      <c r="C7" s="3" t="s">
        <v>50</v>
      </c>
      <c r="D7" s="3">
        <v>10</v>
      </c>
      <c r="E7" s="22">
        <v>166.4</v>
      </c>
      <c r="F7" s="22">
        <v>214.9</v>
      </c>
      <c r="G7" s="22">
        <v>171.9</v>
      </c>
      <c r="H7" s="22">
        <v>169.9</v>
      </c>
      <c r="I7" s="23">
        <v>171</v>
      </c>
      <c r="J7" s="23">
        <v>177.7</v>
      </c>
      <c r="K7" s="23">
        <v>161.6</v>
      </c>
      <c r="L7" s="23">
        <v>183.3</v>
      </c>
      <c r="M7" s="25">
        <v>165.7</v>
      </c>
      <c r="N7" s="25">
        <v>228.6</v>
      </c>
      <c r="O7" s="25">
        <v>191.5</v>
      </c>
      <c r="P7" s="25">
        <v>200.1</v>
      </c>
      <c r="Q7" s="27">
        <v>123.4</v>
      </c>
      <c r="R7" s="27">
        <v>196.4</v>
      </c>
    </row>
    <row r="8" spans="1:18" x14ac:dyDescent="0.35">
      <c r="A8" s="11" t="s">
        <v>33</v>
      </c>
      <c r="B8" s="4">
        <v>2022</v>
      </c>
      <c r="C8" s="4" t="s">
        <v>52</v>
      </c>
      <c r="D8" s="4">
        <v>11</v>
      </c>
      <c r="E8" s="21">
        <v>168.4</v>
      </c>
      <c r="F8" s="21">
        <v>213.4</v>
      </c>
      <c r="G8" s="21">
        <v>183.2</v>
      </c>
      <c r="H8" s="21">
        <v>171</v>
      </c>
      <c r="I8" s="24">
        <v>172.3</v>
      </c>
      <c r="J8" s="24">
        <v>180</v>
      </c>
      <c r="K8" s="24">
        <v>162.1</v>
      </c>
      <c r="L8" s="24">
        <v>181.3</v>
      </c>
      <c r="M8" s="26">
        <v>162.6</v>
      </c>
      <c r="N8" s="26">
        <v>205.5</v>
      </c>
      <c r="O8" s="26">
        <v>192.4</v>
      </c>
      <c r="P8" s="26">
        <v>200.6</v>
      </c>
      <c r="Q8" s="28">
        <v>123.4</v>
      </c>
      <c r="R8" s="28">
        <v>198.8</v>
      </c>
    </row>
    <row r="9" spans="1:18" x14ac:dyDescent="0.35">
      <c r="A9" s="10" t="s">
        <v>33</v>
      </c>
      <c r="B9" s="3">
        <v>2022</v>
      </c>
      <c r="C9" s="3" t="s">
        <v>55</v>
      </c>
      <c r="D9" s="3">
        <v>12</v>
      </c>
      <c r="E9" s="22">
        <v>170.2</v>
      </c>
      <c r="F9" s="22">
        <v>212.9</v>
      </c>
      <c r="G9" s="22">
        <v>191.9</v>
      </c>
      <c r="H9" s="22">
        <v>171.3</v>
      </c>
      <c r="I9" s="23">
        <v>173.9</v>
      </c>
      <c r="J9" s="23">
        <v>179.1</v>
      </c>
      <c r="K9" s="23">
        <v>162.80000000000001</v>
      </c>
      <c r="L9" s="23">
        <v>178.6</v>
      </c>
      <c r="M9" s="25">
        <v>159.5</v>
      </c>
      <c r="N9" s="25">
        <v>178.7</v>
      </c>
      <c r="O9" s="25">
        <v>193.3</v>
      </c>
      <c r="P9" s="25">
        <v>201.1</v>
      </c>
      <c r="Q9" s="27">
        <v>123.1</v>
      </c>
      <c r="R9" s="27">
        <v>200.5</v>
      </c>
    </row>
    <row r="10" spans="1:18" x14ac:dyDescent="0.35">
      <c r="A10" s="11" t="s">
        <v>33</v>
      </c>
      <c r="B10" s="4">
        <v>2023</v>
      </c>
      <c r="C10" s="4" t="s">
        <v>31</v>
      </c>
      <c r="D10" s="4">
        <v>1</v>
      </c>
      <c r="E10" s="21">
        <v>173.3</v>
      </c>
      <c r="F10" s="21">
        <v>215.2</v>
      </c>
      <c r="G10" s="21">
        <v>197</v>
      </c>
      <c r="H10" s="21">
        <v>171.2</v>
      </c>
      <c r="I10" s="24">
        <v>175.2</v>
      </c>
      <c r="J10" s="24">
        <v>178</v>
      </c>
      <c r="K10" s="24">
        <v>163.69999999999999</v>
      </c>
      <c r="L10" s="24">
        <v>179.5</v>
      </c>
      <c r="M10" s="26">
        <v>160.5</v>
      </c>
      <c r="N10" s="26">
        <v>175.3</v>
      </c>
      <c r="O10" s="26">
        <v>194.3</v>
      </c>
      <c r="P10" s="26">
        <v>201.6</v>
      </c>
      <c r="Q10" s="28">
        <v>122.7</v>
      </c>
      <c r="R10" s="28">
        <v>204.3</v>
      </c>
    </row>
    <row r="11" spans="1:18" x14ac:dyDescent="0.35">
      <c r="A11" s="10" t="s">
        <v>33</v>
      </c>
      <c r="B11" s="3">
        <v>2023</v>
      </c>
      <c r="C11" s="3" t="s">
        <v>36</v>
      </c>
      <c r="D11" s="3">
        <v>2</v>
      </c>
      <c r="E11" s="22">
        <v>174.7</v>
      </c>
      <c r="F11" s="22">
        <v>212.2</v>
      </c>
      <c r="G11" s="22">
        <v>177.2</v>
      </c>
      <c r="H11" s="22">
        <v>172.2</v>
      </c>
      <c r="I11" s="23">
        <v>177.9</v>
      </c>
      <c r="J11" s="23">
        <v>172.2</v>
      </c>
      <c r="K11" s="23">
        <v>164.9</v>
      </c>
      <c r="L11" s="23">
        <v>180.7</v>
      </c>
      <c r="M11" s="25">
        <v>172.1</v>
      </c>
      <c r="N11" s="25">
        <v>175.8</v>
      </c>
      <c r="O11" s="25">
        <v>196.6</v>
      </c>
      <c r="P11" s="25">
        <v>202.7</v>
      </c>
      <c r="Q11" s="27">
        <v>121.9</v>
      </c>
      <c r="R11" s="27">
        <v>204.8</v>
      </c>
    </row>
    <row r="12" spans="1:18" x14ac:dyDescent="0.35">
      <c r="A12" s="11" t="s">
        <v>33</v>
      </c>
      <c r="B12" s="4">
        <v>2023</v>
      </c>
      <c r="C12" s="4" t="s">
        <v>38</v>
      </c>
      <c r="D12" s="4">
        <v>3</v>
      </c>
      <c r="E12" s="21">
        <v>174.7</v>
      </c>
      <c r="F12" s="21">
        <v>212.2</v>
      </c>
      <c r="G12" s="21">
        <v>177.2</v>
      </c>
      <c r="H12" s="21">
        <v>172.2</v>
      </c>
      <c r="I12" s="24">
        <v>177.9</v>
      </c>
      <c r="J12" s="24">
        <v>172.2</v>
      </c>
      <c r="K12" s="24">
        <v>164.9</v>
      </c>
      <c r="L12" s="24">
        <v>180.8</v>
      </c>
      <c r="M12" s="26">
        <v>172.1</v>
      </c>
      <c r="N12" s="26">
        <v>175.9</v>
      </c>
      <c r="O12" s="26">
        <v>196.6</v>
      </c>
      <c r="P12" s="26">
        <v>202.7</v>
      </c>
      <c r="Q12" s="28">
        <v>121.9</v>
      </c>
      <c r="R12" s="28">
        <v>204.8</v>
      </c>
    </row>
    <row r="13" spans="1:18" x14ac:dyDescent="0.35">
      <c r="A13" s="10" t="s">
        <v>33</v>
      </c>
      <c r="B13" s="3">
        <v>2023</v>
      </c>
      <c r="C13" s="3" t="s">
        <v>39</v>
      </c>
      <c r="D13" s="3">
        <v>4</v>
      </c>
      <c r="E13" s="22">
        <v>174.8</v>
      </c>
      <c r="F13" s="22">
        <v>213.7</v>
      </c>
      <c r="G13" s="22">
        <v>172.4</v>
      </c>
      <c r="H13" s="22">
        <v>174.7</v>
      </c>
      <c r="I13" s="23">
        <v>178.8</v>
      </c>
      <c r="J13" s="23">
        <v>168.7</v>
      </c>
      <c r="K13" s="23">
        <v>165.5</v>
      </c>
      <c r="L13" s="23">
        <v>182.1</v>
      </c>
      <c r="M13" s="25">
        <v>179.2</v>
      </c>
      <c r="N13" s="25">
        <v>179.9</v>
      </c>
      <c r="O13" s="25">
        <v>197</v>
      </c>
      <c r="P13" s="25">
        <v>203.5</v>
      </c>
      <c r="Q13" s="27">
        <v>123.1</v>
      </c>
      <c r="R13" s="27">
        <v>207.8</v>
      </c>
    </row>
    <row r="14" spans="1:18" x14ac:dyDescent="0.35">
      <c r="A14" s="11" t="s">
        <v>33</v>
      </c>
      <c r="B14" s="4">
        <v>2023</v>
      </c>
      <c r="C14" s="4" t="s">
        <v>41</v>
      </c>
      <c r="D14" s="4">
        <v>5</v>
      </c>
      <c r="E14" s="21">
        <v>174.7</v>
      </c>
      <c r="F14" s="21">
        <v>219.4</v>
      </c>
      <c r="G14" s="21">
        <v>176.7</v>
      </c>
      <c r="H14" s="21">
        <v>176.9</v>
      </c>
      <c r="I14" s="24">
        <v>179.4</v>
      </c>
      <c r="J14" s="24">
        <v>164.4</v>
      </c>
      <c r="K14" s="24">
        <v>165.9</v>
      </c>
      <c r="L14" s="24">
        <v>183.1</v>
      </c>
      <c r="M14" s="26">
        <v>175.8</v>
      </c>
      <c r="N14" s="26">
        <v>185</v>
      </c>
      <c r="O14" s="26">
        <v>197.7</v>
      </c>
      <c r="P14" s="26">
        <v>204.2</v>
      </c>
      <c r="Q14" s="28">
        <v>124.2</v>
      </c>
      <c r="R14" s="28">
        <v>211.9</v>
      </c>
    </row>
    <row r="15" spans="1:18" x14ac:dyDescent="0.35">
      <c r="E15" t="s">
        <v>608</v>
      </c>
      <c r="F15" t="s">
        <v>608</v>
      </c>
      <c r="G15" t="s">
        <v>608</v>
      </c>
      <c r="H15" t="s">
        <v>608</v>
      </c>
      <c r="I15" t="s">
        <v>585</v>
      </c>
      <c r="J15" t="s">
        <v>585</v>
      </c>
      <c r="K15" t="s">
        <v>585</v>
      </c>
      <c r="L15" t="s">
        <v>585</v>
      </c>
      <c r="M15" t="s">
        <v>603</v>
      </c>
      <c r="N15" t="s">
        <v>603</v>
      </c>
      <c r="O15" t="s">
        <v>603</v>
      </c>
      <c r="P15" t="s">
        <v>603</v>
      </c>
      <c r="Q15" t="s">
        <v>12</v>
      </c>
      <c r="R15" t="s">
        <v>12</v>
      </c>
    </row>
    <row r="19" spans="3:7" x14ac:dyDescent="0.35">
      <c r="C19" s="2" t="s">
        <v>2</v>
      </c>
      <c r="D19" t="s">
        <v>608</v>
      </c>
      <c r="E19" t="s">
        <v>585</v>
      </c>
      <c r="F19" t="s">
        <v>603</v>
      </c>
      <c r="G19" t="s">
        <v>12</v>
      </c>
    </row>
    <row r="20" spans="3:7" x14ac:dyDescent="0.35">
      <c r="C20" s="4" t="s">
        <v>41</v>
      </c>
      <c r="D20">
        <f>E2+F2+G2+H2</f>
        <v>706.1</v>
      </c>
      <c r="E20">
        <f>I2+J2+K2+L2</f>
        <v>690.9</v>
      </c>
      <c r="F20">
        <f>M2+N2+O2+P2</f>
        <v>760.1</v>
      </c>
      <c r="G20">
        <f>Q2+R2</f>
        <v>302.60000000000002</v>
      </c>
    </row>
    <row r="21" spans="3:7" x14ac:dyDescent="0.35">
      <c r="C21" s="3" t="s">
        <v>42</v>
      </c>
      <c r="D21">
        <f t="shared" ref="D21:D32" si="0">E3+F3+G3+H3</f>
        <v>717.30000000000007</v>
      </c>
      <c r="E21">
        <f t="shared" ref="E21:E32" si="1">I3+J3+K3+L3</f>
        <v>693.40000000000009</v>
      </c>
      <c r="F21">
        <f t="shared" ref="F21:F32" si="2">M3+N3+O3+P3</f>
        <v>770.2</v>
      </c>
      <c r="G21">
        <f t="shared" ref="G21:G32" si="3">Q3+R3</f>
        <v>304.89999999999998</v>
      </c>
    </row>
    <row r="22" spans="3:7" x14ac:dyDescent="0.35">
      <c r="C22" s="4" t="s">
        <v>44</v>
      </c>
      <c r="D22">
        <f t="shared" si="0"/>
        <v>717</v>
      </c>
      <c r="E22">
        <f t="shared" si="1"/>
        <v>691.1</v>
      </c>
      <c r="F22">
        <f t="shared" si="2"/>
        <v>774.30000000000007</v>
      </c>
      <c r="G22">
        <f t="shared" si="3"/>
        <v>307.8</v>
      </c>
    </row>
    <row r="23" spans="3:7" x14ac:dyDescent="0.35">
      <c r="C23" s="3" t="s">
        <v>46</v>
      </c>
      <c r="D23">
        <f t="shared" si="0"/>
        <v>710.90000000000009</v>
      </c>
      <c r="E23">
        <f t="shared" si="1"/>
        <v>691.8</v>
      </c>
      <c r="F23">
        <f t="shared" si="2"/>
        <v>777.8</v>
      </c>
      <c r="G23">
        <f t="shared" si="3"/>
        <v>311.89999999999998</v>
      </c>
    </row>
    <row r="24" spans="3:7" x14ac:dyDescent="0.35">
      <c r="C24" s="4" t="s">
        <v>48</v>
      </c>
      <c r="D24">
        <f t="shared" si="0"/>
        <v>718.7</v>
      </c>
      <c r="E24">
        <f t="shared" si="1"/>
        <v>692.3</v>
      </c>
      <c r="F24">
        <f t="shared" si="2"/>
        <v>778.40000000000009</v>
      </c>
      <c r="G24">
        <f t="shared" si="3"/>
        <v>316.7</v>
      </c>
    </row>
    <row r="25" spans="3:7" x14ac:dyDescent="0.35">
      <c r="C25" s="3" t="s">
        <v>50</v>
      </c>
      <c r="D25">
        <f t="shared" si="0"/>
        <v>723.1</v>
      </c>
      <c r="E25">
        <f t="shared" si="1"/>
        <v>693.59999999999991</v>
      </c>
      <c r="F25">
        <f t="shared" si="2"/>
        <v>785.9</v>
      </c>
      <c r="G25">
        <f t="shared" si="3"/>
        <v>319.8</v>
      </c>
    </row>
    <row r="26" spans="3:7" x14ac:dyDescent="0.35">
      <c r="C26" s="4" t="s">
        <v>52</v>
      </c>
      <c r="D26">
        <f t="shared" si="0"/>
        <v>736</v>
      </c>
      <c r="E26">
        <f t="shared" si="1"/>
        <v>695.7</v>
      </c>
      <c r="F26">
        <f t="shared" si="2"/>
        <v>761.1</v>
      </c>
      <c r="G26">
        <f t="shared" si="3"/>
        <v>322.20000000000005</v>
      </c>
    </row>
    <row r="27" spans="3:7" x14ac:dyDescent="0.35">
      <c r="C27" s="3" t="s">
        <v>55</v>
      </c>
      <c r="D27">
        <f t="shared" si="0"/>
        <v>746.3</v>
      </c>
      <c r="E27">
        <f t="shared" si="1"/>
        <v>694.4</v>
      </c>
      <c r="F27">
        <f t="shared" si="2"/>
        <v>732.6</v>
      </c>
      <c r="G27">
        <f t="shared" si="3"/>
        <v>323.60000000000002</v>
      </c>
    </row>
    <row r="28" spans="3:7" x14ac:dyDescent="0.35">
      <c r="C28" s="4" t="s">
        <v>31</v>
      </c>
      <c r="D28">
        <f t="shared" si="0"/>
        <v>756.7</v>
      </c>
      <c r="E28">
        <f t="shared" si="1"/>
        <v>696.4</v>
      </c>
      <c r="F28">
        <f t="shared" si="2"/>
        <v>731.7</v>
      </c>
      <c r="G28">
        <f t="shared" si="3"/>
        <v>327</v>
      </c>
    </row>
    <row r="29" spans="3:7" x14ac:dyDescent="0.35">
      <c r="C29" s="3" t="s">
        <v>36</v>
      </c>
      <c r="D29">
        <f t="shared" si="0"/>
        <v>736.3</v>
      </c>
      <c r="E29">
        <f t="shared" si="1"/>
        <v>695.7</v>
      </c>
      <c r="F29">
        <f t="shared" si="2"/>
        <v>747.2</v>
      </c>
      <c r="G29">
        <f t="shared" si="3"/>
        <v>326.70000000000005</v>
      </c>
    </row>
    <row r="30" spans="3:7" x14ac:dyDescent="0.35">
      <c r="C30" s="4" t="s">
        <v>38</v>
      </c>
      <c r="D30">
        <f t="shared" si="0"/>
        <v>736.3</v>
      </c>
      <c r="E30">
        <f t="shared" si="1"/>
        <v>695.8</v>
      </c>
      <c r="F30">
        <f t="shared" si="2"/>
        <v>747.3</v>
      </c>
      <c r="G30">
        <f t="shared" si="3"/>
        <v>326.70000000000005</v>
      </c>
    </row>
    <row r="31" spans="3:7" x14ac:dyDescent="0.35">
      <c r="C31" s="3" t="s">
        <v>39</v>
      </c>
      <c r="D31">
        <f t="shared" si="0"/>
        <v>735.59999999999991</v>
      </c>
      <c r="E31">
        <f t="shared" si="1"/>
        <v>695.1</v>
      </c>
      <c r="F31">
        <f t="shared" si="2"/>
        <v>759.6</v>
      </c>
      <c r="G31">
        <f t="shared" si="3"/>
        <v>330.9</v>
      </c>
    </row>
    <row r="32" spans="3:7" x14ac:dyDescent="0.35">
      <c r="C32" s="4" t="s">
        <v>41</v>
      </c>
      <c r="D32">
        <f t="shared" si="0"/>
        <v>747.69999999999993</v>
      </c>
      <c r="E32">
        <f t="shared" si="1"/>
        <v>692.80000000000007</v>
      </c>
      <c r="F32">
        <f t="shared" si="2"/>
        <v>762.7</v>
      </c>
      <c r="G32">
        <f t="shared" si="3"/>
        <v>336.1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EC10-38F1-4F59-94EE-C16F5C7CE9A0}">
  <dimension ref="A1:R31"/>
  <sheetViews>
    <sheetView workbookViewId="0">
      <selection activeCell="D19" sqref="D19"/>
    </sheetView>
  </sheetViews>
  <sheetFormatPr defaultRowHeight="14.5" x14ac:dyDescent="0.35"/>
  <cols>
    <col min="1" max="1" width="10.90625" bestFit="1" customWidth="1"/>
    <col min="4" max="4" width="19.1796875" customWidth="1"/>
    <col min="5" max="5" width="18.7265625" bestFit="1" customWidth="1"/>
    <col min="6" max="6" width="18.08984375" bestFit="1" customWidth="1"/>
    <col min="7" max="7" width="17.6328125" customWidth="1"/>
    <col min="8" max="8" width="22.08984375" customWidth="1"/>
    <col min="9" max="9" width="15.81640625" bestFit="1" customWidth="1"/>
    <col min="10" max="10" width="11.1796875" bestFit="1" customWidth="1"/>
    <col min="11" max="12" width="24.36328125" customWidth="1"/>
    <col min="13" max="14" width="18.08984375" bestFit="1" customWidth="1"/>
    <col min="15" max="15" width="31.36328125" bestFit="1" customWidth="1"/>
    <col min="16" max="16" width="31.36328125" customWidth="1"/>
    <col min="17" max="17" width="21.54296875" bestFit="1" customWidth="1"/>
    <col min="19" max="19" width="21.6328125" bestFit="1" customWidth="1"/>
    <col min="20" max="20" width="31.36328125" bestFit="1" customWidth="1"/>
    <col min="21" max="21" width="17.453125" bestFit="1" customWidth="1"/>
    <col min="22" max="22" width="25.269531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6</v>
      </c>
      <c r="J1" s="2" t="s">
        <v>7</v>
      </c>
      <c r="K1" s="2" t="s">
        <v>13</v>
      </c>
      <c r="L1" s="2" t="s">
        <v>15</v>
      </c>
      <c r="M1" s="2" t="s">
        <v>8</v>
      </c>
      <c r="N1" s="2" t="s">
        <v>9</v>
      </c>
      <c r="O1" s="2" t="s">
        <v>14</v>
      </c>
      <c r="P1" s="2" t="s">
        <v>16</v>
      </c>
      <c r="Q1" s="2" t="s">
        <v>11</v>
      </c>
      <c r="R1" s="2" t="s">
        <v>12</v>
      </c>
    </row>
    <row r="2" spans="1:18" x14ac:dyDescent="0.35">
      <c r="A2" s="10" t="s">
        <v>35</v>
      </c>
      <c r="B2" s="3">
        <v>2022</v>
      </c>
      <c r="C2" s="3" t="s">
        <v>41</v>
      </c>
      <c r="D2" s="3">
        <v>5</v>
      </c>
      <c r="E2" s="22">
        <v>154.1</v>
      </c>
      <c r="F2" s="22">
        <v>217</v>
      </c>
      <c r="G2" s="22">
        <v>162.4</v>
      </c>
      <c r="H2" s="22">
        <v>164.7</v>
      </c>
      <c r="I2" s="23">
        <v>164.9</v>
      </c>
      <c r="J2" s="23">
        <v>202.4</v>
      </c>
      <c r="K2" s="23">
        <v>167.1</v>
      </c>
      <c r="L2" s="23">
        <v>173.3</v>
      </c>
      <c r="M2" s="25">
        <v>171</v>
      </c>
      <c r="N2" s="25">
        <v>174.9</v>
      </c>
      <c r="O2" s="25">
        <v>182.5</v>
      </c>
      <c r="P2" s="25">
        <v>194.1</v>
      </c>
      <c r="Q2" s="27">
        <v>119.7</v>
      </c>
      <c r="R2" s="27">
        <v>184.9</v>
      </c>
    </row>
    <row r="3" spans="1:18" x14ac:dyDescent="0.35">
      <c r="A3" s="11" t="s">
        <v>35</v>
      </c>
      <c r="B3" s="4">
        <v>2022</v>
      </c>
      <c r="C3" s="4" t="s">
        <v>42</v>
      </c>
      <c r="D3" s="4">
        <v>6</v>
      </c>
      <c r="E3" s="21">
        <v>155</v>
      </c>
      <c r="F3" s="21">
        <v>219.4</v>
      </c>
      <c r="G3" s="21">
        <v>170.8</v>
      </c>
      <c r="H3" s="21">
        <v>164.3</v>
      </c>
      <c r="I3" s="24">
        <v>165.8</v>
      </c>
      <c r="J3" s="24">
        <v>200.9</v>
      </c>
      <c r="K3" s="24">
        <v>167.9</v>
      </c>
      <c r="L3" s="24">
        <v>174.9</v>
      </c>
      <c r="M3" s="26">
        <v>169.7</v>
      </c>
      <c r="N3" s="26">
        <v>182.3</v>
      </c>
      <c r="O3" s="26">
        <v>183.9</v>
      </c>
      <c r="P3" s="26">
        <v>194.3</v>
      </c>
      <c r="Q3" s="28">
        <v>119.9</v>
      </c>
      <c r="R3" s="28">
        <v>187.1</v>
      </c>
    </row>
    <row r="4" spans="1:18" x14ac:dyDescent="0.35">
      <c r="A4" s="10" t="s">
        <v>35</v>
      </c>
      <c r="B4" s="3">
        <v>2022</v>
      </c>
      <c r="C4" s="3" t="s">
        <v>44</v>
      </c>
      <c r="D4" s="3">
        <v>7</v>
      </c>
      <c r="E4" s="22">
        <v>156.5</v>
      </c>
      <c r="F4" s="22">
        <v>213</v>
      </c>
      <c r="G4" s="22">
        <v>175.2</v>
      </c>
      <c r="H4" s="22">
        <v>164.3</v>
      </c>
      <c r="I4" s="23">
        <v>166.6</v>
      </c>
      <c r="J4" s="23">
        <v>195.8</v>
      </c>
      <c r="K4" s="23">
        <v>168.4</v>
      </c>
      <c r="L4" s="23">
        <v>175</v>
      </c>
      <c r="M4" s="25">
        <v>174.2</v>
      </c>
      <c r="N4" s="25">
        <v>182.1</v>
      </c>
      <c r="O4" s="25">
        <v>185.2</v>
      </c>
      <c r="P4" s="25">
        <v>194.6</v>
      </c>
      <c r="Q4" s="27">
        <v>120</v>
      </c>
      <c r="R4" s="27">
        <v>190</v>
      </c>
    </row>
    <row r="5" spans="1:18" x14ac:dyDescent="0.35">
      <c r="A5" s="11" t="s">
        <v>35</v>
      </c>
      <c r="B5" s="4">
        <v>2022</v>
      </c>
      <c r="C5" s="4" t="s">
        <v>46</v>
      </c>
      <c r="D5" s="4">
        <v>8</v>
      </c>
      <c r="E5" s="21">
        <v>160.30000000000001</v>
      </c>
      <c r="F5" s="21">
        <v>206.5</v>
      </c>
      <c r="G5" s="21">
        <v>169.2</v>
      </c>
      <c r="H5" s="21">
        <v>167.2</v>
      </c>
      <c r="I5" s="24">
        <v>168.1</v>
      </c>
      <c r="J5" s="24">
        <v>192.4</v>
      </c>
      <c r="K5" s="24">
        <v>168.8</v>
      </c>
      <c r="L5" s="24">
        <v>176.3</v>
      </c>
      <c r="M5" s="26">
        <v>172.9</v>
      </c>
      <c r="N5" s="26">
        <v>186.7</v>
      </c>
      <c r="O5" s="26">
        <v>186.3</v>
      </c>
      <c r="P5" s="26">
        <v>195</v>
      </c>
      <c r="Q5" s="28">
        <v>120.9</v>
      </c>
      <c r="R5" s="28">
        <v>193.6</v>
      </c>
    </row>
    <row r="6" spans="1:18" x14ac:dyDescent="0.35">
      <c r="A6" s="10" t="s">
        <v>35</v>
      </c>
      <c r="B6" s="3">
        <v>2022</v>
      </c>
      <c r="C6" s="3" t="s">
        <v>48</v>
      </c>
      <c r="D6" s="3">
        <v>9</v>
      </c>
      <c r="E6" s="22">
        <v>163.5</v>
      </c>
      <c r="F6" s="22">
        <v>209.2</v>
      </c>
      <c r="G6" s="22">
        <v>169.7</v>
      </c>
      <c r="H6" s="22">
        <v>169.1</v>
      </c>
      <c r="I6" s="23">
        <v>169.7</v>
      </c>
      <c r="J6" s="23">
        <v>188.7</v>
      </c>
      <c r="K6" s="23">
        <v>169.4</v>
      </c>
      <c r="L6" s="23">
        <v>177.8</v>
      </c>
      <c r="M6" s="25">
        <v>165.7</v>
      </c>
      <c r="N6" s="25">
        <v>191.8</v>
      </c>
      <c r="O6" s="25">
        <v>187.4</v>
      </c>
      <c r="P6" s="25">
        <v>195.9</v>
      </c>
      <c r="Q6" s="27">
        <v>121.6</v>
      </c>
      <c r="R6" s="27">
        <v>197.3</v>
      </c>
    </row>
    <row r="7" spans="1:18" x14ac:dyDescent="0.35">
      <c r="A7" s="11" t="s">
        <v>35</v>
      </c>
      <c r="B7" s="4">
        <v>2022</v>
      </c>
      <c r="C7" s="4" t="s">
        <v>50</v>
      </c>
      <c r="D7" s="4">
        <v>10</v>
      </c>
      <c r="E7" s="21">
        <v>165.2</v>
      </c>
      <c r="F7" s="21">
        <v>210.9</v>
      </c>
      <c r="G7" s="21">
        <v>170.9</v>
      </c>
      <c r="H7" s="21">
        <v>169.8</v>
      </c>
      <c r="I7" s="24">
        <v>170.9</v>
      </c>
      <c r="J7" s="24">
        <v>186.5</v>
      </c>
      <c r="K7" s="24">
        <v>169.9</v>
      </c>
      <c r="L7" s="24">
        <v>179.6</v>
      </c>
      <c r="M7" s="26">
        <v>163.80000000000001</v>
      </c>
      <c r="N7" s="26">
        <v>199.7</v>
      </c>
      <c r="O7" s="26">
        <v>188.3</v>
      </c>
      <c r="P7" s="26">
        <v>196.3</v>
      </c>
      <c r="Q7" s="28">
        <v>121.9</v>
      </c>
      <c r="R7" s="28">
        <v>199.9</v>
      </c>
    </row>
    <row r="8" spans="1:18" x14ac:dyDescent="0.35">
      <c r="A8" s="10" t="s">
        <v>35</v>
      </c>
      <c r="B8" s="3">
        <v>2022</v>
      </c>
      <c r="C8" s="3" t="s">
        <v>52</v>
      </c>
      <c r="D8" s="3">
        <v>11</v>
      </c>
      <c r="E8" s="22">
        <v>167.4</v>
      </c>
      <c r="F8" s="22">
        <v>209.4</v>
      </c>
      <c r="G8" s="22">
        <v>181.4</v>
      </c>
      <c r="H8" s="22">
        <v>170.5</v>
      </c>
      <c r="I8" s="23">
        <v>172.3</v>
      </c>
      <c r="J8" s="23">
        <v>188.9</v>
      </c>
      <c r="K8" s="23">
        <v>170.4</v>
      </c>
      <c r="L8" s="23">
        <v>178.3</v>
      </c>
      <c r="M8" s="25">
        <v>160.69999999999999</v>
      </c>
      <c r="N8" s="25">
        <v>183.1</v>
      </c>
      <c r="O8" s="25">
        <v>189.5</v>
      </c>
      <c r="P8" s="25">
        <v>196.9</v>
      </c>
      <c r="Q8" s="27">
        <v>122.1</v>
      </c>
      <c r="R8" s="27">
        <v>202.8</v>
      </c>
    </row>
    <row r="9" spans="1:18" x14ac:dyDescent="0.35">
      <c r="A9" s="11" t="s">
        <v>35</v>
      </c>
      <c r="B9" s="4">
        <v>2022</v>
      </c>
      <c r="C9" s="4" t="s">
        <v>55</v>
      </c>
      <c r="D9" s="4">
        <v>12</v>
      </c>
      <c r="E9" s="21">
        <v>169.2</v>
      </c>
      <c r="F9" s="21">
        <v>209</v>
      </c>
      <c r="G9" s="21">
        <v>190.2</v>
      </c>
      <c r="H9" s="21">
        <v>170.8</v>
      </c>
      <c r="I9" s="24">
        <v>173.6</v>
      </c>
      <c r="J9" s="24">
        <v>188.5</v>
      </c>
      <c r="K9" s="24">
        <v>171</v>
      </c>
      <c r="L9" s="24">
        <v>175.9</v>
      </c>
      <c r="M9" s="26">
        <v>158</v>
      </c>
      <c r="N9" s="26">
        <v>159.9</v>
      </c>
      <c r="O9" s="26">
        <v>190.3</v>
      </c>
      <c r="P9" s="26">
        <v>197.3</v>
      </c>
      <c r="Q9" s="28">
        <v>121.8</v>
      </c>
      <c r="R9" s="28">
        <v>205.2</v>
      </c>
    </row>
    <row r="10" spans="1:18" x14ac:dyDescent="0.35">
      <c r="A10" s="10" t="s">
        <v>35</v>
      </c>
      <c r="B10" s="3">
        <v>2023</v>
      </c>
      <c r="C10" s="3" t="s">
        <v>31</v>
      </c>
      <c r="D10" s="3">
        <v>1</v>
      </c>
      <c r="E10" s="22">
        <v>173.8</v>
      </c>
      <c r="F10" s="22">
        <v>210.7</v>
      </c>
      <c r="G10" s="22">
        <v>194.5</v>
      </c>
      <c r="H10" s="22">
        <v>170.9</v>
      </c>
      <c r="I10" s="23">
        <v>174.6</v>
      </c>
      <c r="J10" s="23">
        <v>187.2</v>
      </c>
      <c r="K10" s="23">
        <v>171.4</v>
      </c>
      <c r="L10" s="23">
        <v>176.7</v>
      </c>
      <c r="M10" s="25">
        <v>158.30000000000001</v>
      </c>
      <c r="N10" s="25">
        <v>153.9</v>
      </c>
      <c r="O10" s="25">
        <v>191.2</v>
      </c>
      <c r="P10" s="25">
        <v>198.2</v>
      </c>
      <c r="Q10" s="27">
        <v>121.1</v>
      </c>
      <c r="R10" s="27">
        <v>208.4</v>
      </c>
    </row>
    <row r="11" spans="1:18" x14ac:dyDescent="0.35">
      <c r="A11" s="11" t="s">
        <v>35</v>
      </c>
      <c r="B11" s="4">
        <v>2023</v>
      </c>
      <c r="C11" s="4" t="s">
        <v>36</v>
      </c>
      <c r="D11" s="4">
        <v>2</v>
      </c>
      <c r="E11" s="21">
        <v>174.4</v>
      </c>
      <c r="F11" s="21">
        <v>207.7</v>
      </c>
      <c r="G11" s="21">
        <v>175.2</v>
      </c>
      <c r="H11" s="21">
        <v>171</v>
      </c>
      <c r="I11" s="24">
        <v>177.3</v>
      </c>
      <c r="J11" s="24">
        <v>179.3</v>
      </c>
      <c r="K11" s="24">
        <v>172.3</v>
      </c>
      <c r="L11" s="24">
        <v>177</v>
      </c>
      <c r="M11" s="26">
        <v>169.5</v>
      </c>
      <c r="N11" s="26">
        <v>152.69999999999999</v>
      </c>
      <c r="O11" s="26">
        <v>193</v>
      </c>
      <c r="P11" s="26">
        <v>199.5</v>
      </c>
      <c r="Q11" s="28">
        <v>120</v>
      </c>
      <c r="R11" s="28">
        <v>209.7</v>
      </c>
    </row>
    <row r="12" spans="1:18" x14ac:dyDescent="0.35">
      <c r="A12" s="10" t="s">
        <v>35</v>
      </c>
      <c r="B12" s="3">
        <v>2023</v>
      </c>
      <c r="C12" s="3" t="s">
        <v>38</v>
      </c>
      <c r="D12" s="3">
        <v>3</v>
      </c>
      <c r="E12" s="22">
        <v>174.4</v>
      </c>
      <c r="F12" s="22">
        <v>207.7</v>
      </c>
      <c r="G12" s="22">
        <v>175.2</v>
      </c>
      <c r="H12" s="22">
        <v>171.1</v>
      </c>
      <c r="I12" s="23">
        <v>177.3</v>
      </c>
      <c r="J12" s="23">
        <v>179.2</v>
      </c>
      <c r="K12" s="23">
        <v>172.3</v>
      </c>
      <c r="L12" s="23">
        <v>177</v>
      </c>
      <c r="M12" s="25">
        <v>169.5</v>
      </c>
      <c r="N12" s="25">
        <v>152.80000000000001</v>
      </c>
      <c r="O12" s="25">
        <v>193</v>
      </c>
      <c r="P12" s="25">
        <v>199.5</v>
      </c>
      <c r="Q12" s="27">
        <v>120</v>
      </c>
      <c r="R12" s="27">
        <v>209.7</v>
      </c>
    </row>
    <row r="13" spans="1:18" x14ac:dyDescent="0.35">
      <c r="A13" s="11" t="s">
        <v>35</v>
      </c>
      <c r="B13" s="4">
        <v>2023</v>
      </c>
      <c r="C13" s="4" t="s">
        <v>39</v>
      </c>
      <c r="D13" s="4">
        <v>4</v>
      </c>
      <c r="E13" s="21">
        <v>173.8</v>
      </c>
      <c r="F13" s="21">
        <v>209.3</v>
      </c>
      <c r="G13" s="21">
        <v>169.6</v>
      </c>
      <c r="H13" s="21">
        <v>173.4</v>
      </c>
      <c r="I13" s="24">
        <v>178.4</v>
      </c>
      <c r="J13" s="24">
        <v>174.9</v>
      </c>
      <c r="K13" s="24">
        <v>172.9</v>
      </c>
      <c r="L13" s="24">
        <v>177.9</v>
      </c>
      <c r="M13" s="26">
        <v>176.3</v>
      </c>
      <c r="N13" s="26">
        <v>155.4</v>
      </c>
      <c r="O13" s="26">
        <v>193.5</v>
      </c>
      <c r="P13" s="26">
        <v>200.6</v>
      </c>
      <c r="Q13" s="28">
        <v>121.3</v>
      </c>
      <c r="R13" s="28">
        <v>212.9</v>
      </c>
    </row>
    <row r="14" spans="1:18" x14ac:dyDescent="0.35">
      <c r="A14" s="10" t="s">
        <v>35</v>
      </c>
      <c r="B14" s="3">
        <v>2023</v>
      </c>
      <c r="C14" s="3" t="s">
        <v>41</v>
      </c>
      <c r="D14" s="3">
        <v>5</v>
      </c>
      <c r="E14" s="22">
        <v>173.7</v>
      </c>
      <c r="F14" s="22">
        <v>214.3</v>
      </c>
      <c r="G14" s="22">
        <v>173.2</v>
      </c>
      <c r="H14" s="22">
        <v>175.6</v>
      </c>
      <c r="I14" s="23">
        <v>179.5</v>
      </c>
      <c r="J14" s="23">
        <v>170</v>
      </c>
      <c r="K14" s="23">
        <v>173.4</v>
      </c>
      <c r="L14" s="23">
        <v>179.1</v>
      </c>
      <c r="M14" s="25">
        <v>172.2</v>
      </c>
      <c r="N14" s="25">
        <v>161</v>
      </c>
      <c r="O14" s="25">
        <v>194.2</v>
      </c>
      <c r="P14" s="25">
        <v>201</v>
      </c>
      <c r="Q14" s="27">
        <v>122.7</v>
      </c>
      <c r="R14" s="27">
        <v>218</v>
      </c>
    </row>
    <row r="15" spans="1:18" x14ac:dyDescent="0.35">
      <c r="E15" t="s">
        <v>602</v>
      </c>
      <c r="F15" t="s">
        <v>602</v>
      </c>
      <c r="G15" t="s">
        <v>602</v>
      </c>
      <c r="H15" t="s">
        <v>602</v>
      </c>
      <c r="I15" t="s">
        <v>585</v>
      </c>
      <c r="J15" t="s">
        <v>585</v>
      </c>
      <c r="K15" t="s">
        <v>585</v>
      </c>
      <c r="L15" t="s">
        <v>585</v>
      </c>
      <c r="M15" t="s">
        <v>603</v>
      </c>
      <c r="N15" t="s">
        <v>603</v>
      </c>
      <c r="O15" t="s">
        <v>603</v>
      </c>
      <c r="P15" t="s">
        <v>603</v>
      </c>
      <c r="Q15" t="s">
        <v>12</v>
      </c>
      <c r="R15" t="s">
        <v>12</v>
      </c>
    </row>
    <row r="18" spans="3:7" x14ac:dyDescent="0.35">
      <c r="C18" s="2" t="s">
        <v>2</v>
      </c>
      <c r="D18" t="s">
        <v>602</v>
      </c>
      <c r="E18" t="s">
        <v>585</v>
      </c>
      <c r="F18" t="s">
        <v>603</v>
      </c>
      <c r="G18" t="s">
        <v>12</v>
      </c>
    </row>
    <row r="19" spans="3:7" x14ac:dyDescent="0.35">
      <c r="C19" s="3" t="s">
        <v>41</v>
      </c>
      <c r="D19">
        <f>E2+F2+G2+H2</f>
        <v>698.2</v>
      </c>
      <c r="E19">
        <f>I2+J2+K2+L2</f>
        <v>707.7</v>
      </c>
      <c r="F19">
        <f>M2+N2+O2+P2</f>
        <v>722.5</v>
      </c>
      <c r="G19">
        <f>Q2+R2</f>
        <v>304.60000000000002</v>
      </c>
    </row>
    <row r="20" spans="3:7" x14ac:dyDescent="0.35">
      <c r="C20" s="4" t="s">
        <v>42</v>
      </c>
      <c r="D20">
        <f t="shared" ref="D20:D31" si="0">E3+F3+G3+H3</f>
        <v>709.5</v>
      </c>
      <c r="E20">
        <f t="shared" ref="E20:E31" si="1">I3+J3+K3+L3</f>
        <v>709.5</v>
      </c>
      <c r="F20">
        <f t="shared" ref="F20:F31" si="2">M3+N3+O3+P3</f>
        <v>730.2</v>
      </c>
      <c r="G20">
        <f t="shared" ref="G20:G31" si="3">Q3+R3</f>
        <v>307</v>
      </c>
    </row>
    <row r="21" spans="3:7" x14ac:dyDescent="0.35">
      <c r="C21" s="3" t="s">
        <v>44</v>
      </c>
      <c r="D21">
        <f t="shared" si="0"/>
        <v>709</v>
      </c>
      <c r="E21">
        <f t="shared" si="1"/>
        <v>705.8</v>
      </c>
      <c r="F21">
        <f t="shared" si="2"/>
        <v>736.1</v>
      </c>
      <c r="G21">
        <f t="shared" si="3"/>
        <v>310</v>
      </c>
    </row>
    <row r="22" spans="3:7" x14ac:dyDescent="0.35">
      <c r="C22" s="4" t="s">
        <v>46</v>
      </c>
      <c r="D22">
        <f t="shared" si="0"/>
        <v>703.2</v>
      </c>
      <c r="E22">
        <f t="shared" si="1"/>
        <v>705.59999999999991</v>
      </c>
      <c r="F22">
        <f t="shared" si="2"/>
        <v>740.90000000000009</v>
      </c>
      <c r="G22">
        <f t="shared" si="3"/>
        <v>314.5</v>
      </c>
    </row>
    <row r="23" spans="3:7" x14ac:dyDescent="0.35">
      <c r="C23" s="3" t="s">
        <v>48</v>
      </c>
      <c r="D23">
        <f t="shared" si="0"/>
        <v>711.5</v>
      </c>
      <c r="E23">
        <f t="shared" si="1"/>
        <v>705.59999999999991</v>
      </c>
      <c r="F23">
        <f t="shared" si="2"/>
        <v>740.8</v>
      </c>
      <c r="G23">
        <f t="shared" si="3"/>
        <v>318.89999999999998</v>
      </c>
    </row>
    <row r="24" spans="3:7" x14ac:dyDescent="0.35">
      <c r="C24" s="4" t="s">
        <v>50</v>
      </c>
      <c r="D24">
        <f t="shared" si="0"/>
        <v>716.8</v>
      </c>
      <c r="E24">
        <f t="shared" si="1"/>
        <v>706.9</v>
      </c>
      <c r="F24">
        <f t="shared" si="2"/>
        <v>748.09999999999991</v>
      </c>
      <c r="G24">
        <f t="shared" si="3"/>
        <v>321.8</v>
      </c>
    </row>
    <row r="25" spans="3:7" x14ac:dyDescent="0.35">
      <c r="C25" s="3" t="s">
        <v>52</v>
      </c>
      <c r="D25">
        <f t="shared" si="0"/>
        <v>728.7</v>
      </c>
      <c r="E25">
        <f t="shared" si="1"/>
        <v>709.90000000000009</v>
      </c>
      <c r="F25">
        <f t="shared" si="2"/>
        <v>730.19999999999993</v>
      </c>
      <c r="G25">
        <f t="shared" si="3"/>
        <v>324.89999999999998</v>
      </c>
    </row>
    <row r="26" spans="3:7" x14ac:dyDescent="0.35">
      <c r="C26" s="4" t="s">
        <v>55</v>
      </c>
      <c r="D26">
        <f t="shared" si="0"/>
        <v>739.2</v>
      </c>
      <c r="E26">
        <f t="shared" si="1"/>
        <v>709</v>
      </c>
      <c r="F26">
        <f t="shared" si="2"/>
        <v>705.5</v>
      </c>
      <c r="G26">
        <f t="shared" si="3"/>
        <v>327</v>
      </c>
    </row>
    <row r="27" spans="3:7" x14ac:dyDescent="0.35">
      <c r="C27" s="3" t="s">
        <v>31</v>
      </c>
      <c r="D27">
        <f t="shared" si="0"/>
        <v>749.9</v>
      </c>
      <c r="E27">
        <f t="shared" si="1"/>
        <v>709.89999999999986</v>
      </c>
      <c r="F27">
        <f t="shared" si="2"/>
        <v>701.6</v>
      </c>
      <c r="G27">
        <f t="shared" si="3"/>
        <v>329.5</v>
      </c>
    </row>
    <row r="28" spans="3:7" x14ac:dyDescent="0.35">
      <c r="C28" s="4" t="s">
        <v>36</v>
      </c>
      <c r="D28">
        <f t="shared" si="0"/>
        <v>728.3</v>
      </c>
      <c r="E28">
        <f t="shared" si="1"/>
        <v>705.90000000000009</v>
      </c>
      <c r="F28">
        <f t="shared" si="2"/>
        <v>714.7</v>
      </c>
      <c r="G28">
        <f t="shared" si="3"/>
        <v>329.7</v>
      </c>
    </row>
    <row r="29" spans="3:7" x14ac:dyDescent="0.35">
      <c r="C29" s="3" t="s">
        <v>38</v>
      </c>
      <c r="D29">
        <f t="shared" si="0"/>
        <v>728.4</v>
      </c>
      <c r="E29">
        <f t="shared" si="1"/>
        <v>705.8</v>
      </c>
      <c r="F29">
        <f t="shared" si="2"/>
        <v>714.8</v>
      </c>
      <c r="G29">
        <f t="shared" si="3"/>
        <v>329.7</v>
      </c>
    </row>
    <row r="30" spans="3:7" x14ac:dyDescent="0.35">
      <c r="C30" s="4" t="s">
        <v>39</v>
      </c>
      <c r="D30">
        <f t="shared" si="0"/>
        <v>726.1</v>
      </c>
      <c r="E30">
        <f t="shared" si="1"/>
        <v>704.1</v>
      </c>
      <c r="F30">
        <f t="shared" si="2"/>
        <v>725.80000000000007</v>
      </c>
      <c r="G30">
        <f t="shared" si="3"/>
        <v>334.2</v>
      </c>
    </row>
    <row r="31" spans="3:7" x14ac:dyDescent="0.35">
      <c r="C31" s="3" t="s">
        <v>41</v>
      </c>
      <c r="D31">
        <f t="shared" si="0"/>
        <v>736.80000000000007</v>
      </c>
      <c r="E31">
        <f t="shared" si="1"/>
        <v>702</v>
      </c>
      <c r="F31">
        <f t="shared" si="2"/>
        <v>728.4</v>
      </c>
      <c r="G31">
        <f t="shared" si="3"/>
        <v>340.7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0DB-2EC3-4C86-84DE-6AA715E53644}">
  <dimension ref="A1:AA32"/>
  <sheetViews>
    <sheetView topLeftCell="A21" workbookViewId="0">
      <selection activeCell="H20" sqref="H20"/>
    </sheetView>
  </sheetViews>
  <sheetFormatPr defaultRowHeight="14.5" x14ac:dyDescent="0.35"/>
  <cols>
    <col min="1" max="1" width="7.36328125" bestFit="1" customWidth="1"/>
    <col min="3" max="3" width="12.453125" customWidth="1"/>
    <col min="5" max="5" width="18.7265625" bestFit="1" customWidth="1"/>
    <col min="6" max="6" width="12" bestFit="1" customWidth="1"/>
    <col min="7" max="7" width="18.08984375" bestFit="1" customWidth="1"/>
    <col min="8" max="8" width="15.81640625" bestFit="1" customWidth="1"/>
    <col min="9" max="9" width="14.08984375" customWidth="1"/>
    <col min="10" max="11" width="18.08984375" bestFit="1" customWidth="1"/>
    <col min="12" max="12" width="17.90625" bestFit="1" customWidth="1"/>
    <col min="13" max="13" width="21.54296875" bestFit="1" customWidth="1"/>
    <col min="15" max="15" width="21.6328125" bestFit="1" customWidth="1"/>
    <col min="16" max="16" width="31.36328125" bestFit="1" customWidth="1"/>
    <col min="17" max="17" width="17.453125" bestFit="1" customWidth="1"/>
    <col min="18" max="18" width="25.26953125" bestFit="1" customWidth="1"/>
    <col min="27" max="27" width="18.08984375" bestFit="1" customWidth="1"/>
  </cols>
  <sheetData>
    <row r="1" spans="1:27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27" x14ac:dyDescent="0.35">
      <c r="A2" s="10" t="s">
        <v>30</v>
      </c>
      <c r="B2" s="3">
        <v>2022</v>
      </c>
      <c r="C2" s="3" t="s">
        <v>41</v>
      </c>
      <c r="D2" s="3">
        <v>5</v>
      </c>
      <c r="E2" s="22">
        <v>152.9</v>
      </c>
      <c r="F2" s="22">
        <v>214.7</v>
      </c>
      <c r="G2" s="22">
        <v>161.4</v>
      </c>
      <c r="H2" s="23">
        <v>164.6</v>
      </c>
      <c r="I2" s="23">
        <v>209.9</v>
      </c>
      <c r="J2" s="25">
        <v>168</v>
      </c>
      <c r="K2" s="25">
        <v>160.4</v>
      </c>
      <c r="L2" s="22">
        <v>165</v>
      </c>
      <c r="M2" s="27">
        <v>118.9</v>
      </c>
      <c r="N2" s="27">
        <v>186.6</v>
      </c>
      <c r="O2" s="23">
        <v>173.2</v>
      </c>
      <c r="P2" s="25">
        <v>180.4</v>
      </c>
      <c r="Q2" s="23">
        <v>170.8</v>
      </c>
      <c r="R2" s="25">
        <v>192.9</v>
      </c>
      <c r="AA2" t="s">
        <v>602</v>
      </c>
    </row>
    <row r="3" spans="1:27" x14ac:dyDescent="0.35">
      <c r="A3" s="11" t="s">
        <v>30</v>
      </c>
      <c r="B3" s="4">
        <v>2022</v>
      </c>
      <c r="C3" s="4" t="s">
        <v>42</v>
      </c>
      <c r="D3" s="4">
        <v>6</v>
      </c>
      <c r="E3" s="21">
        <v>153.80000000000001</v>
      </c>
      <c r="F3" s="21">
        <v>217.2</v>
      </c>
      <c r="G3" s="21">
        <v>169.6</v>
      </c>
      <c r="H3" s="24">
        <v>165.4</v>
      </c>
      <c r="I3" s="24">
        <v>208.1</v>
      </c>
      <c r="J3" s="26">
        <v>165.8</v>
      </c>
      <c r="K3" s="26">
        <v>167.3</v>
      </c>
      <c r="L3" s="21">
        <v>164.6</v>
      </c>
      <c r="M3" s="28">
        <v>119.1</v>
      </c>
      <c r="N3" s="28">
        <v>188.9</v>
      </c>
      <c r="O3" s="24">
        <v>174.2</v>
      </c>
      <c r="P3" s="26">
        <v>181.9</v>
      </c>
      <c r="Q3" s="24">
        <v>172.4</v>
      </c>
      <c r="R3" s="26">
        <v>192.9</v>
      </c>
      <c r="AA3" t="s">
        <v>585</v>
      </c>
    </row>
    <row r="4" spans="1:27" x14ac:dyDescent="0.35">
      <c r="A4" s="10" t="s">
        <v>30</v>
      </c>
      <c r="B4" s="3">
        <v>2022</v>
      </c>
      <c r="C4" s="3" t="s">
        <v>44</v>
      </c>
      <c r="D4" s="3">
        <v>7</v>
      </c>
      <c r="E4" s="22">
        <v>155.19999999999999</v>
      </c>
      <c r="F4" s="22">
        <v>210.8</v>
      </c>
      <c r="G4" s="22">
        <v>174.3</v>
      </c>
      <c r="H4" s="23">
        <v>166.3</v>
      </c>
      <c r="I4" s="23">
        <v>202.2</v>
      </c>
      <c r="J4" s="25">
        <v>169.6</v>
      </c>
      <c r="K4" s="25">
        <v>168.6</v>
      </c>
      <c r="L4" s="22">
        <v>164.4</v>
      </c>
      <c r="M4" s="27">
        <v>119.2</v>
      </c>
      <c r="N4" s="27">
        <v>191.8</v>
      </c>
      <c r="O4" s="23">
        <v>174.5</v>
      </c>
      <c r="P4" s="25">
        <v>183.1</v>
      </c>
      <c r="Q4" s="23">
        <v>172.5</v>
      </c>
      <c r="R4" s="25">
        <v>193.2</v>
      </c>
      <c r="AA4" t="s">
        <v>603</v>
      </c>
    </row>
    <row r="5" spans="1:27" x14ac:dyDescent="0.35">
      <c r="A5" s="11" t="s">
        <v>30</v>
      </c>
      <c r="B5" s="4">
        <v>2022</v>
      </c>
      <c r="C5" s="4" t="s">
        <v>46</v>
      </c>
      <c r="D5" s="4">
        <v>8</v>
      </c>
      <c r="E5" s="21">
        <v>159.5</v>
      </c>
      <c r="F5" s="21">
        <v>204.1</v>
      </c>
      <c r="G5" s="21">
        <v>168.3</v>
      </c>
      <c r="H5" s="24">
        <v>167.9</v>
      </c>
      <c r="I5" s="24">
        <v>198.1</v>
      </c>
      <c r="J5" s="26">
        <v>169.2</v>
      </c>
      <c r="K5" s="26">
        <v>173.1</v>
      </c>
      <c r="L5" s="21">
        <v>167.1</v>
      </c>
      <c r="M5" s="28">
        <v>120.2</v>
      </c>
      <c r="N5" s="28">
        <v>195.6</v>
      </c>
      <c r="O5" s="24">
        <v>174.8</v>
      </c>
      <c r="P5" s="26">
        <v>184</v>
      </c>
      <c r="Q5" s="24">
        <v>173.9</v>
      </c>
      <c r="R5" s="26">
        <v>193.7</v>
      </c>
      <c r="AA5" t="s">
        <v>12</v>
      </c>
    </row>
    <row r="6" spans="1:27" x14ac:dyDescent="0.35">
      <c r="A6" s="10" t="s">
        <v>30</v>
      </c>
      <c r="B6" s="3">
        <v>2022</v>
      </c>
      <c r="C6" s="3" t="s">
        <v>48</v>
      </c>
      <c r="D6" s="3">
        <v>9</v>
      </c>
      <c r="E6" s="22">
        <v>162.9</v>
      </c>
      <c r="F6" s="22">
        <v>206.7</v>
      </c>
      <c r="G6" s="22">
        <v>169</v>
      </c>
      <c r="H6" s="23">
        <v>169.5</v>
      </c>
      <c r="I6" s="23">
        <v>194.1</v>
      </c>
      <c r="J6" s="25">
        <v>164.1</v>
      </c>
      <c r="K6" s="25">
        <v>176.9</v>
      </c>
      <c r="L6" s="22">
        <v>169</v>
      </c>
      <c r="M6" s="27">
        <v>120.8</v>
      </c>
      <c r="N6" s="27">
        <v>199.1</v>
      </c>
      <c r="O6" s="23">
        <v>175.4</v>
      </c>
      <c r="P6" s="25">
        <v>184.8</v>
      </c>
      <c r="Q6" s="23">
        <v>175.5</v>
      </c>
      <c r="R6" s="25">
        <v>194.5</v>
      </c>
    </row>
    <row r="7" spans="1:27" x14ac:dyDescent="0.35">
      <c r="A7" s="11" t="s">
        <v>30</v>
      </c>
      <c r="B7" s="4">
        <v>2022</v>
      </c>
      <c r="C7" s="4" t="s">
        <v>50</v>
      </c>
      <c r="D7" s="4">
        <v>10</v>
      </c>
      <c r="E7" s="21">
        <v>164.7</v>
      </c>
      <c r="F7" s="21">
        <v>208.8</v>
      </c>
      <c r="G7" s="21">
        <v>170.3</v>
      </c>
      <c r="H7" s="24">
        <v>170.9</v>
      </c>
      <c r="I7" s="24">
        <v>191.6</v>
      </c>
      <c r="J7" s="26">
        <v>162.19999999999999</v>
      </c>
      <c r="K7" s="26">
        <v>184.8</v>
      </c>
      <c r="L7" s="21">
        <v>169.7</v>
      </c>
      <c r="M7" s="28">
        <v>121.1</v>
      </c>
      <c r="N7" s="28">
        <v>201.6</v>
      </c>
      <c r="O7" s="24">
        <v>175.8</v>
      </c>
      <c r="P7" s="26">
        <v>185.6</v>
      </c>
      <c r="Q7" s="24">
        <v>177.4</v>
      </c>
      <c r="R7" s="26">
        <v>194.9</v>
      </c>
    </row>
    <row r="8" spans="1:27" x14ac:dyDescent="0.35">
      <c r="A8" s="10" t="s">
        <v>30</v>
      </c>
      <c r="B8" s="3">
        <v>2022</v>
      </c>
      <c r="C8" s="3" t="s">
        <v>52</v>
      </c>
      <c r="D8" s="3">
        <v>11</v>
      </c>
      <c r="E8" s="22">
        <v>166.9</v>
      </c>
      <c r="F8" s="22">
        <v>207.2</v>
      </c>
      <c r="G8" s="22">
        <v>180.2</v>
      </c>
      <c r="H8" s="23">
        <v>172.3</v>
      </c>
      <c r="I8" s="23">
        <v>194</v>
      </c>
      <c r="J8" s="25">
        <v>159.1</v>
      </c>
      <c r="K8" s="25">
        <v>171.6</v>
      </c>
      <c r="L8" s="22">
        <v>170.2</v>
      </c>
      <c r="M8" s="27">
        <v>121.5</v>
      </c>
      <c r="N8" s="27">
        <v>204.8</v>
      </c>
      <c r="O8" s="23">
        <v>176.4</v>
      </c>
      <c r="P8" s="25">
        <v>186.9</v>
      </c>
      <c r="Q8" s="23">
        <v>176.6</v>
      </c>
      <c r="R8" s="25">
        <v>195.5</v>
      </c>
    </row>
    <row r="9" spans="1:27" x14ac:dyDescent="0.35">
      <c r="A9" s="11" t="s">
        <v>30</v>
      </c>
      <c r="B9" s="4">
        <v>2022</v>
      </c>
      <c r="C9" s="4" t="s">
        <v>55</v>
      </c>
      <c r="D9" s="4">
        <v>12</v>
      </c>
      <c r="E9" s="21">
        <v>168.8</v>
      </c>
      <c r="F9" s="21">
        <v>206.9</v>
      </c>
      <c r="G9" s="21">
        <v>189.1</v>
      </c>
      <c r="H9" s="24">
        <v>173.4</v>
      </c>
      <c r="I9" s="24">
        <v>193.9</v>
      </c>
      <c r="J9" s="26">
        <v>156.69999999999999</v>
      </c>
      <c r="K9" s="26">
        <v>150.19999999999999</v>
      </c>
      <c r="L9" s="21">
        <v>170.5</v>
      </c>
      <c r="M9" s="28">
        <v>121.2</v>
      </c>
      <c r="N9" s="28">
        <v>207.5</v>
      </c>
      <c r="O9" s="24">
        <v>176.8</v>
      </c>
      <c r="P9" s="26">
        <v>187.7</v>
      </c>
      <c r="Q9" s="24">
        <v>174.4</v>
      </c>
      <c r="R9" s="26">
        <v>195.9</v>
      </c>
    </row>
    <row r="10" spans="1:27" x14ac:dyDescent="0.35">
      <c r="A10" s="10" t="s">
        <v>30</v>
      </c>
      <c r="B10" s="3">
        <v>2023</v>
      </c>
      <c r="C10" s="3" t="s">
        <v>31</v>
      </c>
      <c r="D10" s="3">
        <v>1</v>
      </c>
      <c r="E10" s="22">
        <v>174</v>
      </c>
      <c r="F10" s="22">
        <v>208.3</v>
      </c>
      <c r="G10" s="22">
        <v>192.9</v>
      </c>
      <c r="H10" s="23">
        <v>174.3</v>
      </c>
      <c r="I10" s="23">
        <v>192.6</v>
      </c>
      <c r="J10" s="25">
        <v>156.30000000000001</v>
      </c>
      <c r="K10" s="25">
        <v>142.9</v>
      </c>
      <c r="L10" s="22">
        <v>170.7</v>
      </c>
      <c r="M10" s="27">
        <v>120.3</v>
      </c>
      <c r="N10" s="27">
        <v>210.5</v>
      </c>
      <c r="O10" s="23">
        <v>176.9</v>
      </c>
      <c r="P10" s="25">
        <v>188.5</v>
      </c>
      <c r="Q10" s="23">
        <v>175</v>
      </c>
      <c r="R10" s="25">
        <v>196.9</v>
      </c>
    </row>
    <row r="11" spans="1:27" x14ac:dyDescent="0.35">
      <c r="A11" s="11" t="s">
        <v>30</v>
      </c>
      <c r="B11" s="4">
        <v>2023</v>
      </c>
      <c r="C11" s="4" t="s">
        <v>36</v>
      </c>
      <c r="D11" s="4">
        <v>2</v>
      </c>
      <c r="E11" s="21">
        <v>174.2</v>
      </c>
      <c r="F11" s="21">
        <v>205.2</v>
      </c>
      <c r="G11" s="21">
        <v>173.9</v>
      </c>
      <c r="H11" s="24">
        <v>177</v>
      </c>
      <c r="I11" s="24">
        <v>183.4</v>
      </c>
      <c r="J11" s="26">
        <v>167.2</v>
      </c>
      <c r="K11" s="26">
        <v>140.9</v>
      </c>
      <c r="L11" s="21">
        <v>170.4</v>
      </c>
      <c r="M11" s="28">
        <v>119.1</v>
      </c>
      <c r="N11" s="28">
        <v>212.1</v>
      </c>
      <c r="O11" s="24">
        <v>177.6</v>
      </c>
      <c r="P11" s="26">
        <v>189.9</v>
      </c>
      <c r="Q11" s="24">
        <v>174.8</v>
      </c>
      <c r="R11" s="26">
        <v>198.3</v>
      </c>
    </row>
    <row r="12" spans="1:27" x14ac:dyDescent="0.35">
      <c r="A12" s="10" t="s">
        <v>30</v>
      </c>
      <c r="B12" s="3">
        <v>2023</v>
      </c>
      <c r="C12" s="3" t="s">
        <v>38</v>
      </c>
      <c r="D12" s="3">
        <v>3</v>
      </c>
      <c r="E12" s="22">
        <v>174.3</v>
      </c>
      <c r="F12" s="22">
        <v>205.2</v>
      </c>
      <c r="G12" s="22">
        <v>173.9</v>
      </c>
      <c r="H12" s="23">
        <v>177</v>
      </c>
      <c r="I12" s="23">
        <v>183.3</v>
      </c>
      <c r="J12" s="25">
        <v>167.2</v>
      </c>
      <c r="K12" s="25">
        <v>140.9</v>
      </c>
      <c r="L12" s="22">
        <v>170.5</v>
      </c>
      <c r="M12" s="27">
        <v>119.1</v>
      </c>
      <c r="N12" s="27">
        <v>212.1</v>
      </c>
      <c r="O12" s="23">
        <v>177.6</v>
      </c>
      <c r="P12" s="25">
        <v>189.9</v>
      </c>
      <c r="Q12" s="23">
        <v>174.8</v>
      </c>
      <c r="R12" s="25">
        <v>198.4</v>
      </c>
    </row>
    <row r="13" spans="1:27" x14ac:dyDescent="0.35">
      <c r="A13" s="11" t="s">
        <v>30</v>
      </c>
      <c r="B13" s="4">
        <v>2023</v>
      </c>
      <c r="C13" s="4" t="s">
        <v>39</v>
      </c>
      <c r="D13" s="4">
        <v>4</v>
      </c>
      <c r="E13" s="21">
        <v>173.3</v>
      </c>
      <c r="F13" s="21">
        <v>206.9</v>
      </c>
      <c r="G13" s="21">
        <v>167.9</v>
      </c>
      <c r="H13" s="24">
        <v>178.2</v>
      </c>
      <c r="I13" s="24">
        <v>178.5</v>
      </c>
      <c r="J13" s="26">
        <v>173.7</v>
      </c>
      <c r="K13" s="26">
        <v>142.80000000000001</v>
      </c>
      <c r="L13" s="21">
        <v>172.8</v>
      </c>
      <c r="M13" s="28">
        <v>120.4</v>
      </c>
      <c r="N13" s="28">
        <v>215.5</v>
      </c>
      <c r="O13" s="24">
        <v>178.2</v>
      </c>
      <c r="P13" s="26">
        <v>190.5</v>
      </c>
      <c r="Q13" s="24">
        <v>175.5</v>
      </c>
      <c r="R13" s="26">
        <v>199.5</v>
      </c>
    </row>
    <row r="14" spans="1:27" x14ac:dyDescent="0.35">
      <c r="A14" s="10" t="s">
        <v>30</v>
      </c>
      <c r="B14" s="3">
        <v>2023</v>
      </c>
      <c r="C14" s="3" t="s">
        <v>41</v>
      </c>
      <c r="D14" s="3">
        <v>5</v>
      </c>
      <c r="E14" s="22">
        <v>173.2</v>
      </c>
      <c r="F14" s="22">
        <v>211.5</v>
      </c>
      <c r="G14" s="22">
        <v>171</v>
      </c>
      <c r="H14" s="23">
        <v>179.6</v>
      </c>
      <c r="I14" s="23">
        <v>173.3</v>
      </c>
      <c r="J14" s="25">
        <v>169</v>
      </c>
      <c r="K14" s="25">
        <v>148.69999999999999</v>
      </c>
      <c r="L14" s="22">
        <v>174.9</v>
      </c>
      <c r="M14" s="27">
        <v>121.9</v>
      </c>
      <c r="N14" s="27">
        <v>221</v>
      </c>
      <c r="O14" s="23">
        <v>178.7</v>
      </c>
      <c r="P14" s="25">
        <v>191.1</v>
      </c>
      <c r="Q14" s="23">
        <v>176.8</v>
      </c>
      <c r="R14" s="25">
        <v>199.9</v>
      </c>
    </row>
    <row r="15" spans="1:27" x14ac:dyDescent="0.35">
      <c r="E15" t="s">
        <v>602</v>
      </c>
      <c r="F15" t="s">
        <v>602</v>
      </c>
      <c r="G15" t="s">
        <v>602</v>
      </c>
      <c r="H15" t="s">
        <v>585</v>
      </c>
      <c r="I15" t="s">
        <v>585</v>
      </c>
      <c r="J15" t="s">
        <v>603</v>
      </c>
      <c r="K15" t="s">
        <v>603</v>
      </c>
      <c r="L15" t="s">
        <v>602</v>
      </c>
      <c r="M15" t="s">
        <v>12</v>
      </c>
      <c r="N15" t="s">
        <v>12</v>
      </c>
      <c r="O15" t="s">
        <v>585</v>
      </c>
      <c r="P15" t="s">
        <v>603</v>
      </c>
      <c r="Q15" t="s">
        <v>585</v>
      </c>
      <c r="R15" t="s">
        <v>603</v>
      </c>
    </row>
    <row r="19" spans="3:8" x14ac:dyDescent="0.35">
      <c r="C19" s="2" t="s">
        <v>2</v>
      </c>
      <c r="D19" s="2" t="s">
        <v>168</v>
      </c>
      <c r="E19" s="15" t="s">
        <v>602</v>
      </c>
      <c r="F19" s="15" t="s">
        <v>585</v>
      </c>
      <c r="G19" s="15" t="s">
        <v>603</v>
      </c>
      <c r="H19" s="15" t="s">
        <v>12</v>
      </c>
    </row>
    <row r="20" spans="3:8" x14ac:dyDescent="0.35">
      <c r="C20" s="3" t="s">
        <v>41</v>
      </c>
      <c r="D20" s="3">
        <v>5</v>
      </c>
      <c r="E20">
        <f>$E2+$F2+$G2+$L2</f>
        <v>694</v>
      </c>
      <c r="F20">
        <f>$H2+$I2+$O2+$Q2</f>
        <v>718.5</v>
      </c>
      <c r="G20">
        <f>$J2+$K2+$P2+$R2</f>
        <v>701.69999999999993</v>
      </c>
      <c r="H20">
        <f>$M2+$N2</f>
        <v>305.5</v>
      </c>
    </row>
    <row r="21" spans="3:8" x14ac:dyDescent="0.35">
      <c r="C21" s="4" t="s">
        <v>42</v>
      </c>
      <c r="D21" s="4">
        <v>6</v>
      </c>
      <c r="E21">
        <f t="shared" ref="E21:E32" si="0">$E3+$F3+$G3+$L3</f>
        <v>705.2</v>
      </c>
      <c r="F21">
        <f t="shared" ref="F21:F32" si="1">$H3+$I3+$O3+$Q3</f>
        <v>720.1</v>
      </c>
      <c r="G21">
        <f t="shared" ref="G21:G32" si="2">$J3+$K3+$P3+$R3</f>
        <v>707.9</v>
      </c>
      <c r="H21">
        <f t="shared" ref="H21:H32" si="3">$M3+$N3</f>
        <v>308</v>
      </c>
    </row>
    <row r="22" spans="3:8" x14ac:dyDescent="0.35">
      <c r="C22" s="3" t="s">
        <v>44</v>
      </c>
      <c r="D22" s="3">
        <v>7</v>
      </c>
      <c r="E22">
        <f t="shared" si="0"/>
        <v>704.69999999999993</v>
      </c>
      <c r="F22">
        <f t="shared" si="1"/>
        <v>715.5</v>
      </c>
      <c r="G22">
        <f t="shared" si="2"/>
        <v>714.5</v>
      </c>
      <c r="H22">
        <f t="shared" si="3"/>
        <v>311</v>
      </c>
    </row>
    <row r="23" spans="3:8" x14ac:dyDescent="0.35">
      <c r="C23" s="4" t="s">
        <v>46</v>
      </c>
      <c r="D23" s="4">
        <v>8</v>
      </c>
      <c r="E23">
        <f t="shared" si="0"/>
        <v>699.00000000000011</v>
      </c>
      <c r="F23">
        <f t="shared" si="1"/>
        <v>714.69999999999993</v>
      </c>
      <c r="G23">
        <f t="shared" si="2"/>
        <v>720</v>
      </c>
      <c r="H23">
        <f t="shared" si="3"/>
        <v>315.8</v>
      </c>
    </row>
    <row r="24" spans="3:8" x14ac:dyDescent="0.35">
      <c r="C24" s="3" t="s">
        <v>48</v>
      </c>
      <c r="D24" s="3">
        <v>9</v>
      </c>
      <c r="E24">
        <f t="shared" si="0"/>
        <v>707.6</v>
      </c>
      <c r="F24">
        <f t="shared" si="1"/>
        <v>714.5</v>
      </c>
      <c r="G24">
        <f t="shared" si="2"/>
        <v>720.3</v>
      </c>
      <c r="H24">
        <f t="shared" si="3"/>
        <v>319.89999999999998</v>
      </c>
    </row>
    <row r="25" spans="3:8" x14ac:dyDescent="0.35">
      <c r="C25" s="4" t="s">
        <v>50</v>
      </c>
      <c r="D25" s="4">
        <v>10</v>
      </c>
      <c r="E25">
        <f t="shared" si="0"/>
        <v>713.5</v>
      </c>
      <c r="F25">
        <f t="shared" si="1"/>
        <v>715.69999999999993</v>
      </c>
      <c r="G25">
        <f t="shared" si="2"/>
        <v>727.5</v>
      </c>
      <c r="H25">
        <f t="shared" si="3"/>
        <v>322.7</v>
      </c>
    </row>
    <row r="26" spans="3:8" x14ac:dyDescent="0.35">
      <c r="C26" s="3" t="s">
        <v>52</v>
      </c>
      <c r="D26" s="3">
        <v>11</v>
      </c>
      <c r="E26">
        <f t="shared" si="0"/>
        <v>724.5</v>
      </c>
      <c r="F26">
        <f t="shared" si="1"/>
        <v>719.30000000000007</v>
      </c>
      <c r="G26">
        <f t="shared" si="2"/>
        <v>713.1</v>
      </c>
      <c r="H26">
        <f t="shared" si="3"/>
        <v>326.3</v>
      </c>
    </row>
    <row r="27" spans="3:8" x14ac:dyDescent="0.35">
      <c r="C27" s="4" t="s">
        <v>55</v>
      </c>
      <c r="D27" s="4">
        <v>12</v>
      </c>
      <c r="E27">
        <f t="shared" si="0"/>
        <v>735.30000000000007</v>
      </c>
      <c r="F27">
        <f t="shared" si="1"/>
        <v>718.5</v>
      </c>
      <c r="G27">
        <f t="shared" si="2"/>
        <v>690.5</v>
      </c>
      <c r="H27">
        <f t="shared" si="3"/>
        <v>328.7</v>
      </c>
    </row>
    <row r="28" spans="3:8" x14ac:dyDescent="0.35">
      <c r="C28" s="3" t="s">
        <v>31</v>
      </c>
      <c r="D28" s="3">
        <v>1</v>
      </c>
      <c r="E28">
        <f t="shared" si="0"/>
        <v>745.90000000000009</v>
      </c>
      <c r="F28">
        <f t="shared" si="1"/>
        <v>718.8</v>
      </c>
      <c r="G28">
        <f t="shared" si="2"/>
        <v>684.6</v>
      </c>
      <c r="H28">
        <f t="shared" si="3"/>
        <v>330.8</v>
      </c>
    </row>
    <row r="29" spans="3:8" x14ac:dyDescent="0.35">
      <c r="C29" s="4" t="s">
        <v>36</v>
      </c>
      <c r="D29" s="4">
        <v>2</v>
      </c>
      <c r="E29">
        <f t="shared" si="0"/>
        <v>723.69999999999993</v>
      </c>
      <c r="F29">
        <f t="shared" si="1"/>
        <v>712.8</v>
      </c>
      <c r="G29">
        <f t="shared" si="2"/>
        <v>696.3</v>
      </c>
      <c r="H29">
        <f t="shared" si="3"/>
        <v>331.2</v>
      </c>
    </row>
    <row r="30" spans="3:8" x14ac:dyDescent="0.35">
      <c r="C30" s="3" t="s">
        <v>38</v>
      </c>
      <c r="D30" s="3">
        <v>3</v>
      </c>
      <c r="E30">
        <f t="shared" si="0"/>
        <v>723.9</v>
      </c>
      <c r="F30">
        <f t="shared" si="1"/>
        <v>712.7</v>
      </c>
      <c r="G30">
        <f t="shared" si="2"/>
        <v>696.4</v>
      </c>
      <c r="H30">
        <f t="shared" si="3"/>
        <v>331.2</v>
      </c>
    </row>
    <row r="31" spans="3:8" x14ac:dyDescent="0.35">
      <c r="C31" s="4" t="s">
        <v>39</v>
      </c>
      <c r="D31" s="4">
        <v>4</v>
      </c>
      <c r="E31">
        <f t="shared" si="0"/>
        <v>720.90000000000009</v>
      </c>
      <c r="F31">
        <f t="shared" si="1"/>
        <v>710.4</v>
      </c>
      <c r="G31">
        <f t="shared" si="2"/>
        <v>706.5</v>
      </c>
      <c r="H31">
        <f t="shared" si="3"/>
        <v>335.9</v>
      </c>
    </row>
    <row r="32" spans="3:8" x14ac:dyDescent="0.35">
      <c r="C32" s="3" t="s">
        <v>41</v>
      </c>
      <c r="D32" s="3">
        <v>5</v>
      </c>
      <c r="E32">
        <f t="shared" si="0"/>
        <v>730.6</v>
      </c>
      <c r="F32">
        <f t="shared" si="1"/>
        <v>708.39999999999986</v>
      </c>
      <c r="G32">
        <f t="shared" si="2"/>
        <v>708.69999999999993</v>
      </c>
      <c r="H32">
        <f t="shared" si="3"/>
        <v>342.9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1438-4715-4C51-8A13-09440E0C9B48}">
  <dimension ref="A1:AU50"/>
  <sheetViews>
    <sheetView workbookViewId="0">
      <selection activeCell="F19" sqref="F19"/>
    </sheetView>
  </sheetViews>
  <sheetFormatPr defaultRowHeight="14.5" x14ac:dyDescent="0.35"/>
  <cols>
    <col min="5" max="5" width="18.7265625" bestFit="1" customWidth="1"/>
    <col min="6" max="7" width="30" bestFit="1" customWidth="1"/>
    <col min="8" max="8" width="14.7265625" bestFit="1" customWidth="1"/>
    <col min="9" max="9" width="26.7265625" bestFit="1" customWidth="1"/>
    <col min="10" max="10" width="23.26953125" bestFit="1" customWidth="1"/>
    <col min="11" max="11" width="16.7265625" bestFit="1" customWidth="1"/>
    <col min="12" max="12" width="21.26953125" bestFit="1" customWidth="1"/>
    <col min="13" max="13" width="29.08984375" bestFit="1" customWidth="1"/>
    <col min="14" max="14" width="32.7265625" bestFit="1" customWidth="1"/>
    <col min="15" max="15" width="26.1796875" bestFit="1" customWidth="1"/>
    <col min="16" max="16" width="32.81640625" bestFit="1" customWidth="1"/>
    <col min="17" max="17" width="42.6328125" bestFit="1" customWidth="1"/>
    <col min="18" max="18" width="28.6328125" bestFit="1" customWidth="1"/>
    <col min="19" max="19" width="36.453125" bestFit="1" customWidth="1"/>
    <col min="20" max="20" width="27.26953125" customWidth="1"/>
    <col min="21" max="21" width="15.81640625" bestFit="1" customWidth="1"/>
    <col min="22" max="22" width="16.7265625" bestFit="1" customWidth="1"/>
    <col min="23" max="23" width="10" bestFit="1" customWidth="1"/>
    <col min="24" max="24" width="20.26953125" bestFit="1" customWidth="1"/>
    <col min="25" max="25" width="21.26953125" bestFit="1" customWidth="1"/>
    <col min="26" max="26" width="17.90625" bestFit="1" customWidth="1"/>
    <col min="27" max="27" width="28.1796875" bestFit="1" customWidth="1"/>
    <col min="28" max="28" width="29.08984375" bestFit="1" customWidth="1"/>
    <col min="29" max="29" width="21.54296875" bestFit="1" customWidth="1"/>
    <col min="30" max="30" width="31.81640625" bestFit="1" customWidth="1"/>
    <col min="31" max="31" width="32.7265625" bestFit="1" customWidth="1"/>
    <col min="32" max="32" width="6.81640625" bestFit="1" customWidth="1"/>
    <col min="33" max="33" width="16.6328125" bestFit="1" customWidth="1"/>
    <col min="34" max="34" width="17.6328125" bestFit="1" customWidth="1"/>
    <col min="35" max="35" width="21.6328125" bestFit="1" customWidth="1"/>
    <col min="36" max="36" width="31.90625" bestFit="1" customWidth="1"/>
    <col min="37" max="37" width="32.81640625" bestFit="1" customWidth="1"/>
    <col min="38" max="38" width="31.36328125" bestFit="1" customWidth="1"/>
    <col min="39" max="39" width="41.7265625" bestFit="1" customWidth="1"/>
    <col min="40" max="40" width="42.6328125" bestFit="1" customWidth="1"/>
    <col min="41" max="41" width="17.453125" bestFit="1" customWidth="1"/>
    <col min="42" max="42" width="27.7265625" bestFit="1" customWidth="1"/>
    <col min="43" max="43" width="28.6328125" bestFit="1" customWidth="1"/>
    <col min="44" max="44" width="25.26953125" bestFit="1" customWidth="1"/>
    <col min="45" max="45" width="35.54296875" bestFit="1" customWidth="1"/>
    <col min="46" max="46" width="35.54296875" customWidth="1"/>
  </cols>
  <sheetData>
    <row r="1" spans="1:47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3</v>
      </c>
      <c r="F1" s="19" t="s">
        <v>571</v>
      </c>
      <c r="G1" s="19" t="s">
        <v>586</v>
      </c>
      <c r="H1" s="2" t="s">
        <v>4</v>
      </c>
      <c r="I1" s="19" t="s">
        <v>572</v>
      </c>
      <c r="J1" s="19" t="s">
        <v>587</v>
      </c>
      <c r="K1" s="2" t="s">
        <v>5</v>
      </c>
      <c r="L1" s="19" t="s">
        <v>573</v>
      </c>
      <c r="M1" s="19" t="s">
        <v>588</v>
      </c>
      <c r="N1" s="2" t="s">
        <v>6</v>
      </c>
      <c r="O1" s="19" t="s">
        <v>574</v>
      </c>
      <c r="P1" s="19" t="s">
        <v>589</v>
      </c>
      <c r="Q1" s="2" t="s">
        <v>7</v>
      </c>
      <c r="R1" s="19" t="s">
        <v>575</v>
      </c>
      <c r="S1" s="19" t="s">
        <v>590</v>
      </c>
      <c r="T1" s="2" t="s">
        <v>8</v>
      </c>
      <c r="U1" s="19" t="s">
        <v>576</v>
      </c>
      <c r="V1" s="19" t="s">
        <v>591</v>
      </c>
      <c r="W1" s="2" t="s">
        <v>9</v>
      </c>
      <c r="X1" s="19" t="s">
        <v>577</v>
      </c>
      <c r="Y1" s="19" t="s">
        <v>592</v>
      </c>
      <c r="Z1" s="2" t="s">
        <v>10</v>
      </c>
      <c r="AA1" s="19" t="s">
        <v>578</v>
      </c>
      <c r="AB1" s="19" t="s">
        <v>593</v>
      </c>
      <c r="AC1" s="2" t="s">
        <v>11</v>
      </c>
      <c r="AD1" s="19" t="s">
        <v>579</v>
      </c>
      <c r="AE1" s="19" t="s">
        <v>594</v>
      </c>
      <c r="AF1" s="2" t="s">
        <v>12</v>
      </c>
      <c r="AG1" s="19" t="s">
        <v>581</v>
      </c>
      <c r="AH1" s="19" t="s">
        <v>595</v>
      </c>
      <c r="AI1" s="2" t="s">
        <v>13</v>
      </c>
      <c r="AJ1" s="19" t="s">
        <v>582</v>
      </c>
      <c r="AK1" s="19" t="s">
        <v>596</v>
      </c>
      <c r="AL1" s="2" t="s">
        <v>14</v>
      </c>
      <c r="AM1" s="19" t="s">
        <v>583</v>
      </c>
      <c r="AN1" s="19" t="s">
        <v>597</v>
      </c>
      <c r="AO1" s="2" t="s">
        <v>15</v>
      </c>
      <c r="AP1" s="19" t="s">
        <v>584</v>
      </c>
      <c r="AQ1" s="19" t="s">
        <v>598</v>
      </c>
      <c r="AR1" s="2" t="s">
        <v>16</v>
      </c>
      <c r="AS1" s="20" t="s">
        <v>580</v>
      </c>
      <c r="AT1" s="20" t="s">
        <v>599</v>
      </c>
    </row>
    <row r="2" spans="1:47" x14ac:dyDescent="0.35">
      <c r="A2" s="10" t="s">
        <v>30</v>
      </c>
      <c r="B2" s="3">
        <v>2022</v>
      </c>
      <c r="C2" s="3" t="s">
        <v>41</v>
      </c>
      <c r="D2" s="3">
        <v>5</v>
      </c>
      <c r="E2" s="3">
        <v>152.9</v>
      </c>
      <c r="F2" s="3"/>
      <c r="G2" s="3"/>
      <c r="H2" s="3">
        <v>214.7</v>
      </c>
      <c r="I2" s="3"/>
      <c r="J2" s="3"/>
      <c r="K2" s="3">
        <v>161.4</v>
      </c>
      <c r="L2" s="3"/>
      <c r="M2" s="3"/>
      <c r="N2" s="3">
        <v>164.6</v>
      </c>
      <c r="O2" s="3"/>
      <c r="P2" s="3"/>
      <c r="Q2" s="3">
        <v>209.9</v>
      </c>
      <c r="R2" s="3"/>
      <c r="S2" s="3"/>
      <c r="T2" s="3">
        <v>168</v>
      </c>
      <c r="U2" s="3"/>
      <c r="V2" s="3"/>
      <c r="W2" s="3">
        <v>160.4</v>
      </c>
      <c r="X2" s="3"/>
      <c r="Y2" s="3"/>
      <c r="Z2" s="3">
        <v>165</v>
      </c>
      <c r="AA2" s="3"/>
      <c r="AB2" s="3"/>
      <c r="AC2" s="3">
        <v>118.9</v>
      </c>
      <c r="AD2" s="3"/>
      <c r="AE2" s="3"/>
      <c r="AF2" s="3">
        <v>186.6</v>
      </c>
      <c r="AG2" s="3"/>
      <c r="AH2" s="3"/>
      <c r="AI2" s="3">
        <v>173.2</v>
      </c>
      <c r="AJ2" s="3"/>
      <c r="AK2" s="3"/>
      <c r="AL2" s="3">
        <v>180.4</v>
      </c>
      <c r="AM2" s="3"/>
      <c r="AN2" s="3"/>
      <c r="AO2" s="3">
        <v>170.8</v>
      </c>
      <c r="AP2" s="3"/>
      <c r="AQ2" s="3"/>
      <c r="AR2" s="3">
        <v>192.9</v>
      </c>
    </row>
    <row r="3" spans="1:47" x14ac:dyDescent="0.35">
      <c r="A3" s="11" t="s">
        <v>30</v>
      </c>
      <c r="B3" s="4">
        <v>2022</v>
      </c>
      <c r="C3" s="4" t="s">
        <v>42</v>
      </c>
      <c r="D3" s="4">
        <v>6</v>
      </c>
      <c r="E3" s="4">
        <v>153.80000000000001</v>
      </c>
      <c r="F3" s="18">
        <v>0.58862001308044842</v>
      </c>
      <c r="G3" s="18">
        <f>F3*$E$16</f>
        <v>3.9778258519850479E-2</v>
      </c>
      <c r="H3" s="4">
        <v>217.2</v>
      </c>
      <c r="I3" s="18">
        <v>1.1644154634373545</v>
      </c>
      <c r="J3" s="18">
        <f>I3*$H$16</f>
        <v>9.8275785713372948E-2</v>
      </c>
      <c r="K3" s="4">
        <v>169.6</v>
      </c>
      <c r="L3" s="18">
        <v>5.0805452292441062</v>
      </c>
      <c r="M3" s="18">
        <f>L3*$K$16</f>
        <v>0.36042872436845202</v>
      </c>
      <c r="N3" s="4">
        <v>165.4</v>
      </c>
      <c r="O3" s="18">
        <v>0.48602673147023778</v>
      </c>
      <c r="P3" s="18">
        <f>O3*$N$16</f>
        <v>3.4010659078121612E-2</v>
      </c>
      <c r="Q3" s="4">
        <v>208.1</v>
      </c>
      <c r="R3" s="18">
        <v>-0.85755121486422636</v>
      </c>
      <c r="S3" s="18">
        <f>R3*$Q$16</f>
        <v>-6.641866223093798E-2</v>
      </c>
      <c r="T3" s="4">
        <v>165.8</v>
      </c>
      <c r="U3" s="18">
        <v>-1.3095238095238029</v>
      </c>
      <c r="V3" s="18">
        <f>U3*$T$16</f>
        <v>-8.7580533430993507E-2</v>
      </c>
      <c r="W3" s="4">
        <v>167.3</v>
      </c>
      <c r="X3" s="18">
        <v>4.301745635910228</v>
      </c>
      <c r="Y3" s="18">
        <f>X3*$W$16</f>
        <v>0.27732528212213547</v>
      </c>
      <c r="Z3" s="4">
        <v>164.6</v>
      </c>
      <c r="AA3" s="18">
        <v>-0.24242424242424584</v>
      </c>
      <c r="AB3" s="18">
        <f>AA3*$Z$16</f>
        <v>-1.6661144817081676E-2</v>
      </c>
      <c r="AC3" s="4">
        <v>119.1</v>
      </c>
      <c r="AD3" s="18">
        <v>0.16820857863750094</v>
      </c>
      <c r="AE3" s="18">
        <f>AD3*$AC$16</f>
        <v>8.2033703864534142E-3</v>
      </c>
      <c r="AF3" s="4">
        <v>188.9</v>
      </c>
      <c r="AG3" s="18">
        <v>1.2325830653804992</v>
      </c>
      <c r="AH3" s="18">
        <f>AG3*$AF$16</f>
        <v>0.10243458897651284</v>
      </c>
      <c r="AI3" s="4">
        <v>174.2</v>
      </c>
      <c r="AJ3" s="18">
        <v>0.57736720554272514</v>
      </c>
      <c r="AK3" s="18">
        <f>AJ3*$AI$16</f>
        <v>4.1281884878639603E-2</v>
      </c>
      <c r="AL3" s="4">
        <v>181.9</v>
      </c>
      <c r="AM3" s="18">
        <v>0.82462891698735563</v>
      </c>
      <c r="AN3" s="18">
        <f>AM3*$AL$16</f>
        <v>6.2498432015102134E-2</v>
      </c>
      <c r="AO3" s="4">
        <v>172.4</v>
      </c>
      <c r="AP3" s="18">
        <v>0.93676814988290047</v>
      </c>
      <c r="AQ3" s="18">
        <f>AP3*$AO$16</f>
        <v>6.6431757715064321E-2</v>
      </c>
      <c r="AR3" s="4">
        <v>192.9</v>
      </c>
      <c r="AS3" s="16">
        <v>0</v>
      </c>
      <c r="AT3" s="16">
        <f>AS3*$AR$16</f>
        <v>0</v>
      </c>
    </row>
    <row r="4" spans="1:47" x14ac:dyDescent="0.35">
      <c r="A4" s="10" t="s">
        <v>30</v>
      </c>
      <c r="B4" s="3">
        <v>2022</v>
      </c>
      <c r="C4" s="3" t="s">
        <v>44</v>
      </c>
      <c r="D4" s="3">
        <v>7</v>
      </c>
      <c r="E4" s="3">
        <v>155.19999999999999</v>
      </c>
      <c r="F4" s="18">
        <v>0.91027308192456258</v>
      </c>
      <c r="G4" s="18">
        <f t="shared" ref="G4:G14" si="0">F4*$E$16</f>
        <v>6.1515200251112567E-2</v>
      </c>
      <c r="H4" s="3">
        <v>210.8</v>
      </c>
      <c r="I4" s="18">
        <v>-2.9465930018416104</v>
      </c>
      <c r="J4" s="18">
        <f t="shared" ref="J4:J14" si="1">I4*$H$16</f>
        <v>-0.24869022400189877</v>
      </c>
      <c r="K4" s="3">
        <v>174.3</v>
      </c>
      <c r="L4" s="18">
        <v>2.77122641509435</v>
      </c>
      <c r="M4" s="18">
        <f t="shared" ref="M4:M14" si="2">L4*$K$16</f>
        <v>0.19659889965731547</v>
      </c>
      <c r="N4" s="3">
        <v>166.3</v>
      </c>
      <c r="O4" s="18">
        <v>0.54413542926239766</v>
      </c>
      <c r="P4" s="18">
        <f t="shared" ref="P4:P14" si="3">O4*$N$16</f>
        <v>3.8076927417116803E-2</v>
      </c>
      <c r="Q4" s="3">
        <v>202.2</v>
      </c>
      <c r="R4" s="18">
        <v>-2.8351753964440203</v>
      </c>
      <c r="S4" s="18">
        <f t="shared" ref="S4:S14" si="4">R4*$Q$16</f>
        <v>-0.21958870066051439</v>
      </c>
      <c r="T4" s="3">
        <v>169.6</v>
      </c>
      <c r="U4" s="18">
        <v>2.2919179734619917</v>
      </c>
      <c r="V4" s="18">
        <f t="shared" ref="V4:V14" si="5">U4*$T$16</f>
        <v>0.15328274082231133</v>
      </c>
      <c r="W4" s="3">
        <v>168.6</v>
      </c>
      <c r="X4" s="18">
        <v>0.77704722056185471</v>
      </c>
      <c r="Y4" s="18">
        <f t="shared" ref="Y4:Y14" si="6">X4*$W$16</f>
        <v>5.0094742437959125E-2</v>
      </c>
      <c r="Z4" s="3">
        <v>164.4</v>
      </c>
      <c r="AA4" s="18">
        <v>-0.12150668286755081</v>
      </c>
      <c r="AB4" s="18">
        <f t="shared" ref="AB4:AB14" si="7">AA4*$Z$16</f>
        <v>-8.3508168129352422E-3</v>
      </c>
      <c r="AC4" s="3">
        <v>119.2</v>
      </c>
      <c r="AD4" s="18">
        <v>8.3963056255254853E-2</v>
      </c>
      <c r="AE4" s="18">
        <f t="shared" ref="AE4:AE14" si="8">AD4*$AC$16</f>
        <v>4.0947973927348853E-3</v>
      </c>
      <c r="AF4" s="3">
        <v>191.8</v>
      </c>
      <c r="AG4" s="18">
        <v>1.5352038115405005</v>
      </c>
      <c r="AH4" s="18">
        <f t="shared" ref="AH4:AH14" si="9">AG4*$AF$16</f>
        <v>0.12758407595173427</v>
      </c>
      <c r="AI4" s="3">
        <v>174.5</v>
      </c>
      <c r="AJ4" s="18">
        <v>0.17221584385764144</v>
      </c>
      <c r="AK4" s="18">
        <f t="shared" ref="AK4:AK14" si="10">AJ4*$AI$16</f>
        <v>1.2313471517188262E-2</v>
      </c>
      <c r="AL4" s="3">
        <v>183.1</v>
      </c>
      <c r="AM4" s="18">
        <v>0.65537957400327074</v>
      </c>
      <c r="AN4" s="18">
        <f t="shared" ref="AN4:AN14" si="11">AM4*$AL$16</f>
        <v>4.9671064046081799E-2</v>
      </c>
      <c r="AO4" s="3">
        <v>172.5</v>
      </c>
      <c r="AP4" s="18">
        <v>5.80046403712264E-2</v>
      </c>
      <c r="AQ4" s="18">
        <f t="shared" ref="AQ4:AQ14" si="12">AP4*$AO$16</f>
        <v>4.1134513550363915E-3</v>
      </c>
      <c r="AR4" s="3">
        <v>193.2</v>
      </c>
      <c r="AS4" s="16">
        <v>0.15552099533436128</v>
      </c>
      <c r="AT4" s="16">
        <f t="shared" ref="AT4:AT14" si="13">AS4*$AR$16</f>
        <v>1.2363138816254072E-2</v>
      </c>
    </row>
    <row r="5" spans="1:47" x14ac:dyDescent="0.35">
      <c r="A5" s="11" t="s">
        <v>30</v>
      </c>
      <c r="B5" s="4">
        <v>2022</v>
      </c>
      <c r="C5" s="4" t="s">
        <v>46</v>
      </c>
      <c r="D5" s="4">
        <v>8</v>
      </c>
      <c r="E5" s="4">
        <v>159.5</v>
      </c>
      <c r="F5" s="18">
        <v>2.7706185567010384</v>
      </c>
      <c r="G5" s="18">
        <f t="shared" si="0"/>
        <v>0.18723519207507161</v>
      </c>
      <c r="H5" s="4">
        <v>204.1</v>
      </c>
      <c r="I5" s="18">
        <v>-3.1783681214421331</v>
      </c>
      <c r="J5" s="18">
        <f t="shared" si="1"/>
        <v>-0.26825186905280873</v>
      </c>
      <c r="K5" s="4">
        <v>168.3</v>
      </c>
      <c r="L5" s="18">
        <v>-3.4423407917383817</v>
      </c>
      <c r="M5" s="18">
        <f t="shared" si="2"/>
        <v>-0.24420971459245303</v>
      </c>
      <c r="N5" s="4">
        <v>167.9</v>
      </c>
      <c r="O5" s="18">
        <v>0.96211665664461476</v>
      </c>
      <c r="P5" s="18">
        <f t="shared" si="3"/>
        <v>6.7325970947188424E-2</v>
      </c>
      <c r="Q5" s="4">
        <v>198.1</v>
      </c>
      <c r="R5" s="18">
        <v>-2.0276953511374849</v>
      </c>
      <c r="S5" s="18">
        <f t="shared" si="4"/>
        <v>-0.1570481276220532</v>
      </c>
      <c r="T5" s="4">
        <v>169.2</v>
      </c>
      <c r="U5" s="18">
        <v>-0.23584905660377695</v>
      </c>
      <c r="V5" s="18">
        <f t="shared" si="5"/>
        <v>-1.5773509451551451E-2</v>
      </c>
      <c r="W5" s="4">
        <v>173.1</v>
      </c>
      <c r="X5" s="18">
        <v>2.6690391459074734</v>
      </c>
      <c r="Y5" s="18">
        <f t="shared" si="6"/>
        <v>0.17206782938415013</v>
      </c>
      <c r="Z5" s="4">
        <v>167.1</v>
      </c>
      <c r="AA5" s="18">
        <v>1.6423357664233509</v>
      </c>
      <c r="AB5" s="18">
        <f t="shared" si="7"/>
        <v>0.11287317542593904</v>
      </c>
      <c r="AC5" s="4">
        <v>120.2</v>
      </c>
      <c r="AD5" s="18">
        <v>0.83892617449664431</v>
      </c>
      <c r="AE5" s="18">
        <f t="shared" si="8"/>
        <v>4.091362160022511E-2</v>
      </c>
      <c r="AF5" s="4">
        <v>195.6</v>
      </c>
      <c r="AG5" s="18">
        <v>1.981230448383724</v>
      </c>
      <c r="AH5" s="18">
        <f t="shared" si="9"/>
        <v>0.16465139944567489</v>
      </c>
      <c r="AI5" s="4">
        <v>174.8</v>
      </c>
      <c r="AJ5" s="18">
        <v>0.17191977077364548</v>
      </c>
      <c r="AK5" s="18">
        <f t="shared" si="10"/>
        <v>1.2292302225181633E-2</v>
      </c>
      <c r="AL5" s="4">
        <v>184</v>
      </c>
      <c r="AM5" s="18">
        <v>0.48913043478261176</v>
      </c>
      <c r="AN5" s="18">
        <f t="shared" si="11"/>
        <v>3.707108081591462E-2</v>
      </c>
      <c r="AO5" s="4">
        <v>173.9</v>
      </c>
      <c r="AP5" s="18">
        <v>0.81159420289855411</v>
      </c>
      <c r="AQ5" s="18">
        <f t="shared" si="12"/>
        <v>5.755493443777647E-2</v>
      </c>
      <c r="AR5" s="4">
        <v>193.7</v>
      </c>
      <c r="AS5" s="16">
        <v>0.25879917184265011</v>
      </c>
      <c r="AT5" s="16">
        <f t="shared" si="13"/>
        <v>2.0573235659554403E-2</v>
      </c>
    </row>
    <row r="6" spans="1:47" x14ac:dyDescent="0.35">
      <c r="A6" s="10" t="s">
        <v>30</v>
      </c>
      <c r="B6" s="3">
        <v>2022</v>
      </c>
      <c r="C6" s="3" t="s">
        <v>48</v>
      </c>
      <c r="D6" s="3">
        <v>9</v>
      </c>
      <c r="E6" s="3">
        <v>162.9</v>
      </c>
      <c r="F6" s="18">
        <v>2.1316614420062732</v>
      </c>
      <c r="G6" s="18">
        <f t="shared" si="0"/>
        <v>0.14405521054774903</v>
      </c>
      <c r="H6" s="3">
        <v>206.7</v>
      </c>
      <c r="I6" s="18">
        <v>1.2738853503184686</v>
      </c>
      <c r="J6" s="18">
        <f t="shared" si="1"/>
        <v>0.10751496149126688</v>
      </c>
      <c r="K6" s="3">
        <v>169</v>
      </c>
      <c r="L6" s="18">
        <v>0.41592394533570326</v>
      </c>
      <c r="M6" s="18">
        <f t="shared" si="2"/>
        <v>2.9506860048945052E-2</v>
      </c>
      <c r="N6" s="3">
        <v>169.5</v>
      </c>
      <c r="O6" s="18">
        <v>0.95294818344252197</v>
      </c>
      <c r="P6" s="18">
        <f t="shared" si="3"/>
        <v>6.6684389330062155E-2</v>
      </c>
      <c r="Q6" s="3">
        <v>194.1</v>
      </c>
      <c r="R6" s="18">
        <v>-2.0191822311963654</v>
      </c>
      <c r="S6" s="18">
        <f t="shared" si="4"/>
        <v>-0.15638877337230125</v>
      </c>
      <c r="T6" s="3">
        <v>164.1</v>
      </c>
      <c r="U6" s="18">
        <v>-3.0141843971631173</v>
      </c>
      <c r="V6" s="18">
        <f t="shared" si="5"/>
        <v>-0.20158768816805164</v>
      </c>
      <c r="W6" s="3">
        <v>176.9</v>
      </c>
      <c r="X6" s="18">
        <v>2.1952628538417165</v>
      </c>
      <c r="Y6" s="18">
        <f t="shared" si="6"/>
        <v>0.14152438144917853</v>
      </c>
      <c r="Z6" s="3">
        <v>169</v>
      </c>
      <c r="AA6" s="18">
        <v>1.1370436864153237</v>
      </c>
      <c r="AB6" s="18">
        <f t="shared" si="7"/>
        <v>7.814585428119461E-2</v>
      </c>
      <c r="AC6" s="3">
        <v>120.8</v>
      </c>
      <c r="AD6" s="18">
        <v>0.49916805324458757</v>
      </c>
      <c r="AE6" s="18">
        <f t="shared" si="8"/>
        <v>2.4343945231681128E-2</v>
      </c>
      <c r="AF6" s="3">
        <v>199.1</v>
      </c>
      <c r="AG6" s="18">
        <v>1.7893660531697342</v>
      </c>
      <c r="AH6" s="18">
        <f t="shared" si="9"/>
        <v>0.14870638850484619</v>
      </c>
      <c r="AI6" s="3">
        <v>175.4</v>
      </c>
      <c r="AJ6" s="18">
        <v>0.34324942791761687</v>
      </c>
      <c r="AK6" s="18">
        <f t="shared" si="10"/>
        <v>2.4542411193296261E-2</v>
      </c>
      <c r="AL6" s="3">
        <v>184.8</v>
      </c>
      <c r="AM6" s="18">
        <v>0.43290043290043906</v>
      </c>
      <c r="AN6" s="18">
        <f t="shared" si="11"/>
        <v>3.2809422174739512E-2</v>
      </c>
      <c r="AO6" s="3">
        <v>175.5</v>
      </c>
      <c r="AP6" s="18">
        <v>0.92006900517538481</v>
      </c>
      <c r="AQ6" s="18">
        <f t="shared" si="12"/>
        <v>6.5247522816175893E-2</v>
      </c>
      <c r="AR6" s="3">
        <v>194.5</v>
      </c>
      <c r="AS6" s="16">
        <v>0.4130098089829693</v>
      </c>
      <c r="AT6" s="16">
        <f t="shared" si="13"/>
        <v>3.283220757398838E-2</v>
      </c>
    </row>
    <row r="7" spans="1:47" x14ac:dyDescent="0.35">
      <c r="A7" s="11" t="s">
        <v>30</v>
      </c>
      <c r="B7" s="4">
        <v>2022</v>
      </c>
      <c r="C7" s="4" t="s">
        <v>50</v>
      </c>
      <c r="D7" s="4">
        <v>10</v>
      </c>
      <c r="E7" s="4">
        <v>164.7</v>
      </c>
      <c r="F7" s="18">
        <v>1.1049723756905974</v>
      </c>
      <c r="G7" s="18">
        <f t="shared" si="0"/>
        <v>7.4672752948864857E-2</v>
      </c>
      <c r="H7" s="4">
        <v>208.8</v>
      </c>
      <c r="I7" s="18">
        <v>1.0159651669085743</v>
      </c>
      <c r="J7" s="18">
        <f t="shared" si="1"/>
        <v>8.5746692800365648E-2</v>
      </c>
      <c r="K7" s="4">
        <v>170.3</v>
      </c>
      <c r="L7" s="18">
        <v>0.76923076923077593</v>
      </c>
      <c r="M7" s="18">
        <f t="shared" si="2"/>
        <v>5.4571478530083255E-2</v>
      </c>
      <c r="N7" s="4">
        <v>170.9</v>
      </c>
      <c r="O7" s="18">
        <v>0.82595870206490007</v>
      </c>
      <c r="P7" s="18">
        <f t="shared" si="3"/>
        <v>5.7798055147214332E-2</v>
      </c>
      <c r="Q7" s="4">
        <v>191.6</v>
      </c>
      <c r="R7" s="18">
        <v>-1.2879958784131891</v>
      </c>
      <c r="S7" s="18">
        <f t="shared" si="4"/>
        <v>-9.9757264313024466E-2</v>
      </c>
      <c r="T7" s="4">
        <v>162.19999999999999</v>
      </c>
      <c r="U7" s="18">
        <v>-1.1578305911029894</v>
      </c>
      <c r="V7" s="18">
        <f t="shared" si="5"/>
        <v>-7.7435339513526547E-2</v>
      </c>
      <c r="W7" s="4">
        <v>184.8</v>
      </c>
      <c r="X7" s="18">
        <v>4.4657998869417774</v>
      </c>
      <c r="Y7" s="18">
        <f t="shared" si="6"/>
        <v>0.2879015447144338</v>
      </c>
      <c r="Z7" s="4">
        <v>169.7</v>
      </c>
      <c r="AA7" s="18">
        <v>0.4142011834319459</v>
      </c>
      <c r="AB7" s="18">
        <f t="shared" si="7"/>
        <v>2.8466896839835429E-2</v>
      </c>
      <c r="AC7" s="4">
        <v>121.1</v>
      </c>
      <c r="AD7" s="18">
        <v>0.24834437086092481</v>
      </c>
      <c r="AE7" s="18">
        <f t="shared" si="8"/>
        <v>1.2111515798212218E-2</v>
      </c>
      <c r="AF7" s="4">
        <v>201.6</v>
      </c>
      <c r="AG7" s="18">
        <v>1.255650426921145</v>
      </c>
      <c r="AH7" s="18">
        <f t="shared" si="9"/>
        <v>0.10435161652991286</v>
      </c>
      <c r="AI7" s="4">
        <v>175.8</v>
      </c>
      <c r="AJ7" s="18">
        <v>0.2280501710376315</v>
      </c>
      <c r="AK7" s="18">
        <f t="shared" si="10"/>
        <v>1.6305638451494825E-2</v>
      </c>
      <c r="AL7" s="4">
        <v>185.6</v>
      </c>
      <c r="AM7" s="18">
        <v>0.4310344827586115</v>
      </c>
      <c r="AN7" s="18">
        <f t="shared" si="11"/>
        <v>3.2668002251571369E-2</v>
      </c>
      <c r="AO7" s="4">
        <v>177.4</v>
      </c>
      <c r="AP7" s="18">
        <v>1.082621082621086</v>
      </c>
      <c r="AQ7" s="18">
        <f t="shared" si="12"/>
        <v>7.6775049906313467E-2</v>
      </c>
      <c r="AR7" s="4">
        <v>194.9</v>
      </c>
      <c r="AS7" s="16">
        <v>0.20565552699229084</v>
      </c>
      <c r="AT7" s="16">
        <f t="shared" si="13"/>
        <v>1.6348582537484696E-2</v>
      </c>
    </row>
    <row r="8" spans="1:47" x14ac:dyDescent="0.35">
      <c r="A8" s="10" t="s">
        <v>30</v>
      </c>
      <c r="B8" s="3">
        <v>2022</v>
      </c>
      <c r="C8" s="3" t="s">
        <v>52</v>
      </c>
      <c r="D8" s="3">
        <v>11</v>
      </c>
      <c r="E8" s="3">
        <v>166.9</v>
      </c>
      <c r="F8" s="18">
        <v>1.335761991499707</v>
      </c>
      <c r="G8" s="18">
        <f t="shared" si="0"/>
        <v>9.0269247796716759E-2</v>
      </c>
      <c r="H8" s="3">
        <v>207.2</v>
      </c>
      <c r="I8" s="18">
        <v>-0.76628352490422547</v>
      </c>
      <c r="J8" s="18">
        <f t="shared" si="1"/>
        <v>-6.4673750782104134E-2</v>
      </c>
      <c r="K8" s="3">
        <v>180.2</v>
      </c>
      <c r="L8" s="18">
        <v>5.8132706987668685</v>
      </c>
      <c r="M8" s="18">
        <f t="shared" si="2"/>
        <v>0.41241041026551012</v>
      </c>
      <c r="N8" s="3">
        <v>172.3</v>
      </c>
      <c r="O8" s="18">
        <v>0.81919251023990969</v>
      </c>
      <c r="P8" s="18">
        <f t="shared" si="3"/>
        <v>5.7324577808384021E-2</v>
      </c>
      <c r="Q8" s="3">
        <v>194</v>
      </c>
      <c r="R8" s="18">
        <v>1.2526096033402954</v>
      </c>
      <c r="S8" s="18">
        <f t="shared" si="4"/>
        <v>9.7016542813318229E-2</v>
      </c>
      <c r="T8" s="3">
        <v>159.1</v>
      </c>
      <c r="U8" s="18">
        <v>-1.911220715166458</v>
      </c>
      <c r="V8" s="18">
        <f t="shared" si="5"/>
        <v>-0.12782182998223734</v>
      </c>
      <c r="W8" s="3">
        <v>171.6</v>
      </c>
      <c r="X8" s="18">
        <v>-7.1428571428571521</v>
      </c>
      <c r="Y8" s="18">
        <f t="shared" si="6"/>
        <v>-0.46048628625663091</v>
      </c>
      <c r="Z8" s="3">
        <v>170.2</v>
      </c>
      <c r="AA8" s="18">
        <v>0.29463759575721865</v>
      </c>
      <c r="AB8" s="18">
        <f t="shared" si="7"/>
        <v>2.0249623562304347E-2</v>
      </c>
      <c r="AC8" s="3">
        <v>121.5</v>
      </c>
      <c r="AD8" s="18">
        <v>0.33030553261767603</v>
      </c>
      <c r="AE8" s="18">
        <f t="shared" si="8"/>
        <v>1.6108682724184649E-2</v>
      </c>
      <c r="AF8" s="3">
        <v>204.8</v>
      </c>
      <c r="AG8" s="18">
        <v>1.5873015873015959</v>
      </c>
      <c r="AH8" s="18">
        <f t="shared" si="9"/>
        <v>0.131913694292735</v>
      </c>
      <c r="AI8" s="3">
        <v>176.4</v>
      </c>
      <c r="AJ8" s="18">
        <v>0.3412969283276418</v>
      </c>
      <c r="AK8" s="18">
        <f t="shared" si="10"/>
        <v>2.4402807034062494E-2</v>
      </c>
      <c r="AL8" s="3">
        <v>186.9</v>
      </c>
      <c r="AM8" s="18">
        <v>0.69555912252542074</v>
      </c>
      <c r="AN8" s="18">
        <f t="shared" si="11"/>
        <v>5.2716262595367692E-2</v>
      </c>
      <c r="AO8" s="3">
        <v>176.6</v>
      </c>
      <c r="AP8" s="18">
        <v>-0.45095828635851826</v>
      </c>
      <c r="AQ8" s="18">
        <f t="shared" si="12"/>
        <v>-3.1980113353250253E-2</v>
      </c>
      <c r="AR8" s="3">
        <v>195.5</v>
      </c>
      <c r="AS8" s="16">
        <v>0.30785017957926847</v>
      </c>
      <c r="AT8" s="16">
        <f t="shared" si="13"/>
        <v>2.447254466552615E-2</v>
      </c>
    </row>
    <row r="9" spans="1:47" x14ac:dyDescent="0.35">
      <c r="A9" s="11" t="s">
        <v>30</v>
      </c>
      <c r="B9" s="4">
        <v>2022</v>
      </c>
      <c r="C9" s="4" t="s">
        <v>55</v>
      </c>
      <c r="D9" s="4">
        <v>12</v>
      </c>
      <c r="E9" s="4">
        <v>168.8</v>
      </c>
      <c r="F9" s="18">
        <v>1.1384062312762167</v>
      </c>
      <c r="G9" s="18">
        <f t="shared" si="0"/>
        <v>7.6932174173501927E-2</v>
      </c>
      <c r="H9" s="4">
        <v>206.9</v>
      </c>
      <c r="I9" s="18">
        <v>-0.14478764478763656</v>
      </c>
      <c r="J9" s="18">
        <f t="shared" si="1"/>
        <v>-1.2219967872196895E-2</v>
      </c>
      <c r="K9" s="4">
        <v>189.1</v>
      </c>
      <c r="L9" s="18">
        <v>4.93895671476138</v>
      </c>
      <c r="M9" s="18">
        <f t="shared" si="2"/>
        <v>0.35038402141679148</v>
      </c>
      <c r="N9" s="4">
        <v>173.4</v>
      </c>
      <c r="O9" s="18">
        <v>0.63842135809634026</v>
      </c>
      <c r="P9" s="18">
        <f t="shared" si="3"/>
        <v>4.4674767358419756E-2</v>
      </c>
      <c r="Q9" s="4">
        <v>193.9</v>
      </c>
      <c r="R9" s="18">
        <v>-5.1546391752574396E-2</v>
      </c>
      <c r="S9" s="18">
        <f t="shared" si="4"/>
        <v>-3.9923474233313303E-3</v>
      </c>
      <c r="T9" s="4">
        <v>156.69999999999999</v>
      </c>
      <c r="U9" s="18">
        <v>-1.5084852294154656</v>
      </c>
      <c r="V9" s="18">
        <f t="shared" si="5"/>
        <v>-0.10088700954053154</v>
      </c>
      <c r="W9" s="4">
        <v>150.19999999999999</v>
      </c>
      <c r="X9" s="18">
        <v>-12.470862470862475</v>
      </c>
      <c r="Y9" s="18">
        <f t="shared" si="6"/>
        <v>-0.80397256038745046</v>
      </c>
      <c r="Z9" s="4">
        <v>170.5</v>
      </c>
      <c r="AA9" s="18">
        <v>0.17626321974148729</v>
      </c>
      <c r="AB9" s="18">
        <f t="shared" si="7"/>
        <v>1.2114081498906618E-2</v>
      </c>
      <c r="AC9" s="4">
        <v>121.2</v>
      </c>
      <c r="AD9" s="18">
        <v>-0.24691358024691124</v>
      </c>
      <c r="AE9" s="18">
        <f t="shared" si="8"/>
        <v>-1.20417375178933E-2</v>
      </c>
      <c r="AF9" s="4">
        <v>207.5</v>
      </c>
      <c r="AG9" s="18">
        <v>1.3183593749999944</v>
      </c>
      <c r="AH9" s="18">
        <f t="shared" si="9"/>
        <v>0.109563083003877</v>
      </c>
      <c r="AI9" s="4">
        <v>176.8</v>
      </c>
      <c r="AJ9" s="18">
        <v>0.22675736961451567</v>
      </c>
      <c r="AK9" s="18">
        <f t="shared" si="10"/>
        <v>1.6213202859366168E-2</v>
      </c>
      <c r="AL9" s="4">
        <v>187.7</v>
      </c>
      <c r="AM9" s="18">
        <v>0.42621204049013478</v>
      </c>
      <c r="AN9" s="18">
        <f t="shared" si="11"/>
        <v>3.2302510484238926E-2</v>
      </c>
      <c r="AO9" s="4">
        <v>174.4</v>
      </c>
      <c r="AP9" s="18">
        <v>-1.2457531143827796</v>
      </c>
      <c r="AQ9" s="18">
        <f t="shared" si="12"/>
        <v>-8.834370497951774E-2</v>
      </c>
      <c r="AR9" s="4">
        <v>195.9</v>
      </c>
      <c r="AS9" s="16">
        <v>0.20460358056266273</v>
      </c>
      <c r="AT9" s="16">
        <f t="shared" si="13"/>
        <v>1.6264958074377358E-2</v>
      </c>
    </row>
    <row r="10" spans="1:47" x14ac:dyDescent="0.35">
      <c r="A10" s="10" t="s">
        <v>30</v>
      </c>
      <c r="B10" s="3">
        <v>2023</v>
      </c>
      <c r="C10" s="3" t="s">
        <v>31</v>
      </c>
      <c r="D10" s="3">
        <v>1</v>
      </c>
      <c r="E10" s="3">
        <v>174</v>
      </c>
      <c r="F10" s="18">
        <v>3.0805687203791399</v>
      </c>
      <c r="G10" s="18">
        <f t="shared" si="0"/>
        <v>0.20818126503398135</v>
      </c>
      <c r="H10" s="3">
        <v>208.3</v>
      </c>
      <c r="I10" s="18">
        <v>0.67665538907685141</v>
      </c>
      <c r="J10" s="18">
        <f t="shared" si="1"/>
        <v>5.7109203808072995E-2</v>
      </c>
      <c r="K10" s="3">
        <v>192.9</v>
      </c>
      <c r="L10" s="18">
        <v>2.009518773135913</v>
      </c>
      <c r="M10" s="18">
        <f t="shared" si="2"/>
        <v>0.1425611337591802</v>
      </c>
      <c r="N10" s="3">
        <v>174.3</v>
      </c>
      <c r="O10" s="18">
        <v>0.5190311418685154</v>
      </c>
      <c r="P10" s="18">
        <f t="shared" si="3"/>
        <v>3.6320206429014526E-2</v>
      </c>
      <c r="Q10" s="3">
        <v>192.6</v>
      </c>
      <c r="R10" s="18">
        <v>-0.6704486848891239</v>
      </c>
      <c r="S10" s="18">
        <f t="shared" si="4"/>
        <v>-5.192728314410662E-2</v>
      </c>
      <c r="T10" s="3">
        <v>156.30000000000001</v>
      </c>
      <c r="U10" s="18">
        <v>-0.25526483726865173</v>
      </c>
      <c r="V10" s="18">
        <f t="shared" si="5"/>
        <v>-1.7072030650816441E-2</v>
      </c>
      <c r="W10" s="3">
        <v>142.9</v>
      </c>
      <c r="X10" s="18">
        <v>-4.8601864181091772</v>
      </c>
      <c r="Y10" s="18">
        <f t="shared" si="6"/>
        <v>-0.31332688718660134</v>
      </c>
      <c r="Z10" s="3">
        <v>170.7</v>
      </c>
      <c r="AA10" s="18">
        <v>0.1173020527859171</v>
      </c>
      <c r="AB10" s="18">
        <f t="shared" si="7"/>
        <v>8.0618442663292714E-3</v>
      </c>
      <c r="AC10" s="3">
        <v>120.3</v>
      </c>
      <c r="AD10" s="18">
        <v>-0.74257425742574723</v>
      </c>
      <c r="AE10" s="18">
        <f t="shared" si="8"/>
        <v>-3.6214631396635125E-2</v>
      </c>
      <c r="AF10" s="3">
        <v>210.5</v>
      </c>
      <c r="AG10" s="18">
        <v>1.4457831325301205</v>
      </c>
      <c r="AH10" s="18">
        <f t="shared" si="9"/>
        <v>0.12015271431964715</v>
      </c>
      <c r="AI10" s="3">
        <v>176.9</v>
      </c>
      <c r="AJ10" s="18">
        <v>5.6561085972847466E-2</v>
      </c>
      <c r="AK10" s="18">
        <f t="shared" si="10"/>
        <v>4.0441303512330166E-3</v>
      </c>
      <c r="AL10" s="3">
        <v>188.5</v>
      </c>
      <c r="AM10" s="18">
        <v>0.42440318302387869</v>
      </c>
      <c r="AN10" s="18">
        <f t="shared" si="11"/>
        <v>3.2165417601548334E-2</v>
      </c>
      <c r="AO10" s="3">
        <v>175</v>
      </c>
      <c r="AP10" s="18">
        <v>0.34403669724770314</v>
      </c>
      <c r="AQ10" s="18">
        <f t="shared" si="12"/>
        <v>2.439767248652434E-2</v>
      </c>
      <c r="AR10" s="3">
        <v>196.9</v>
      </c>
      <c r="AS10" s="16">
        <v>0.51046452271567122</v>
      </c>
      <c r="AT10" s="16">
        <f t="shared" si="13"/>
        <v>4.057936834533854E-2</v>
      </c>
    </row>
    <row r="11" spans="1:47" x14ac:dyDescent="0.35">
      <c r="A11" s="11" t="s">
        <v>30</v>
      </c>
      <c r="B11" s="4">
        <v>2023</v>
      </c>
      <c r="C11" s="4" t="s">
        <v>36</v>
      </c>
      <c r="D11" s="4">
        <v>2</v>
      </c>
      <c r="E11" s="4">
        <v>174.2</v>
      </c>
      <c r="F11" s="18">
        <v>0.11494252873562566</v>
      </c>
      <c r="G11" s="18">
        <f t="shared" si="0"/>
        <v>7.7676829216918961E-3</v>
      </c>
      <c r="H11" s="4">
        <v>205.2</v>
      </c>
      <c r="I11" s="18">
        <v>-1.4882381180989066</v>
      </c>
      <c r="J11" s="18">
        <f t="shared" si="1"/>
        <v>-0.12560617320643322</v>
      </c>
      <c r="K11" s="4">
        <v>173.9</v>
      </c>
      <c r="L11" s="18">
        <v>-9.8496630378434418</v>
      </c>
      <c r="M11" s="18">
        <f t="shared" si="2"/>
        <v>-0.69876387749769031</v>
      </c>
      <c r="N11" s="4">
        <v>177</v>
      </c>
      <c r="O11" s="18">
        <v>1.5490533562822655</v>
      </c>
      <c r="P11" s="18">
        <f t="shared" si="3"/>
        <v>0.10839799991034514</v>
      </c>
      <c r="Q11" s="4">
        <v>183.4</v>
      </c>
      <c r="R11" s="18">
        <v>-4.7767393561786022</v>
      </c>
      <c r="S11" s="18">
        <f t="shared" si="4"/>
        <v>-0.36996581937498196</v>
      </c>
      <c r="T11" s="4">
        <v>167.2</v>
      </c>
      <c r="U11" s="18">
        <v>6.9737683941138693</v>
      </c>
      <c r="V11" s="18">
        <f t="shared" si="5"/>
        <v>0.46640339911253359</v>
      </c>
      <c r="W11" s="4">
        <v>140.9</v>
      </c>
      <c r="X11" s="18">
        <v>-1.3995801259622112</v>
      </c>
      <c r="Y11" s="18">
        <f t="shared" si="6"/>
        <v>-9.0228243633209568E-2</v>
      </c>
      <c r="Z11" s="4">
        <v>170.4</v>
      </c>
      <c r="AA11" s="18">
        <v>-0.17574692442881251</v>
      </c>
      <c r="AB11" s="18">
        <f t="shared" si="7"/>
        <v>-1.2078597956143593E-2</v>
      </c>
      <c r="AC11" s="4">
        <v>119.1</v>
      </c>
      <c r="AD11" s="18">
        <v>-0.99750623441396746</v>
      </c>
      <c r="AE11" s="18">
        <f t="shared" si="8"/>
        <v>-4.8647418401464783E-2</v>
      </c>
      <c r="AF11" s="4">
        <v>212.1</v>
      </c>
      <c r="AG11" s="18">
        <v>0.76009501187648187</v>
      </c>
      <c r="AH11" s="18">
        <f t="shared" si="9"/>
        <v>6.3168172848967086E-2</v>
      </c>
      <c r="AI11" s="4">
        <v>177.6</v>
      </c>
      <c r="AJ11" s="18">
        <v>0.39570378745053059</v>
      </c>
      <c r="AK11" s="18">
        <f t="shared" si="10"/>
        <v>2.8292909681662995E-2</v>
      </c>
      <c r="AL11" s="4">
        <v>189.9</v>
      </c>
      <c r="AM11" s="18">
        <v>0.73723012111638009</v>
      </c>
      <c r="AN11" s="18">
        <f t="shared" si="11"/>
        <v>5.5874497795211434E-2</v>
      </c>
      <c r="AO11" s="4">
        <v>174.8</v>
      </c>
      <c r="AP11" s="18">
        <v>-0.11428571428570779</v>
      </c>
      <c r="AQ11" s="18">
        <f t="shared" si="12"/>
        <v>-8.1046744412374156E-3</v>
      </c>
      <c r="AR11" s="4">
        <v>198.3</v>
      </c>
      <c r="AS11" s="16">
        <v>0.7110208227526692</v>
      </c>
      <c r="AT11" s="16">
        <f t="shared" si="13"/>
        <v>5.6522587924797335E-2</v>
      </c>
    </row>
    <row r="12" spans="1:47" x14ac:dyDescent="0.35">
      <c r="A12" s="10" t="s">
        <v>30</v>
      </c>
      <c r="B12" s="3">
        <v>2023</v>
      </c>
      <c r="C12" s="3" t="s">
        <v>38</v>
      </c>
      <c r="D12" s="3">
        <v>3</v>
      </c>
      <c r="E12" s="3">
        <v>174.3</v>
      </c>
      <c r="F12" s="18">
        <v>5.7405281285891355E-2</v>
      </c>
      <c r="G12" s="18">
        <f t="shared" si="0"/>
        <v>3.8793824006164582E-3</v>
      </c>
      <c r="H12" s="3">
        <v>205.2</v>
      </c>
      <c r="I12" s="18">
        <v>0</v>
      </c>
      <c r="J12" s="18">
        <f t="shared" si="1"/>
        <v>0</v>
      </c>
      <c r="K12" s="3">
        <v>173.9</v>
      </c>
      <c r="L12" s="18">
        <v>0</v>
      </c>
      <c r="M12" s="18">
        <f t="shared" si="2"/>
        <v>0</v>
      </c>
      <c r="N12" s="3">
        <v>177</v>
      </c>
      <c r="O12" s="18">
        <v>0</v>
      </c>
      <c r="P12" s="18">
        <f t="shared" si="3"/>
        <v>0</v>
      </c>
      <c r="Q12" s="3">
        <v>183.3</v>
      </c>
      <c r="R12" s="18">
        <v>-5.4525627044707918E-2</v>
      </c>
      <c r="S12" s="18">
        <f t="shared" si="4"/>
        <v>-4.2230937847670558E-3</v>
      </c>
      <c r="T12" s="3">
        <v>167.2</v>
      </c>
      <c r="U12" s="18">
        <v>0</v>
      </c>
      <c r="V12" s="18">
        <f t="shared" si="5"/>
        <v>0</v>
      </c>
      <c r="W12" s="3">
        <v>140.9</v>
      </c>
      <c r="X12" s="18">
        <v>0</v>
      </c>
      <c r="Y12" s="18">
        <f t="shared" si="6"/>
        <v>0</v>
      </c>
      <c r="Z12" s="3">
        <v>170.5</v>
      </c>
      <c r="AA12" s="18">
        <v>5.8685446009386334E-2</v>
      </c>
      <c r="AB12" s="18">
        <f t="shared" si="7"/>
        <v>4.0332876977967743E-3</v>
      </c>
      <c r="AC12" s="3">
        <v>119.1</v>
      </c>
      <c r="AD12" s="18">
        <v>0</v>
      </c>
      <c r="AE12" s="18">
        <f t="shared" si="8"/>
        <v>0</v>
      </c>
      <c r="AF12" s="3">
        <v>212.1</v>
      </c>
      <c r="AG12" s="18">
        <v>0</v>
      </c>
      <c r="AH12" s="18">
        <f t="shared" si="9"/>
        <v>0</v>
      </c>
      <c r="AI12" s="3">
        <v>177.6</v>
      </c>
      <c r="AJ12" s="18">
        <v>0</v>
      </c>
      <c r="AK12" s="18">
        <f t="shared" si="10"/>
        <v>0</v>
      </c>
      <c r="AL12" s="3">
        <v>189.9</v>
      </c>
      <c r="AM12" s="18">
        <v>0</v>
      </c>
      <c r="AN12" s="18">
        <f t="shared" si="11"/>
        <v>0</v>
      </c>
      <c r="AO12" s="3">
        <v>174.8</v>
      </c>
      <c r="AP12" s="18">
        <v>0</v>
      </c>
      <c r="AQ12" s="18">
        <f t="shared" si="12"/>
        <v>0</v>
      </c>
      <c r="AR12" s="3">
        <v>198.4</v>
      </c>
      <c r="AS12" s="16">
        <v>5.0428643469487805E-2</v>
      </c>
      <c r="AT12" s="16">
        <f t="shared" si="13"/>
        <v>4.0088241345695259E-3</v>
      </c>
    </row>
    <row r="13" spans="1:47" x14ac:dyDescent="0.35">
      <c r="A13" s="11" t="s">
        <v>30</v>
      </c>
      <c r="B13" s="4">
        <v>2023</v>
      </c>
      <c r="C13" s="4" t="s">
        <v>39</v>
      </c>
      <c r="D13" s="4">
        <v>4</v>
      </c>
      <c r="E13" s="4">
        <v>173.3</v>
      </c>
      <c r="F13" s="18">
        <v>-0.57372346528973028</v>
      </c>
      <c r="G13" s="18">
        <f t="shared" si="0"/>
        <v>-3.8771567079015107E-2</v>
      </c>
      <c r="H13" s="4">
        <v>206.9</v>
      </c>
      <c r="I13" s="18">
        <v>0.828460038986363</v>
      </c>
      <c r="J13" s="18">
        <f t="shared" si="1"/>
        <v>6.9921401613107892E-2</v>
      </c>
      <c r="K13" s="4">
        <v>167.9</v>
      </c>
      <c r="L13" s="18">
        <v>-3.4502587694077054</v>
      </c>
      <c r="M13" s="18">
        <f t="shared" si="2"/>
        <v>-0.24477143906535115</v>
      </c>
      <c r="N13" s="4">
        <v>178.2</v>
      </c>
      <c r="O13" s="18">
        <v>0.67796610169490878</v>
      </c>
      <c r="P13" s="18">
        <f t="shared" si="3"/>
        <v>4.7441987154734605E-2</v>
      </c>
      <c r="Q13" s="4">
        <v>178.5</v>
      </c>
      <c r="R13" s="18">
        <v>-2.6186579378068799</v>
      </c>
      <c r="S13" s="18">
        <f t="shared" si="4"/>
        <v>-0.20281909004944648</v>
      </c>
      <c r="T13" s="4">
        <v>173.7</v>
      </c>
      <c r="U13" s="18">
        <v>3.8875598086124405</v>
      </c>
      <c r="V13" s="18">
        <f t="shared" si="5"/>
        <v>0.25999875627078461</v>
      </c>
      <c r="W13" s="4">
        <v>142.80000000000001</v>
      </c>
      <c r="X13" s="18">
        <v>1.3484740951029137</v>
      </c>
      <c r="Y13" s="18">
        <f t="shared" si="6"/>
        <v>8.6933535943409523E-2</v>
      </c>
      <c r="Z13" s="4">
        <v>172.8</v>
      </c>
      <c r="AA13" s="18">
        <v>1.3489736070381297</v>
      </c>
      <c r="AB13" s="18">
        <f t="shared" si="7"/>
        <v>9.2711209062792344E-2</v>
      </c>
      <c r="AC13" s="4">
        <v>120.4</v>
      </c>
      <c r="AD13" s="18">
        <v>1.0915197313182297</v>
      </c>
      <c r="AE13" s="18">
        <f t="shared" si="8"/>
        <v>5.3232366105549447E-2</v>
      </c>
      <c r="AF13" s="4">
        <v>215.5</v>
      </c>
      <c r="AG13" s="18">
        <v>1.6030174446016059</v>
      </c>
      <c r="AH13" s="18">
        <f t="shared" si="9"/>
        <v>0.13321977047385072</v>
      </c>
      <c r="AI13" s="4">
        <v>178.2</v>
      </c>
      <c r="AJ13" s="18">
        <v>0.33783783783783466</v>
      </c>
      <c r="AK13" s="18">
        <f t="shared" si="10"/>
        <v>2.4155481287095649E-2</v>
      </c>
      <c r="AL13" s="4">
        <v>190.5</v>
      </c>
      <c r="AM13" s="18">
        <v>0.31496062992125684</v>
      </c>
      <c r="AN13" s="18">
        <f t="shared" si="11"/>
        <v>2.3870792196424084E-2</v>
      </c>
      <c r="AO13" s="4">
        <v>175.5</v>
      </c>
      <c r="AP13" s="18">
        <v>0.40045766590388365</v>
      </c>
      <c r="AQ13" s="18">
        <f t="shared" si="12"/>
        <v>2.83988163344286E-2</v>
      </c>
      <c r="AR13" s="4">
        <v>199.5</v>
      </c>
      <c r="AS13" s="16">
        <v>0.55443548387096486</v>
      </c>
      <c r="AT13" s="16">
        <f t="shared" si="13"/>
        <v>4.4074839136779023E-2</v>
      </c>
    </row>
    <row r="14" spans="1:47" x14ac:dyDescent="0.35">
      <c r="A14" s="10" t="s">
        <v>30</v>
      </c>
      <c r="B14" s="3">
        <v>2023</v>
      </c>
      <c r="C14" s="3" t="s">
        <v>41</v>
      </c>
      <c r="D14" s="3">
        <v>5</v>
      </c>
      <c r="E14" s="3">
        <v>173.2</v>
      </c>
      <c r="F14" s="18">
        <v>-5.7703404500878665E-2</v>
      </c>
      <c r="G14" s="18">
        <f t="shared" si="0"/>
        <v>-3.8995292220853255E-3</v>
      </c>
      <c r="H14" s="3">
        <v>211.5</v>
      </c>
      <c r="I14" s="18">
        <v>2.2232962783953574</v>
      </c>
      <c r="J14" s="18">
        <f t="shared" si="1"/>
        <v>0.18764452679795315</v>
      </c>
      <c r="K14" s="3">
        <v>171</v>
      </c>
      <c r="L14" s="18">
        <v>1.8463371054198894</v>
      </c>
      <c r="M14" s="18">
        <f t="shared" si="2"/>
        <v>0.13098454942003168</v>
      </c>
      <c r="N14" s="3">
        <v>179.6</v>
      </c>
      <c r="O14" s="18">
        <v>0.7856341189674555</v>
      </c>
      <c r="P14" s="18">
        <f t="shared" si="3"/>
        <v>5.4976264576054042E-2</v>
      </c>
      <c r="Q14" s="3">
        <v>173.3</v>
      </c>
      <c r="R14" s="18">
        <v>-2.9131652661064362</v>
      </c>
      <c r="S14" s="18">
        <f t="shared" si="4"/>
        <v>-0.22562913617125296</v>
      </c>
      <c r="T14" s="3">
        <v>169</v>
      </c>
      <c r="U14" s="18">
        <v>-2.7058146229130622</v>
      </c>
      <c r="V14" s="18">
        <f t="shared" si="5"/>
        <v>-0.18096401632153836</v>
      </c>
      <c r="W14" s="3">
        <v>148.69999999999999</v>
      </c>
      <c r="X14" s="18">
        <v>4.1316526610644093</v>
      </c>
      <c r="Y14" s="18">
        <f t="shared" si="6"/>
        <v>0.26635971459942237</v>
      </c>
      <c r="Z14" s="3">
        <v>174.9</v>
      </c>
      <c r="AA14" s="18">
        <v>1.2152777777777743</v>
      </c>
      <c r="AB14" s="18">
        <f t="shared" si="7"/>
        <v>8.352266607521272E-2</v>
      </c>
      <c r="AC14" s="3">
        <v>121.9</v>
      </c>
      <c r="AD14" s="18">
        <v>1.2458471760797343</v>
      </c>
      <c r="AE14" s="18">
        <f t="shared" si="8"/>
        <v>6.0758766961131638E-2</v>
      </c>
      <c r="AF14" s="3">
        <v>221</v>
      </c>
      <c r="AG14" s="18">
        <v>2.5522041763341066</v>
      </c>
      <c r="AH14" s="18">
        <f t="shared" si="9"/>
        <v>0.21210252933843354</v>
      </c>
      <c r="AI14" s="3">
        <v>178.7</v>
      </c>
      <c r="AJ14" s="18">
        <v>0.28058361391694725</v>
      </c>
      <c r="AK14" s="18">
        <f t="shared" si="10"/>
        <v>2.0061791416892197E-2</v>
      </c>
      <c r="AL14" s="3">
        <v>191.1</v>
      </c>
      <c r="AM14" s="18">
        <v>0.31397174254316812</v>
      </c>
      <c r="AN14" s="18">
        <f t="shared" si="11"/>
        <v>2.3795844654206113E-2</v>
      </c>
      <c r="AO14" s="3">
        <v>176.8</v>
      </c>
      <c r="AP14" s="18">
        <v>0.74074074074074714</v>
      </c>
      <c r="AQ14" s="18">
        <f t="shared" si="12"/>
        <v>5.2530297304320024E-2</v>
      </c>
      <c r="AR14" s="3">
        <v>199.9</v>
      </c>
      <c r="AS14" s="16">
        <v>0.20050125313283493</v>
      </c>
      <c r="AT14" s="16">
        <f t="shared" si="13"/>
        <v>1.5938843626770796E-2</v>
      </c>
    </row>
    <row r="15" spans="1:47" x14ac:dyDescent="0.35">
      <c r="E15">
        <v>2000.8</v>
      </c>
      <c r="G15" s="18"/>
      <c r="H15">
        <v>2498.8000000000002</v>
      </c>
      <c r="K15">
        <v>2100.4000000000005</v>
      </c>
      <c r="N15">
        <v>2071.8000000000002</v>
      </c>
      <c r="Q15">
        <v>2293.1000000000004</v>
      </c>
      <c r="T15">
        <v>1980.1</v>
      </c>
      <c r="W15">
        <v>1908.7000000000003</v>
      </c>
      <c r="Z15">
        <v>2034.8000000000002</v>
      </c>
      <c r="AC15">
        <v>1443.9</v>
      </c>
      <c r="AD15" s="18"/>
      <c r="AE15" s="16"/>
      <c r="AF15">
        <v>2460.5</v>
      </c>
      <c r="AI15">
        <v>2116.9</v>
      </c>
      <c r="AL15">
        <v>2243.9</v>
      </c>
      <c r="AO15">
        <v>2099.6</v>
      </c>
      <c r="AR15">
        <v>2353.6</v>
      </c>
      <c r="AU15">
        <v>29606.900000000005</v>
      </c>
    </row>
    <row r="16" spans="1:47" x14ac:dyDescent="0.35">
      <c r="E16" s="16">
        <v>6.7578841418723334E-2</v>
      </c>
      <c r="G16" s="18"/>
      <c r="H16" s="16">
        <v>8.4399244770644685E-2</v>
      </c>
      <c r="K16" s="16">
        <v>7.0942922089107616E-2</v>
      </c>
      <c r="N16" s="16">
        <v>6.9976931053234215E-2</v>
      </c>
      <c r="Q16" s="16">
        <v>7.74515400126322E-2</v>
      </c>
      <c r="T16" s="16">
        <v>6.6879680074577202E-2</v>
      </c>
      <c r="W16" s="16">
        <v>6.4468080075928247E-2</v>
      </c>
      <c r="Z16" s="16">
        <v>6.8727222370460944E-2</v>
      </c>
      <c r="AC16" s="16">
        <v>4.8769036947468328E-2</v>
      </c>
      <c r="AD16" s="18"/>
      <c r="AE16" s="16"/>
      <c r="AF16" s="16">
        <v>8.3105627404422608E-2</v>
      </c>
      <c r="AI16" s="16">
        <v>7.1500224609803792E-2</v>
      </c>
      <c r="AL16" s="16">
        <v>7.5789765223647193E-2</v>
      </c>
      <c r="AO16" s="16">
        <v>7.0915901360831424E-2</v>
      </c>
      <c r="AR16" s="16">
        <v>7.9494982588518212E-2</v>
      </c>
      <c r="AU16">
        <v>29606.9</v>
      </c>
    </row>
    <row r="17" spans="4:20" x14ac:dyDescent="0.35">
      <c r="G17" s="18"/>
    </row>
    <row r="21" spans="4:20" x14ac:dyDescent="0.35">
      <c r="D21" s="2" t="s">
        <v>168</v>
      </c>
      <c r="E21" s="2" t="s">
        <v>2</v>
      </c>
      <c r="F21" s="19" t="s">
        <v>586</v>
      </c>
      <c r="G21" s="19" t="s">
        <v>587</v>
      </c>
      <c r="H21" s="19" t="s">
        <v>588</v>
      </c>
      <c r="I21" s="19" t="s">
        <v>589</v>
      </c>
      <c r="J21" s="19" t="s">
        <v>590</v>
      </c>
      <c r="K21" s="19" t="s">
        <v>591</v>
      </c>
      <c r="L21" s="19" t="s">
        <v>592</v>
      </c>
      <c r="M21" s="19" t="s">
        <v>593</v>
      </c>
      <c r="N21" s="19" t="s">
        <v>594</v>
      </c>
      <c r="O21" s="19" t="s">
        <v>595</v>
      </c>
      <c r="P21" s="19" t="s">
        <v>596</v>
      </c>
      <c r="Q21" s="19" t="s">
        <v>597</v>
      </c>
      <c r="R21" s="19" t="s">
        <v>598</v>
      </c>
      <c r="S21" s="20" t="s">
        <v>599</v>
      </c>
      <c r="T21" s="20" t="s">
        <v>600</v>
      </c>
    </row>
    <row r="22" spans="4:20" x14ac:dyDescent="0.35">
      <c r="D22" s="3">
        <v>5</v>
      </c>
      <c r="E22" s="3" t="s">
        <v>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4:20" x14ac:dyDescent="0.35">
      <c r="D23" s="4">
        <v>6</v>
      </c>
      <c r="E23" s="4" t="s">
        <v>42</v>
      </c>
      <c r="F23" s="18">
        <v>3.9778258519850479E-2</v>
      </c>
      <c r="G23" s="18">
        <v>9.8275785713372948E-2</v>
      </c>
      <c r="H23" s="18">
        <v>0.36042872436845202</v>
      </c>
      <c r="I23" s="18">
        <v>3.4010659078121612E-2</v>
      </c>
      <c r="J23" s="18">
        <v>-6.641866223093798E-2</v>
      </c>
      <c r="K23" s="18">
        <v>-8.7580533430993507E-2</v>
      </c>
      <c r="L23" s="18">
        <v>0.27732528212213547</v>
      </c>
      <c r="M23" s="18">
        <v>-1.6661144817081676E-2</v>
      </c>
      <c r="N23" s="18">
        <v>8.2033703864534142E-3</v>
      </c>
      <c r="O23" s="18">
        <v>0.10243458897651284</v>
      </c>
      <c r="P23" s="18">
        <v>4.1281884878639603E-2</v>
      </c>
      <c r="Q23" s="18">
        <v>6.2498432015102134E-2</v>
      </c>
      <c r="R23" s="18">
        <v>6.6431757715064321E-2</v>
      </c>
      <c r="S23" s="16">
        <v>0</v>
      </c>
      <c r="T23" s="16">
        <f>SUM($F23:$S23)</f>
        <v>0.9200084032946918</v>
      </c>
    </row>
    <row r="24" spans="4:20" x14ac:dyDescent="0.35">
      <c r="D24" s="3">
        <v>7</v>
      </c>
      <c r="E24" s="3" t="s">
        <v>44</v>
      </c>
      <c r="F24" s="18">
        <v>6.1515200251112567E-2</v>
      </c>
      <c r="G24" s="18">
        <v>-0.24869022400189877</v>
      </c>
      <c r="H24" s="18">
        <v>0.19659889965731547</v>
      </c>
      <c r="I24" s="18">
        <v>3.8076927417116803E-2</v>
      </c>
      <c r="J24" s="18">
        <v>-0.21958870066051439</v>
      </c>
      <c r="K24" s="18">
        <v>0.15328274082231133</v>
      </c>
      <c r="L24" s="18">
        <v>5.0094742437959125E-2</v>
      </c>
      <c r="M24" s="18">
        <v>-8.3508168129352422E-3</v>
      </c>
      <c r="N24" s="18">
        <v>4.0947973927348853E-3</v>
      </c>
      <c r="O24" s="18">
        <v>0.12758407595173427</v>
      </c>
      <c r="P24" s="18">
        <v>1.2313471517188262E-2</v>
      </c>
      <c r="Q24" s="18">
        <v>4.9671064046081799E-2</v>
      </c>
      <c r="R24" s="18">
        <v>4.1134513550363915E-3</v>
      </c>
      <c r="S24" s="16">
        <v>1.2363138816254072E-2</v>
      </c>
      <c r="T24" s="16">
        <f t="shared" ref="T24:T34" si="14">SUM($F24:$S24)</f>
        <v>0.23307876818949652</v>
      </c>
    </row>
    <row r="25" spans="4:20" x14ac:dyDescent="0.35">
      <c r="D25" s="4">
        <v>8</v>
      </c>
      <c r="E25" s="4" t="s">
        <v>46</v>
      </c>
      <c r="F25" s="18">
        <v>0.18723519207507161</v>
      </c>
      <c r="G25" s="18">
        <v>-0.26825186905280873</v>
      </c>
      <c r="H25" s="18">
        <v>-0.24420971459245303</v>
      </c>
      <c r="I25" s="18">
        <v>6.7325970947188424E-2</v>
      </c>
      <c r="J25" s="18">
        <v>-0.1570481276220532</v>
      </c>
      <c r="K25" s="18">
        <v>-1.5773509451551451E-2</v>
      </c>
      <c r="L25" s="18">
        <v>0.17206782938415013</v>
      </c>
      <c r="M25" s="18">
        <v>0.11287317542593904</v>
      </c>
      <c r="N25" s="18">
        <v>4.091362160022511E-2</v>
      </c>
      <c r="O25" s="18">
        <v>0.16465139944567489</v>
      </c>
      <c r="P25" s="18">
        <v>1.2292302225181633E-2</v>
      </c>
      <c r="Q25" s="18">
        <v>3.707108081591462E-2</v>
      </c>
      <c r="R25" s="18">
        <v>5.755493443777647E-2</v>
      </c>
      <c r="S25" s="16">
        <v>2.0573235659554403E-2</v>
      </c>
      <c r="T25" s="16">
        <f t="shared" si="14"/>
        <v>0.18727552129780986</v>
      </c>
    </row>
    <row r="26" spans="4:20" x14ac:dyDescent="0.35">
      <c r="D26" s="3">
        <v>9</v>
      </c>
      <c r="E26" s="3" t="s">
        <v>48</v>
      </c>
      <c r="F26" s="18">
        <v>0.14405521054774903</v>
      </c>
      <c r="G26" s="18">
        <v>0.10751496149126688</v>
      </c>
      <c r="H26" s="18">
        <v>2.9506860048945052E-2</v>
      </c>
      <c r="I26" s="18">
        <v>6.6684389330062155E-2</v>
      </c>
      <c r="J26" s="18">
        <v>-0.15638877337230125</v>
      </c>
      <c r="K26" s="18">
        <v>-0.20158768816805164</v>
      </c>
      <c r="L26" s="18">
        <v>0.14152438144917853</v>
      </c>
      <c r="M26" s="18">
        <v>7.814585428119461E-2</v>
      </c>
      <c r="N26" s="18">
        <v>2.4343945231681128E-2</v>
      </c>
      <c r="O26" s="18">
        <v>0.14870638850484619</v>
      </c>
      <c r="P26" s="18">
        <v>2.4542411193296261E-2</v>
      </c>
      <c r="Q26" s="18">
        <v>3.2809422174739512E-2</v>
      </c>
      <c r="R26" s="18">
        <v>6.5247522816175893E-2</v>
      </c>
      <c r="S26" s="16">
        <v>3.283220757398838E-2</v>
      </c>
      <c r="T26" s="16">
        <f t="shared" si="14"/>
        <v>0.53793709310277071</v>
      </c>
    </row>
    <row r="27" spans="4:20" x14ac:dyDescent="0.35">
      <c r="D27" s="4">
        <v>10</v>
      </c>
      <c r="E27" s="4" t="s">
        <v>50</v>
      </c>
      <c r="F27" s="18">
        <v>7.4672752948864857E-2</v>
      </c>
      <c r="G27" s="18">
        <v>8.5746692800365648E-2</v>
      </c>
      <c r="H27" s="18">
        <v>5.4571478530083255E-2</v>
      </c>
      <c r="I27" s="18">
        <v>5.7798055147214332E-2</v>
      </c>
      <c r="J27" s="18">
        <v>-9.9757264313024466E-2</v>
      </c>
      <c r="K27" s="18">
        <v>-7.7435339513526547E-2</v>
      </c>
      <c r="L27" s="18">
        <v>0.2879015447144338</v>
      </c>
      <c r="M27" s="18">
        <v>2.8466896839835429E-2</v>
      </c>
      <c r="N27" s="18">
        <v>1.2111515798212218E-2</v>
      </c>
      <c r="O27" s="18">
        <v>0.10435161652991286</v>
      </c>
      <c r="P27" s="18">
        <v>1.6305638451494825E-2</v>
      </c>
      <c r="Q27" s="18">
        <v>3.2668002251571369E-2</v>
      </c>
      <c r="R27" s="18">
        <v>7.6775049906313467E-2</v>
      </c>
      <c r="S27" s="16">
        <v>1.6348582537484696E-2</v>
      </c>
      <c r="T27" s="16">
        <f t="shared" si="14"/>
        <v>0.67052522262923575</v>
      </c>
    </row>
    <row r="28" spans="4:20" x14ac:dyDescent="0.35">
      <c r="D28" s="3">
        <v>11</v>
      </c>
      <c r="E28" s="3" t="s">
        <v>52</v>
      </c>
      <c r="F28" s="18">
        <v>9.0269247796716759E-2</v>
      </c>
      <c r="G28" s="18">
        <v>-6.4673750782104134E-2</v>
      </c>
      <c r="H28" s="18">
        <v>0.41241041026551012</v>
      </c>
      <c r="I28" s="18">
        <v>5.7324577808384021E-2</v>
      </c>
      <c r="J28" s="18">
        <v>9.7016542813318229E-2</v>
      </c>
      <c r="K28" s="18">
        <v>-0.12782182998223734</v>
      </c>
      <c r="L28" s="18">
        <v>-0.46048628625663091</v>
      </c>
      <c r="M28" s="18">
        <v>2.0249623562304347E-2</v>
      </c>
      <c r="N28" s="18">
        <v>1.6108682724184649E-2</v>
      </c>
      <c r="O28" s="18">
        <v>0.131913694292735</v>
      </c>
      <c r="P28" s="18">
        <v>2.4402807034062494E-2</v>
      </c>
      <c r="Q28" s="18">
        <v>5.2716262595367692E-2</v>
      </c>
      <c r="R28" s="18">
        <v>-3.1980113353250253E-2</v>
      </c>
      <c r="S28" s="16">
        <v>2.447254466552615E-2</v>
      </c>
      <c r="T28" s="16">
        <f t="shared" si="14"/>
        <v>0.24192241318388683</v>
      </c>
    </row>
    <row r="29" spans="4:20" x14ac:dyDescent="0.35">
      <c r="D29" s="4">
        <v>12</v>
      </c>
      <c r="E29" s="4" t="s">
        <v>55</v>
      </c>
      <c r="F29" s="18">
        <v>7.6932174173501927E-2</v>
      </c>
      <c r="G29" s="18">
        <v>-1.2219967872196895E-2</v>
      </c>
      <c r="H29" s="18">
        <v>0.35038402141679148</v>
      </c>
      <c r="I29" s="18">
        <v>4.4674767358419756E-2</v>
      </c>
      <c r="J29" s="18">
        <v>-3.9923474233313303E-3</v>
      </c>
      <c r="K29" s="18">
        <v>-0.10088700954053154</v>
      </c>
      <c r="L29" s="18">
        <v>-0.80397256038745046</v>
      </c>
      <c r="M29" s="18">
        <v>1.2114081498906618E-2</v>
      </c>
      <c r="N29" s="18">
        <v>-1.20417375178933E-2</v>
      </c>
      <c r="O29" s="18">
        <v>0.109563083003877</v>
      </c>
      <c r="P29" s="18">
        <v>1.6213202859366168E-2</v>
      </c>
      <c r="Q29" s="18">
        <v>3.2302510484238926E-2</v>
      </c>
      <c r="R29" s="18">
        <v>-8.834370497951774E-2</v>
      </c>
      <c r="S29" s="16">
        <v>1.6264958074377358E-2</v>
      </c>
      <c r="T29" s="16">
        <f t="shared" si="14"/>
        <v>-0.36300852885144197</v>
      </c>
    </row>
    <row r="30" spans="4:20" x14ac:dyDescent="0.35">
      <c r="D30" s="3">
        <v>1</v>
      </c>
      <c r="E30" s="3" t="s">
        <v>31</v>
      </c>
      <c r="F30" s="18">
        <v>0.20818126503398135</v>
      </c>
      <c r="G30" s="18">
        <v>5.7109203808072995E-2</v>
      </c>
      <c r="H30" s="18">
        <v>0.1425611337591802</v>
      </c>
      <c r="I30" s="18">
        <v>3.6320206429014526E-2</v>
      </c>
      <c r="J30" s="18">
        <v>-5.192728314410662E-2</v>
      </c>
      <c r="K30" s="18">
        <v>-1.7072030650816441E-2</v>
      </c>
      <c r="L30" s="18">
        <v>-0.31332688718660134</v>
      </c>
      <c r="M30" s="18">
        <v>8.0618442663292714E-3</v>
      </c>
      <c r="N30" s="18">
        <v>-3.6214631396635125E-2</v>
      </c>
      <c r="O30" s="18">
        <v>0.12015271431964715</v>
      </c>
      <c r="P30" s="18">
        <v>4.0441303512330166E-3</v>
      </c>
      <c r="Q30" s="18">
        <v>3.2165417601548334E-2</v>
      </c>
      <c r="R30" s="18">
        <v>2.439767248652434E-2</v>
      </c>
      <c r="S30" s="16">
        <v>4.057936834533854E-2</v>
      </c>
      <c r="T30" s="16">
        <f t="shared" si="14"/>
        <v>0.25503212402271025</v>
      </c>
    </row>
    <row r="31" spans="4:20" x14ac:dyDescent="0.35">
      <c r="D31" s="4">
        <v>2</v>
      </c>
      <c r="E31" s="4" t="s">
        <v>36</v>
      </c>
      <c r="F31" s="18">
        <v>7.7676829216918961E-3</v>
      </c>
      <c r="G31" s="18">
        <v>-0.12560617320643322</v>
      </c>
      <c r="H31" s="18">
        <v>-0.69876387749769031</v>
      </c>
      <c r="I31" s="18">
        <v>0.10839799991034514</v>
      </c>
      <c r="J31" s="18">
        <v>-0.36996581937498196</v>
      </c>
      <c r="K31" s="18">
        <v>0.46640339911253359</v>
      </c>
      <c r="L31" s="18">
        <v>-9.0228243633209568E-2</v>
      </c>
      <c r="M31" s="18">
        <v>-1.2078597956143593E-2</v>
      </c>
      <c r="N31" s="18">
        <v>-4.8647418401464783E-2</v>
      </c>
      <c r="O31" s="18">
        <v>6.3168172848967086E-2</v>
      </c>
      <c r="P31" s="18">
        <v>2.8292909681662995E-2</v>
      </c>
      <c r="Q31" s="18">
        <v>5.5874497795211434E-2</v>
      </c>
      <c r="R31" s="18">
        <v>-8.1046744412374156E-3</v>
      </c>
      <c r="S31" s="16">
        <v>5.6522587924797335E-2</v>
      </c>
      <c r="T31" s="16">
        <f t="shared" si="14"/>
        <v>-0.56696755431595158</v>
      </c>
    </row>
    <row r="32" spans="4:20" x14ac:dyDescent="0.35">
      <c r="D32" s="3">
        <v>3</v>
      </c>
      <c r="E32" s="3" t="s">
        <v>38</v>
      </c>
      <c r="F32" s="18">
        <v>3.8793824006164582E-3</v>
      </c>
      <c r="G32" s="18">
        <v>0</v>
      </c>
      <c r="H32" s="18">
        <v>0</v>
      </c>
      <c r="I32" s="18">
        <v>0</v>
      </c>
      <c r="J32" s="18">
        <v>-4.2230937847670558E-3</v>
      </c>
      <c r="K32" s="18">
        <v>0</v>
      </c>
      <c r="L32" s="18">
        <v>0</v>
      </c>
      <c r="M32" s="18">
        <v>4.0332876977967743E-3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6">
        <v>4.0088241345695259E-3</v>
      </c>
      <c r="T32" s="16">
        <f t="shared" si="14"/>
        <v>7.6984004482157026E-3</v>
      </c>
    </row>
    <row r="33" spans="4:20" x14ac:dyDescent="0.35">
      <c r="D33" s="4">
        <v>4</v>
      </c>
      <c r="E33" s="4" t="s">
        <v>39</v>
      </c>
      <c r="F33" s="18">
        <v>-3.8771567079015107E-2</v>
      </c>
      <c r="G33" s="18">
        <v>6.9921401613107892E-2</v>
      </c>
      <c r="H33" s="18">
        <v>-0.24477143906535115</v>
      </c>
      <c r="I33" s="18">
        <v>4.7441987154734605E-2</v>
      </c>
      <c r="J33" s="18">
        <v>-0.20281909004944648</v>
      </c>
      <c r="K33" s="18">
        <v>0.25999875627078461</v>
      </c>
      <c r="L33" s="18">
        <v>8.6933535943409523E-2</v>
      </c>
      <c r="M33" s="18">
        <v>9.2711209062792344E-2</v>
      </c>
      <c r="N33" s="18">
        <v>5.3232366105549447E-2</v>
      </c>
      <c r="O33" s="18">
        <v>0.13321977047385072</v>
      </c>
      <c r="P33" s="18">
        <v>2.4155481287095649E-2</v>
      </c>
      <c r="Q33" s="18">
        <v>2.3870792196424084E-2</v>
      </c>
      <c r="R33" s="18">
        <v>2.83988163344286E-2</v>
      </c>
      <c r="S33" s="16">
        <v>4.4074839136779023E-2</v>
      </c>
      <c r="T33" s="16">
        <f t="shared" si="14"/>
        <v>0.37759685938514376</v>
      </c>
    </row>
    <row r="34" spans="4:20" x14ac:dyDescent="0.35">
      <c r="D34" s="3">
        <v>5</v>
      </c>
      <c r="E34" s="3" t="s">
        <v>41</v>
      </c>
      <c r="F34" s="18">
        <v>-3.8995292220853255E-3</v>
      </c>
      <c r="G34" s="18">
        <v>0.18764452679795315</v>
      </c>
      <c r="H34" s="18">
        <v>0.13098454942003168</v>
      </c>
      <c r="I34" s="18">
        <v>5.4976264576054042E-2</v>
      </c>
      <c r="J34" s="18">
        <v>-0.22562913617125296</v>
      </c>
      <c r="K34" s="18">
        <v>-0.18096401632153836</v>
      </c>
      <c r="L34" s="18">
        <v>0.26635971459942237</v>
      </c>
      <c r="M34" s="18">
        <v>8.352266607521272E-2</v>
      </c>
      <c r="N34" s="18">
        <v>6.0758766961131638E-2</v>
      </c>
      <c r="O34" s="18">
        <v>0.21210252933843354</v>
      </c>
      <c r="P34" s="18">
        <v>2.0061791416892197E-2</v>
      </c>
      <c r="Q34" s="18">
        <v>2.3795844654206113E-2</v>
      </c>
      <c r="R34" s="18">
        <v>5.2530297304320024E-2</v>
      </c>
      <c r="S34" s="16">
        <v>1.5938843626770796E-2</v>
      </c>
      <c r="T34" s="16">
        <f t="shared" si="14"/>
        <v>0.69818311305555159</v>
      </c>
    </row>
    <row r="36" spans="4:20" x14ac:dyDescent="0.35">
      <c r="T36" s="16">
        <f>MAX(T23:T34)</f>
        <v>0.9200084032946918</v>
      </c>
    </row>
    <row r="38" spans="4:20" x14ac:dyDescent="0.35">
      <c r="G38" s="8" t="s">
        <v>168</v>
      </c>
      <c r="H38" s="8" t="s">
        <v>2</v>
      </c>
      <c r="I38" t="s">
        <v>601</v>
      </c>
    </row>
    <row r="39" spans="4:20" x14ac:dyDescent="0.35">
      <c r="G39">
        <v>1</v>
      </c>
      <c r="H39" t="s">
        <v>31</v>
      </c>
      <c r="I39" s="16">
        <v>0.25503212402271025</v>
      </c>
    </row>
    <row r="40" spans="4:20" x14ac:dyDescent="0.35">
      <c r="G40">
        <v>2</v>
      </c>
      <c r="H40" t="s">
        <v>36</v>
      </c>
      <c r="I40" s="16">
        <v>-0.56696755431595158</v>
      </c>
    </row>
    <row r="41" spans="4:20" x14ac:dyDescent="0.35">
      <c r="G41">
        <v>3</v>
      </c>
      <c r="H41" t="s">
        <v>38</v>
      </c>
      <c r="I41" s="16">
        <v>7.6984004482157026E-3</v>
      </c>
    </row>
    <row r="42" spans="4:20" x14ac:dyDescent="0.35">
      <c r="G42">
        <v>4</v>
      </c>
      <c r="H42" t="s">
        <v>39</v>
      </c>
      <c r="I42" s="16">
        <v>0.37759685938514376</v>
      </c>
    </row>
    <row r="43" spans="4:20" x14ac:dyDescent="0.35">
      <c r="G43">
        <v>5</v>
      </c>
      <c r="H43" t="s">
        <v>41</v>
      </c>
      <c r="I43" s="16">
        <v>0.69818311305555159</v>
      </c>
    </row>
    <row r="44" spans="4:20" x14ac:dyDescent="0.35">
      <c r="G44">
        <v>6</v>
      </c>
      <c r="H44" t="s">
        <v>42</v>
      </c>
      <c r="I44" s="16">
        <v>0.9200084032946918</v>
      </c>
    </row>
    <row r="45" spans="4:20" x14ac:dyDescent="0.35">
      <c r="G45">
        <v>7</v>
      </c>
      <c r="H45" t="s">
        <v>44</v>
      </c>
      <c r="I45" s="16">
        <v>0.23307876818949652</v>
      </c>
    </row>
    <row r="46" spans="4:20" x14ac:dyDescent="0.35">
      <c r="G46">
        <v>8</v>
      </c>
      <c r="H46" t="s">
        <v>46</v>
      </c>
      <c r="I46" s="16">
        <v>0.18727552129780986</v>
      </c>
    </row>
    <row r="47" spans="4:20" x14ac:dyDescent="0.35">
      <c r="G47">
        <v>9</v>
      </c>
      <c r="H47" t="s">
        <v>48</v>
      </c>
      <c r="I47" s="16">
        <v>0.53793709310277071</v>
      </c>
    </row>
    <row r="48" spans="4:20" x14ac:dyDescent="0.35">
      <c r="G48">
        <v>10</v>
      </c>
      <c r="H48" t="s">
        <v>50</v>
      </c>
      <c r="I48" s="16">
        <v>0.67052522262923575</v>
      </c>
    </row>
    <row r="49" spans="7:9" x14ac:dyDescent="0.35">
      <c r="G49">
        <v>11</v>
      </c>
      <c r="H49" t="s">
        <v>52</v>
      </c>
      <c r="I49" s="16">
        <v>0.24192241318388683</v>
      </c>
    </row>
    <row r="50" spans="7:9" x14ac:dyDescent="0.35">
      <c r="G50">
        <v>12</v>
      </c>
      <c r="H50" t="s">
        <v>55</v>
      </c>
      <c r="I50" s="16">
        <v>-0.36300852885144197</v>
      </c>
    </row>
  </sheetData>
  <pageMargins left="0.7" right="0.7" top="0.75" bottom="0.75" header="0.3" footer="0.3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82EC-8A00-494B-840A-A255D83A0936}">
  <dimension ref="A1:W30"/>
  <sheetViews>
    <sheetView topLeftCell="M1" workbookViewId="0">
      <selection activeCell="O6" sqref="O6:W9"/>
    </sheetView>
  </sheetViews>
  <sheetFormatPr defaultRowHeight="14.5" x14ac:dyDescent="0.35"/>
  <cols>
    <col min="4" max="4" width="6.81640625" bestFit="1" customWidth="1"/>
    <col min="5" max="5" width="14.08984375" bestFit="1" customWidth="1"/>
    <col min="6" max="6" width="12.08984375" bestFit="1" customWidth="1"/>
    <col min="7" max="7" width="21.453125" bestFit="1" customWidth="1"/>
    <col min="10" max="10" width="12.36328125" bestFit="1" customWidth="1"/>
    <col min="11" max="11" width="22.7265625" bestFit="1" customWidth="1"/>
    <col min="12" max="12" width="22.7265625" customWidth="1"/>
    <col min="13" max="13" width="18.6328125" customWidth="1"/>
    <col min="15" max="15" width="15.6328125" customWidth="1"/>
    <col min="17" max="17" width="21.81640625" bestFit="1" customWidth="1"/>
    <col min="19" max="19" width="19.6328125" customWidth="1"/>
    <col min="21" max="21" width="20" bestFit="1" customWidth="1"/>
  </cols>
  <sheetData>
    <row r="1" spans="1:23" x14ac:dyDescent="0.35">
      <c r="A1" s="32" t="s">
        <v>1</v>
      </c>
      <c r="B1" s="32" t="s">
        <v>2</v>
      </c>
      <c r="C1" s="32" t="s">
        <v>168</v>
      </c>
      <c r="D1" s="32" t="s">
        <v>631</v>
      </c>
      <c r="E1" s="32" t="s">
        <v>640</v>
      </c>
      <c r="F1" s="32" t="s">
        <v>21</v>
      </c>
      <c r="G1" s="32" t="s">
        <v>639</v>
      </c>
      <c r="H1" s="32" t="s">
        <v>24</v>
      </c>
      <c r="I1" s="32" t="s">
        <v>634</v>
      </c>
      <c r="J1" s="33" t="s">
        <v>29</v>
      </c>
      <c r="K1" s="33" t="s">
        <v>641</v>
      </c>
      <c r="L1" s="17" t="s">
        <v>652</v>
      </c>
      <c r="M1" s="17" t="s">
        <v>653</v>
      </c>
      <c r="O1" s="17" t="s">
        <v>644</v>
      </c>
      <c r="Q1" s="17" t="s">
        <v>645</v>
      </c>
      <c r="S1" s="17" t="s">
        <v>646</v>
      </c>
      <c r="U1" s="17" t="s">
        <v>647</v>
      </c>
    </row>
    <row r="2" spans="1:23" x14ac:dyDescent="0.35">
      <c r="A2" s="38">
        <v>2021</v>
      </c>
      <c r="B2" s="38" t="s">
        <v>31</v>
      </c>
      <c r="C2" s="38">
        <v>1</v>
      </c>
      <c r="D2" s="38">
        <v>2263</v>
      </c>
      <c r="E2" s="34">
        <v>-1.3728481150577467</v>
      </c>
      <c r="F2" s="38">
        <v>147.9</v>
      </c>
      <c r="G2" s="34">
        <v>2.2821576763485556</v>
      </c>
      <c r="H2" s="38">
        <v>141.9</v>
      </c>
      <c r="I2" s="34">
        <v>0.85287846481877549</v>
      </c>
      <c r="J2" s="38">
        <v>157.30000000000001</v>
      </c>
      <c r="K2" s="35">
        <v>-1.0069225928256729</v>
      </c>
      <c r="L2" s="30">
        <v>3801.8809523809523</v>
      </c>
      <c r="M2" s="30">
        <v>9.8144000799647664</v>
      </c>
      <c r="O2" s="39">
        <f>CORREL(E:E,M:M)</f>
        <v>5.0927958649445264E-2</v>
      </c>
      <c r="Q2" s="39">
        <f>CORREL(G:G,M:M)</f>
        <v>0.1727059698337278</v>
      </c>
      <c r="S2" s="39">
        <f>CORREL(I:I,M:M)</f>
        <v>0.16914498630868352</v>
      </c>
      <c r="U2" s="39">
        <f>CORREL(K:K,M:M)</f>
        <v>5.3149553210540157E-2</v>
      </c>
    </row>
    <row r="3" spans="1:23" x14ac:dyDescent="0.35">
      <c r="A3" s="37">
        <v>2021</v>
      </c>
      <c r="B3" s="37" t="s">
        <v>36</v>
      </c>
      <c r="C3" s="37">
        <v>2</v>
      </c>
      <c r="D3" s="37">
        <v>2227.6000000000004</v>
      </c>
      <c r="E3" s="34">
        <v>-1.5642951833848711</v>
      </c>
      <c r="F3" s="37">
        <v>152.4</v>
      </c>
      <c r="G3" s="34">
        <v>3.0425963488843815</v>
      </c>
      <c r="H3" s="37">
        <v>145.1</v>
      </c>
      <c r="I3" s="34">
        <v>2.2551092318534098</v>
      </c>
      <c r="J3" s="37">
        <v>156.6</v>
      </c>
      <c r="K3" s="35">
        <v>-0.44500953591863762</v>
      </c>
      <c r="L3" s="30">
        <v>4297.7902320000003</v>
      </c>
      <c r="M3" s="30">
        <v>13.04378768905117</v>
      </c>
    </row>
    <row r="4" spans="1:23" x14ac:dyDescent="0.35">
      <c r="A4" s="38">
        <v>2021</v>
      </c>
      <c r="B4" s="38" t="s">
        <v>38</v>
      </c>
      <c r="C4" s="38">
        <v>3</v>
      </c>
      <c r="D4" s="38">
        <v>2227.5</v>
      </c>
      <c r="E4" s="34">
        <v>-4.4891362901941E-3</v>
      </c>
      <c r="F4" s="38">
        <v>155.5</v>
      </c>
      <c r="G4" s="34">
        <v>2.0341207349081327</v>
      </c>
      <c r="H4" s="38">
        <v>146.19999999999999</v>
      </c>
      <c r="I4" s="34">
        <v>0.75809786354238073</v>
      </c>
      <c r="J4" s="38">
        <v>156.80000000000001</v>
      </c>
      <c r="K4" s="35">
        <v>0.12771392081737998</v>
      </c>
      <c r="L4" s="30">
        <v>4538.3855100000001</v>
      </c>
      <c r="M4" s="30">
        <v>5.5981158924091421</v>
      </c>
    </row>
    <row r="5" spans="1:23" x14ac:dyDescent="0.35">
      <c r="A5" s="37">
        <v>2021</v>
      </c>
      <c r="B5" s="37" t="s">
        <v>39</v>
      </c>
      <c r="C5" s="37">
        <v>4</v>
      </c>
      <c r="D5" s="37">
        <v>2252.9</v>
      </c>
      <c r="E5" s="34">
        <v>1.1402918069584778</v>
      </c>
      <c r="F5" s="37">
        <v>155.6</v>
      </c>
      <c r="G5" s="34">
        <v>6.4308681672022069E-2</v>
      </c>
      <c r="H5" s="37">
        <v>146.6</v>
      </c>
      <c r="I5" s="34">
        <v>0.27359781121751414</v>
      </c>
      <c r="J5" s="37">
        <v>157.80000000000001</v>
      </c>
      <c r="K5" s="35">
        <v>0.6377551020408162</v>
      </c>
      <c r="L5" s="30">
        <v>4599.6381127272716</v>
      </c>
      <c r="M5" s="30">
        <v>1.3496562289013554</v>
      </c>
    </row>
    <row r="6" spans="1:23" x14ac:dyDescent="0.35">
      <c r="A6" s="38">
        <v>2021</v>
      </c>
      <c r="B6" s="38" t="s">
        <v>41</v>
      </c>
      <c r="C6" s="38">
        <v>5</v>
      </c>
      <c r="D6" s="38">
        <v>2297.6000000000004</v>
      </c>
      <c r="E6" s="34">
        <v>1.9841093701451582</v>
      </c>
      <c r="F6" s="38">
        <v>159.4</v>
      </c>
      <c r="G6" s="34">
        <v>2.4421593830334265</v>
      </c>
      <c r="H6" s="38">
        <v>148.9</v>
      </c>
      <c r="I6" s="34">
        <v>1.5688949522510309</v>
      </c>
      <c r="J6" s="38">
        <v>160.4</v>
      </c>
      <c r="K6" s="35">
        <v>1.6476552598225565</v>
      </c>
      <c r="L6" s="30">
        <v>4769.3795566666658</v>
      </c>
      <c r="M6" s="30">
        <v>3.6903217118259142</v>
      </c>
      <c r="O6" s="55" t="s">
        <v>725</v>
      </c>
      <c r="P6" s="55"/>
      <c r="Q6" s="55"/>
      <c r="R6" s="55"/>
      <c r="S6" s="55"/>
      <c r="T6" s="55"/>
      <c r="U6" s="55"/>
      <c r="V6" s="55"/>
      <c r="W6" s="55"/>
    </row>
    <row r="7" spans="1:23" x14ac:dyDescent="0.35">
      <c r="A7" s="37">
        <v>2021</v>
      </c>
      <c r="B7" s="37" t="s">
        <v>42</v>
      </c>
      <c r="C7" s="37">
        <v>6</v>
      </c>
      <c r="D7" s="37">
        <v>2324.7000000000003</v>
      </c>
      <c r="E7" s="34">
        <v>1.1794916434540348</v>
      </c>
      <c r="F7" s="37">
        <v>159.80000000000001</v>
      </c>
      <c r="G7" s="34">
        <v>0.25094102885822184</v>
      </c>
      <c r="H7" s="37">
        <v>150.69999999999999</v>
      </c>
      <c r="I7" s="34">
        <v>1.2088650100738636</v>
      </c>
      <c r="J7" s="37">
        <v>161.30000000000001</v>
      </c>
      <c r="K7" s="35">
        <v>0.56109725685785894</v>
      </c>
      <c r="L7" s="30">
        <v>5252.6660163636361</v>
      </c>
      <c r="M7" s="30">
        <v>10.133109641513636</v>
      </c>
      <c r="O7" s="55" t="s">
        <v>726</v>
      </c>
      <c r="P7" s="55"/>
      <c r="Q7" s="55"/>
      <c r="R7" s="55"/>
      <c r="S7" s="55"/>
      <c r="T7" s="55"/>
      <c r="U7" s="55"/>
      <c r="V7" s="55"/>
      <c r="W7" s="55"/>
    </row>
    <row r="8" spans="1:23" x14ac:dyDescent="0.35">
      <c r="A8" s="38">
        <v>2021</v>
      </c>
      <c r="B8" s="38" t="s">
        <v>44</v>
      </c>
      <c r="C8" s="38">
        <v>7</v>
      </c>
      <c r="D8" s="38">
        <v>2338.1999999999998</v>
      </c>
      <c r="E8" s="34">
        <v>0.58072009291519522</v>
      </c>
      <c r="F8" s="38">
        <v>160.69999999999999</v>
      </c>
      <c r="G8" s="34">
        <v>0.56320400500624357</v>
      </c>
      <c r="H8" s="38">
        <v>153.1</v>
      </c>
      <c r="I8" s="34">
        <v>1.5925680159256841</v>
      </c>
      <c r="J8" s="38">
        <v>162.5</v>
      </c>
      <c r="K8" s="35">
        <v>0.74395536267823226</v>
      </c>
      <c r="L8" s="30">
        <v>5402.1492049999997</v>
      </c>
      <c r="M8" s="30">
        <v>2.8458536707012869</v>
      </c>
      <c r="O8" s="55" t="s">
        <v>727</v>
      </c>
      <c r="P8" s="55"/>
      <c r="Q8" s="55"/>
      <c r="R8" s="55"/>
      <c r="S8" s="55"/>
      <c r="T8" s="55"/>
      <c r="U8" s="55"/>
      <c r="V8" s="55"/>
      <c r="W8" s="55"/>
    </row>
    <row r="9" spans="1:23" x14ac:dyDescent="0.35">
      <c r="A9" s="37">
        <v>2021</v>
      </c>
      <c r="B9" s="37" t="s">
        <v>46</v>
      </c>
      <c r="C9" s="37">
        <v>8</v>
      </c>
      <c r="D9" s="37">
        <v>2334.1</v>
      </c>
      <c r="E9" s="34">
        <v>-0.17534855872037933</v>
      </c>
      <c r="F9" s="37">
        <v>162.6</v>
      </c>
      <c r="G9" s="34">
        <v>1.1823273179838243</v>
      </c>
      <c r="H9" s="37">
        <v>154</v>
      </c>
      <c r="I9" s="34">
        <v>0.58785107772697953</v>
      </c>
      <c r="J9" s="37">
        <v>163.19999999999999</v>
      </c>
      <c r="K9" s="35">
        <v>0.4307692307692238</v>
      </c>
      <c r="L9" s="30">
        <v>5020.3477113636345</v>
      </c>
      <c r="M9" s="30">
        <v>-7.0675851248792974</v>
      </c>
      <c r="O9" s="55" t="s">
        <v>728</v>
      </c>
      <c r="P9" s="55"/>
      <c r="Q9" s="55"/>
      <c r="R9" s="55"/>
      <c r="S9" s="55"/>
      <c r="T9" s="55"/>
      <c r="U9" s="55"/>
      <c r="V9" s="55"/>
      <c r="W9" s="55"/>
    </row>
    <row r="10" spans="1:23" x14ac:dyDescent="0.35">
      <c r="A10" s="38">
        <v>2021</v>
      </c>
      <c r="B10" s="38" t="s">
        <v>48</v>
      </c>
      <c r="C10" s="38">
        <v>9</v>
      </c>
      <c r="D10" s="38">
        <v>2334.1</v>
      </c>
      <c r="E10" s="34">
        <v>0</v>
      </c>
      <c r="F10" s="38">
        <v>162.6</v>
      </c>
      <c r="G10" s="34">
        <v>0</v>
      </c>
      <c r="H10" s="38">
        <v>154</v>
      </c>
      <c r="I10" s="34">
        <v>0</v>
      </c>
      <c r="J10" s="38">
        <v>163.19999999999999</v>
      </c>
      <c r="K10" s="35">
        <v>0</v>
      </c>
      <c r="L10" s="30">
        <v>5274.768781818183</v>
      </c>
      <c r="M10" s="30">
        <v>5.0677977917478207</v>
      </c>
      <c r="O10" s="47"/>
      <c r="P10" s="47"/>
      <c r="Q10" s="47"/>
      <c r="R10" s="47"/>
      <c r="S10" s="47"/>
      <c r="T10" s="47"/>
      <c r="U10" s="47"/>
      <c r="V10" s="47"/>
      <c r="W10" s="47"/>
    </row>
    <row r="11" spans="1:23" x14ac:dyDescent="0.35">
      <c r="A11" s="37">
        <v>2021</v>
      </c>
      <c r="B11" s="37" t="s">
        <v>50</v>
      </c>
      <c r="C11" s="37">
        <v>10</v>
      </c>
      <c r="D11" s="37">
        <v>2368.1999999999998</v>
      </c>
      <c r="E11" s="34">
        <v>1.4609485454779105</v>
      </c>
      <c r="F11" s="37">
        <v>164.2</v>
      </c>
      <c r="G11" s="34">
        <v>0.98400984009839754</v>
      </c>
      <c r="H11" s="37">
        <v>155.69999999999999</v>
      </c>
      <c r="I11" s="34">
        <v>1.1038961038960964</v>
      </c>
      <c r="J11" s="37">
        <v>165.5</v>
      </c>
      <c r="K11" s="35">
        <v>1.4093137254902033</v>
      </c>
      <c r="L11" s="30">
        <v>6107.2868400000025</v>
      </c>
      <c r="M11" s="30">
        <v>15.783024671175353</v>
      </c>
    </row>
    <row r="12" spans="1:23" x14ac:dyDescent="0.35">
      <c r="A12" s="38">
        <v>2021</v>
      </c>
      <c r="B12" s="38" t="s">
        <v>52</v>
      </c>
      <c r="C12" s="38">
        <v>11</v>
      </c>
      <c r="D12" s="38">
        <v>2387</v>
      </c>
      <c r="E12" s="34">
        <v>0.79385187061904328</v>
      </c>
      <c r="F12" s="38">
        <v>163.9</v>
      </c>
      <c r="G12" s="34">
        <v>-0.18270401948841836</v>
      </c>
      <c r="H12" s="38">
        <v>154.80000000000001</v>
      </c>
      <c r="I12" s="34">
        <v>-0.57803468208091024</v>
      </c>
      <c r="J12" s="38">
        <v>166.7</v>
      </c>
      <c r="K12" s="35">
        <v>0.72507552870089953</v>
      </c>
      <c r="L12" s="30">
        <v>5895.793556818182</v>
      </c>
      <c r="M12" s="30">
        <v>-3.4629662683703328</v>
      </c>
    </row>
    <row r="13" spans="1:23" x14ac:dyDescent="0.35">
      <c r="A13" s="37">
        <v>2021</v>
      </c>
      <c r="B13" s="37" t="s">
        <v>55</v>
      </c>
      <c r="C13" s="37">
        <v>12</v>
      </c>
      <c r="D13" s="37">
        <v>2373.3000000000002</v>
      </c>
      <c r="E13" s="34">
        <v>-0.5739421868454051</v>
      </c>
      <c r="F13" s="37">
        <v>164.1</v>
      </c>
      <c r="G13" s="34">
        <v>0.12202562538132314</v>
      </c>
      <c r="H13" s="37">
        <v>155.69999999999999</v>
      </c>
      <c r="I13" s="34">
        <v>0.58139534883719457</v>
      </c>
      <c r="J13" s="37">
        <v>166.2</v>
      </c>
      <c r="K13" s="35">
        <v>-0.29994001199760051</v>
      </c>
      <c r="L13" s="30">
        <v>5403.8878839130439</v>
      </c>
      <c r="M13" s="30">
        <v>-8.3433327195840246</v>
      </c>
    </row>
    <row r="14" spans="1:23" x14ac:dyDescent="0.35">
      <c r="A14" s="38">
        <v>2022</v>
      </c>
      <c r="B14" s="38" t="s">
        <v>31</v>
      </c>
      <c r="C14" s="38">
        <v>1</v>
      </c>
      <c r="D14" s="38">
        <v>2356.3999999999996</v>
      </c>
      <c r="E14" s="34">
        <v>-0.71208865293054158</v>
      </c>
      <c r="F14" s="38">
        <v>164.2</v>
      </c>
      <c r="G14" s="34">
        <v>6.0938452163311584E-2</v>
      </c>
      <c r="H14" s="38">
        <v>156.5</v>
      </c>
      <c r="I14" s="34">
        <v>0.51380860629416281</v>
      </c>
      <c r="J14" s="38">
        <v>165.7</v>
      </c>
      <c r="K14" s="35">
        <v>-0.30084235860409148</v>
      </c>
      <c r="L14" s="30">
        <v>6193.7079428571433</v>
      </c>
      <c r="M14" s="30">
        <v>14.615774344529475</v>
      </c>
    </row>
    <row r="15" spans="1:23" x14ac:dyDescent="0.35">
      <c r="A15" s="37">
        <v>2022</v>
      </c>
      <c r="B15" s="37" t="s">
        <v>36</v>
      </c>
      <c r="C15" s="37">
        <v>2</v>
      </c>
      <c r="D15" s="37">
        <v>2354.0000000000005</v>
      </c>
      <c r="E15" s="34">
        <v>-0.10185028008823552</v>
      </c>
      <c r="F15" s="37">
        <v>165.7</v>
      </c>
      <c r="G15" s="34">
        <v>0.91352009744214369</v>
      </c>
      <c r="H15" s="37">
        <v>156.9</v>
      </c>
      <c r="I15" s="34">
        <v>0.25559105431310269</v>
      </c>
      <c r="J15" s="37">
        <v>166.1</v>
      </c>
      <c r="K15" s="35">
        <v>0.24140012070006378</v>
      </c>
      <c r="L15" s="30">
        <v>6869.3527279999998</v>
      </c>
      <c r="M15" s="30">
        <v>10.908567071232991</v>
      </c>
    </row>
    <row r="16" spans="1:23" x14ac:dyDescent="0.35">
      <c r="A16" s="38">
        <v>2022</v>
      </c>
      <c r="B16" s="38" t="s">
        <v>38</v>
      </c>
      <c r="C16" s="38">
        <v>3</v>
      </c>
      <c r="D16" s="38">
        <v>2377.9</v>
      </c>
      <c r="E16" s="34">
        <v>1.0152931180968408</v>
      </c>
      <c r="F16" s="38">
        <v>167.2</v>
      </c>
      <c r="G16" s="34">
        <v>0.9052504526252263</v>
      </c>
      <c r="H16" s="38">
        <v>157.9</v>
      </c>
      <c r="I16" s="34">
        <v>0.63734862970044615</v>
      </c>
      <c r="J16" s="38">
        <v>167.7</v>
      </c>
      <c r="K16" s="35">
        <v>0.96327513546056243</v>
      </c>
      <c r="L16" s="30">
        <v>8269.7850869565209</v>
      </c>
      <c r="M16" s="30">
        <v>20.38667126887011</v>
      </c>
    </row>
    <row r="17" spans="1:13" x14ac:dyDescent="0.35">
      <c r="A17" s="37">
        <v>2022</v>
      </c>
      <c r="B17" s="37" t="s">
        <v>39</v>
      </c>
      <c r="C17" s="37">
        <v>4</v>
      </c>
      <c r="D17" s="37">
        <v>2408.2000000000003</v>
      </c>
      <c r="E17" s="34">
        <v>1.2742335674334573</v>
      </c>
      <c r="F17" s="37">
        <v>172.2</v>
      </c>
      <c r="G17" s="34">
        <v>2.9904306220095696</v>
      </c>
      <c r="H17" s="37">
        <v>162.6</v>
      </c>
      <c r="I17" s="34">
        <v>2.9765674477517345</v>
      </c>
      <c r="J17" s="37">
        <v>170.1</v>
      </c>
      <c r="K17" s="35">
        <v>1.4311270125223647</v>
      </c>
      <c r="L17" s="30">
        <v>7756.5811000000003</v>
      </c>
      <c r="M17" s="30">
        <v>-6.2057717529560605</v>
      </c>
    </row>
    <row r="18" spans="1:13" x14ac:dyDescent="0.35">
      <c r="A18" s="38">
        <v>2022</v>
      </c>
      <c r="B18" s="38" t="s">
        <v>41</v>
      </c>
      <c r="C18" s="38">
        <v>5</v>
      </c>
      <c r="D18" s="38">
        <v>2433.0000000000005</v>
      </c>
      <c r="E18" s="34">
        <v>1.0298147994352702</v>
      </c>
      <c r="F18" s="38">
        <v>174.6</v>
      </c>
      <c r="G18" s="34">
        <v>1.3937282229965191</v>
      </c>
      <c r="H18" s="38">
        <v>163</v>
      </c>
      <c r="I18" s="34">
        <v>0.24600246002460377</v>
      </c>
      <c r="J18" s="38">
        <v>171.7</v>
      </c>
      <c r="K18" s="35">
        <v>0.94062316284538183</v>
      </c>
      <c r="L18" s="30">
        <v>8470.3163681818151</v>
      </c>
      <c r="M18" s="30">
        <v>9.2016735076980591</v>
      </c>
    </row>
    <row r="19" spans="1:13" x14ac:dyDescent="0.35">
      <c r="A19" s="37">
        <v>2022</v>
      </c>
      <c r="B19" s="37" t="s">
        <v>42</v>
      </c>
      <c r="C19" s="37">
        <v>6</v>
      </c>
      <c r="D19" s="37">
        <v>2456.2000000000003</v>
      </c>
      <c r="E19" s="34">
        <v>0.95355528154540958</v>
      </c>
      <c r="F19" s="37">
        <v>176</v>
      </c>
      <c r="G19" s="34">
        <v>0.80183276059565045</v>
      </c>
      <c r="H19" s="37">
        <v>161.1</v>
      </c>
      <c r="I19" s="34">
        <v>-1.1656441717791446</v>
      </c>
      <c r="J19" s="37">
        <v>172.6</v>
      </c>
      <c r="K19" s="35">
        <v>0.52417006406523348</v>
      </c>
      <c r="L19" s="30">
        <v>8967.5998200000013</v>
      </c>
      <c r="M19" s="30">
        <v>5.8708958461834877</v>
      </c>
    </row>
    <row r="20" spans="1:13" x14ac:dyDescent="0.35">
      <c r="A20" s="38">
        <v>2022</v>
      </c>
      <c r="B20" s="38" t="s">
        <v>44</v>
      </c>
      <c r="C20" s="38">
        <v>7</v>
      </c>
      <c r="D20" s="38">
        <v>2460.9</v>
      </c>
      <c r="E20" s="34">
        <v>0.19135249572509638</v>
      </c>
      <c r="F20" s="38">
        <v>179.6</v>
      </c>
      <c r="G20" s="34">
        <v>2.0454545454545423</v>
      </c>
      <c r="H20" s="38">
        <v>161.6</v>
      </c>
      <c r="I20" s="34">
        <v>0.31036623215394166</v>
      </c>
      <c r="J20" s="38">
        <v>173.4</v>
      </c>
      <c r="K20" s="35">
        <v>0.4634994206257308</v>
      </c>
      <c r="L20" s="30">
        <v>8084.4807200000014</v>
      </c>
      <c r="M20" s="30">
        <v>-9.8478870347272007</v>
      </c>
    </row>
    <row r="21" spans="1:13" x14ac:dyDescent="0.35">
      <c r="A21" s="37">
        <v>2022</v>
      </c>
      <c r="B21" s="37" t="s">
        <v>46</v>
      </c>
      <c r="C21" s="37">
        <v>8</v>
      </c>
      <c r="D21" s="37">
        <v>2464.2000000000003</v>
      </c>
      <c r="E21" s="34">
        <v>0.13409728148239189</v>
      </c>
      <c r="F21" s="37">
        <v>178.8</v>
      </c>
      <c r="G21" s="34">
        <v>-0.44543429844097049</v>
      </c>
      <c r="H21" s="37">
        <v>161.9</v>
      </c>
      <c r="I21" s="34">
        <v>0.18564356435644269</v>
      </c>
      <c r="J21" s="37">
        <v>174.3</v>
      </c>
      <c r="K21" s="35">
        <v>0.5190311418685154</v>
      </c>
      <c r="L21" s="30">
        <v>7448.1008156521739</v>
      </c>
      <c r="M21" s="30">
        <v>-7.8716237491110927</v>
      </c>
    </row>
    <row r="22" spans="1:13" x14ac:dyDescent="0.35">
      <c r="A22" s="38">
        <v>2022</v>
      </c>
      <c r="B22" s="38" t="s">
        <v>48</v>
      </c>
      <c r="C22" s="38">
        <v>9</v>
      </c>
      <c r="D22" s="38">
        <v>2476.8000000000002</v>
      </c>
      <c r="E22" s="34">
        <v>0.51132213294375084</v>
      </c>
      <c r="F22" s="38">
        <v>179.5</v>
      </c>
      <c r="G22" s="34">
        <v>0.39149888143176093</v>
      </c>
      <c r="H22" s="38">
        <v>162.30000000000001</v>
      </c>
      <c r="I22" s="34">
        <v>0.2470660901791264</v>
      </c>
      <c r="J22" s="38">
        <v>175.3</v>
      </c>
      <c r="K22" s="35">
        <v>0.57372346528973028</v>
      </c>
      <c r="L22" s="30">
        <v>6760.7045099999996</v>
      </c>
      <c r="M22" s="30">
        <v>-9.2291487812250335</v>
      </c>
    </row>
    <row r="23" spans="1:13" x14ac:dyDescent="0.35">
      <c r="A23" s="37">
        <v>2022</v>
      </c>
      <c r="B23" s="37" t="s">
        <v>50</v>
      </c>
      <c r="C23" s="37">
        <v>10</v>
      </c>
      <c r="D23" s="37">
        <v>2493.6000000000004</v>
      </c>
      <c r="E23" s="34">
        <v>0.67829457364341816</v>
      </c>
      <c r="F23" s="37">
        <v>180.5</v>
      </c>
      <c r="G23" s="34">
        <v>0.55710306406685239</v>
      </c>
      <c r="H23" s="37">
        <v>162.9</v>
      </c>
      <c r="I23" s="34">
        <v>0.36968576709796319</v>
      </c>
      <c r="J23" s="37">
        <v>176.7</v>
      </c>
      <c r="K23" s="35">
        <v>0.79863091842554312</v>
      </c>
      <c r="L23" s="30">
        <v>7204.6812761904766</v>
      </c>
      <c r="M23" s="30">
        <v>6.5670192438343546</v>
      </c>
    </row>
    <row r="24" spans="1:13" x14ac:dyDescent="0.35">
      <c r="A24" s="38">
        <v>2022</v>
      </c>
      <c r="B24" s="38" t="s">
        <v>52</v>
      </c>
      <c r="C24" s="38">
        <v>11</v>
      </c>
      <c r="D24" s="38">
        <v>2493.7000000000003</v>
      </c>
      <c r="E24" s="34">
        <v>4.0102662816774558E-3</v>
      </c>
      <c r="F24" s="38">
        <v>181.3</v>
      </c>
      <c r="G24" s="34">
        <v>0.44321329639889823</v>
      </c>
      <c r="H24" s="38">
        <v>163</v>
      </c>
      <c r="I24" s="34">
        <v>6.1387354205030269E-2</v>
      </c>
      <c r="J24" s="38">
        <v>176.5</v>
      </c>
      <c r="K24" s="35">
        <v>-0.11318619128465683</v>
      </c>
      <c r="L24" s="30">
        <v>6884.7223900000008</v>
      </c>
      <c r="M24" s="30">
        <v>-4.4409859912589527</v>
      </c>
    </row>
    <row r="25" spans="1:13" x14ac:dyDescent="0.35">
      <c r="A25" s="37">
        <v>2022</v>
      </c>
      <c r="B25" s="37" t="s">
        <v>55</v>
      </c>
      <c r="C25" s="37">
        <v>12</v>
      </c>
      <c r="D25" s="37">
        <v>2480.7000000000003</v>
      </c>
      <c r="E25" s="34">
        <v>-0.52131371055058739</v>
      </c>
      <c r="F25" s="37">
        <v>182</v>
      </c>
      <c r="G25" s="34">
        <v>0.38610038610037983</v>
      </c>
      <c r="H25" s="37">
        <v>163.4</v>
      </c>
      <c r="I25" s="34">
        <v>0.24539877300613847</v>
      </c>
      <c r="J25" s="37">
        <v>175.7</v>
      </c>
      <c r="K25" s="35">
        <v>-0.4532577903682784</v>
      </c>
      <c r="L25" s="30">
        <v>6304.1666290909097</v>
      </c>
      <c r="M25" s="30">
        <v>-8.4325224464002098</v>
      </c>
    </row>
    <row r="26" spans="1:13" x14ac:dyDescent="0.35">
      <c r="A26" s="38">
        <v>2023</v>
      </c>
      <c r="B26" s="38" t="s">
        <v>31</v>
      </c>
      <c r="C26" s="38">
        <v>1</v>
      </c>
      <c r="D26" s="38">
        <v>2490.8999999999996</v>
      </c>
      <c r="E26" s="34">
        <v>0.41117426532830909</v>
      </c>
      <c r="F26" s="38">
        <v>182</v>
      </c>
      <c r="G26" s="34">
        <v>0</v>
      </c>
      <c r="H26" s="38">
        <v>163.6</v>
      </c>
      <c r="I26" s="34">
        <v>0.12239902080782657</v>
      </c>
      <c r="J26" s="38">
        <v>176.5</v>
      </c>
      <c r="K26" s="35">
        <v>0.45532157085942598</v>
      </c>
      <c r="L26" s="30">
        <v>6386.1466581818195</v>
      </c>
      <c r="M26" s="30">
        <v>1.3004102510966091</v>
      </c>
    </row>
    <row r="27" spans="1:13" x14ac:dyDescent="0.35">
      <c r="A27" s="37">
        <v>2023</v>
      </c>
      <c r="B27" s="37" t="s">
        <v>36</v>
      </c>
      <c r="C27" s="37">
        <v>2</v>
      </c>
      <c r="D27" s="37">
        <v>2478.6</v>
      </c>
      <c r="E27" s="34">
        <v>-0.49379742261831983</v>
      </c>
      <c r="F27" s="37">
        <v>182.1</v>
      </c>
      <c r="G27" s="34">
        <v>5.4945054945051822E-2</v>
      </c>
      <c r="H27" s="37">
        <v>164.2</v>
      </c>
      <c r="I27" s="34">
        <v>0.36674816625916523</v>
      </c>
      <c r="J27" s="37">
        <v>177.2</v>
      </c>
      <c r="K27" s="35">
        <v>0.39660056657223147</v>
      </c>
      <c r="L27" s="30">
        <v>6346.519100999999</v>
      </c>
      <c r="M27" s="30">
        <v>-0.62052375717132002</v>
      </c>
    </row>
    <row r="28" spans="1:13" x14ac:dyDescent="0.35">
      <c r="A28" s="38">
        <v>2023</v>
      </c>
      <c r="B28" s="38" t="s">
        <v>38</v>
      </c>
      <c r="C28" s="38">
        <v>3</v>
      </c>
      <c r="D28" s="38">
        <v>2478.6999999999998</v>
      </c>
      <c r="E28" s="34">
        <v>4.0345356249458994E-3</v>
      </c>
      <c r="F28" s="38">
        <v>181.9</v>
      </c>
      <c r="G28" s="34">
        <v>-0.10982976386600145</v>
      </c>
      <c r="H28" s="38">
        <v>164.2</v>
      </c>
      <c r="I28" s="34">
        <v>0</v>
      </c>
      <c r="J28" s="38">
        <v>177.2</v>
      </c>
      <c r="K28" s="35">
        <v>0</v>
      </c>
      <c r="L28" s="30">
        <v>6027.2226504347818</v>
      </c>
      <c r="M28" s="30">
        <v>-5.0310484453581283</v>
      </c>
    </row>
    <row r="29" spans="1:13" x14ac:dyDescent="0.35">
      <c r="A29" s="37">
        <v>2023</v>
      </c>
      <c r="B29" s="37" t="s">
        <v>39</v>
      </c>
      <c r="C29" s="37">
        <v>4</v>
      </c>
      <c r="D29" s="37">
        <v>2490.2000000000003</v>
      </c>
      <c r="E29" s="34">
        <v>0.46395287852505168</v>
      </c>
      <c r="F29" s="37">
        <v>181.7</v>
      </c>
      <c r="G29" s="34">
        <v>-0.10995052226499014</v>
      </c>
      <c r="H29" s="37">
        <v>164.5</v>
      </c>
      <c r="I29" s="34">
        <v>0.18270401948843568</v>
      </c>
      <c r="J29" s="37">
        <v>178.1</v>
      </c>
      <c r="K29" s="35">
        <v>0.50790067720090615</v>
      </c>
      <c r="L29" s="30">
        <v>6510.2521749999996</v>
      </c>
      <c r="M29" s="30">
        <v>8.0141310945327984</v>
      </c>
    </row>
    <row r="30" spans="1:13" x14ac:dyDescent="0.35">
      <c r="A30" s="38">
        <v>2023</v>
      </c>
      <c r="B30" s="38" t="s">
        <v>41</v>
      </c>
      <c r="C30" s="38">
        <v>5</v>
      </c>
      <c r="D30" s="38">
        <v>2507.9</v>
      </c>
      <c r="E30" s="34">
        <v>0.71078628222631979</v>
      </c>
      <c r="F30" s="38">
        <v>182.8</v>
      </c>
      <c r="G30" s="34">
        <v>0.60539350577876871</v>
      </c>
      <c r="H30" s="38">
        <v>164.8</v>
      </c>
      <c r="I30" s="34">
        <v>0.18237082066869992</v>
      </c>
      <c r="J30" s="38">
        <v>179.1</v>
      </c>
      <c r="K30" s="35">
        <v>0.56148231330713083</v>
      </c>
      <c r="L30" s="30">
        <v>5890.6947730434786</v>
      </c>
      <c r="M30" s="30">
        <v>-9.516642140771161</v>
      </c>
    </row>
  </sheetData>
  <mergeCells count="4">
    <mergeCell ref="O6:W6"/>
    <mergeCell ref="O7:W7"/>
    <mergeCell ref="O8:W8"/>
    <mergeCell ref="O9:W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310A-989F-46E6-9A88-CA19C0480A26}">
  <dimension ref="A1:AI65"/>
  <sheetViews>
    <sheetView workbookViewId="0">
      <selection activeCell="H1" activeCellId="1" sqref="F1:F1048576 H1:H1048576"/>
    </sheetView>
  </sheetViews>
  <sheetFormatPr defaultRowHeight="14.5" x14ac:dyDescent="0.35"/>
  <cols>
    <col min="4" max="4" width="17.453125" bestFit="1" customWidth="1"/>
    <col min="5" max="5" width="16" customWidth="1"/>
    <col min="6" max="6" width="26.26953125" bestFit="1" customWidth="1"/>
    <col min="7" max="7" width="15.453125" customWidth="1"/>
    <col min="8" max="8" width="18.90625" bestFit="1" customWidth="1"/>
    <col min="9" max="9" width="15.453125" customWidth="1"/>
    <col min="11" max="11" width="14.6328125" bestFit="1" customWidth="1"/>
    <col min="12" max="12" width="26.54296875" hidden="1" customWidth="1"/>
    <col min="13" max="13" width="9.6328125" bestFit="1" customWidth="1"/>
    <col min="14" max="14" width="26.54296875" bestFit="1" customWidth="1"/>
    <col min="16" max="16" width="14.6328125" bestFit="1" customWidth="1"/>
    <col min="17" max="17" width="21.6328125" hidden="1" customWidth="1"/>
    <col min="18" max="18" width="9.6328125" bestFit="1" customWidth="1"/>
    <col min="19" max="19" width="21.6328125" bestFit="1" customWidth="1"/>
    <col min="22" max="22" width="14.6328125" bestFit="1" customWidth="1"/>
    <col min="23" max="23" width="35.36328125" hidden="1" customWidth="1"/>
    <col min="24" max="24" width="9.6328125" bestFit="1" customWidth="1"/>
    <col min="25" max="25" width="35.36328125" bestFit="1" customWidth="1"/>
    <col min="27" max="27" width="14.6328125" bestFit="1" customWidth="1"/>
    <col min="28" max="28" width="21.54296875" hidden="1" customWidth="1"/>
    <col min="29" max="29" width="9.6328125" bestFit="1" customWidth="1"/>
    <col min="30" max="30" width="21.54296875" bestFit="1" customWidth="1"/>
    <col min="32" max="32" width="14.6328125" bestFit="1" customWidth="1"/>
    <col min="33" max="33" width="28" hidden="1" customWidth="1"/>
    <col min="34" max="34" width="9.6328125" bestFit="1" customWidth="1"/>
    <col min="35" max="35" width="28" bestFit="1" customWidth="1"/>
  </cols>
  <sheetData>
    <row r="1" spans="1:35" x14ac:dyDescent="0.35">
      <c r="A1" s="2" t="s">
        <v>1</v>
      </c>
      <c r="B1" s="2" t="s">
        <v>2</v>
      </c>
      <c r="C1" s="2" t="s">
        <v>168</v>
      </c>
      <c r="D1" s="32" t="s">
        <v>613</v>
      </c>
      <c r="E1" s="32" t="s">
        <v>642</v>
      </c>
      <c r="F1" s="32" t="s">
        <v>24</v>
      </c>
      <c r="G1" s="33" t="s">
        <v>29</v>
      </c>
      <c r="H1" s="33" t="s">
        <v>653</v>
      </c>
      <c r="I1" s="43"/>
      <c r="K1" s="8" t="s">
        <v>1</v>
      </c>
      <c r="L1" s="8" t="s">
        <v>168</v>
      </c>
      <c r="M1" s="8" t="s">
        <v>2</v>
      </c>
      <c r="N1" t="s">
        <v>618</v>
      </c>
      <c r="P1" s="8" t="s">
        <v>1</v>
      </c>
      <c r="Q1" s="8" t="s">
        <v>168</v>
      </c>
      <c r="R1" s="8" t="s">
        <v>2</v>
      </c>
      <c r="S1" t="s">
        <v>643</v>
      </c>
      <c r="V1" s="8" t="s">
        <v>1</v>
      </c>
      <c r="W1" s="8" t="s">
        <v>168</v>
      </c>
      <c r="X1" s="8" t="s">
        <v>2</v>
      </c>
      <c r="Y1" t="s">
        <v>564</v>
      </c>
      <c r="AA1" s="8" t="s">
        <v>1</v>
      </c>
      <c r="AB1" s="8" t="s">
        <v>168</v>
      </c>
      <c r="AC1" s="8" t="s">
        <v>2</v>
      </c>
      <c r="AD1" t="s">
        <v>569</v>
      </c>
      <c r="AF1" s="8" t="s">
        <v>1</v>
      </c>
      <c r="AG1" s="8" t="s">
        <v>168</v>
      </c>
      <c r="AH1" s="8" t="s">
        <v>2</v>
      </c>
      <c r="AI1" t="s">
        <v>654</v>
      </c>
    </row>
    <row r="2" spans="1:35" x14ac:dyDescent="0.35">
      <c r="A2" s="3">
        <v>2021</v>
      </c>
      <c r="B2" s="3" t="s">
        <v>31</v>
      </c>
      <c r="C2" s="3">
        <v>1</v>
      </c>
      <c r="D2" s="34">
        <v>-1.3728481150577467</v>
      </c>
      <c r="E2" s="34">
        <v>2.2821576763485556</v>
      </c>
      <c r="F2" s="34">
        <v>0.85287846481877549</v>
      </c>
      <c r="G2" s="35">
        <v>-1.0069225928256729</v>
      </c>
      <c r="H2" s="30">
        <v>9.8144000799647664</v>
      </c>
      <c r="I2" s="42"/>
      <c r="K2">
        <v>2021</v>
      </c>
      <c r="L2">
        <v>1</v>
      </c>
      <c r="M2" t="s">
        <v>31</v>
      </c>
      <c r="N2" s="30">
        <v>-1.3728481150577467</v>
      </c>
      <c r="P2">
        <v>2021</v>
      </c>
      <c r="Q2">
        <v>1</v>
      </c>
      <c r="R2" t="s">
        <v>31</v>
      </c>
      <c r="S2" s="30">
        <v>2.2821576763485556</v>
      </c>
      <c r="V2">
        <v>2021</v>
      </c>
      <c r="W2">
        <v>1</v>
      </c>
      <c r="X2" t="s">
        <v>31</v>
      </c>
      <c r="Y2" s="30">
        <v>0.85287846481877549</v>
      </c>
      <c r="AA2">
        <v>2021</v>
      </c>
      <c r="AB2">
        <v>1</v>
      </c>
      <c r="AC2" t="s">
        <v>31</v>
      </c>
      <c r="AD2" s="30">
        <v>-1.0069225928256729</v>
      </c>
      <c r="AF2">
        <v>2021</v>
      </c>
      <c r="AG2">
        <v>1</v>
      </c>
      <c r="AH2" t="s">
        <v>31</v>
      </c>
      <c r="AI2" s="30">
        <v>9.8144000799647664</v>
      </c>
    </row>
    <row r="3" spans="1:35" x14ac:dyDescent="0.35">
      <c r="A3" s="4">
        <v>2021</v>
      </c>
      <c r="B3" s="4" t="s">
        <v>36</v>
      </c>
      <c r="C3" s="4">
        <v>2</v>
      </c>
      <c r="D3" s="34">
        <v>-1.5642951833848711</v>
      </c>
      <c r="E3" s="34">
        <v>3.0425963488843815</v>
      </c>
      <c r="F3" s="34">
        <v>2.2551092318534098</v>
      </c>
      <c r="G3" s="35">
        <v>-0.44500953591863762</v>
      </c>
      <c r="H3" s="30">
        <v>13.04378768905117</v>
      </c>
      <c r="I3" s="42"/>
      <c r="L3">
        <v>2</v>
      </c>
      <c r="M3" t="s">
        <v>36</v>
      </c>
      <c r="N3" s="30">
        <v>-1.5642951833848711</v>
      </c>
      <c r="Q3">
        <v>2</v>
      </c>
      <c r="R3" t="s">
        <v>36</v>
      </c>
      <c r="S3" s="30">
        <v>3.0425963488843815</v>
      </c>
      <c r="W3">
        <v>2</v>
      </c>
      <c r="X3" t="s">
        <v>36</v>
      </c>
      <c r="Y3" s="30">
        <v>2.2551092318534098</v>
      </c>
      <c r="AB3">
        <v>2</v>
      </c>
      <c r="AC3" t="s">
        <v>36</v>
      </c>
      <c r="AD3" s="30">
        <v>-0.44500953591863762</v>
      </c>
      <c r="AG3">
        <v>2</v>
      </c>
      <c r="AH3" t="s">
        <v>36</v>
      </c>
      <c r="AI3" s="30">
        <v>13.04378768905117</v>
      </c>
    </row>
    <row r="4" spans="1:35" x14ac:dyDescent="0.35">
      <c r="A4" s="3">
        <v>2021</v>
      </c>
      <c r="B4" s="3" t="s">
        <v>38</v>
      </c>
      <c r="C4" s="3">
        <v>3</v>
      </c>
      <c r="D4" s="34">
        <v>-4.4891362901941E-3</v>
      </c>
      <c r="E4" s="34">
        <v>2.0341207349081327</v>
      </c>
      <c r="F4" s="34">
        <v>0.75809786354238073</v>
      </c>
      <c r="G4" s="35">
        <v>0.12771392081737998</v>
      </c>
      <c r="H4" s="30">
        <v>5.5981158924091421</v>
      </c>
      <c r="I4" s="42"/>
      <c r="L4">
        <v>3</v>
      </c>
      <c r="M4" t="s">
        <v>38</v>
      </c>
      <c r="N4" s="30">
        <v>-4.4891362901941E-3</v>
      </c>
      <c r="Q4">
        <v>3</v>
      </c>
      <c r="R4" t="s">
        <v>38</v>
      </c>
      <c r="S4" s="30">
        <v>2.0341207349081327</v>
      </c>
      <c r="W4">
        <v>3</v>
      </c>
      <c r="X4" t="s">
        <v>38</v>
      </c>
      <c r="Y4" s="30">
        <v>0.75809786354238073</v>
      </c>
      <c r="AB4">
        <v>3</v>
      </c>
      <c r="AC4" t="s">
        <v>38</v>
      </c>
      <c r="AD4" s="30">
        <v>0.12771392081737998</v>
      </c>
      <c r="AG4">
        <v>3</v>
      </c>
      <c r="AH4" t="s">
        <v>38</v>
      </c>
      <c r="AI4" s="30">
        <v>5.5981158924091421</v>
      </c>
    </row>
    <row r="5" spans="1:35" x14ac:dyDescent="0.35">
      <c r="A5" s="4">
        <v>2021</v>
      </c>
      <c r="B5" s="4" t="s">
        <v>39</v>
      </c>
      <c r="C5" s="4">
        <v>4</v>
      </c>
      <c r="D5" s="34">
        <v>1.1402918069584778</v>
      </c>
      <c r="E5" s="34">
        <v>6.4308681672022069E-2</v>
      </c>
      <c r="F5" s="34">
        <v>0.27359781121751414</v>
      </c>
      <c r="G5" s="35">
        <v>0.6377551020408162</v>
      </c>
      <c r="H5" s="30">
        <v>1.3496562289013554</v>
      </c>
      <c r="I5" s="42"/>
      <c r="L5">
        <v>4</v>
      </c>
      <c r="M5" t="s">
        <v>39</v>
      </c>
      <c r="N5" s="30">
        <v>1.1402918069584778</v>
      </c>
      <c r="Q5">
        <v>4</v>
      </c>
      <c r="R5" t="s">
        <v>39</v>
      </c>
      <c r="S5" s="30">
        <v>6.4308681672022069E-2</v>
      </c>
      <c r="W5">
        <v>4</v>
      </c>
      <c r="X5" t="s">
        <v>39</v>
      </c>
      <c r="Y5" s="30">
        <v>0.27359781121751414</v>
      </c>
      <c r="AB5">
        <v>4</v>
      </c>
      <c r="AC5" t="s">
        <v>39</v>
      </c>
      <c r="AD5" s="30">
        <v>0.6377551020408162</v>
      </c>
      <c r="AG5">
        <v>4</v>
      </c>
      <c r="AH5" t="s">
        <v>39</v>
      </c>
      <c r="AI5" s="30">
        <v>1.3496562289013554</v>
      </c>
    </row>
    <row r="6" spans="1:35" x14ac:dyDescent="0.35">
      <c r="A6" s="3">
        <v>2021</v>
      </c>
      <c r="B6" s="3" t="s">
        <v>41</v>
      </c>
      <c r="C6" s="3">
        <v>5</v>
      </c>
      <c r="D6" s="34">
        <v>1.9841093701451582</v>
      </c>
      <c r="E6" s="34">
        <v>2.4421593830334265</v>
      </c>
      <c r="F6" s="34">
        <v>1.5688949522510309</v>
      </c>
      <c r="G6" s="35">
        <v>1.6476552598225565</v>
      </c>
      <c r="H6" s="30">
        <v>3.6903217118259142</v>
      </c>
      <c r="I6" s="42"/>
      <c r="L6">
        <v>5</v>
      </c>
      <c r="M6" t="s">
        <v>41</v>
      </c>
      <c r="N6" s="30">
        <v>1.9841093701451582</v>
      </c>
      <c r="Q6">
        <v>5</v>
      </c>
      <c r="R6" t="s">
        <v>41</v>
      </c>
      <c r="S6" s="30">
        <v>2.4421593830334265</v>
      </c>
      <c r="W6">
        <v>5</v>
      </c>
      <c r="X6" t="s">
        <v>41</v>
      </c>
      <c r="Y6" s="30">
        <v>1.5688949522510309</v>
      </c>
      <c r="AB6">
        <v>5</v>
      </c>
      <c r="AC6" t="s">
        <v>41</v>
      </c>
      <c r="AD6" s="30">
        <v>1.6476552598225565</v>
      </c>
      <c r="AG6">
        <v>5</v>
      </c>
      <c r="AH6" t="s">
        <v>41</v>
      </c>
      <c r="AI6" s="30">
        <v>3.6903217118259142</v>
      </c>
    </row>
    <row r="7" spans="1:35" x14ac:dyDescent="0.35">
      <c r="A7" s="4">
        <v>2021</v>
      </c>
      <c r="B7" s="4" t="s">
        <v>42</v>
      </c>
      <c r="C7" s="4">
        <v>6</v>
      </c>
      <c r="D7" s="34">
        <v>1.1794916434540348</v>
      </c>
      <c r="E7" s="34">
        <v>0.25094102885822184</v>
      </c>
      <c r="F7" s="34">
        <v>1.2088650100738636</v>
      </c>
      <c r="G7" s="35">
        <v>0.56109725685785894</v>
      </c>
      <c r="H7" s="30">
        <v>10.133109641513636</v>
      </c>
      <c r="I7" s="42"/>
      <c r="L7">
        <v>6</v>
      </c>
      <c r="M7" t="s">
        <v>42</v>
      </c>
      <c r="N7" s="30">
        <v>1.1794916434540348</v>
      </c>
      <c r="Q7">
        <v>6</v>
      </c>
      <c r="R7" t="s">
        <v>42</v>
      </c>
      <c r="S7" s="30">
        <v>0.25094102885822184</v>
      </c>
      <c r="W7">
        <v>6</v>
      </c>
      <c r="X7" t="s">
        <v>42</v>
      </c>
      <c r="Y7" s="30">
        <v>1.2088650100738636</v>
      </c>
      <c r="AB7">
        <v>6</v>
      </c>
      <c r="AC7" t="s">
        <v>42</v>
      </c>
      <c r="AD7" s="30">
        <v>0.56109725685785894</v>
      </c>
      <c r="AG7">
        <v>6</v>
      </c>
      <c r="AH7" t="s">
        <v>42</v>
      </c>
      <c r="AI7" s="30">
        <v>10.133109641513636</v>
      </c>
    </row>
    <row r="8" spans="1:35" x14ac:dyDescent="0.35">
      <c r="A8" s="3">
        <v>2021</v>
      </c>
      <c r="B8" s="3" t="s">
        <v>44</v>
      </c>
      <c r="C8" s="3">
        <v>7</v>
      </c>
      <c r="D8" s="34">
        <v>0.58072009291519522</v>
      </c>
      <c r="E8" s="34">
        <v>0.56320400500624357</v>
      </c>
      <c r="F8" s="34">
        <v>1.5925680159256841</v>
      </c>
      <c r="G8" s="35">
        <v>0.74395536267823226</v>
      </c>
      <c r="H8" s="30">
        <v>2.8458536707012869</v>
      </c>
      <c r="I8" s="42"/>
      <c r="L8">
        <v>7</v>
      </c>
      <c r="M8" t="s">
        <v>44</v>
      </c>
      <c r="N8" s="30">
        <v>0.58072009291519522</v>
      </c>
      <c r="Q8">
        <v>7</v>
      </c>
      <c r="R8" t="s">
        <v>44</v>
      </c>
      <c r="S8" s="30">
        <v>0.56320400500624357</v>
      </c>
      <c r="W8">
        <v>7</v>
      </c>
      <c r="X8" t="s">
        <v>44</v>
      </c>
      <c r="Y8" s="30">
        <v>1.5925680159256841</v>
      </c>
      <c r="AB8">
        <v>7</v>
      </c>
      <c r="AC8" t="s">
        <v>44</v>
      </c>
      <c r="AD8" s="30">
        <v>0.74395536267823226</v>
      </c>
      <c r="AG8">
        <v>7</v>
      </c>
      <c r="AH8" t="s">
        <v>44</v>
      </c>
      <c r="AI8" s="30">
        <v>2.8458536707012869</v>
      </c>
    </row>
    <row r="9" spans="1:35" x14ac:dyDescent="0.35">
      <c r="A9" s="4">
        <v>2021</v>
      </c>
      <c r="B9" s="4" t="s">
        <v>46</v>
      </c>
      <c r="C9" s="4">
        <v>8</v>
      </c>
      <c r="D9" s="34">
        <v>-0.17534855872037933</v>
      </c>
      <c r="E9" s="34">
        <v>1.1823273179838243</v>
      </c>
      <c r="F9" s="34">
        <v>0.58785107772697953</v>
      </c>
      <c r="G9" s="35">
        <v>0.4307692307692238</v>
      </c>
      <c r="H9" s="30">
        <v>-7.0675851248792974</v>
      </c>
      <c r="I9" s="42"/>
      <c r="L9">
        <v>8</v>
      </c>
      <c r="M9" t="s">
        <v>46</v>
      </c>
      <c r="N9" s="30">
        <v>-0.17534855872037933</v>
      </c>
      <c r="Q9">
        <v>8</v>
      </c>
      <c r="R9" t="s">
        <v>46</v>
      </c>
      <c r="S9" s="30">
        <v>1.1823273179838243</v>
      </c>
      <c r="W9">
        <v>8</v>
      </c>
      <c r="X9" t="s">
        <v>46</v>
      </c>
      <c r="Y9" s="30">
        <v>0.58785107772697953</v>
      </c>
      <c r="AB9">
        <v>8</v>
      </c>
      <c r="AC9" t="s">
        <v>46</v>
      </c>
      <c r="AD9" s="30">
        <v>0.4307692307692238</v>
      </c>
      <c r="AG9">
        <v>8</v>
      </c>
      <c r="AH9" t="s">
        <v>46</v>
      </c>
      <c r="AI9" s="30">
        <v>-7.0675851248792974</v>
      </c>
    </row>
    <row r="10" spans="1:35" x14ac:dyDescent="0.35">
      <c r="A10" s="3">
        <v>2021</v>
      </c>
      <c r="B10" s="3" t="s">
        <v>48</v>
      </c>
      <c r="C10" s="3">
        <v>9</v>
      </c>
      <c r="D10" s="34">
        <v>0</v>
      </c>
      <c r="E10" s="34">
        <v>0</v>
      </c>
      <c r="F10" s="34">
        <v>0</v>
      </c>
      <c r="G10" s="35">
        <v>0</v>
      </c>
      <c r="H10" s="30">
        <v>5.0677977917478207</v>
      </c>
      <c r="I10" s="42"/>
      <c r="L10">
        <v>9</v>
      </c>
      <c r="M10" t="s">
        <v>48</v>
      </c>
      <c r="N10" s="30">
        <v>0</v>
      </c>
      <c r="Q10">
        <v>9</v>
      </c>
      <c r="R10" t="s">
        <v>48</v>
      </c>
      <c r="S10" s="30">
        <v>0</v>
      </c>
      <c r="W10">
        <v>9</v>
      </c>
      <c r="X10" t="s">
        <v>48</v>
      </c>
      <c r="Y10" s="30">
        <v>0</v>
      </c>
      <c r="AB10">
        <v>9</v>
      </c>
      <c r="AC10" t="s">
        <v>48</v>
      </c>
      <c r="AD10" s="30">
        <v>0</v>
      </c>
      <c r="AG10">
        <v>9</v>
      </c>
      <c r="AH10" t="s">
        <v>48</v>
      </c>
      <c r="AI10" s="30">
        <v>5.0677977917478207</v>
      </c>
    </row>
    <row r="11" spans="1:35" x14ac:dyDescent="0.35">
      <c r="A11" s="4">
        <v>2021</v>
      </c>
      <c r="B11" s="4" t="s">
        <v>50</v>
      </c>
      <c r="C11" s="4">
        <v>10</v>
      </c>
      <c r="D11" s="34">
        <v>1.4609485454779105</v>
      </c>
      <c r="E11" s="34">
        <v>0.98400984009839754</v>
      </c>
      <c r="F11" s="34">
        <v>1.1038961038960964</v>
      </c>
      <c r="G11" s="35">
        <v>1.4093137254902033</v>
      </c>
      <c r="H11" s="30">
        <v>15.783024671175353</v>
      </c>
      <c r="I11" s="42"/>
      <c r="L11">
        <v>10</v>
      </c>
      <c r="M11" t="s">
        <v>50</v>
      </c>
      <c r="N11" s="30">
        <v>1.4609485454779105</v>
      </c>
      <c r="Q11">
        <v>10</v>
      </c>
      <c r="R11" t="s">
        <v>50</v>
      </c>
      <c r="S11" s="30">
        <v>0.98400984009839754</v>
      </c>
      <c r="W11">
        <v>10</v>
      </c>
      <c r="X11" t="s">
        <v>50</v>
      </c>
      <c r="Y11" s="30">
        <v>1.1038961038960964</v>
      </c>
      <c r="AB11">
        <v>10</v>
      </c>
      <c r="AC11" t="s">
        <v>50</v>
      </c>
      <c r="AD11" s="30">
        <v>1.4093137254902033</v>
      </c>
      <c r="AG11">
        <v>10</v>
      </c>
      <c r="AH11" t="s">
        <v>50</v>
      </c>
      <c r="AI11" s="30">
        <v>15.783024671175353</v>
      </c>
    </row>
    <row r="12" spans="1:35" x14ac:dyDescent="0.35">
      <c r="A12" s="3">
        <v>2021</v>
      </c>
      <c r="B12" s="3" t="s">
        <v>52</v>
      </c>
      <c r="C12" s="3">
        <v>11</v>
      </c>
      <c r="D12" s="34">
        <v>0.79385187061904328</v>
      </c>
      <c r="E12" s="34">
        <v>-0.18270401948841836</v>
      </c>
      <c r="F12" s="34">
        <v>-0.57803468208091024</v>
      </c>
      <c r="G12" s="35">
        <v>0.72507552870089953</v>
      </c>
      <c r="H12" s="30">
        <v>-3.4629662683703328</v>
      </c>
      <c r="I12" s="42"/>
      <c r="L12">
        <v>11</v>
      </c>
      <c r="M12" t="s">
        <v>52</v>
      </c>
      <c r="N12" s="30">
        <v>0.79385187061904328</v>
      </c>
      <c r="Q12">
        <v>11</v>
      </c>
      <c r="R12" t="s">
        <v>52</v>
      </c>
      <c r="S12" s="30">
        <v>-0.18270401948841836</v>
      </c>
      <c r="W12">
        <v>11</v>
      </c>
      <c r="X12" t="s">
        <v>52</v>
      </c>
      <c r="Y12" s="30">
        <v>-0.57803468208091024</v>
      </c>
      <c r="AB12">
        <v>11</v>
      </c>
      <c r="AC12" t="s">
        <v>52</v>
      </c>
      <c r="AD12" s="30">
        <v>0.72507552870089953</v>
      </c>
      <c r="AG12">
        <v>11</v>
      </c>
      <c r="AH12" t="s">
        <v>52</v>
      </c>
      <c r="AI12" s="30">
        <v>-3.4629662683703328</v>
      </c>
    </row>
    <row r="13" spans="1:35" x14ac:dyDescent="0.35">
      <c r="A13" s="4">
        <v>2021</v>
      </c>
      <c r="B13" s="4" t="s">
        <v>55</v>
      </c>
      <c r="C13" s="4">
        <v>12</v>
      </c>
      <c r="D13" s="34">
        <v>-0.5739421868454051</v>
      </c>
      <c r="E13" s="34">
        <v>0.12202562538132314</v>
      </c>
      <c r="F13" s="34">
        <v>0.58139534883719457</v>
      </c>
      <c r="G13" s="35">
        <v>-0.29994001199760051</v>
      </c>
      <c r="H13" s="30">
        <v>-8.3433327195840246</v>
      </c>
      <c r="I13" s="42"/>
      <c r="L13">
        <v>12</v>
      </c>
      <c r="M13" t="s">
        <v>55</v>
      </c>
      <c r="N13" s="30">
        <v>-0.5739421868454051</v>
      </c>
      <c r="Q13">
        <v>12</v>
      </c>
      <c r="R13" t="s">
        <v>55</v>
      </c>
      <c r="S13" s="30">
        <v>0.12202562538132314</v>
      </c>
      <c r="W13">
        <v>12</v>
      </c>
      <c r="X13" t="s">
        <v>55</v>
      </c>
      <c r="Y13" s="30">
        <v>0.58139534883719457</v>
      </c>
      <c r="AB13">
        <v>12</v>
      </c>
      <c r="AC13" t="s">
        <v>55</v>
      </c>
      <c r="AD13" s="30">
        <v>-0.29994001199760051</v>
      </c>
      <c r="AG13">
        <v>12</v>
      </c>
      <c r="AH13" t="s">
        <v>55</v>
      </c>
      <c r="AI13" s="30">
        <v>-8.3433327195840246</v>
      </c>
    </row>
    <row r="14" spans="1:35" x14ac:dyDescent="0.35">
      <c r="A14" s="3">
        <v>2022</v>
      </c>
      <c r="B14" s="3" t="s">
        <v>31</v>
      </c>
      <c r="C14" s="3">
        <v>1</v>
      </c>
      <c r="D14" s="34">
        <v>-0.71208865293054158</v>
      </c>
      <c r="E14" s="34">
        <v>6.0938452163311584E-2</v>
      </c>
      <c r="F14" s="34">
        <v>0.51380860629416281</v>
      </c>
      <c r="G14" s="35">
        <v>-0.30084235860409148</v>
      </c>
      <c r="H14" s="30">
        <v>14.615774344529475</v>
      </c>
      <c r="I14" s="42"/>
      <c r="K14">
        <v>2022</v>
      </c>
      <c r="L14">
        <v>1</v>
      </c>
      <c r="M14" t="s">
        <v>31</v>
      </c>
      <c r="N14" s="30">
        <v>-0.71208865293054158</v>
      </c>
      <c r="P14">
        <v>2022</v>
      </c>
      <c r="Q14">
        <v>1</v>
      </c>
      <c r="R14" t="s">
        <v>31</v>
      </c>
      <c r="S14" s="30">
        <v>6.0938452163311584E-2</v>
      </c>
      <c r="V14">
        <v>2022</v>
      </c>
      <c r="W14">
        <v>1</v>
      </c>
      <c r="X14" t="s">
        <v>31</v>
      </c>
      <c r="Y14" s="30">
        <v>0.51380860629416281</v>
      </c>
      <c r="AA14">
        <v>2022</v>
      </c>
      <c r="AB14">
        <v>1</v>
      </c>
      <c r="AC14" t="s">
        <v>31</v>
      </c>
      <c r="AD14" s="30">
        <v>-0.30084235860409148</v>
      </c>
      <c r="AF14">
        <v>2022</v>
      </c>
      <c r="AG14">
        <v>1</v>
      </c>
      <c r="AH14" t="s">
        <v>31</v>
      </c>
      <c r="AI14" s="30">
        <v>14.615774344529475</v>
      </c>
    </row>
    <row r="15" spans="1:35" x14ac:dyDescent="0.35">
      <c r="A15" s="4">
        <v>2022</v>
      </c>
      <c r="B15" s="4" t="s">
        <v>36</v>
      </c>
      <c r="C15" s="4">
        <v>2</v>
      </c>
      <c r="D15" s="34">
        <v>-0.10185028008823552</v>
      </c>
      <c r="E15" s="34">
        <v>0.91352009744214369</v>
      </c>
      <c r="F15" s="34">
        <v>0.25559105431310269</v>
      </c>
      <c r="G15" s="35">
        <v>0.24140012070006378</v>
      </c>
      <c r="H15" s="30">
        <v>10.908567071232991</v>
      </c>
      <c r="I15" s="42"/>
      <c r="L15">
        <v>2</v>
      </c>
      <c r="M15" t="s">
        <v>36</v>
      </c>
      <c r="N15" s="30">
        <v>-0.10185028008823552</v>
      </c>
      <c r="Q15">
        <v>2</v>
      </c>
      <c r="R15" t="s">
        <v>36</v>
      </c>
      <c r="S15" s="30">
        <v>0.91352009744214369</v>
      </c>
      <c r="W15">
        <v>2</v>
      </c>
      <c r="X15" t="s">
        <v>36</v>
      </c>
      <c r="Y15" s="30">
        <v>0.25559105431310269</v>
      </c>
      <c r="AB15">
        <v>2</v>
      </c>
      <c r="AC15" t="s">
        <v>36</v>
      </c>
      <c r="AD15" s="30">
        <v>0.24140012070006378</v>
      </c>
      <c r="AG15">
        <v>2</v>
      </c>
      <c r="AH15" t="s">
        <v>36</v>
      </c>
      <c r="AI15" s="30">
        <v>10.908567071232991</v>
      </c>
    </row>
    <row r="16" spans="1:35" x14ac:dyDescent="0.35">
      <c r="A16" s="3">
        <v>2022</v>
      </c>
      <c r="B16" s="3" t="s">
        <v>38</v>
      </c>
      <c r="C16" s="3">
        <v>3</v>
      </c>
      <c r="D16" s="34">
        <v>1.0152931180968408</v>
      </c>
      <c r="E16" s="34">
        <v>0.9052504526252263</v>
      </c>
      <c r="F16" s="34">
        <v>0.63734862970044615</v>
      </c>
      <c r="G16" s="35">
        <v>0.96327513546056243</v>
      </c>
      <c r="H16" s="30">
        <v>20.38667126887011</v>
      </c>
      <c r="I16" s="42"/>
      <c r="L16">
        <v>3</v>
      </c>
      <c r="M16" t="s">
        <v>38</v>
      </c>
      <c r="N16" s="30">
        <v>1.0152931180968408</v>
      </c>
      <c r="Q16">
        <v>3</v>
      </c>
      <c r="R16" t="s">
        <v>38</v>
      </c>
      <c r="S16" s="30">
        <v>0.9052504526252263</v>
      </c>
      <c r="W16">
        <v>3</v>
      </c>
      <c r="X16" t="s">
        <v>38</v>
      </c>
      <c r="Y16" s="30">
        <v>0.63734862970044615</v>
      </c>
      <c r="AB16">
        <v>3</v>
      </c>
      <c r="AC16" t="s">
        <v>38</v>
      </c>
      <c r="AD16" s="30">
        <v>0.96327513546056243</v>
      </c>
      <c r="AG16">
        <v>3</v>
      </c>
      <c r="AH16" t="s">
        <v>38</v>
      </c>
      <c r="AI16" s="30">
        <v>20.38667126887011</v>
      </c>
    </row>
    <row r="17" spans="1:35" x14ac:dyDescent="0.35">
      <c r="A17" s="4">
        <v>2022</v>
      </c>
      <c r="B17" s="4" t="s">
        <v>39</v>
      </c>
      <c r="C17" s="4">
        <v>4</v>
      </c>
      <c r="D17" s="34">
        <v>1.2742335674334573</v>
      </c>
      <c r="E17" s="34">
        <v>2.9904306220095696</v>
      </c>
      <c r="F17" s="34">
        <v>2.9765674477517345</v>
      </c>
      <c r="G17" s="35">
        <v>1.4311270125223647</v>
      </c>
      <c r="H17" s="30">
        <v>-6.2057717529560605</v>
      </c>
      <c r="I17" s="42"/>
      <c r="L17">
        <v>4</v>
      </c>
      <c r="M17" t="s">
        <v>39</v>
      </c>
      <c r="N17" s="30">
        <v>1.2742335674334573</v>
      </c>
      <c r="Q17">
        <v>4</v>
      </c>
      <c r="R17" t="s">
        <v>39</v>
      </c>
      <c r="S17" s="30">
        <v>2.9904306220095696</v>
      </c>
      <c r="W17">
        <v>4</v>
      </c>
      <c r="X17" t="s">
        <v>39</v>
      </c>
      <c r="Y17" s="30">
        <v>2.9765674477517345</v>
      </c>
      <c r="AB17">
        <v>4</v>
      </c>
      <c r="AC17" t="s">
        <v>39</v>
      </c>
      <c r="AD17" s="30">
        <v>1.4311270125223647</v>
      </c>
      <c r="AG17">
        <v>4</v>
      </c>
      <c r="AH17" t="s">
        <v>39</v>
      </c>
      <c r="AI17" s="30">
        <v>-6.2057717529560605</v>
      </c>
    </row>
    <row r="18" spans="1:35" x14ac:dyDescent="0.35">
      <c r="A18" s="3">
        <v>2022</v>
      </c>
      <c r="B18" s="3" t="s">
        <v>41</v>
      </c>
      <c r="C18" s="3">
        <v>5</v>
      </c>
      <c r="D18" s="34">
        <v>1.0298147994352702</v>
      </c>
      <c r="E18" s="34">
        <v>1.3937282229965191</v>
      </c>
      <c r="F18" s="34">
        <v>0.24600246002460377</v>
      </c>
      <c r="G18" s="35">
        <v>0.94062316284538183</v>
      </c>
      <c r="H18" s="30">
        <v>9.2016735076980591</v>
      </c>
      <c r="I18" s="42"/>
      <c r="L18">
        <v>5</v>
      </c>
      <c r="M18" t="s">
        <v>41</v>
      </c>
      <c r="N18" s="30">
        <v>1.0298147994352702</v>
      </c>
      <c r="Q18">
        <v>5</v>
      </c>
      <c r="R18" t="s">
        <v>41</v>
      </c>
      <c r="S18" s="30">
        <v>1.3937282229965191</v>
      </c>
      <c r="W18">
        <v>5</v>
      </c>
      <c r="X18" t="s">
        <v>41</v>
      </c>
      <c r="Y18" s="30">
        <v>0.24600246002460377</v>
      </c>
      <c r="AB18">
        <v>5</v>
      </c>
      <c r="AC18" t="s">
        <v>41</v>
      </c>
      <c r="AD18" s="30">
        <v>0.94062316284538183</v>
      </c>
      <c r="AG18">
        <v>5</v>
      </c>
      <c r="AH18" t="s">
        <v>41</v>
      </c>
      <c r="AI18" s="30">
        <v>9.2016735076980591</v>
      </c>
    </row>
    <row r="19" spans="1:35" x14ac:dyDescent="0.35">
      <c r="A19" s="4">
        <v>2022</v>
      </c>
      <c r="B19" s="4" t="s">
        <v>42</v>
      </c>
      <c r="C19" s="4">
        <v>6</v>
      </c>
      <c r="D19" s="34">
        <v>0.95355528154540958</v>
      </c>
      <c r="E19" s="34">
        <v>0.80183276059565045</v>
      </c>
      <c r="F19" s="34">
        <v>-1.1656441717791446</v>
      </c>
      <c r="G19" s="35">
        <v>0.52417006406523348</v>
      </c>
      <c r="H19" s="30">
        <v>5.8708958461834877</v>
      </c>
      <c r="I19" s="42"/>
      <c r="L19">
        <v>6</v>
      </c>
      <c r="M19" t="s">
        <v>42</v>
      </c>
      <c r="N19" s="30">
        <v>0.95355528154540958</v>
      </c>
      <c r="Q19">
        <v>6</v>
      </c>
      <c r="R19" t="s">
        <v>42</v>
      </c>
      <c r="S19" s="30">
        <v>0.80183276059565045</v>
      </c>
      <c r="W19">
        <v>6</v>
      </c>
      <c r="X19" t="s">
        <v>42</v>
      </c>
      <c r="Y19" s="30">
        <v>-1.1656441717791446</v>
      </c>
      <c r="AB19">
        <v>6</v>
      </c>
      <c r="AC19" t="s">
        <v>42</v>
      </c>
      <c r="AD19" s="30">
        <v>0.52417006406523348</v>
      </c>
      <c r="AG19">
        <v>6</v>
      </c>
      <c r="AH19" t="s">
        <v>42</v>
      </c>
      <c r="AI19" s="30">
        <v>5.8708958461834877</v>
      </c>
    </row>
    <row r="20" spans="1:35" x14ac:dyDescent="0.35">
      <c r="A20" s="3">
        <v>2022</v>
      </c>
      <c r="B20" s="3" t="s">
        <v>44</v>
      </c>
      <c r="C20" s="3">
        <v>7</v>
      </c>
      <c r="D20" s="34">
        <v>0.19135249572509638</v>
      </c>
      <c r="E20" s="34">
        <v>2.0454545454545423</v>
      </c>
      <c r="F20" s="34">
        <v>0.31036623215394166</v>
      </c>
      <c r="G20" s="35">
        <v>0.4634994206257308</v>
      </c>
      <c r="H20" s="30">
        <v>-9.8478870347272007</v>
      </c>
      <c r="I20" s="42"/>
      <c r="L20">
        <v>7</v>
      </c>
      <c r="M20" t="s">
        <v>44</v>
      </c>
      <c r="N20" s="30">
        <v>0.19135249572509638</v>
      </c>
      <c r="Q20">
        <v>7</v>
      </c>
      <c r="R20" t="s">
        <v>44</v>
      </c>
      <c r="S20" s="30">
        <v>2.0454545454545423</v>
      </c>
      <c r="W20">
        <v>7</v>
      </c>
      <c r="X20" t="s">
        <v>44</v>
      </c>
      <c r="Y20" s="30">
        <v>0.31036623215394166</v>
      </c>
      <c r="AB20">
        <v>7</v>
      </c>
      <c r="AC20" t="s">
        <v>44</v>
      </c>
      <c r="AD20" s="30">
        <v>0.4634994206257308</v>
      </c>
      <c r="AG20">
        <v>7</v>
      </c>
      <c r="AH20" t="s">
        <v>44</v>
      </c>
      <c r="AI20" s="30">
        <v>-9.8478870347272007</v>
      </c>
    </row>
    <row r="21" spans="1:35" x14ac:dyDescent="0.35">
      <c r="A21" s="4">
        <v>2022</v>
      </c>
      <c r="B21" s="4" t="s">
        <v>46</v>
      </c>
      <c r="C21" s="4">
        <v>8</v>
      </c>
      <c r="D21" s="34">
        <v>0.13409728148239189</v>
      </c>
      <c r="E21" s="34">
        <v>-0.44543429844097049</v>
      </c>
      <c r="F21" s="34">
        <v>0.18564356435644269</v>
      </c>
      <c r="G21" s="35">
        <v>0.5190311418685154</v>
      </c>
      <c r="H21" s="30">
        <v>-7.8716237491110927</v>
      </c>
      <c r="I21" s="42"/>
      <c r="L21">
        <v>8</v>
      </c>
      <c r="M21" t="s">
        <v>46</v>
      </c>
      <c r="N21" s="30">
        <v>0.13409728148239189</v>
      </c>
      <c r="Q21">
        <v>8</v>
      </c>
      <c r="R21" t="s">
        <v>46</v>
      </c>
      <c r="S21" s="30">
        <v>-0.44543429844097049</v>
      </c>
      <c r="W21">
        <v>8</v>
      </c>
      <c r="X21" t="s">
        <v>46</v>
      </c>
      <c r="Y21" s="30">
        <v>0.18564356435644269</v>
      </c>
      <c r="AB21">
        <v>8</v>
      </c>
      <c r="AC21" t="s">
        <v>46</v>
      </c>
      <c r="AD21" s="30">
        <v>0.5190311418685154</v>
      </c>
      <c r="AG21">
        <v>8</v>
      </c>
      <c r="AH21" t="s">
        <v>46</v>
      </c>
      <c r="AI21" s="30">
        <v>-7.8716237491110927</v>
      </c>
    </row>
    <row r="22" spans="1:35" x14ac:dyDescent="0.35">
      <c r="A22" s="3">
        <v>2022</v>
      </c>
      <c r="B22" s="3" t="s">
        <v>48</v>
      </c>
      <c r="C22" s="3">
        <v>9</v>
      </c>
      <c r="D22" s="34">
        <v>0.51132213294375084</v>
      </c>
      <c r="E22" s="34">
        <v>0.39149888143176093</v>
      </c>
      <c r="F22" s="34">
        <v>0.2470660901791264</v>
      </c>
      <c r="G22" s="35">
        <v>0.57372346528973028</v>
      </c>
      <c r="H22" s="30">
        <v>-9.2291487812250335</v>
      </c>
      <c r="I22" s="42"/>
      <c r="L22">
        <v>9</v>
      </c>
      <c r="M22" t="s">
        <v>48</v>
      </c>
      <c r="N22" s="30">
        <v>0.51132213294375084</v>
      </c>
      <c r="Q22">
        <v>9</v>
      </c>
      <c r="R22" t="s">
        <v>48</v>
      </c>
      <c r="S22" s="30">
        <v>0.39149888143176093</v>
      </c>
      <c r="W22">
        <v>9</v>
      </c>
      <c r="X22" t="s">
        <v>48</v>
      </c>
      <c r="Y22" s="30">
        <v>0.2470660901791264</v>
      </c>
      <c r="AB22">
        <v>9</v>
      </c>
      <c r="AC22" t="s">
        <v>48</v>
      </c>
      <c r="AD22" s="30">
        <v>0.57372346528973028</v>
      </c>
      <c r="AG22">
        <v>9</v>
      </c>
      <c r="AH22" t="s">
        <v>48</v>
      </c>
      <c r="AI22" s="30">
        <v>-9.2291487812250335</v>
      </c>
    </row>
    <row r="23" spans="1:35" x14ac:dyDescent="0.35">
      <c r="A23" s="4">
        <v>2022</v>
      </c>
      <c r="B23" s="4" t="s">
        <v>50</v>
      </c>
      <c r="C23" s="4">
        <v>10</v>
      </c>
      <c r="D23" s="34">
        <v>0.67829457364341816</v>
      </c>
      <c r="E23" s="34">
        <v>0.55710306406685239</v>
      </c>
      <c r="F23" s="34">
        <v>0.36968576709796319</v>
      </c>
      <c r="G23" s="35">
        <v>0.79863091842554312</v>
      </c>
      <c r="H23" s="30">
        <v>6.5670192438343546</v>
      </c>
      <c r="I23" s="42"/>
      <c r="L23">
        <v>10</v>
      </c>
      <c r="M23" t="s">
        <v>50</v>
      </c>
      <c r="N23" s="30">
        <v>0.67829457364341816</v>
      </c>
      <c r="Q23">
        <v>10</v>
      </c>
      <c r="R23" t="s">
        <v>50</v>
      </c>
      <c r="S23" s="30">
        <v>0.55710306406685239</v>
      </c>
      <c r="W23">
        <v>10</v>
      </c>
      <c r="X23" t="s">
        <v>50</v>
      </c>
      <c r="Y23" s="30">
        <v>0.36968576709796319</v>
      </c>
      <c r="AB23">
        <v>10</v>
      </c>
      <c r="AC23" t="s">
        <v>50</v>
      </c>
      <c r="AD23" s="30">
        <v>0.79863091842554312</v>
      </c>
      <c r="AG23">
        <v>10</v>
      </c>
      <c r="AH23" t="s">
        <v>50</v>
      </c>
      <c r="AI23" s="30">
        <v>6.5670192438343546</v>
      </c>
    </row>
    <row r="24" spans="1:35" x14ac:dyDescent="0.35">
      <c r="A24" s="3">
        <v>2022</v>
      </c>
      <c r="B24" s="3" t="s">
        <v>52</v>
      </c>
      <c r="C24" s="3">
        <v>11</v>
      </c>
      <c r="D24" s="34">
        <v>4.0102662816774558E-3</v>
      </c>
      <c r="E24" s="34">
        <v>0.44321329639889823</v>
      </c>
      <c r="F24" s="34">
        <v>6.1387354205030269E-2</v>
      </c>
      <c r="G24" s="35">
        <v>-0.11318619128465683</v>
      </c>
      <c r="H24" s="30">
        <v>-4.4409859912589527</v>
      </c>
      <c r="I24" s="42"/>
      <c r="L24">
        <v>11</v>
      </c>
      <c r="M24" t="s">
        <v>52</v>
      </c>
      <c r="N24" s="30">
        <v>4.0102662816774558E-3</v>
      </c>
      <c r="Q24">
        <v>11</v>
      </c>
      <c r="R24" t="s">
        <v>52</v>
      </c>
      <c r="S24" s="30">
        <v>0.44321329639889823</v>
      </c>
      <c r="W24">
        <v>11</v>
      </c>
      <c r="X24" t="s">
        <v>52</v>
      </c>
      <c r="Y24" s="30">
        <v>6.1387354205030269E-2</v>
      </c>
      <c r="AB24">
        <v>11</v>
      </c>
      <c r="AC24" t="s">
        <v>52</v>
      </c>
      <c r="AD24" s="30">
        <v>-0.11318619128465683</v>
      </c>
      <c r="AG24">
        <v>11</v>
      </c>
      <c r="AH24" t="s">
        <v>52</v>
      </c>
      <c r="AI24" s="30">
        <v>-4.4409859912589527</v>
      </c>
    </row>
    <row r="25" spans="1:35" x14ac:dyDescent="0.35">
      <c r="A25" s="4">
        <v>2022</v>
      </c>
      <c r="B25" s="4" t="s">
        <v>55</v>
      </c>
      <c r="C25" s="4">
        <v>12</v>
      </c>
      <c r="D25" s="34">
        <v>-0.52131371055058739</v>
      </c>
      <c r="E25" s="34">
        <v>0.38610038610037983</v>
      </c>
      <c r="F25" s="34">
        <v>0.24539877300613847</v>
      </c>
      <c r="G25" s="35">
        <v>-0.4532577903682784</v>
      </c>
      <c r="H25" s="30">
        <v>-8.4325224464002098</v>
      </c>
      <c r="I25" s="42"/>
      <c r="L25">
        <v>12</v>
      </c>
      <c r="M25" t="s">
        <v>55</v>
      </c>
      <c r="N25" s="30">
        <v>-0.52131371055058739</v>
      </c>
      <c r="Q25">
        <v>12</v>
      </c>
      <c r="R25" t="s">
        <v>55</v>
      </c>
      <c r="S25" s="30">
        <v>0.38610038610037983</v>
      </c>
      <c r="W25">
        <v>12</v>
      </c>
      <c r="X25" t="s">
        <v>55</v>
      </c>
      <c r="Y25" s="30">
        <v>0.24539877300613847</v>
      </c>
      <c r="AB25">
        <v>12</v>
      </c>
      <c r="AC25" t="s">
        <v>55</v>
      </c>
      <c r="AD25" s="30">
        <v>-0.4532577903682784</v>
      </c>
      <c r="AG25">
        <v>12</v>
      </c>
      <c r="AH25" t="s">
        <v>55</v>
      </c>
      <c r="AI25" s="30">
        <v>-8.4325224464002098</v>
      </c>
    </row>
    <row r="26" spans="1:35" x14ac:dyDescent="0.35">
      <c r="A26" s="3">
        <v>2023</v>
      </c>
      <c r="B26" s="3" t="s">
        <v>31</v>
      </c>
      <c r="C26" s="3">
        <v>1</v>
      </c>
      <c r="D26" s="34">
        <v>0.41117426532830909</v>
      </c>
      <c r="E26" s="34">
        <v>0</v>
      </c>
      <c r="F26" s="34">
        <v>0.12239902080782657</v>
      </c>
      <c r="G26" s="35">
        <v>0.45532157085942598</v>
      </c>
      <c r="H26" s="30">
        <v>1.3004102510966091</v>
      </c>
      <c r="I26" s="42"/>
      <c r="K26">
        <v>2023</v>
      </c>
      <c r="L26">
        <v>1</v>
      </c>
      <c r="M26" t="s">
        <v>31</v>
      </c>
      <c r="N26" s="30">
        <v>0.41117426532830909</v>
      </c>
      <c r="P26">
        <v>2023</v>
      </c>
      <c r="Q26">
        <v>1</v>
      </c>
      <c r="R26" t="s">
        <v>31</v>
      </c>
      <c r="S26" s="30">
        <v>0</v>
      </c>
      <c r="V26">
        <v>2023</v>
      </c>
      <c r="W26">
        <v>1</v>
      </c>
      <c r="X26" t="s">
        <v>31</v>
      </c>
      <c r="Y26" s="30">
        <v>0.12239902080782657</v>
      </c>
      <c r="AA26">
        <v>2023</v>
      </c>
      <c r="AB26">
        <v>1</v>
      </c>
      <c r="AC26" t="s">
        <v>31</v>
      </c>
      <c r="AD26" s="30">
        <v>0.45532157085942598</v>
      </c>
      <c r="AF26">
        <v>2023</v>
      </c>
      <c r="AG26">
        <v>1</v>
      </c>
      <c r="AH26" t="s">
        <v>31</v>
      </c>
      <c r="AI26" s="30">
        <v>1.3004102510966091</v>
      </c>
    </row>
    <row r="27" spans="1:35" x14ac:dyDescent="0.35">
      <c r="A27" s="4">
        <v>2023</v>
      </c>
      <c r="B27" s="4" t="s">
        <v>36</v>
      </c>
      <c r="C27" s="4">
        <v>2</v>
      </c>
      <c r="D27" s="34">
        <v>-0.49379742261831983</v>
      </c>
      <c r="E27" s="34">
        <v>5.4945054945051822E-2</v>
      </c>
      <c r="F27" s="34">
        <v>0.36674816625916523</v>
      </c>
      <c r="G27" s="35">
        <v>0.39660056657223147</v>
      </c>
      <c r="H27" s="30">
        <v>-0.62052375717132002</v>
      </c>
      <c r="I27" s="42"/>
      <c r="L27">
        <v>2</v>
      </c>
      <c r="M27" t="s">
        <v>36</v>
      </c>
      <c r="N27" s="30">
        <v>-0.49379742261831983</v>
      </c>
      <c r="Q27">
        <v>2</v>
      </c>
      <c r="R27" t="s">
        <v>36</v>
      </c>
      <c r="S27" s="30">
        <v>5.4945054945051822E-2</v>
      </c>
      <c r="W27">
        <v>2</v>
      </c>
      <c r="X27" t="s">
        <v>36</v>
      </c>
      <c r="Y27" s="30">
        <v>0.36674816625916523</v>
      </c>
      <c r="AB27">
        <v>2</v>
      </c>
      <c r="AC27" t="s">
        <v>36</v>
      </c>
      <c r="AD27" s="30">
        <v>0.39660056657223147</v>
      </c>
      <c r="AG27">
        <v>2</v>
      </c>
      <c r="AH27" t="s">
        <v>36</v>
      </c>
      <c r="AI27" s="30">
        <v>-0.62052375717132002</v>
      </c>
    </row>
    <row r="28" spans="1:35" x14ac:dyDescent="0.35">
      <c r="A28" s="3">
        <v>2023</v>
      </c>
      <c r="B28" s="3" t="s">
        <v>38</v>
      </c>
      <c r="C28" s="3">
        <v>3</v>
      </c>
      <c r="D28" s="34">
        <v>4.0345356249458994E-3</v>
      </c>
      <c r="E28" s="34">
        <v>-0.10982976386600145</v>
      </c>
      <c r="F28" s="34">
        <v>0</v>
      </c>
      <c r="G28" s="35">
        <v>0</v>
      </c>
      <c r="H28" s="30">
        <v>-5.0310484453581283</v>
      </c>
      <c r="I28" s="42"/>
      <c r="L28">
        <v>3</v>
      </c>
      <c r="M28" t="s">
        <v>38</v>
      </c>
      <c r="N28" s="30">
        <v>4.0345356249458994E-3</v>
      </c>
      <c r="Q28">
        <v>3</v>
      </c>
      <c r="R28" t="s">
        <v>38</v>
      </c>
      <c r="S28" s="30">
        <v>-0.10982976386600145</v>
      </c>
      <c r="W28">
        <v>3</v>
      </c>
      <c r="X28" t="s">
        <v>38</v>
      </c>
      <c r="Y28" s="30">
        <v>0</v>
      </c>
      <c r="AB28">
        <v>3</v>
      </c>
      <c r="AC28" t="s">
        <v>38</v>
      </c>
      <c r="AD28" s="30">
        <v>0</v>
      </c>
      <c r="AG28">
        <v>3</v>
      </c>
      <c r="AH28" t="s">
        <v>38</v>
      </c>
      <c r="AI28" s="30">
        <v>-5.0310484453581283</v>
      </c>
    </row>
    <row r="29" spans="1:35" x14ac:dyDescent="0.35">
      <c r="A29" s="4">
        <v>2023</v>
      </c>
      <c r="B29" s="4" t="s">
        <v>39</v>
      </c>
      <c r="C29" s="4">
        <v>4</v>
      </c>
      <c r="D29" s="34">
        <v>0.46395287852505168</v>
      </c>
      <c r="E29" s="34">
        <v>-0.10995052226499014</v>
      </c>
      <c r="F29" s="34">
        <v>0.18270401948843568</v>
      </c>
      <c r="G29" s="35">
        <v>0.50790067720090615</v>
      </c>
      <c r="H29" s="30">
        <v>8.0141310945327984</v>
      </c>
      <c r="I29" s="42"/>
      <c r="L29">
        <v>4</v>
      </c>
      <c r="M29" t="s">
        <v>39</v>
      </c>
      <c r="N29" s="30">
        <v>0.46395287852505168</v>
      </c>
      <c r="Q29">
        <v>4</v>
      </c>
      <c r="R29" t="s">
        <v>39</v>
      </c>
      <c r="S29" s="30">
        <v>-0.10995052226499014</v>
      </c>
      <c r="W29">
        <v>4</v>
      </c>
      <c r="X29" t="s">
        <v>39</v>
      </c>
      <c r="Y29" s="30">
        <v>0.18270401948843568</v>
      </c>
      <c r="AB29">
        <v>4</v>
      </c>
      <c r="AC29" t="s">
        <v>39</v>
      </c>
      <c r="AD29" s="30">
        <v>0.50790067720090615</v>
      </c>
      <c r="AG29">
        <v>4</v>
      </c>
      <c r="AH29" t="s">
        <v>39</v>
      </c>
      <c r="AI29" s="30">
        <v>8.0141310945327984</v>
      </c>
    </row>
    <row r="30" spans="1:35" x14ac:dyDescent="0.35">
      <c r="A30" s="3">
        <v>2023</v>
      </c>
      <c r="B30" s="3" t="s">
        <v>41</v>
      </c>
      <c r="C30" s="3">
        <v>5</v>
      </c>
      <c r="D30" s="34">
        <v>0.71078628222631979</v>
      </c>
      <c r="E30" s="34">
        <v>0.60539350577876871</v>
      </c>
      <c r="F30" s="34">
        <v>0.18237082066869992</v>
      </c>
      <c r="G30" s="35">
        <v>0.56148231330713083</v>
      </c>
      <c r="H30" s="30">
        <v>-9.516642140771161</v>
      </c>
      <c r="I30" s="42"/>
      <c r="L30">
        <v>5</v>
      </c>
      <c r="M30" t="s">
        <v>41</v>
      </c>
      <c r="N30" s="30">
        <v>0.71078628222631979</v>
      </c>
      <c r="Q30">
        <v>5</v>
      </c>
      <c r="R30" t="s">
        <v>41</v>
      </c>
      <c r="S30" s="30">
        <v>0.60539350577876871</v>
      </c>
      <c r="W30">
        <v>5</v>
      </c>
      <c r="X30" t="s">
        <v>41</v>
      </c>
      <c r="Y30" s="30">
        <v>0.18237082066869992</v>
      </c>
      <c r="AB30">
        <v>5</v>
      </c>
      <c r="AC30" t="s">
        <v>41</v>
      </c>
      <c r="AD30" s="30">
        <v>0.56148231330713083</v>
      </c>
      <c r="AG30">
        <v>5</v>
      </c>
      <c r="AH30" t="s">
        <v>41</v>
      </c>
      <c r="AI30" s="30">
        <v>-9.516642140771161</v>
      </c>
    </row>
    <row r="31" spans="1:35" hidden="1" x14ac:dyDescent="0.35"/>
    <row r="32" spans="1:35" hidden="1" x14ac:dyDescent="0.35"/>
    <row r="33" hidden="1" x14ac:dyDescent="0.35"/>
    <row r="34" hidden="1" x14ac:dyDescent="0.35"/>
    <row r="35" hidden="1" x14ac:dyDescent="0.35"/>
    <row r="36" hidden="1" x14ac:dyDescent="0.35"/>
    <row r="37" hidden="1" x14ac:dyDescent="0.35"/>
    <row r="38" hidden="1" x14ac:dyDescent="0.35"/>
    <row r="39" hidden="1" x14ac:dyDescent="0.35"/>
    <row r="40" hidden="1" x14ac:dyDescent="0.35"/>
    <row r="41" hidden="1" x14ac:dyDescent="0.35"/>
    <row r="42" hidden="1" x14ac:dyDescent="0.35"/>
    <row r="43" hidden="1" x14ac:dyDescent="0.35"/>
    <row r="44" hidden="1" x14ac:dyDescent="0.35"/>
    <row r="45" hidden="1" x14ac:dyDescent="0.35"/>
    <row r="46" hidden="1" x14ac:dyDescent="0.35"/>
    <row r="47" hidden="1" x14ac:dyDescent="0.35"/>
    <row r="48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  <row r="64" hidden="1" x14ac:dyDescent="0.35"/>
    <row r="65" hidden="1" x14ac:dyDescent="0.35"/>
  </sheetData>
  <pageMargins left="0.7" right="0.7" top="0.75" bottom="0.75" header="0.3" footer="0.3"/>
  <drawing r:id="rId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3DCF-6E44-4A16-9EB4-DD1E0E29A68D}">
  <dimension ref="A1:M31"/>
  <sheetViews>
    <sheetView workbookViewId="0">
      <selection activeCell="M3" sqref="M3"/>
    </sheetView>
  </sheetViews>
  <sheetFormatPr defaultRowHeight="14.5" x14ac:dyDescent="0.35"/>
  <cols>
    <col min="4" max="4" width="11" customWidth="1"/>
    <col min="5" max="5" width="14.08984375" bestFit="1" customWidth="1"/>
    <col min="6" max="6" width="12.08984375" bestFit="1" customWidth="1"/>
    <col min="7" max="7" width="21.54296875" customWidth="1"/>
    <col min="8" max="8" width="26.26953125" bestFit="1" customWidth="1"/>
    <col min="9" max="9" width="36.54296875" bestFit="1" customWidth="1"/>
    <col min="10" max="10" width="14.90625" customWidth="1"/>
    <col min="11" max="11" width="22.7265625" bestFit="1" customWidth="1"/>
    <col min="12" max="12" width="20.54296875" customWidth="1"/>
    <col min="13" max="13" width="18.90625" bestFit="1" customWidth="1"/>
  </cols>
  <sheetData>
    <row r="1" spans="1:13" x14ac:dyDescent="0.35">
      <c r="A1" s="2" t="s">
        <v>1</v>
      </c>
      <c r="B1" s="2" t="s">
        <v>2</v>
      </c>
      <c r="C1" s="2" t="s">
        <v>168</v>
      </c>
      <c r="D1" s="2" t="s">
        <v>631</v>
      </c>
      <c r="E1" s="2" t="s">
        <v>640</v>
      </c>
      <c r="F1" s="2" t="s">
        <v>21</v>
      </c>
      <c r="G1" s="2" t="s">
        <v>639</v>
      </c>
      <c r="H1" s="2" t="s">
        <v>24</v>
      </c>
      <c r="I1" s="2" t="s">
        <v>634</v>
      </c>
      <c r="J1" s="7" t="s">
        <v>29</v>
      </c>
      <c r="K1" s="7" t="s">
        <v>641</v>
      </c>
      <c r="L1" s="17" t="s">
        <v>652</v>
      </c>
      <c r="M1" s="17" t="s">
        <v>653</v>
      </c>
    </row>
    <row r="2" spans="1:13" x14ac:dyDescent="0.35">
      <c r="A2" s="4">
        <v>2020</v>
      </c>
      <c r="B2" s="4" t="s">
        <v>55</v>
      </c>
      <c r="C2" s="4">
        <v>12</v>
      </c>
      <c r="D2" s="4">
        <v>2294.5</v>
      </c>
      <c r="E2" s="4"/>
      <c r="F2" s="4">
        <v>144.6</v>
      </c>
      <c r="G2" s="4"/>
      <c r="H2" s="4">
        <v>140.69999999999999</v>
      </c>
      <c r="I2" s="4"/>
      <c r="J2" s="5">
        <v>158.9</v>
      </c>
      <c r="L2" s="30">
        <v>3462.0969104347832</v>
      </c>
    </row>
    <row r="3" spans="1:13" x14ac:dyDescent="0.35">
      <c r="A3" s="3">
        <v>2021</v>
      </c>
      <c r="B3" s="3" t="s">
        <v>31</v>
      </c>
      <c r="C3" s="3">
        <v>1</v>
      </c>
      <c r="D3" s="3">
        <v>2263</v>
      </c>
      <c r="E3" s="31">
        <f>((D3-D2)/D2)*100</f>
        <v>-1.3728481150577467</v>
      </c>
      <c r="F3" s="3">
        <v>147.9</v>
      </c>
      <c r="G3" s="31">
        <f>((F3-F2)/F2)*100</f>
        <v>2.2821576763485556</v>
      </c>
      <c r="H3" s="3">
        <v>141.9</v>
      </c>
      <c r="I3" s="31">
        <f>((H3-H2)/H2)*100</f>
        <v>0.85287846481877549</v>
      </c>
      <c r="J3" s="6">
        <v>157.30000000000001</v>
      </c>
      <c r="K3" s="30">
        <f>((J3-J2)/J2)*100</f>
        <v>-1.0069225928256729</v>
      </c>
      <c r="L3" s="30">
        <v>3801.8809523809523</v>
      </c>
      <c r="M3" s="30">
        <f>((L3-L2)/L2)*100</f>
        <v>9.8144000799647664</v>
      </c>
    </row>
    <row r="4" spans="1:13" x14ac:dyDescent="0.35">
      <c r="A4" s="4">
        <v>2021</v>
      </c>
      <c r="B4" s="4" t="s">
        <v>36</v>
      </c>
      <c r="C4" s="4">
        <v>2</v>
      </c>
      <c r="D4" s="4">
        <v>2227.6000000000004</v>
      </c>
      <c r="E4" s="31">
        <f t="shared" ref="E4:E31" si="0">((D4-D3)/D3)*100</f>
        <v>-1.5642951833848711</v>
      </c>
      <c r="F4" s="4">
        <v>152.4</v>
      </c>
      <c r="G4" s="31">
        <f t="shared" ref="G4:G31" si="1">((F4-F3)/F3)*100</f>
        <v>3.0425963488843815</v>
      </c>
      <c r="H4" s="4">
        <v>145.1</v>
      </c>
      <c r="I4" s="31">
        <f t="shared" ref="I4:I31" si="2">((H4-H3)/H3)*100</f>
        <v>2.2551092318534098</v>
      </c>
      <c r="J4" s="5">
        <v>156.6</v>
      </c>
      <c r="K4" s="30">
        <f t="shared" ref="K4:K31" si="3">((J4-J3)/J3)*100</f>
        <v>-0.44500953591863762</v>
      </c>
      <c r="L4" s="30">
        <v>4297.7902320000003</v>
      </c>
      <c r="M4" s="30">
        <f t="shared" ref="M4:M31" si="4">((L4-L3)/L3)*100</f>
        <v>13.04378768905117</v>
      </c>
    </row>
    <row r="5" spans="1:13" x14ac:dyDescent="0.35">
      <c r="A5" s="3">
        <v>2021</v>
      </c>
      <c r="B5" s="3" t="s">
        <v>38</v>
      </c>
      <c r="C5" s="3">
        <v>3</v>
      </c>
      <c r="D5" s="3">
        <v>2227.5</v>
      </c>
      <c r="E5" s="31">
        <f t="shared" si="0"/>
        <v>-4.4891362901941E-3</v>
      </c>
      <c r="F5" s="3">
        <v>155.5</v>
      </c>
      <c r="G5" s="31">
        <f t="shared" si="1"/>
        <v>2.0341207349081327</v>
      </c>
      <c r="H5" s="3">
        <v>146.19999999999999</v>
      </c>
      <c r="I5" s="31">
        <f t="shared" si="2"/>
        <v>0.75809786354238073</v>
      </c>
      <c r="J5" s="6">
        <v>156.80000000000001</v>
      </c>
      <c r="K5" s="30">
        <f t="shared" si="3"/>
        <v>0.12771392081737998</v>
      </c>
      <c r="L5" s="30">
        <v>4538.3855100000001</v>
      </c>
      <c r="M5" s="30">
        <f t="shared" si="4"/>
        <v>5.5981158924091421</v>
      </c>
    </row>
    <row r="6" spans="1:13" x14ac:dyDescent="0.35">
      <c r="A6" s="4">
        <v>2021</v>
      </c>
      <c r="B6" s="4" t="s">
        <v>39</v>
      </c>
      <c r="C6" s="4">
        <v>4</v>
      </c>
      <c r="D6" s="4">
        <v>2252.9</v>
      </c>
      <c r="E6" s="31">
        <f t="shared" si="0"/>
        <v>1.1402918069584778</v>
      </c>
      <c r="F6" s="4">
        <v>155.6</v>
      </c>
      <c r="G6" s="31">
        <f t="shared" si="1"/>
        <v>6.4308681672022069E-2</v>
      </c>
      <c r="H6" s="4">
        <v>146.6</v>
      </c>
      <c r="I6" s="31">
        <f t="shared" si="2"/>
        <v>0.27359781121751414</v>
      </c>
      <c r="J6" s="5">
        <v>157.80000000000001</v>
      </c>
      <c r="K6" s="30">
        <f t="shared" si="3"/>
        <v>0.6377551020408162</v>
      </c>
      <c r="L6" s="30">
        <v>4599.6381127272716</v>
      </c>
      <c r="M6" s="30">
        <f t="shared" si="4"/>
        <v>1.3496562289013554</v>
      </c>
    </row>
    <row r="7" spans="1:13" x14ac:dyDescent="0.35">
      <c r="A7" s="3">
        <v>2021</v>
      </c>
      <c r="B7" s="3" t="s">
        <v>41</v>
      </c>
      <c r="C7" s="3">
        <v>5</v>
      </c>
      <c r="D7" s="3">
        <v>2297.6000000000004</v>
      </c>
      <c r="E7" s="31">
        <f t="shared" si="0"/>
        <v>1.9841093701451582</v>
      </c>
      <c r="F7" s="3">
        <v>159.4</v>
      </c>
      <c r="G7" s="31">
        <f t="shared" si="1"/>
        <v>2.4421593830334265</v>
      </c>
      <c r="H7" s="3">
        <v>148.9</v>
      </c>
      <c r="I7" s="31">
        <f t="shared" si="2"/>
        <v>1.5688949522510309</v>
      </c>
      <c r="J7" s="6">
        <v>160.4</v>
      </c>
      <c r="K7" s="30">
        <f t="shared" si="3"/>
        <v>1.6476552598225565</v>
      </c>
      <c r="L7" s="30">
        <v>4769.3795566666658</v>
      </c>
      <c r="M7" s="30">
        <f t="shared" si="4"/>
        <v>3.6903217118259142</v>
      </c>
    </row>
    <row r="8" spans="1:13" x14ac:dyDescent="0.35">
      <c r="A8" s="4">
        <v>2021</v>
      </c>
      <c r="B8" s="4" t="s">
        <v>42</v>
      </c>
      <c r="C8" s="4">
        <v>6</v>
      </c>
      <c r="D8" s="4">
        <v>2324.7000000000003</v>
      </c>
      <c r="E8" s="31">
        <f t="shared" si="0"/>
        <v>1.1794916434540348</v>
      </c>
      <c r="F8" s="4">
        <v>159.80000000000001</v>
      </c>
      <c r="G8" s="31">
        <f t="shared" si="1"/>
        <v>0.25094102885822184</v>
      </c>
      <c r="H8" s="4">
        <v>150.69999999999999</v>
      </c>
      <c r="I8" s="31">
        <f t="shared" si="2"/>
        <v>1.2088650100738636</v>
      </c>
      <c r="J8" s="5">
        <v>161.30000000000001</v>
      </c>
      <c r="K8" s="30">
        <f t="shared" si="3"/>
        <v>0.56109725685785894</v>
      </c>
      <c r="L8" s="30">
        <v>5252.6660163636361</v>
      </c>
      <c r="M8" s="30">
        <f t="shared" si="4"/>
        <v>10.133109641513636</v>
      </c>
    </row>
    <row r="9" spans="1:13" x14ac:dyDescent="0.35">
      <c r="A9" s="3">
        <v>2021</v>
      </c>
      <c r="B9" s="3" t="s">
        <v>44</v>
      </c>
      <c r="C9" s="3">
        <v>7</v>
      </c>
      <c r="D9" s="3">
        <v>2338.1999999999998</v>
      </c>
      <c r="E9" s="31">
        <f t="shared" si="0"/>
        <v>0.58072009291519522</v>
      </c>
      <c r="F9" s="3">
        <v>160.69999999999999</v>
      </c>
      <c r="G9" s="31">
        <f t="shared" si="1"/>
        <v>0.56320400500624357</v>
      </c>
      <c r="H9" s="3">
        <v>153.1</v>
      </c>
      <c r="I9" s="31">
        <f t="shared" si="2"/>
        <v>1.5925680159256841</v>
      </c>
      <c r="J9" s="6">
        <v>162.5</v>
      </c>
      <c r="K9" s="30">
        <f t="shared" si="3"/>
        <v>0.74395536267823226</v>
      </c>
      <c r="L9" s="30">
        <v>5402.1492049999997</v>
      </c>
      <c r="M9" s="30">
        <f t="shared" si="4"/>
        <v>2.8458536707012869</v>
      </c>
    </row>
    <row r="10" spans="1:13" x14ac:dyDescent="0.35">
      <c r="A10" s="4">
        <v>2021</v>
      </c>
      <c r="B10" s="4" t="s">
        <v>46</v>
      </c>
      <c r="C10" s="4">
        <v>8</v>
      </c>
      <c r="D10" s="4">
        <v>2334.1</v>
      </c>
      <c r="E10" s="31">
        <f t="shared" si="0"/>
        <v>-0.17534855872037933</v>
      </c>
      <c r="F10" s="4">
        <v>162.6</v>
      </c>
      <c r="G10" s="31">
        <f t="shared" si="1"/>
        <v>1.1823273179838243</v>
      </c>
      <c r="H10" s="4">
        <v>154</v>
      </c>
      <c r="I10" s="31">
        <f t="shared" si="2"/>
        <v>0.58785107772697953</v>
      </c>
      <c r="J10" s="5">
        <v>163.19999999999999</v>
      </c>
      <c r="K10" s="30">
        <f t="shared" si="3"/>
        <v>0.4307692307692238</v>
      </c>
      <c r="L10" s="30">
        <v>5020.3477113636345</v>
      </c>
      <c r="M10" s="30">
        <f t="shared" si="4"/>
        <v>-7.0675851248792974</v>
      </c>
    </row>
    <row r="11" spans="1:13" x14ac:dyDescent="0.35">
      <c r="A11" s="3">
        <v>2021</v>
      </c>
      <c r="B11" s="3" t="s">
        <v>48</v>
      </c>
      <c r="C11" s="3">
        <v>9</v>
      </c>
      <c r="D11" s="3">
        <v>2334.1</v>
      </c>
      <c r="E11" s="31">
        <f t="shared" si="0"/>
        <v>0</v>
      </c>
      <c r="F11" s="3">
        <v>162.6</v>
      </c>
      <c r="G11" s="31">
        <f t="shared" si="1"/>
        <v>0</v>
      </c>
      <c r="H11" s="3">
        <v>154</v>
      </c>
      <c r="I11" s="31">
        <f t="shared" si="2"/>
        <v>0</v>
      </c>
      <c r="J11" s="6">
        <v>163.19999999999999</v>
      </c>
      <c r="K11" s="30">
        <f t="shared" si="3"/>
        <v>0</v>
      </c>
      <c r="L11" s="30">
        <v>5274.768781818183</v>
      </c>
      <c r="M11" s="30">
        <f t="shared" si="4"/>
        <v>5.0677977917478207</v>
      </c>
    </row>
    <row r="12" spans="1:13" x14ac:dyDescent="0.35">
      <c r="A12" s="4">
        <v>2021</v>
      </c>
      <c r="B12" s="4" t="s">
        <v>50</v>
      </c>
      <c r="C12" s="4">
        <v>10</v>
      </c>
      <c r="D12" s="4">
        <v>2368.1999999999998</v>
      </c>
      <c r="E12" s="31">
        <f t="shared" si="0"/>
        <v>1.4609485454779105</v>
      </c>
      <c r="F12" s="4">
        <v>164.2</v>
      </c>
      <c r="G12" s="31">
        <f t="shared" si="1"/>
        <v>0.98400984009839754</v>
      </c>
      <c r="H12" s="4">
        <v>155.69999999999999</v>
      </c>
      <c r="I12" s="31">
        <f t="shared" si="2"/>
        <v>1.1038961038960964</v>
      </c>
      <c r="J12" s="5">
        <v>165.5</v>
      </c>
      <c r="K12" s="30">
        <f t="shared" si="3"/>
        <v>1.4093137254902033</v>
      </c>
      <c r="L12" s="30">
        <v>6107.2868400000025</v>
      </c>
      <c r="M12" s="30">
        <f t="shared" si="4"/>
        <v>15.783024671175353</v>
      </c>
    </row>
    <row r="13" spans="1:13" x14ac:dyDescent="0.35">
      <c r="A13" s="3">
        <v>2021</v>
      </c>
      <c r="B13" s="3" t="s">
        <v>52</v>
      </c>
      <c r="C13" s="3">
        <v>11</v>
      </c>
      <c r="D13" s="3">
        <v>2387</v>
      </c>
      <c r="E13" s="31">
        <f t="shared" si="0"/>
        <v>0.79385187061904328</v>
      </c>
      <c r="F13" s="3">
        <v>163.9</v>
      </c>
      <c r="G13" s="31">
        <f t="shared" si="1"/>
        <v>-0.18270401948841836</v>
      </c>
      <c r="H13" s="3">
        <v>154.80000000000001</v>
      </c>
      <c r="I13" s="31">
        <f t="shared" si="2"/>
        <v>-0.57803468208091024</v>
      </c>
      <c r="J13" s="6">
        <v>166.7</v>
      </c>
      <c r="K13" s="30">
        <f t="shared" si="3"/>
        <v>0.72507552870089953</v>
      </c>
      <c r="L13" s="30">
        <v>5895.793556818182</v>
      </c>
      <c r="M13" s="30">
        <f t="shared" si="4"/>
        <v>-3.4629662683703328</v>
      </c>
    </row>
    <row r="14" spans="1:13" x14ac:dyDescent="0.35">
      <c r="A14" s="4">
        <v>2021</v>
      </c>
      <c r="B14" s="4" t="s">
        <v>55</v>
      </c>
      <c r="C14" s="4">
        <v>12</v>
      </c>
      <c r="D14" s="4">
        <v>2373.3000000000002</v>
      </c>
      <c r="E14" s="31">
        <f t="shared" si="0"/>
        <v>-0.5739421868454051</v>
      </c>
      <c r="F14" s="4">
        <v>164.1</v>
      </c>
      <c r="G14" s="31">
        <f t="shared" si="1"/>
        <v>0.12202562538132314</v>
      </c>
      <c r="H14" s="4">
        <v>155.69999999999999</v>
      </c>
      <c r="I14" s="31">
        <f t="shared" si="2"/>
        <v>0.58139534883719457</v>
      </c>
      <c r="J14" s="5">
        <v>166.2</v>
      </c>
      <c r="K14" s="30">
        <f t="shared" si="3"/>
        <v>-0.29994001199760051</v>
      </c>
      <c r="L14" s="30">
        <v>5403.8878839130439</v>
      </c>
      <c r="M14" s="30">
        <f t="shared" si="4"/>
        <v>-8.3433327195840246</v>
      </c>
    </row>
    <row r="15" spans="1:13" x14ac:dyDescent="0.35">
      <c r="A15" s="3">
        <v>2022</v>
      </c>
      <c r="B15" s="3" t="s">
        <v>31</v>
      </c>
      <c r="C15" s="3">
        <v>1</v>
      </c>
      <c r="D15" s="3">
        <v>2356.3999999999996</v>
      </c>
      <c r="E15" s="31">
        <f t="shared" si="0"/>
        <v>-0.71208865293054158</v>
      </c>
      <c r="F15" s="3">
        <v>164.2</v>
      </c>
      <c r="G15" s="31">
        <f t="shared" si="1"/>
        <v>6.0938452163311584E-2</v>
      </c>
      <c r="H15" s="3">
        <v>156.5</v>
      </c>
      <c r="I15" s="31">
        <f t="shared" si="2"/>
        <v>0.51380860629416281</v>
      </c>
      <c r="J15" s="6">
        <v>165.7</v>
      </c>
      <c r="K15" s="30">
        <f t="shared" si="3"/>
        <v>-0.30084235860409148</v>
      </c>
      <c r="L15" s="30">
        <v>6193.7079428571433</v>
      </c>
      <c r="M15" s="30">
        <f t="shared" si="4"/>
        <v>14.615774344529475</v>
      </c>
    </row>
    <row r="16" spans="1:13" x14ac:dyDescent="0.35">
      <c r="A16" s="4">
        <v>2022</v>
      </c>
      <c r="B16" s="4" t="s">
        <v>36</v>
      </c>
      <c r="C16" s="4">
        <v>2</v>
      </c>
      <c r="D16" s="4">
        <v>2354.0000000000005</v>
      </c>
      <c r="E16" s="31">
        <f t="shared" si="0"/>
        <v>-0.10185028008823552</v>
      </c>
      <c r="F16" s="4">
        <v>165.7</v>
      </c>
      <c r="G16" s="31">
        <f t="shared" si="1"/>
        <v>0.91352009744214369</v>
      </c>
      <c r="H16" s="4">
        <v>156.9</v>
      </c>
      <c r="I16" s="31">
        <f t="shared" si="2"/>
        <v>0.25559105431310269</v>
      </c>
      <c r="J16" s="5">
        <v>166.1</v>
      </c>
      <c r="K16" s="30">
        <f t="shared" si="3"/>
        <v>0.24140012070006378</v>
      </c>
      <c r="L16" s="30">
        <v>6869.3527279999998</v>
      </c>
      <c r="M16" s="30">
        <f t="shared" si="4"/>
        <v>10.908567071232991</v>
      </c>
    </row>
    <row r="17" spans="1:13" x14ac:dyDescent="0.35">
      <c r="A17" s="3">
        <v>2022</v>
      </c>
      <c r="B17" s="3" t="s">
        <v>38</v>
      </c>
      <c r="C17" s="3">
        <v>3</v>
      </c>
      <c r="D17" s="3">
        <v>2377.9</v>
      </c>
      <c r="E17" s="31">
        <f t="shared" si="0"/>
        <v>1.0152931180968408</v>
      </c>
      <c r="F17" s="3">
        <v>167.2</v>
      </c>
      <c r="G17" s="31">
        <f t="shared" si="1"/>
        <v>0.9052504526252263</v>
      </c>
      <c r="H17" s="3">
        <v>157.9</v>
      </c>
      <c r="I17" s="31">
        <f t="shared" si="2"/>
        <v>0.63734862970044615</v>
      </c>
      <c r="J17" s="6">
        <v>167.7</v>
      </c>
      <c r="K17" s="30">
        <f t="shared" si="3"/>
        <v>0.96327513546056243</v>
      </c>
      <c r="L17" s="30">
        <v>8269.7850869565209</v>
      </c>
      <c r="M17" s="30">
        <f t="shared" si="4"/>
        <v>20.38667126887011</v>
      </c>
    </row>
    <row r="18" spans="1:13" x14ac:dyDescent="0.35">
      <c r="A18" s="4">
        <v>2022</v>
      </c>
      <c r="B18" s="4" t="s">
        <v>39</v>
      </c>
      <c r="C18" s="4">
        <v>4</v>
      </c>
      <c r="D18" s="4">
        <v>2408.2000000000003</v>
      </c>
      <c r="E18" s="31">
        <f t="shared" si="0"/>
        <v>1.2742335674334573</v>
      </c>
      <c r="F18" s="4">
        <v>172.2</v>
      </c>
      <c r="G18" s="31">
        <f t="shared" si="1"/>
        <v>2.9904306220095696</v>
      </c>
      <c r="H18" s="4">
        <v>162.6</v>
      </c>
      <c r="I18" s="31">
        <f t="shared" si="2"/>
        <v>2.9765674477517345</v>
      </c>
      <c r="J18" s="5">
        <v>170.1</v>
      </c>
      <c r="K18" s="30">
        <f t="shared" si="3"/>
        <v>1.4311270125223647</v>
      </c>
      <c r="L18" s="30">
        <v>7756.5811000000003</v>
      </c>
      <c r="M18" s="30">
        <f t="shared" si="4"/>
        <v>-6.2057717529560605</v>
      </c>
    </row>
    <row r="19" spans="1:13" x14ac:dyDescent="0.35">
      <c r="A19" s="3">
        <v>2022</v>
      </c>
      <c r="B19" s="3" t="s">
        <v>41</v>
      </c>
      <c r="C19" s="3">
        <v>5</v>
      </c>
      <c r="D19" s="3">
        <v>2433.0000000000005</v>
      </c>
      <c r="E19" s="31">
        <f t="shared" si="0"/>
        <v>1.0298147994352702</v>
      </c>
      <c r="F19" s="3">
        <v>174.6</v>
      </c>
      <c r="G19" s="31">
        <f t="shared" si="1"/>
        <v>1.3937282229965191</v>
      </c>
      <c r="H19" s="3">
        <v>163</v>
      </c>
      <c r="I19" s="31">
        <f t="shared" si="2"/>
        <v>0.24600246002460377</v>
      </c>
      <c r="J19" s="6">
        <v>171.7</v>
      </c>
      <c r="K19" s="30">
        <f t="shared" si="3"/>
        <v>0.94062316284538183</v>
      </c>
      <c r="L19" s="30">
        <v>8470.3163681818151</v>
      </c>
      <c r="M19" s="30">
        <f t="shared" si="4"/>
        <v>9.2016735076980591</v>
      </c>
    </row>
    <row r="20" spans="1:13" x14ac:dyDescent="0.35">
      <c r="A20" s="4">
        <v>2022</v>
      </c>
      <c r="B20" s="4" t="s">
        <v>42</v>
      </c>
      <c r="C20" s="4">
        <v>6</v>
      </c>
      <c r="D20" s="4">
        <v>2456.2000000000003</v>
      </c>
      <c r="E20" s="31">
        <f t="shared" si="0"/>
        <v>0.95355528154540958</v>
      </c>
      <c r="F20" s="4">
        <v>176</v>
      </c>
      <c r="G20" s="31">
        <f t="shared" si="1"/>
        <v>0.80183276059565045</v>
      </c>
      <c r="H20" s="4">
        <v>161.1</v>
      </c>
      <c r="I20" s="31">
        <f t="shared" si="2"/>
        <v>-1.1656441717791446</v>
      </c>
      <c r="J20" s="5">
        <v>172.6</v>
      </c>
      <c r="K20" s="30">
        <f t="shared" si="3"/>
        <v>0.52417006406523348</v>
      </c>
      <c r="L20" s="30">
        <v>8967.5998200000013</v>
      </c>
      <c r="M20" s="30">
        <f t="shared" si="4"/>
        <v>5.8708958461834877</v>
      </c>
    </row>
    <row r="21" spans="1:13" x14ac:dyDescent="0.35">
      <c r="A21" s="3">
        <v>2022</v>
      </c>
      <c r="B21" s="3" t="s">
        <v>44</v>
      </c>
      <c r="C21" s="3">
        <v>7</v>
      </c>
      <c r="D21" s="3">
        <v>2460.9</v>
      </c>
      <c r="E21" s="31">
        <f t="shared" si="0"/>
        <v>0.19135249572509638</v>
      </c>
      <c r="F21" s="3">
        <v>179.6</v>
      </c>
      <c r="G21" s="31">
        <f t="shared" si="1"/>
        <v>2.0454545454545423</v>
      </c>
      <c r="H21" s="3">
        <v>161.6</v>
      </c>
      <c r="I21" s="31">
        <f t="shared" si="2"/>
        <v>0.31036623215394166</v>
      </c>
      <c r="J21" s="6">
        <v>173.4</v>
      </c>
      <c r="K21" s="30">
        <f t="shared" si="3"/>
        <v>0.4634994206257308</v>
      </c>
      <c r="L21" s="30">
        <v>8084.4807200000014</v>
      </c>
      <c r="M21" s="30">
        <f t="shared" si="4"/>
        <v>-9.8478870347272007</v>
      </c>
    </row>
    <row r="22" spans="1:13" x14ac:dyDescent="0.35">
      <c r="A22" s="4">
        <v>2022</v>
      </c>
      <c r="B22" s="4" t="s">
        <v>46</v>
      </c>
      <c r="C22" s="4">
        <v>8</v>
      </c>
      <c r="D22" s="4">
        <v>2464.2000000000003</v>
      </c>
      <c r="E22" s="31">
        <f t="shared" si="0"/>
        <v>0.13409728148239189</v>
      </c>
      <c r="F22" s="4">
        <v>178.8</v>
      </c>
      <c r="G22" s="31">
        <f t="shared" si="1"/>
        <v>-0.44543429844097049</v>
      </c>
      <c r="H22" s="4">
        <v>161.9</v>
      </c>
      <c r="I22" s="31">
        <f t="shared" si="2"/>
        <v>0.18564356435644269</v>
      </c>
      <c r="J22" s="5">
        <v>174.3</v>
      </c>
      <c r="K22" s="30">
        <f t="shared" si="3"/>
        <v>0.5190311418685154</v>
      </c>
      <c r="L22" s="30">
        <v>7448.1008156521739</v>
      </c>
      <c r="M22" s="30">
        <f t="shared" si="4"/>
        <v>-7.8716237491110927</v>
      </c>
    </row>
    <row r="23" spans="1:13" x14ac:dyDescent="0.35">
      <c r="A23" s="3">
        <v>2022</v>
      </c>
      <c r="B23" s="3" t="s">
        <v>48</v>
      </c>
      <c r="C23" s="3">
        <v>9</v>
      </c>
      <c r="D23" s="3">
        <v>2476.8000000000002</v>
      </c>
      <c r="E23" s="31">
        <f t="shared" si="0"/>
        <v>0.51132213294375084</v>
      </c>
      <c r="F23" s="3">
        <v>179.5</v>
      </c>
      <c r="G23" s="31">
        <f t="shared" si="1"/>
        <v>0.39149888143176093</v>
      </c>
      <c r="H23" s="3">
        <v>162.30000000000001</v>
      </c>
      <c r="I23" s="31">
        <f t="shared" si="2"/>
        <v>0.2470660901791264</v>
      </c>
      <c r="J23" s="6">
        <v>175.3</v>
      </c>
      <c r="K23" s="30">
        <f t="shared" si="3"/>
        <v>0.57372346528973028</v>
      </c>
      <c r="L23" s="30">
        <v>6760.7045099999996</v>
      </c>
      <c r="M23" s="30">
        <f t="shared" si="4"/>
        <v>-9.2291487812250335</v>
      </c>
    </row>
    <row r="24" spans="1:13" x14ac:dyDescent="0.35">
      <c r="A24" s="4">
        <v>2022</v>
      </c>
      <c r="B24" s="4" t="s">
        <v>50</v>
      </c>
      <c r="C24" s="4">
        <v>10</v>
      </c>
      <c r="D24" s="4">
        <v>2493.6000000000004</v>
      </c>
      <c r="E24" s="31">
        <f t="shared" si="0"/>
        <v>0.67829457364341816</v>
      </c>
      <c r="F24" s="4">
        <v>180.5</v>
      </c>
      <c r="G24" s="31">
        <f t="shared" si="1"/>
        <v>0.55710306406685239</v>
      </c>
      <c r="H24" s="4">
        <v>162.9</v>
      </c>
      <c r="I24" s="31">
        <f t="shared" si="2"/>
        <v>0.36968576709796319</v>
      </c>
      <c r="J24" s="5">
        <v>176.7</v>
      </c>
      <c r="K24" s="30">
        <f t="shared" si="3"/>
        <v>0.79863091842554312</v>
      </c>
      <c r="L24" s="30">
        <v>7204.6812761904766</v>
      </c>
      <c r="M24" s="30">
        <f t="shared" si="4"/>
        <v>6.5670192438343546</v>
      </c>
    </row>
    <row r="25" spans="1:13" x14ac:dyDescent="0.35">
      <c r="A25" s="3">
        <v>2022</v>
      </c>
      <c r="B25" s="3" t="s">
        <v>52</v>
      </c>
      <c r="C25" s="3">
        <v>11</v>
      </c>
      <c r="D25" s="3">
        <v>2493.7000000000003</v>
      </c>
      <c r="E25" s="31">
        <f t="shared" si="0"/>
        <v>4.0102662816774558E-3</v>
      </c>
      <c r="F25" s="3">
        <v>181.3</v>
      </c>
      <c r="G25" s="31">
        <f t="shared" si="1"/>
        <v>0.44321329639889823</v>
      </c>
      <c r="H25" s="3">
        <v>163</v>
      </c>
      <c r="I25" s="31">
        <f t="shared" si="2"/>
        <v>6.1387354205030269E-2</v>
      </c>
      <c r="J25" s="6">
        <v>176.5</v>
      </c>
      <c r="K25" s="30">
        <f t="shared" si="3"/>
        <v>-0.11318619128465683</v>
      </c>
      <c r="L25" s="30">
        <v>6884.7223900000008</v>
      </c>
      <c r="M25" s="30">
        <f t="shared" si="4"/>
        <v>-4.4409859912589527</v>
      </c>
    </row>
    <row r="26" spans="1:13" x14ac:dyDescent="0.35">
      <c r="A26" s="4">
        <v>2022</v>
      </c>
      <c r="B26" s="4" t="s">
        <v>55</v>
      </c>
      <c r="C26" s="4">
        <v>12</v>
      </c>
      <c r="D26" s="4">
        <v>2480.7000000000003</v>
      </c>
      <c r="E26" s="31">
        <f t="shared" si="0"/>
        <v>-0.52131371055058739</v>
      </c>
      <c r="F26" s="4">
        <v>182</v>
      </c>
      <c r="G26" s="31">
        <f t="shared" si="1"/>
        <v>0.38610038610037983</v>
      </c>
      <c r="H26" s="4">
        <v>163.4</v>
      </c>
      <c r="I26" s="31">
        <f t="shared" si="2"/>
        <v>0.24539877300613847</v>
      </c>
      <c r="J26" s="5">
        <v>175.7</v>
      </c>
      <c r="K26" s="30">
        <f t="shared" si="3"/>
        <v>-0.4532577903682784</v>
      </c>
      <c r="L26" s="30">
        <v>6304.1666290909097</v>
      </c>
      <c r="M26" s="30">
        <f t="shared" si="4"/>
        <v>-8.4325224464002098</v>
      </c>
    </row>
    <row r="27" spans="1:13" x14ac:dyDescent="0.35">
      <c r="A27" s="3">
        <v>2023</v>
      </c>
      <c r="B27" s="3" t="s">
        <v>31</v>
      </c>
      <c r="C27" s="3">
        <v>1</v>
      </c>
      <c r="D27" s="3">
        <v>2490.8999999999996</v>
      </c>
      <c r="E27" s="31">
        <f t="shared" si="0"/>
        <v>0.41117426532830909</v>
      </c>
      <c r="F27" s="3">
        <v>182</v>
      </c>
      <c r="G27" s="31">
        <f t="shared" si="1"/>
        <v>0</v>
      </c>
      <c r="H27" s="3">
        <v>163.6</v>
      </c>
      <c r="I27" s="31">
        <f t="shared" si="2"/>
        <v>0.12239902080782657</v>
      </c>
      <c r="J27" s="6">
        <v>176.5</v>
      </c>
      <c r="K27" s="30">
        <f t="shared" si="3"/>
        <v>0.45532157085942598</v>
      </c>
      <c r="L27" s="30">
        <v>6386.1466581818195</v>
      </c>
      <c r="M27" s="30">
        <f t="shared" si="4"/>
        <v>1.3004102510966091</v>
      </c>
    </row>
    <row r="28" spans="1:13" x14ac:dyDescent="0.35">
      <c r="A28" s="4">
        <v>2023</v>
      </c>
      <c r="B28" s="4" t="s">
        <v>36</v>
      </c>
      <c r="C28" s="4">
        <v>2</v>
      </c>
      <c r="D28" s="4">
        <v>2478.6</v>
      </c>
      <c r="E28" s="31">
        <f t="shared" si="0"/>
        <v>-0.49379742261831983</v>
      </c>
      <c r="F28" s="4">
        <v>182.1</v>
      </c>
      <c r="G28" s="31">
        <f t="shared" si="1"/>
        <v>5.4945054945051822E-2</v>
      </c>
      <c r="H28" s="4">
        <v>164.2</v>
      </c>
      <c r="I28" s="31">
        <f t="shared" si="2"/>
        <v>0.36674816625916523</v>
      </c>
      <c r="J28" s="5">
        <v>177.2</v>
      </c>
      <c r="K28" s="30">
        <f t="shared" si="3"/>
        <v>0.39660056657223147</v>
      </c>
      <c r="L28" s="30">
        <v>6346.519100999999</v>
      </c>
      <c r="M28" s="30">
        <f t="shared" si="4"/>
        <v>-0.62052375717132002</v>
      </c>
    </row>
    <row r="29" spans="1:13" x14ac:dyDescent="0.35">
      <c r="A29" s="3">
        <v>2023</v>
      </c>
      <c r="B29" s="3" t="s">
        <v>38</v>
      </c>
      <c r="C29" s="3">
        <v>3</v>
      </c>
      <c r="D29" s="3">
        <v>2478.6999999999998</v>
      </c>
      <c r="E29" s="31">
        <f t="shared" si="0"/>
        <v>4.0345356249458994E-3</v>
      </c>
      <c r="F29" s="3">
        <v>181.9</v>
      </c>
      <c r="G29" s="31">
        <f t="shared" si="1"/>
        <v>-0.10982976386600145</v>
      </c>
      <c r="H29" s="3">
        <v>164.2</v>
      </c>
      <c r="I29" s="31">
        <f t="shared" si="2"/>
        <v>0</v>
      </c>
      <c r="J29" s="6">
        <v>177.2</v>
      </c>
      <c r="K29" s="30">
        <f t="shared" si="3"/>
        <v>0</v>
      </c>
      <c r="L29" s="30">
        <v>6027.2226504347818</v>
      </c>
      <c r="M29" s="30">
        <f t="shared" si="4"/>
        <v>-5.0310484453581283</v>
      </c>
    </row>
    <row r="30" spans="1:13" x14ac:dyDescent="0.35">
      <c r="A30" s="4">
        <v>2023</v>
      </c>
      <c r="B30" s="4" t="s">
        <v>39</v>
      </c>
      <c r="C30" s="4">
        <v>4</v>
      </c>
      <c r="D30" s="4">
        <v>2490.2000000000003</v>
      </c>
      <c r="E30" s="31">
        <f t="shared" si="0"/>
        <v>0.46395287852505168</v>
      </c>
      <c r="F30" s="4">
        <v>181.7</v>
      </c>
      <c r="G30" s="31">
        <f t="shared" si="1"/>
        <v>-0.10995052226499014</v>
      </c>
      <c r="H30" s="4">
        <v>164.5</v>
      </c>
      <c r="I30" s="31">
        <f t="shared" si="2"/>
        <v>0.18270401948843568</v>
      </c>
      <c r="J30" s="5">
        <v>178.1</v>
      </c>
      <c r="K30" s="30">
        <f t="shared" si="3"/>
        <v>0.50790067720090615</v>
      </c>
      <c r="L30" s="30">
        <v>6510.2521749999996</v>
      </c>
      <c r="M30" s="30">
        <f t="shared" si="4"/>
        <v>8.0141310945327984</v>
      </c>
    </row>
    <row r="31" spans="1:13" x14ac:dyDescent="0.35">
      <c r="A31" s="3">
        <v>2023</v>
      </c>
      <c r="B31" s="3" t="s">
        <v>41</v>
      </c>
      <c r="C31" s="3">
        <v>5</v>
      </c>
      <c r="D31" s="3">
        <v>2507.9</v>
      </c>
      <c r="E31" s="31">
        <f t="shared" si="0"/>
        <v>0.71078628222631979</v>
      </c>
      <c r="F31" s="3">
        <v>182.8</v>
      </c>
      <c r="G31" s="31">
        <f t="shared" si="1"/>
        <v>0.60539350577876871</v>
      </c>
      <c r="H31" s="3">
        <v>164.8</v>
      </c>
      <c r="I31" s="31">
        <f t="shared" si="2"/>
        <v>0.18237082066869992</v>
      </c>
      <c r="J31" s="6">
        <v>179.1</v>
      </c>
      <c r="K31" s="30">
        <f t="shared" si="3"/>
        <v>0.56148231330713083</v>
      </c>
      <c r="L31" s="30">
        <v>5890.6947730434786</v>
      </c>
      <c r="M31" s="30">
        <f t="shared" si="4"/>
        <v>-9.516642140771161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F96D-3DCC-4315-BBA3-FEC566C2F823}">
  <dimension ref="A1:AH63"/>
  <sheetViews>
    <sheetView topLeftCell="AC1" workbookViewId="0">
      <selection activeCell="H1" activeCellId="1" sqref="F1:F1048576 H1:H1048576"/>
    </sheetView>
  </sheetViews>
  <sheetFormatPr defaultRowHeight="14.5" x14ac:dyDescent="0.35"/>
  <cols>
    <col min="4" max="4" width="15.08984375" bestFit="1" customWidth="1"/>
    <col min="5" max="5" width="22.453125" bestFit="1" customWidth="1"/>
    <col min="6" max="6" width="36.54296875" bestFit="1" customWidth="1"/>
    <col min="7" max="7" width="20.90625" bestFit="1" customWidth="1"/>
    <col min="8" max="8" width="20.90625" customWidth="1"/>
    <col min="11" max="11" width="14.6328125" bestFit="1" customWidth="1"/>
    <col min="12" max="12" width="24.1796875" hidden="1" customWidth="1"/>
    <col min="13" max="13" width="9.6328125" bestFit="1" customWidth="1"/>
    <col min="14" max="14" width="24.1796875" bestFit="1" customWidth="1"/>
    <col min="16" max="16" width="14.6328125" bestFit="1" customWidth="1"/>
    <col min="17" max="17" width="31.54296875" hidden="1" customWidth="1"/>
    <col min="18" max="18" width="9.6328125" bestFit="1" customWidth="1"/>
    <col min="19" max="19" width="31.54296875" bestFit="1" customWidth="1"/>
    <col min="21" max="21" width="14.6328125" bestFit="1" customWidth="1"/>
    <col min="22" max="22" width="45.7265625" hidden="1" customWidth="1"/>
    <col min="23" max="23" width="9.6328125" bestFit="1" customWidth="1"/>
    <col min="24" max="24" width="45.7265625" bestFit="1" customWidth="1"/>
    <col min="26" max="26" width="14.6328125" bestFit="1" customWidth="1"/>
    <col min="27" max="27" width="30.08984375" hidden="1" customWidth="1"/>
    <col min="28" max="28" width="9.6328125" bestFit="1" customWidth="1"/>
    <col min="29" max="29" width="30.08984375" bestFit="1" customWidth="1"/>
    <col min="31" max="31" width="14.6328125" bestFit="1" customWidth="1"/>
    <col min="32" max="32" width="28" hidden="1" customWidth="1"/>
    <col min="33" max="33" width="9.6328125" bestFit="1" customWidth="1"/>
    <col min="34" max="34" width="28" bestFit="1" customWidth="1"/>
  </cols>
  <sheetData>
    <row r="1" spans="1:34" x14ac:dyDescent="0.35">
      <c r="A1" s="2" t="s">
        <v>1</v>
      </c>
      <c r="B1" s="2" t="s">
        <v>2</v>
      </c>
      <c r="C1" s="2" t="s">
        <v>168</v>
      </c>
      <c r="D1" s="2" t="s">
        <v>632</v>
      </c>
      <c r="E1" s="2" t="s">
        <v>633</v>
      </c>
      <c r="F1" s="2" t="s">
        <v>634</v>
      </c>
      <c r="G1" s="2" t="s">
        <v>622</v>
      </c>
      <c r="H1" s="2" t="s">
        <v>653</v>
      </c>
      <c r="K1" s="8" t="s">
        <v>1</v>
      </c>
      <c r="L1" s="8" t="s">
        <v>168</v>
      </c>
      <c r="M1" s="8" t="s">
        <v>2</v>
      </c>
      <c r="N1" t="s">
        <v>635</v>
      </c>
      <c r="P1" s="8" t="s">
        <v>1</v>
      </c>
      <c r="Q1" s="8" t="s">
        <v>168</v>
      </c>
      <c r="R1" s="8" t="s">
        <v>2</v>
      </c>
      <c r="S1" t="s">
        <v>636</v>
      </c>
      <c r="U1" s="8" t="s">
        <v>1</v>
      </c>
      <c r="V1" s="8" t="s">
        <v>168</v>
      </c>
      <c r="W1" s="8" t="s">
        <v>2</v>
      </c>
      <c r="X1" t="s">
        <v>637</v>
      </c>
      <c r="Z1" s="8" t="s">
        <v>1</v>
      </c>
      <c r="AA1" s="8" t="s">
        <v>168</v>
      </c>
      <c r="AB1" s="8" t="s">
        <v>2</v>
      </c>
      <c r="AC1" t="s">
        <v>638</v>
      </c>
      <c r="AE1" s="8" t="s">
        <v>1</v>
      </c>
      <c r="AF1" s="8" t="s">
        <v>168</v>
      </c>
      <c r="AG1" s="8" t="s">
        <v>2</v>
      </c>
      <c r="AH1" t="s">
        <v>654</v>
      </c>
    </row>
    <row r="2" spans="1:34" x14ac:dyDescent="0.35">
      <c r="A2" s="3">
        <v>2021</v>
      </c>
      <c r="B2" s="3" t="s">
        <v>31</v>
      </c>
      <c r="C2" s="3">
        <v>1</v>
      </c>
      <c r="D2" s="31">
        <v>7.2715206674251087</v>
      </c>
      <c r="E2" s="31">
        <v>2.2821576763485556</v>
      </c>
      <c r="F2" s="31">
        <v>8.4033613445378137</v>
      </c>
      <c r="G2" s="31">
        <v>4.7270306258322385</v>
      </c>
      <c r="H2" s="31">
        <v>-7.2559920884112561</v>
      </c>
      <c r="K2">
        <v>2021</v>
      </c>
      <c r="L2">
        <v>1</v>
      </c>
      <c r="M2" t="s">
        <v>31</v>
      </c>
      <c r="N2" s="30">
        <v>7.2715206674251087</v>
      </c>
      <c r="P2">
        <v>2021</v>
      </c>
      <c r="Q2">
        <v>1</v>
      </c>
      <c r="R2" t="s">
        <v>31</v>
      </c>
      <c r="S2" s="30">
        <v>2.2821576763485556</v>
      </c>
      <c r="U2">
        <v>2021</v>
      </c>
      <c r="V2">
        <v>1</v>
      </c>
      <c r="W2" t="s">
        <v>31</v>
      </c>
      <c r="X2" s="30">
        <v>8.4033613445378137</v>
      </c>
      <c r="Z2">
        <v>2021</v>
      </c>
      <c r="AA2">
        <v>1</v>
      </c>
      <c r="AB2" t="s">
        <v>31</v>
      </c>
      <c r="AC2" s="30">
        <v>4.7270306258322385</v>
      </c>
      <c r="AE2">
        <v>2021</v>
      </c>
      <c r="AF2">
        <v>1</v>
      </c>
      <c r="AG2" t="s">
        <v>31</v>
      </c>
      <c r="AH2" s="30">
        <v>-7.2559920884112561</v>
      </c>
    </row>
    <row r="3" spans="1:34" x14ac:dyDescent="0.35">
      <c r="A3" s="4">
        <v>2021</v>
      </c>
      <c r="B3" s="4" t="s">
        <v>36</v>
      </c>
      <c r="C3" s="4">
        <v>2</v>
      </c>
      <c r="D3" s="31">
        <v>7.0086948167363481</v>
      </c>
      <c r="E3" s="31">
        <v>3.5326086956521854</v>
      </c>
      <c r="F3" s="31">
        <v>11.358403683806587</v>
      </c>
      <c r="G3" s="31">
        <v>5.0301810865191152</v>
      </c>
      <c r="H3" s="31">
        <v>18.873325881120365</v>
      </c>
      <c r="L3">
        <v>2</v>
      </c>
      <c r="M3" t="s">
        <v>36</v>
      </c>
      <c r="N3" s="30">
        <v>7.0086948167363481</v>
      </c>
      <c r="Q3">
        <v>2</v>
      </c>
      <c r="R3" t="s">
        <v>36</v>
      </c>
      <c r="S3" s="30">
        <v>3.5326086956521854</v>
      </c>
      <c r="V3">
        <v>2</v>
      </c>
      <c r="W3" t="s">
        <v>36</v>
      </c>
      <c r="X3" s="30">
        <v>11.358403683806587</v>
      </c>
      <c r="AA3">
        <v>2</v>
      </c>
      <c r="AB3" t="s">
        <v>36</v>
      </c>
      <c r="AC3" s="30">
        <v>5.0301810865191152</v>
      </c>
      <c r="AF3">
        <v>2</v>
      </c>
      <c r="AG3" t="s">
        <v>36</v>
      </c>
      <c r="AH3" s="30">
        <v>18.873325881120365</v>
      </c>
    </row>
    <row r="4" spans="1:34" x14ac:dyDescent="0.35">
      <c r="A4" s="3">
        <v>2021</v>
      </c>
      <c r="B4" s="3" t="s">
        <v>38</v>
      </c>
      <c r="C4" s="3">
        <v>3</v>
      </c>
      <c r="D4" s="31">
        <v>7.7857350237104468</v>
      </c>
      <c r="E4" s="31">
        <v>4.4325050369375383</v>
      </c>
      <c r="F4" s="31">
        <v>12.548113933795213</v>
      </c>
      <c r="G4" s="31">
        <v>5.5181695827725559</v>
      </c>
      <c r="H4" s="31">
        <v>108.36994137305467</v>
      </c>
      <c r="L4">
        <v>3</v>
      </c>
      <c r="M4" t="s">
        <v>38</v>
      </c>
      <c r="N4" s="30">
        <v>7.7857350237104468</v>
      </c>
      <c r="Q4">
        <v>3</v>
      </c>
      <c r="R4" t="s">
        <v>38</v>
      </c>
      <c r="S4" s="30">
        <v>4.4325050369375383</v>
      </c>
      <c r="V4">
        <v>3</v>
      </c>
      <c r="W4" t="s">
        <v>38</v>
      </c>
      <c r="X4" s="30">
        <v>12.548113933795213</v>
      </c>
      <c r="AA4">
        <v>3</v>
      </c>
      <c r="AB4" t="s">
        <v>38</v>
      </c>
      <c r="AC4" s="30">
        <v>5.5181695827725559</v>
      </c>
      <c r="AF4">
        <v>3</v>
      </c>
      <c r="AG4" t="s">
        <v>38</v>
      </c>
      <c r="AH4" s="30">
        <v>108.36994137305467</v>
      </c>
    </row>
    <row r="5" spans="1:34" x14ac:dyDescent="0.35">
      <c r="A5" s="4">
        <v>2021</v>
      </c>
      <c r="B5" s="4" t="s">
        <v>39</v>
      </c>
      <c r="C5" s="4">
        <v>4</v>
      </c>
      <c r="D5" s="31">
        <v>6.2839081002028729</v>
      </c>
      <c r="E5" s="31">
        <v>7.9805690492713399</v>
      </c>
      <c r="F5" s="31">
        <v>12.769230769230766</v>
      </c>
      <c r="G5" s="31">
        <v>5.9060402684563833</v>
      </c>
      <c r="H5" s="31">
        <v>264.83270831137253</v>
      </c>
      <c r="L5">
        <v>4</v>
      </c>
      <c r="M5" t="s">
        <v>39</v>
      </c>
      <c r="N5" s="30">
        <v>6.2839081002028729</v>
      </c>
      <c r="Q5">
        <v>4</v>
      </c>
      <c r="R5" t="s">
        <v>39</v>
      </c>
      <c r="S5" s="30">
        <v>7.9805690492713399</v>
      </c>
      <c r="V5">
        <v>4</v>
      </c>
      <c r="W5" t="s">
        <v>39</v>
      </c>
      <c r="X5" s="30">
        <v>12.769230769230766</v>
      </c>
      <c r="AA5">
        <v>4</v>
      </c>
      <c r="AB5" t="s">
        <v>39</v>
      </c>
      <c r="AC5" s="30">
        <v>5.9060402684563833</v>
      </c>
      <c r="AF5">
        <v>4</v>
      </c>
      <c r="AG5" t="s">
        <v>39</v>
      </c>
      <c r="AH5" s="30">
        <v>264.83270831137253</v>
      </c>
    </row>
    <row r="6" spans="1:34" x14ac:dyDescent="0.35">
      <c r="A6" s="3">
        <v>2021</v>
      </c>
      <c r="B6" s="3" t="s">
        <v>41</v>
      </c>
      <c r="C6" s="3">
        <v>5</v>
      </c>
      <c r="D6" s="31">
        <v>9.7754419493550095</v>
      </c>
      <c r="E6" s="31">
        <v>8.435374149659868</v>
      </c>
      <c r="F6" s="31">
        <v>14.538461538461542</v>
      </c>
      <c r="G6" s="31">
        <v>7.6510067114093996</v>
      </c>
      <c r="H6" s="31">
        <v>120.6741824899688</v>
      </c>
      <c r="L6">
        <v>5</v>
      </c>
      <c r="M6" t="s">
        <v>41</v>
      </c>
      <c r="N6" s="30">
        <v>9.7754419493550095</v>
      </c>
      <c r="Q6">
        <v>5</v>
      </c>
      <c r="R6" t="s">
        <v>41</v>
      </c>
      <c r="S6" s="30">
        <v>8.435374149659868</v>
      </c>
      <c r="V6">
        <v>5</v>
      </c>
      <c r="W6" t="s">
        <v>41</v>
      </c>
      <c r="X6" s="30">
        <v>14.538461538461542</v>
      </c>
      <c r="AA6">
        <v>5</v>
      </c>
      <c r="AB6" t="s">
        <v>41</v>
      </c>
      <c r="AC6" s="30">
        <v>7.6510067114093996</v>
      </c>
      <c r="AF6">
        <v>5</v>
      </c>
      <c r="AG6" t="s">
        <v>41</v>
      </c>
      <c r="AH6" s="30">
        <v>120.6741824899688</v>
      </c>
    </row>
    <row r="7" spans="1:34" x14ac:dyDescent="0.35">
      <c r="A7" s="4">
        <v>2021</v>
      </c>
      <c r="B7" s="4" t="s">
        <v>42</v>
      </c>
      <c r="C7" s="4">
        <v>6</v>
      </c>
      <c r="D7" s="31">
        <v>8.1104962098311901</v>
      </c>
      <c r="E7" s="31">
        <v>12.614517265680059</v>
      </c>
      <c r="F7" s="31">
        <v>11.629629629629621</v>
      </c>
      <c r="G7" s="31">
        <v>6.2582345191040831</v>
      </c>
      <c r="H7" s="31">
        <v>81.066889922802559</v>
      </c>
      <c r="L7">
        <v>6</v>
      </c>
      <c r="M7" t="s">
        <v>42</v>
      </c>
      <c r="N7" s="30">
        <v>8.1104962098311901</v>
      </c>
      <c r="Q7">
        <v>6</v>
      </c>
      <c r="R7" t="s">
        <v>42</v>
      </c>
      <c r="S7" s="30">
        <v>12.614517265680059</v>
      </c>
      <c r="V7">
        <v>6</v>
      </c>
      <c r="W7" t="s">
        <v>42</v>
      </c>
      <c r="X7" s="30">
        <v>11.629629629629621</v>
      </c>
      <c r="AA7">
        <v>6</v>
      </c>
      <c r="AB7" t="s">
        <v>42</v>
      </c>
      <c r="AC7" s="30">
        <v>6.2582345191040831</v>
      </c>
      <c r="AF7">
        <v>6</v>
      </c>
      <c r="AG7" t="s">
        <v>42</v>
      </c>
      <c r="AH7" s="30">
        <v>81.066889922802559</v>
      </c>
    </row>
    <row r="8" spans="1:34" x14ac:dyDescent="0.35">
      <c r="A8" s="3">
        <v>2021</v>
      </c>
      <c r="B8" s="3" t="s">
        <v>44</v>
      </c>
      <c r="C8" s="3">
        <v>7</v>
      </c>
      <c r="D8" s="31">
        <v>8.7383155838719997</v>
      </c>
      <c r="E8" s="31">
        <v>13.248766737138817</v>
      </c>
      <c r="F8" s="31">
        <v>13.407407407407405</v>
      </c>
      <c r="G8" s="31">
        <v>7.0487483530961708</v>
      </c>
      <c r="H8" s="31">
        <v>77.099177465230056</v>
      </c>
      <c r="L8">
        <v>7</v>
      </c>
      <c r="M8" t="s">
        <v>44</v>
      </c>
      <c r="N8" s="30">
        <v>8.7383155838719997</v>
      </c>
      <c r="Q8">
        <v>7</v>
      </c>
      <c r="R8" t="s">
        <v>44</v>
      </c>
      <c r="S8" s="30">
        <v>13.248766737138817</v>
      </c>
      <c r="V8">
        <v>7</v>
      </c>
      <c r="W8" t="s">
        <v>44</v>
      </c>
      <c r="X8" s="30">
        <v>13.407407407407405</v>
      </c>
      <c r="AA8">
        <v>7</v>
      </c>
      <c r="AB8" t="s">
        <v>44</v>
      </c>
      <c r="AC8" s="30">
        <v>7.0487483530961708</v>
      </c>
      <c r="AF8">
        <v>7</v>
      </c>
      <c r="AG8" t="s">
        <v>44</v>
      </c>
      <c r="AH8" s="30">
        <v>77.099177465230056</v>
      </c>
    </row>
    <row r="9" spans="1:34" x14ac:dyDescent="0.35">
      <c r="A9" s="4">
        <v>2021</v>
      </c>
      <c r="B9" s="4" t="s">
        <v>46</v>
      </c>
      <c r="C9" s="4">
        <v>8</v>
      </c>
      <c r="D9" s="31">
        <v>7.1769675819634591</v>
      </c>
      <c r="E9" s="31">
        <v>13.706293706293701</v>
      </c>
      <c r="F9" s="31">
        <v>11.191335740072201</v>
      </c>
      <c r="G9" s="31">
        <v>6.0428849902534001</v>
      </c>
      <c r="H9" s="31">
        <v>59.008443906270145</v>
      </c>
      <c r="L9">
        <v>8</v>
      </c>
      <c r="M9" t="s">
        <v>46</v>
      </c>
      <c r="N9" s="30">
        <v>7.1769675819634591</v>
      </c>
      <c r="Q9">
        <v>8</v>
      </c>
      <c r="R9" t="s">
        <v>46</v>
      </c>
      <c r="S9" s="30">
        <v>13.706293706293701</v>
      </c>
      <c r="V9">
        <v>8</v>
      </c>
      <c r="W9" t="s">
        <v>46</v>
      </c>
      <c r="X9" s="30">
        <v>11.191335740072201</v>
      </c>
      <c r="AA9">
        <v>8</v>
      </c>
      <c r="AB9" t="s">
        <v>46</v>
      </c>
      <c r="AC9" s="30">
        <v>6.0428849902534001</v>
      </c>
      <c r="AF9">
        <v>8</v>
      </c>
      <c r="AG9" t="s">
        <v>46</v>
      </c>
      <c r="AH9" s="30">
        <v>59.008443906270145</v>
      </c>
    </row>
    <row r="10" spans="1:34" x14ac:dyDescent="0.35">
      <c r="A10" s="3">
        <v>2021</v>
      </c>
      <c r="B10" s="3" t="s">
        <v>48</v>
      </c>
      <c r="C10" s="3">
        <v>9</v>
      </c>
      <c r="D10" s="31">
        <v>6.5118189285388244</v>
      </c>
      <c r="E10" s="31">
        <v>13.785864240727774</v>
      </c>
      <c r="F10" s="31">
        <v>10.315186246418342</v>
      </c>
      <c r="G10" s="31">
        <v>5.4945054945054954</v>
      </c>
      <c r="H10" s="31">
        <v>81.043968106853882</v>
      </c>
      <c r="L10">
        <v>9</v>
      </c>
      <c r="M10" t="s">
        <v>48</v>
      </c>
      <c r="N10" s="30">
        <v>6.5118189285388244</v>
      </c>
      <c r="Q10">
        <v>9</v>
      </c>
      <c r="R10" t="s">
        <v>48</v>
      </c>
      <c r="S10" s="30">
        <v>13.785864240727774</v>
      </c>
      <c r="V10">
        <v>9</v>
      </c>
      <c r="W10" t="s">
        <v>48</v>
      </c>
      <c r="X10" s="30">
        <v>10.315186246418342</v>
      </c>
      <c r="AA10">
        <v>9</v>
      </c>
      <c r="AB10" t="s">
        <v>48</v>
      </c>
      <c r="AC10" s="30">
        <v>5.4945054945054954</v>
      </c>
      <c r="AF10">
        <v>9</v>
      </c>
      <c r="AG10" t="s">
        <v>48</v>
      </c>
      <c r="AH10" s="30">
        <v>81.043968106853882</v>
      </c>
    </row>
    <row r="11" spans="1:34" x14ac:dyDescent="0.35">
      <c r="A11" s="4">
        <v>2021</v>
      </c>
      <c r="B11" s="4" t="s">
        <v>50</v>
      </c>
      <c r="C11" s="4">
        <v>10</v>
      </c>
      <c r="D11" s="31">
        <v>6.0593846567244052</v>
      </c>
      <c r="E11" s="31">
        <v>14.744933612858139</v>
      </c>
      <c r="F11" s="31">
        <v>10.739687055476525</v>
      </c>
      <c r="G11" s="31">
        <v>5.8184143222506357</v>
      </c>
      <c r="H11" s="31">
        <v>110.72653765784479</v>
      </c>
      <c r="L11">
        <v>10</v>
      </c>
      <c r="M11" t="s">
        <v>50</v>
      </c>
      <c r="N11" s="30">
        <v>6.0593846567244052</v>
      </c>
      <c r="Q11">
        <v>10</v>
      </c>
      <c r="R11" t="s">
        <v>50</v>
      </c>
      <c r="S11" s="30">
        <v>14.744933612858139</v>
      </c>
      <c r="V11">
        <v>10</v>
      </c>
      <c r="W11" t="s">
        <v>50</v>
      </c>
      <c r="X11" s="30">
        <v>10.739687055476525</v>
      </c>
      <c r="AA11">
        <v>10</v>
      </c>
      <c r="AB11" t="s">
        <v>50</v>
      </c>
      <c r="AC11" s="30">
        <v>5.8184143222506357</v>
      </c>
      <c r="AF11">
        <v>10</v>
      </c>
      <c r="AG11" t="s">
        <v>50</v>
      </c>
      <c r="AH11" s="30">
        <v>110.72653765784479</v>
      </c>
    </row>
    <row r="12" spans="1:34" x14ac:dyDescent="0.35">
      <c r="A12" s="3">
        <v>2021</v>
      </c>
      <c r="B12" s="3" t="s">
        <v>52</v>
      </c>
      <c r="C12" s="3">
        <v>11</v>
      </c>
      <c r="D12" s="31">
        <v>4.67461848798456</v>
      </c>
      <c r="E12" s="31">
        <v>14.136490250696387</v>
      </c>
      <c r="F12" s="31">
        <v>10.256410256410261</v>
      </c>
      <c r="G12" s="31">
        <v>5.239898989898979</v>
      </c>
      <c r="H12" s="31">
        <v>94.038527105510155</v>
      </c>
      <c r="L12">
        <v>11</v>
      </c>
      <c r="M12" t="s">
        <v>52</v>
      </c>
      <c r="N12" s="30">
        <v>4.67461848798456</v>
      </c>
      <c r="Q12">
        <v>11</v>
      </c>
      <c r="R12" t="s">
        <v>52</v>
      </c>
      <c r="S12" s="30">
        <v>14.136490250696387</v>
      </c>
      <c r="V12">
        <v>11</v>
      </c>
      <c r="W12" t="s">
        <v>52</v>
      </c>
      <c r="X12" s="30">
        <v>10.256410256410261</v>
      </c>
      <c r="AA12">
        <v>11</v>
      </c>
      <c r="AB12" t="s">
        <v>52</v>
      </c>
      <c r="AC12" s="30">
        <v>5.239898989898979</v>
      </c>
      <c r="AF12">
        <v>11</v>
      </c>
      <c r="AG12" t="s">
        <v>52</v>
      </c>
      <c r="AH12" s="30">
        <v>94.038527105510155</v>
      </c>
    </row>
    <row r="13" spans="1:34" x14ac:dyDescent="0.35">
      <c r="A13" s="4">
        <v>2021</v>
      </c>
      <c r="B13" s="4" t="s">
        <v>55</v>
      </c>
      <c r="C13" s="4">
        <v>12</v>
      </c>
      <c r="D13" s="31">
        <v>3.43429941163653</v>
      </c>
      <c r="E13" s="31">
        <v>13.485477178423237</v>
      </c>
      <c r="F13" s="31">
        <v>10.660980810234543</v>
      </c>
      <c r="G13" s="31">
        <v>4.5940843297671385</v>
      </c>
      <c r="H13" s="31">
        <v>56.087135158628563</v>
      </c>
      <c r="L13">
        <v>12</v>
      </c>
      <c r="M13" t="s">
        <v>55</v>
      </c>
      <c r="N13" s="30">
        <v>3.43429941163653</v>
      </c>
      <c r="Q13">
        <v>12</v>
      </c>
      <c r="R13" t="s">
        <v>55</v>
      </c>
      <c r="S13" s="30">
        <v>13.485477178423237</v>
      </c>
      <c r="V13">
        <v>12</v>
      </c>
      <c r="W13" t="s">
        <v>55</v>
      </c>
      <c r="X13" s="30">
        <v>10.660980810234543</v>
      </c>
      <c r="AA13">
        <v>12</v>
      </c>
      <c r="AB13" t="s">
        <v>55</v>
      </c>
      <c r="AC13" s="30">
        <v>4.5940843297671385</v>
      </c>
      <c r="AF13">
        <v>12</v>
      </c>
      <c r="AG13" t="s">
        <v>55</v>
      </c>
      <c r="AH13" s="30">
        <v>56.087135158628563</v>
      </c>
    </row>
    <row r="14" spans="1:34" x14ac:dyDescent="0.35">
      <c r="A14" s="3">
        <v>2022</v>
      </c>
      <c r="B14" s="3" t="s">
        <v>31</v>
      </c>
      <c r="C14" s="3">
        <v>1</v>
      </c>
      <c r="D14" s="31">
        <v>4.1272646928855341</v>
      </c>
      <c r="E14" s="31">
        <v>11.020960108181191</v>
      </c>
      <c r="F14" s="31">
        <v>10.288935870331214</v>
      </c>
      <c r="G14" s="31">
        <v>5.3401144310235074</v>
      </c>
      <c r="H14" s="31">
        <v>62.911675048065199</v>
      </c>
      <c r="K14">
        <v>2022</v>
      </c>
      <c r="L14">
        <v>1</v>
      </c>
      <c r="M14" t="s">
        <v>31</v>
      </c>
      <c r="N14" s="30">
        <v>4.1272646928855341</v>
      </c>
      <c r="P14">
        <v>2022</v>
      </c>
      <c r="Q14">
        <v>1</v>
      </c>
      <c r="R14" t="s">
        <v>31</v>
      </c>
      <c r="S14" s="30">
        <v>11.020960108181191</v>
      </c>
      <c r="U14">
        <v>2022</v>
      </c>
      <c r="V14">
        <v>1</v>
      </c>
      <c r="W14" t="s">
        <v>31</v>
      </c>
      <c r="X14" s="30">
        <v>10.288935870331214</v>
      </c>
      <c r="Z14">
        <v>2022</v>
      </c>
      <c r="AA14">
        <v>1</v>
      </c>
      <c r="AB14" t="s">
        <v>31</v>
      </c>
      <c r="AC14" s="30">
        <v>5.3401144310235074</v>
      </c>
      <c r="AE14">
        <v>2022</v>
      </c>
      <c r="AF14">
        <v>1</v>
      </c>
      <c r="AG14" t="s">
        <v>31</v>
      </c>
      <c r="AH14" s="30">
        <v>62.911675048065199</v>
      </c>
    </row>
    <row r="15" spans="1:34" x14ac:dyDescent="0.35">
      <c r="A15" s="4">
        <v>2022</v>
      </c>
      <c r="B15" s="4" t="s">
        <v>36</v>
      </c>
      <c r="C15" s="4">
        <v>2</v>
      </c>
      <c r="D15" s="31">
        <v>5.6742682707847036</v>
      </c>
      <c r="E15" s="31">
        <v>8.7270341207348974</v>
      </c>
      <c r="F15" s="31">
        <v>8.1323225361819524</v>
      </c>
      <c r="G15" s="31">
        <v>6.0664112388250322</v>
      </c>
      <c r="H15" s="31">
        <v>59.834527912808554</v>
      </c>
      <c r="L15">
        <v>2</v>
      </c>
      <c r="M15" t="s">
        <v>36</v>
      </c>
      <c r="N15" s="30">
        <v>5.6742682707847036</v>
      </c>
      <c r="Q15">
        <v>2</v>
      </c>
      <c r="R15" t="s">
        <v>36</v>
      </c>
      <c r="S15" s="30">
        <v>8.7270341207348974</v>
      </c>
      <c r="V15">
        <v>2</v>
      </c>
      <c r="W15" t="s">
        <v>36</v>
      </c>
      <c r="X15" s="30">
        <v>8.1323225361819524</v>
      </c>
      <c r="AA15">
        <v>2</v>
      </c>
      <c r="AB15" t="s">
        <v>36</v>
      </c>
      <c r="AC15" s="30">
        <v>6.0664112388250322</v>
      </c>
      <c r="AF15">
        <v>2</v>
      </c>
      <c r="AG15" t="s">
        <v>36</v>
      </c>
      <c r="AH15" s="30">
        <v>59.834527912808554</v>
      </c>
    </row>
    <row r="16" spans="1:34" x14ac:dyDescent="0.35">
      <c r="A16" s="3">
        <v>2022</v>
      </c>
      <c r="B16" s="3" t="s">
        <v>38</v>
      </c>
      <c r="C16" s="3">
        <v>3</v>
      </c>
      <c r="D16" s="31">
        <v>6.7519640852974225</v>
      </c>
      <c r="E16" s="31">
        <v>7.524115755627002</v>
      </c>
      <c r="F16" s="31">
        <v>8.0027359781121863</v>
      </c>
      <c r="G16" s="31">
        <v>6.9515306122448823</v>
      </c>
      <c r="H16" s="31">
        <v>82.218656144011021</v>
      </c>
      <c r="L16">
        <v>3</v>
      </c>
      <c r="M16" t="s">
        <v>38</v>
      </c>
      <c r="N16" s="30">
        <v>6.7519640852974225</v>
      </c>
      <c r="Q16">
        <v>3</v>
      </c>
      <c r="R16" t="s">
        <v>38</v>
      </c>
      <c r="S16" s="30">
        <v>7.524115755627002</v>
      </c>
      <c r="V16">
        <v>3</v>
      </c>
      <c r="W16" t="s">
        <v>38</v>
      </c>
      <c r="X16" s="30">
        <v>8.0027359781121863</v>
      </c>
      <c r="AA16">
        <v>3</v>
      </c>
      <c r="AB16" t="s">
        <v>38</v>
      </c>
      <c r="AC16" s="30">
        <v>6.9515306122448823</v>
      </c>
      <c r="AF16">
        <v>3</v>
      </c>
      <c r="AG16" t="s">
        <v>38</v>
      </c>
      <c r="AH16" s="30">
        <v>82.218656144011021</v>
      </c>
    </row>
    <row r="17" spans="1:34" x14ac:dyDescent="0.35">
      <c r="A17" s="4">
        <v>2022</v>
      </c>
      <c r="B17" s="4" t="s">
        <v>39</v>
      </c>
      <c r="C17" s="4">
        <v>4</v>
      </c>
      <c r="D17" s="31">
        <v>6.8933374761418698</v>
      </c>
      <c r="E17" s="31">
        <v>10.668380462724933</v>
      </c>
      <c r="F17" s="31">
        <v>10.914051841746248</v>
      </c>
      <c r="G17" s="31">
        <v>7.7946768060836389</v>
      </c>
      <c r="H17" s="31">
        <v>68.634594937749938</v>
      </c>
      <c r="L17">
        <v>4</v>
      </c>
      <c r="M17" t="s">
        <v>39</v>
      </c>
      <c r="N17" s="30">
        <v>6.8933374761418698</v>
      </c>
      <c r="Q17">
        <v>4</v>
      </c>
      <c r="R17" t="s">
        <v>39</v>
      </c>
      <c r="S17" s="30">
        <v>10.668380462724933</v>
      </c>
      <c r="V17">
        <v>4</v>
      </c>
      <c r="W17" t="s">
        <v>39</v>
      </c>
      <c r="X17" s="30">
        <v>10.914051841746248</v>
      </c>
      <c r="AA17">
        <v>4</v>
      </c>
      <c r="AB17" t="s">
        <v>39</v>
      </c>
      <c r="AC17" s="30">
        <v>7.7946768060836389</v>
      </c>
      <c r="AF17">
        <v>4</v>
      </c>
      <c r="AG17" t="s">
        <v>39</v>
      </c>
      <c r="AH17" s="30">
        <v>68.634594937749938</v>
      </c>
    </row>
    <row r="18" spans="1:34" x14ac:dyDescent="0.35">
      <c r="A18" s="3">
        <v>2022</v>
      </c>
      <c r="B18" s="3" t="s">
        <v>41</v>
      </c>
      <c r="C18" s="3">
        <v>5</v>
      </c>
      <c r="D18" s="31">
        <v>5.8931058495821764</v>
      </c>
      <c r="E18" s="31">
        <v>9.5357590966122885</v>
      </c>
      <c r="F18" s="31">
        <v>9.4694425789120178</v>
      </c>
      <c r="G18" s="31">
        <v>7.044887780548617</v>
      </c>
      <c r="H18" s="31">
        <v>77.597867134352072</v>
      </c>
      <c r="L18">
        <v>5</v>
      </c>
      <c r="M18" t="s">
        <v>41</v>
      </c>
      <c r="N18" s="30">
        <v>5.8931058495821764</v>
      </c>
      <c r="Q18">
        <v>5</v>
      </c>
      <c r="R18" t="s">
        <v>41</v>
      </c>
      <c r="S18" s="30">
        <v>9.5357590966122885</v>
      </c>
      <c r="V18">
        <v>5</v>
      </c>
      <c r="W18" t="s">
        <v>41</v>
      </c>
      <c r="X18" s="30">
        <v>9.4694425789120178</v>
      </c>
      <c r="AA18">
        <v>5</v>
      </c>
      <c r="AB18" t="s">
        <v>41</v>
      </c>
      <c r="AC18" s="30">
        <v>7.044887780548617</v>
      </c>
      <c r="AF18">
        <v>5</v>
      </c>
      <c r="AG18" t="s">
        <v>41</v>
      </c>
      <c r="AH18" s="30">
        <v>77.597867134352072</v>
      </c>
    </row>
    <row r="19" spans="1:34" x14ac:dyDescent="0.35">
      <c r="A19" s="4">
        <v>2022</v>
      </c>
      <c r="B19" s="4" t="s">
        <v>42</v>
      </c>
      <c r="C19" s="4">
        <v>6</v>
      </c>
      <c r="D19" s="31">
        <v>5.6566438680259807</v>
      </c>
      <c r="E19" s="31">
        <v>10.137672090112632</v>
      </c>
      <c r="F19" s="31">
        <v>6.9011280690112846</v>
      </c>
      <c r="G19" s="31">
        <v>7.0055796652200755</v>
      </c>
      <c r="H19" s="31">
        <v>70.724728967408694</v>
      </c>
      <c r="L19">
        <v>6</v>
      </c>
      <c r="M19" t="s">
        <v>42</v>
      </c>
      <c r="N19" s="30">
        <v>5.6566438680259807</v>
      </c>
      <c r="Q19">
        <v>6</v>
      </c>
      <c r="R19" t="s">
        <v>42</v>
      </c>
      <c r="S19" s="30">
        <v>10.137672090112632</v>
      </c>
      <c r="V19">
        <v>6</v>
      </c>
      <c r="W19" t="s">
        <v>42</v>
      </c>
      <c r="X19" s="30">
        <v>6.9011280690112846</v>
      </c>
      <c r="AA19">
        <v>6</v>
      </c>
      <c r="AB19" t="s">
        <v>42</v>
      </c>
      <c r="AC19" s="30">
        <v>7.0055796652200755</v>
      </c>
      <c r="AF19">
        <v>6</v>
      </c>
      <c r="AG19" t="s">
        <v>42</v>
      </c>
      <c r="AH19" s="30">
        <v>70.724728967408694</v>
      </c>
    </row>
    <row r="20" spans="1:34" x14ac:dyDescent="0.35">
      <c r="A20" s="3">
        <v>2022</v>
      </c>
      <c r="B20" s="3" t="s">
        <v>44</v>
      </c>
      <c r="C20" s="3">
        <v>7</v>
      </c>
      <c r="D20" s="31">
        <v>5.247626379266114</v>
      </c>
      <c r="E20" s="31">
        <v>11.761045426260116</v>
      </c>
      <c r="F20" s="31">
        <v>5.5519268451992163</v>
      </c>
      <c r="G20" s="31">
        <v>6.7076923076923114</v>
      </c>
      <c r="H20" s="31">
        <v>49.653043875895719</v>
      </c>
      <c r="L20">
        <v>7</v>
      </c>
      <c r="M20" t="s">
        <v>44</v>
      </c>
      <c r="N20" s="30">
        <v>5.247626379266114</v>
      </c>
      <c r="Q20">
        <v>7</v>
      </c>
      <c r="R20" t="s">
        <v>44</v>
      </c>
      <c r="S20" s="30">
        <v>11.761045426260116</v>
      </c>
      <c r="V20">
        <v>7</v>
      </c>
      <c r="W20" t="s">
        <v>44</v>
      </c>
      <c r="X20" s="30">
        <v>5.5519268451992163</v>
      </c>
      <c r="AA20">
        <v>7</v>
      </c>
      <c r="AB20" t="s">
        <v>44</v>
      </c>
      <c r="AC20" s="30">
        <v>6.7076923076923114</v>
      </c>
      <c r="AF20">
        <v>7</v>
      </c>
      <c r="AG20" t="s">
        <v>44</v>
      </c>
      <c r="AH20" s="30">
        <v>49.653043875895719</v>
      </c>
    </row>
    <row r="21" spans="1:34" x14ac:dyDescent="0.35">
      <c r="A21" s="4">
        <v>2022</v>
      </c>
      <c r="B21" s="4" t="s">
        <v>46</v>
      </c>
      <c r="C21" s="4">
        <v>8</v>
      </c>
      <c r="D21" s="31">
        <v>5.5738828670579821</v>
      </c>
      <c r="E21" s="31">
        <v>9.9630996309963216</v>
      </c>
      <c r="F21" s="31">
        <v>5.1298701298701337</v>
      </c>
      <c r="G21" s="31">
        <v>6.8014705882353086</v>
      </c>
      <c r="H21" s="31">
        <v>48.358266077731685</v>
      </c>
      <c r="L21">
        <v>8</v>
      </c>
      <c r="M21" t="s">
        <v>46</v>
      </c>
      <c r="N21" s="30">
        <v>5.5738828670579821</v>
      </c>
      <c r="Q21">
        <v>8</v>
      </c>
      <c r="R21" t="s">
        <v>46</v>
      </c>
      <c r="S21" s="30">
        <v>9.9630996309963216</v>
      </c>
      <c r="V21">
        <v>8</v>
      </c>
      <c r="W21" t="s">
        <v>46</v>
      </c>
      <c r="X21" s="30">
        <v>5.1298701298701337</v>
      </c>
      <c r="AA21">
        <v>8</v>
      </c>
      <c r="AB21" t="s">
        <v>46</v>
      </c>
      <c r="AC21" s="30">
        <v>6.8014705882353086</v>
      </c>
      <c r="AF21">
        <v>8</v>
      </c>
      <c r="AG21" t="s">
        <v>46</v>
      </c>
      <c r="AH21" s="30">
        <v>48.358266077731685</v>
      </c>
    </row>
    <row r="22" spans="1:34" x14ac:dyDescent="0.35">
      <c r="A22" s="3">
        <v>2022</v>
      </c>
      <c r="B22" s="3" t="s">
        <v>48</v>
      </c>
      <c r="C22" s="3">
        <v>9</v>
      </c>
      <c r="D22" s="31">
        <v>6.1137054967653608</v>
      </c>
      <c r="E22" s="31">
        <v>10.393603936039364</v>
      </c>
      <c r="F22" s="31">
        <v>5.3896103896103966</v>
      </c>
      <c r="G22" s="31">
        <v>7.4142156862745239</v>
      </c>
      <c r="H22" s="31">
        <v>28.170632489214491</v>
      </c>
      <c r="L22">
        <v>9</v>
      </c>
      <c r="M22" t="s">
        <v>48</v>
      </c>
      <c r="N22" s="30">
        <v>6.1137054967653608</v>
      </c>
      <c r="Q22">
        <v>9</v>
      </c>
      <c r="R22" t="s">
        <v>48</v>
      </c>
      <c r="S22" s="30">
        <v>10.393603936039364</v>
      </c>
      <c r="V22">
        <v>9</v>
      </c>
      <c r="W22" t="s">
        <v>48</v>
      </c>
      <c r="X22" s="30">
        <v>5.3896103896103966</v>
      </c>
      <c r="AA22">
        <v>9</v>
      </c>
      <c r="AB22" t="s">
        <v>48</v>
      </c>
      <c r="AC22" s="30">
        <v>7.4142156862745239</v>
      </c>
      <c r="AF22">
        <v>9</v>
      </c>
      <c r="AG22" t="s">
        <v>48</v>
      </c>
      <c r="AH22" s="30">
        <v>28.170632489214491</v>
      </c>
    </row>
    <row r="23" spans="1:34" x14ac:dyDescent="0.35">
      <c r="A23" s="4">
        <v>2022</v>
      </c>
      <c r="B23" s="4" t="s">
        <v>50</v>
      </c>
      <c r="C23" s="4">
        <v>10</v>
      </c>
      <c r="D23" s="31">
        <v>5.2951608816823139</v>
      </c>
      <c r="E23" s="31">
        <v>9.9269183922046373</v>
      </c>
      <c r="F23" s="31">
        <v>4.6242774566474107</v>
      </c>
      <c r="G23" s="31">
        <v>6.7673716012084526</v>
      </c>
      <c r="H23" s="31">
        <v>17.968608073277817</v>
      </c>
      <c r="L23">
        <v>10</v>
      </c>
      <c r="M23" t="s">
        <v>50</v>
      </c>
      <c r="N23" s="30">
        <v>5.2951608816823139</v>
      </c>
      <c r="Q23">
        <v>10</v>
      </c>
      <c r="R23" t="s">
        <v>50</v>
      </c>
      <c r="S23" s="30">
        <v>9.9269183922046373</v>
      </c>
      <c r="V23">
        <v>10</v>
      </c>
      <c r="W23" t="s">
        <v>50</v>
      </c>
      <c r="X23" s="30">
        <v>4.6242774566474107</v>
      </c>
      <c r="AA23">
        <v>10</v>
      </c>
      <c r="AB23" t="s">
        <v>50</v>
      </c>
      <c r="AC23" s="30">
        <v>6.7673716012084526</v>
      </c>
      <c r="AF23">
        <v>10</v>
      </c>
      <c r="AG23" t="s">
        <v>50</v>
      </c>
      <c r="AH23" s="30">
        <v>17.968608073277817</v>
      </c>
    </row>
    <row r="24" spans="1:34" x14ac:dyDescent="0.35">
      <c r="A24" s="3">
        <v>2022</v>
      </c>
      <c r="B24" s="3" t="s">
        <v>52</v>
      </c>
      <c r="C24" s="3">
        <v>11</v>
      </c>
      <c r="D24" s="31">
        <v>4.4700460829493203</v>
      </c>
      <c r="E24" s="31">
        <v>10.61622940817572</v>
      </c>
      <c r="F24" s="31">
        <v>5.2971576227390109</v>
      </c>
      <c r="G24" s="31">
        <v>5.8788242351529769</v>
      </c>
      <c r="H24" s="31">
        <v>16.773464397140796</v>
      </c>
      <c r="L24">
        <v>11</v>
      </c>
      <c r="M24" t="s">
        <v>52</v>
      </c>
      <c r="N24" s="30">
        <v>4.4700460829493203</v>
      </c>
      <c r="Q24">
        <v>11</v>
      </c>
      <c r="R24" t="s">
        <v>52</v>
      </c>
      <c r="S24" s="30">
        <v>10.61622940817572</v>
      </c>
      <c r="V24">
        <v>11</v>
      </c>
      <c r="W24" t="s">
        <v>52</v>
      </c>
      <c r="X24" s="30">
        <v>5.2971576227390109</v>
      </c>
      <c r="AA24">
        <v>11</v>
      </c>
      <c r="AB24" t="s">
        <v>52</v>
      </c>
      <c r="AC24" s="30">
        <v>5.8788242351529769</v>
      </c>
      <c r="AF24">
        <v>11</v>
      </c>
      <c r="AG24" t="s">
        <v>52</v>
      </c>
      <c r="AH24" s="30">
        <v>16.773464397140796</v>
      </c>
    </row>
    <row r="25" spans="1:34" x14ac:dyDescent="0.35">
      <c r="A25" s="4">
        <v>2022</v>
      </c>
      <c r="B25" s="4" t="s">
        <v>55</v>
      </c>
      <c r="C25" s="4">
        <v>12</v>
      </c>
      <c r="D25" s="31">
        <v>4.5253444570850752</v>
      </c>
      <c r="E25" s="31">
        <v>10.907982937233399</v>
      </c>
      <c r="F25" s="31">
        <v>4.945407835581257</v>
      </c>
      <c r="G25" s="31">
        <v>5.7160048134777384</v>
      </c>
      <c r="H25" s="31">
        <v>16.659833892148761</v>
      </c>
      <c r="L25">
        <v>12</v>
      </c>
      <c r="M25" t="s">
        <v>55</v>
      </c>
      <c r="N25" s="30">
        <v>4.5253444570850752</v>
      </c>
      <c r="Q25">
        <v>12</v>
      </c>
      <c r="R25" t="s">
        <v>55</v>
      </c>
      <c r="S25" s="30">
        <v>10.907982937233399</v>
      </c>
      <c r="V25">
        <v>12</v>
      </c>
      <c r="W25" t="s">
        <v>55</v>
      </c>
      <c r="X25" s="30">
        <v>4.945407835581257</v>
      </c>
      <c r="AA25">
        <v>12</v>
      </c>
      <c r="AB25" t="s">
        <v>55</v>
      </c>
      <c r="AC25" s="30">
        <v>5.7160048134777384</v>
      </c>
      <c r="AF25">
        <v>12</v>
      </c>
      <c r="AG25" t="s">
        <v>55</v>
      </c>
      <c r="AH25" s="30">
        <v>16.659833892148761</v>
      </c>
    </row>
    <row r="26" spans="1:34" x14ac:dyDescent="0.35">
      <c r="A26" s="3">
        <v>2023</v>
      </c>
      <c r="B26" s="3" t="s">
        <v>31</v>
      </c>
      <c r="C26" s="3">
        <v>1</v>
      </c>
      <c r="D26" s="31">
        <v>5.7078594466134795</v>
      </c>
      <c r="E26" s="31">
        <v>10.840438489646779</v>
      </c>
      <c r="F26" s="31">
        <v>4.5367412140575043</v>
      </c>
      <c r="G26" s="31">
        <v>6.5178032589016377</v>
      </c>
      <c r="H26" s="31">
        <v>3.1070033831124539</v>
      </c>
      <c r="K26">
        <v>2023</v>
      </c>
      <c r="L26">
        <v>1</v>
      </c>
      <c r="M26" t="s">
        <v>31</v>
      </c>
      <c r="N26" s="30">
        <v>5.7078594466134795</v>
      </c>
      <c r="P26">
        <v>2023</v>
      </c>
      <c r="Q26">
        <v>1</v>
      </c>
      <c r="R26" t="s">
        <v>31</v>
      </c>
      <c r="S26" s="30">
        <v>10.840438489646779</v>
      </c>
      <c r="U26">
        <v>2023</v>
      </c>
      <c r="V26">
        <v>1</v>
      </c>
      <c r="W26" t="s">
        <v>31</v>
      </c>
      <c r="X26" s="30">
        <v>4.5367412140575043</v>
      </c>
      <c r="Z26">
        <v>2023</v>
      </c>
      <c r="AA26">
        <v>1</v>
      </c>
      <c r="AB26" t="s">
        <v>31</v>
      </c>
      <c r="AC26" s="30">
        <v>6.5178032589016377</v>
      </c>
      <c r="AE26">
        <v>2023</v>
      </c>
      <c r="AF26">
        <v>1</v>
      </c>
      <c r="AG26" t="s">
        <v>31</v>
      </c>
      <c r="AH26" s="30">
        <v>3.1070033831124539</v>
      </c>
    </row>
    <row r="27" spans="1:34" x14ac:dyDescent="0.35">
      <c r="A27" s="4">
        <v>2023</v>
      </c>
      <c r="B27" s="4" t="s">
        <v>36</v>
      </c>
      <c r="C27" s="4">
        <v>2</v>
      </c>
      <c r="D27" s="31">
        <v>5.2931180968563902</v>
      </c>
      <c r="E27" s="31">
        <v>9.8974049487024782</v>
      </c>
      <c r="F27" s="31">
        <v>4.6526449968132457</v>
      </c>
      <c r="G27" s="31">
        <v>6.6827212522576733</v>
      </c>
      <c r="H27" s="31">
        <v>-7.6111046804874585</v>
      </c>
      <c r="L27">
        <v>2</v>
      </c>
      <c r="M27" t="s">
        <v>36</v>
      </c>
      <c r="N27" s="30">
        <v>5.2931180968563902</v>
      </c>
      <c r="Q27">
        <v>2</v>
      </c>
      <c r="R27" t="s">
        <v>36</v>
      </c>
      <c r="S27" s="30">
        <v>9.8974049487024782</v>
      </c>
      <c r="V27">
        <v>2</v>
      </c>
      <c r="W27" t="s">
        <v>36</v>
      </c>
      <c r="X27" s="30">
        <v>4.6526449968132457</v>
      </c>
      <c r="AA27">
        <v>2</v>
      </c>
      <c r="AB27" t="s">
        <v>36</v>
      </c>
      <c r="AC27" s="30">
        <v>6.6827212522576733</v>
      </c>
      <c r="AF27">
        <v>2</v>
      </c>
      <c r="AG27" t="s">
        <v>36</v>
      </c>
      <c r="AH27" s="30">
        <v>-7.6111046804874585</v>
      </c>
    </row>
    <row r="28" spans="1:34" x14ac:dyDescent="0.35">
      <c r="A28" s="3">
        <v>2023</v>
      </c>
      <c r="B28" s="3" t="s">
        <v>38</v>
      </c>
      <c r="C28" s="3">
        <v>3</v>
      </c>
      <c r="D28" s="31">
        <v>4.2390344421548303</v>
      </c>
      <c r="E28" s="31">
        <v>8.7918660287081458</v>
      </c>
      <c r="F28" s="31">
        <v>3.9898670044331745</v>
      </c>
      <c r="G28" s="31">
        <v>5.6648777579010146</v>
      </c>
      <c r="H28" s="31">
        <v>-27.117541906364771</v>
      </c>
      <c r="L28">
        <v>3</v>
      </c>
      <c r="M28" t="s">
        <v>38</v>
      </c>
      <c r="N28" s="30">
        <v>4.2390344421548303</v>
      </c>
      <c r="Q28">
        <v>3</v>
      </c>
      <c r="R28" t="s">
        <v>38</v>
      </c>
      <c r="S28" s="30">
        <v>8.7918660287081458</v>
      </c>
      <c r="V28">
        <v>3</v>
      </c>
      <c r="W28" t="s">
        <v>38</v>
      </c>
      <c r="X28" s="30">
        <v>3.9898670044331745</v>
      </c>
      <c r="AA28">
        <v>3</v>
      </c>
      <c r="AB28" t="s">
        <v>38</v>
      </c>
      <c r="AC28" s="30">
        <v>5.6648777579010146</v>
      </c>
      <c r="AF28">
        <v>3</v>
      </c>
      <c r="AG28" t="s">
        <v>38</v>
      </c>
      <c r="AH28" s="30">
        <v>-27.117541906364771</v>
      </c>
    </row>
    <row r="29" spans="1:34" x14ac:dyDescent="0.35">
      <c r="A29" s="4">
        <v>2023</v>
      </c>
      <c r="B29" s="4" t="s">
        <v>39</v>
      </c>
      <c r="C29" s="4">
        <v>4</v>
      </c>
      <c r="D29" s="31">
        <v>3.4050328045843363</v>
      </c>
      <c r="E29" s="31">
        <v>5.5168408826945416</v>
      </c>
      <c r="F29" s="31">
        <v>1.1685116851168549</v>
      </c>
      <c r="G29" s="31">
        <v>4.7031158142269254</v>
      </c>
      <c r="H29" s="31">
        <v>-16.068019001309747</v>
      </c>
      <c r="L29">
        <v>4</v>
      </c>
      <c r="M29" t="s">
        <v>39</v>
      </c>
      <c r="N29" s="30">
        <v>3.4050328045843363</v>
      </c>
      <c r="Q29">
        <v>4</v>
      </c>
      <c r="R29" t="s">
        <v>39</v>
      </c>
      <c r="S29" s="30">
        <v>5.5168408826945416</v>
      </c>
      <c r="V29">
        <v>4</v>
      </c>
      <c r="W29" t="s">
        <v>39</v>
      </c>
      <c r="X29" s="30">
        <v>1.1685116851168549</v>
      </c>
      <c r="AA29">
        <v>4</v>
      </c>
      <c r="AB29" t="s">
        <v>39</v>
      </c>
      <c r="AC29" s="30">
        <v>4.7031158142269254</v>
      </c>
      <c r="AF29">
        <v>4</v>
      </c>
      <c r="AG29" t="s">
        <v>39</v>
      </c>
      <c r="AH29" s="30">
        <v>-16.068019001309747</v>
      </c>
    </row>
    <row r="30" spans="1:34" x14ac:dyDescent="0.35">
      <c r="A30" s="3">
        <v>2023</v>
      </c>
      <c r="B30" s="3" t="s">
        <v>41</v>
      </c>
      <c r="C30" s="3">
        <v>5</v>
      </c>
      <c r="D30" s="31">
        <v>3.0785039046444562</v>
      </c>
      <c r="E30" s="31">
        <v>4.6964490263459435</v>
      </c>
      <c r="F30" s="31">
        <v>1.1042944785276143</v>
      </c>
      <c r="G30" s="31">
        <v>4.3098427489807838</v>
      </c>
      <c r="H30" s="31">
        <v>-30.454843514800871</v>
      </c>
      <c r="L30">
        <v>5</v>
      </c>
      <c r="M30" t="s">
        <v>41</v>
      </c>
      <c r="N30" s="30">
        <v>3.0785039046444562</v>
      </c>
      <c r="Q30">
        <v>5</v>
      </c>
      <c r="R30" t="s">
        <v>41</v>
      </c>
      <c r="S30" s="30">
        <v>4.6964490263459435</v>
      </c>
      <c r="V30">
        <v>5</v>
      </c>
      <c r="W30" t="s">
        <v>41</v>
      </c>
      <c r="X30" s="30">
        <v>1.1042944785276143</v>
      </c>
      <c r="AA30">
        <v>5</v>
      </c>
      <c r="AB30" t="s">
        <v>41</v>
      </c>
      <c r="AC30" s="30">
        <v>4.3098427489807838</v>
      </c>
      <c r="AF30">
        <v>5</v>
      </c>
      <c r="AG30" t="s">
        <v>41</v>
      </c>
      <c r="AH30" s="30">
        <v>-30.454843514800871</v>
      </c>
    </row>
    <row r="31" spans="1:34" x14ac:dyDescent="0.35">
      <c r="AE31" t="s">
        <v>166</v>
      </c>
      <c r="AH31" s="30">
        <v>54.687111673110344</v>
      </c>
    </row>
    <row r="32" spans="1:34" hidden="1" x14ac:dyDescent="0.35"/>
    <row r="33" hidden="1" x14ac:dyDescent="0.35"/>
    <row r="34" hidden="1" x14ac:dyDescent="0.35"/>
    <row r="35" hidden="1" x14ac:dyDescent="0.35"/>
    <row r="36" hidden="1" x14ac:dyDescent="0.35"/>
    <row r="37" hidden="1" x14ac:dyDescent="0.35"/>
    <row r="38" hidden="1" x14ac:dyDescent="0.35"/>
    <row r="39" hidden="1" x14ac:dyDescent="0.35"/>
    <row r="40" hidden="1" x14ac:dyDescent="0.35"/>
    <row r="41" hidden="1" x14ac:dyDescent="0.35"/>
    <row r="42" hidden="1" x14ac:dyDescent="0.35"/>
    <row r="43" hidden="1" x14ac:dyDescent="0.35"/>
    <row r="44" hidden="1" x14ac:dyDescent="0.35"/>
    <row r="45" hidden="1" x14ac:dyDescent="0.35"/>
    <row r="46" hidden="1" x14ac:dyDescent="0.35"/>
    <row r="47" hidden="1" x14ac:dyDescent="0.35"/>
    <row r="48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</sheetData>
  <pageMargins left="0.7" right="0.7" top="0.75" bottom="0.75" header="0.3" footer="0.3"/>
  <drawing r:id="rId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A272-1F4E-474B-8E7B-0538A6CD695D}">
  <dimension ref="A1:M42"/>
  <sheetViews>
    <sheetView topLeftCell="I1" workbookViewId="0">
      <selection activeCell="M18" sqref="M18"/>
    </sheetView>
  </sheetViews>
  <sheetFormatPr defaultRowHeight="14.5" x14ac:dyDescent="0.35"/>
  <cols>
    <col min="4" max="4" width="13.453125" customWidth="1"/>
    <col min="5" max="5" width="15.08984375" bestFit="1" customWidth="1"/>
    <col min="6" max="6" width="12.08984375" bestFit="1" customWidth="1"/>
    <col min="7" max="7" width="22.453125" customWidth="1"/>
    <col min="8" max="8" width="26.26953125" bestFit="1" customWidth="1"/>
    <col min="9" max="9" width="36.54296875" bestFit="1" customWidth="1"/>
    <col min="10" max="10" width="12.36328125" bestFit="1" customWidth="1"/>
    <col min="11" max="11" width="20.90625" bestFit="1" customWidth="1"/>
    <col min="12" max="12" width="18.26953125" customWidth="1"/>
    <col min="13" max="13" width="18.90625" bestFit="1" customWidth="1"/>
  </cols>
  <sheetData>
    <row r="1" spans="1:13" x14ac:dyDescent="0.35">
      <c r="A1" s="2" t="s">
        <v>1</v>
      </c>
      <c r="B1" s="2" t="s">
        <v>2</v>
      </c>
      <c r="C1" s="2" t="s">
        <v>168</v>
      </c>
      <c r="D1" s="2" t="s">
        <v>631</v>
      </c>
      <c r="E1" s="2" t="s">
        <v>632</v>
      </c>
      <c r="F1" s="2" t="s">
        <v>21</v>
      </c>
      <c r="G1" s="2" t="s">
        <v>633</v>
      </c>
      <c r="H1" s="2" t="s">
        <v>24</v>
      </c>
      <c r="I1" s="2" t="s">
        <v>634</v>
      </c>
      <c r="J1" s="7" t="s">
        <v>29</v>
      </c>
      <c r="K1" s="2" t="s">
        <v>622</v>
      </c>
      <c r="L1" s="17" t="s">
        <v>652</v>
      </c>
      <c r="M1" s="17" t="s">
        <v>653</v>
      </c>
    </row>
    <row r="2" spans="1:13" x14ac:dyDescent="0.35">
      <c r="A2" s="3">
        <v>2020</v>
      </c>
      <c r="B2" s="3" t="s">
        <v>31</v>
      </c>
      <c r="C2" s="3">
        <v>1</v>
      </c>
      <c r="D2" s="3">
        <v>2109.6</v>
      </c>
      <c r="E2" s="3"/>
      <c r="F2" s="3">
        <v>144.6</v>
      </c>
      <c r="G2" s="3"/>
      <c r="H2" s="3">
        <v>130.9</v>
      </c>
      <c r="I2" s="3"/>
      <c r="J2" s="6">
        <v>150.19999999999999</v>
      </c>
      <c r="K2" s="3"/>
      <c r="L2" s="30">
        <v>4099.327857391304</v>
      </c>
    </row>
    <row r="3" spans="1:13" x14ac:dyDescent="0.35">
      <c r="A3" s="4">
        <v>2020</v>
      </c>
      <c r="B3" s="4" t="s">
        <v>36</v>
      </c>
      <c r="C3" s="4">
        <v>2</v>
      </c>
      <c r="D3" s="4">
        <v>2081.6999999999998</v>
      </c>
      <c r="E3" s="4"/>
      <c r="F3" s="4">
        <v>147.19999999999999</v>
      </c>
      <c r="G3" s="4"/>
      <c r="H3" s="4">
        <v>130.30000000000001</v>
      </c>
      <c r="I3" s="4"/>
      <c r="J3" s="5">
        <v>149.1</v>
      </c>
      <c r="K3" s="4"/>
      <c r="L3" s="30">
        <v>3615.4370210000002</v>
      </c>
    </row>
    <row r="4" spans="1:13" x14ac:dyDescent="0.35">
      <c r="A4" s="3">
        <v>2020</v>
      </c>
      <c r="B4" s="3" t="s">
        <v>38</v>
      </c>
      <c r="C4" s="3">
        <v>3</v>
      </c>
      <c r="D4" s="3">
        <v>2066.6</v>
      </c>
      <c r="E4" s="3"/>
      <c r="F4" s="3">
        <v>148.9</v>
      </c>
      <c r="G4" s="3"/>
      <c r="H4" s="3">
        <v>129.9</v>
      </c>
      <c r="I4" s="3"/>
      <c r="J4" s="6">
        <v>148.6</v>
      </c>
      <c r="K4" s="3"/>
      <c r="L4" s="30">
        <v>2178.0423222727272</v>
      </c>
    </row>
    <row r="5" spans="1:13" x14ac:dyDescent="0.35">
      <c r="A5" s="4">
        <v>2020</v>
      </c>
      <c r="B5" s="4" t="s">
        <v>39</v>
      </c>
      <c r="C5" s="4">
        <v>4</v>
      </c>
      <c r="D5" s="4">
        <v>2119.6999999999998</v>
      </c>
      <c r="E5" s="4"/>
      <c r="F5" s="4">
        <v>144.1</v>
      </c>
      <c r="G5" s="4"/>
      <c r="H5" s="4">
        <v>130</v>
      </c>
      <c r="I5" s="4"/>
      <c r="J5" s="5">
        <v>149</v>
      </c>
      <c r="K5" s="4"/>
      <c r="L5" s="30">
        <v>1260.7526704545455</v>
      </c>
    </row>
    <row r="6" spans="1:13" x14ac:dyDescent="0.35">
      <c r="A6" s="3">
        <v>2020</v>
      </c>
      <c r="B6" s="3" t="s">
        <v>41</v>
      </c>
      <c r="C6" s="3">
        <v>5</v>
      </c>
      <c r="D6" s="3">
        <v>2093</v>
      </c>
      <c r="E6" s="3"/>
      <c r="F6" s="3">
        <v>147</v>
      </c>
      <c r="G6" s="3"/>
      <c r="H6" s="3">
        <v>130</v>
      </c>
      <c r="I6" s="3"/>
      <c r="J6" s="6">
        <v>149</v>
      </c>
      <c r="K6" s="3"/>
      <c r="L6" s="30">
        <v>2161.27664</v>
      </c>
    </row>
    <row r="7" spans="1:13" x14ac:dyDescent="0.35">
      <c r="A7" s="4">
        <v>2020</v>
      </c>
      <c r="B7" s="4" t="s">
        <v>42</v>
      </c>
      <c r="C7" s="4">
        <v>6</v>
      </c>
      <c r="D7" s="4">
        <v>2150.3000000000002</v>
      </c>
      <c r="E7" s="4"/>
      <c r="F7" s="4">
        <v>141.9</v>
      </c>
      <c r="G7" s="4"/>
      <c r="H7" s="4">
        <v>135</v>
      </c>
      <c r="I7" s="4"/>
      <c r="J7" s="5">
        <v>151.80000000000001</v>
      </c>
      <c r="K7" s="4"/>
      <c r="L7" s="30">
        <v>2900.9533540909097</v>
      </c>
    </row>
    <row r="8" spans="1:13" x14ac:dyDescent="0.35">
      <c r="A8" s="3">
        <v>2020</v>
      </c>
      <c r="B8" s="3" t="s">
        <v>44</v>
      </c>
      <c r="C8" s="3">
        <v>7</v>
      </c>
      <c r="D8" s="3">
        <v>2150.3000000000002</v>
      </c>
      <c r="E8" s="3"/>
      <c r="F8" s="3">
        <v>141.9</v>
      </c>
      <c r="G8" s="3"/>
      <c r="H8" s="3">
        <v>135</v>
      </c>
      <c r="I8" s="3"/>
      <c r="J8" s="6">
        <v>151.80000000000001</v>
      </c>
      <c r="K8" s="3"/>
      <c r="L8" s="30">
        <v>3050.3525100000002</v>
      </c>
    </row>
    <row r="9" spans="1:13" x14ac:dyDescent="0.35">
      <c r="A9" s="4">
        <v>2020</v>
      </c>
      <c r="B9" s="4" t="s">
        <v>46</v>
      </c>
      <c r="C9" s="4">
        <v>8</v>
      </c>
      <c r="D9" s="4">
        <v>2177.7999999999997</v>
      </c>
      <c r="E9" s="4"/>
      <c r="F9" s="4">
        <v>143</v>
      </c>
      <c r="G9" s="4"/>
      <c r="H9" s="4">
        <v>138.5</v>
      </c>
      <c r="I9" s="4"/>
      <c r="J9" s="5">
        <v>153.9</v>
      </c>
      <c r="K9" s="4"/>
      <c r="L9" s="30">
        <v>3157.2837190476198</v>
      </c>
    </row>
    <row r="10" spans="1:13" x14ac:dyDescent="0.35">
      <c r="A10" s="3">
        <v>2020</v>
      </c>
      <c r="B10" s="3" t="s">
        <v>48</v>
      </c>
      <c r="C10" s="3">
        <v>9</v>
      </c>
      <c r="D10" s="3">
        <v>2191.4</v>
      </c>
      <c r="E10" s="3"/>
      <c r="F10" s="3">
        <v>142.9</v>
      </c>
      <c r="G10" s="3"/>
      <c r="H10" s="3">
        <v>139.6</v>
      </c>
      <c r="I10" s="3"/>
      <c r="J10" s="6">
        <v>154.69999999999999</v>
      </c>
      <c r="K10" s="3"/>
      <c r="L10" s="30">
        <v>2913.5291481818185</v>
      </c>
    </row>
    <row r="11" spans="1:13" x14ac:dyDescent="0.35">
      <c r="A11" s="4">
        <v>2020</v>
      </c>
      <c r="B11" s="4" t="s">
        <v>50</v>
      </c>
      <c r="C11" s="4">
        <v>10</v>
      </c>
      <c r="D11" s="4">
        <v>2232.9000000000005</v>
      </c>
      <c r="E11" s="4"/>
      <c r="F11" s="4">
        <v>143.1</v>
      </c>
      <c r="G11" s="4"/>
      <c r="H11" s="4">
        <v>140.6</v>
      </c>
      <c r="I11" s="4"/>
      <c r="J11" s="5">
        <v>156.4</v>
      </c>
      <c r="K11" s="4"/>
      <c r="L11" s="30">
        <v>2898.2048999999997</v>
      </c>
    </row>
    <row r="12" spans="1:13" x14ac:dyDescent="0.35">
      <c r="A12" s="3">
        <v>2020</v>
      </c>
      <c r="B12" s="3" t="s">
        <v>52</v>
      </c>
      <c r="C12" s="3">
        <v>11</v>
      </c>
      <c r="D12" s="3">
        <v>2280.4</v>
      </c>
      <c r="E12" s="3"/>
      <c r="F12" s="3">
        <v>143.6</v>
      </c>
      <c r="G12" s="3"/>
      <c r="H12" s="3">
        <v>140.4</v>
      </c>
      <c r="I12" s="3"/>
      <c r="J12" s="6">
        <v>158.4</v>
      </c>
      <c r="K12" s="3"/>
      <c r="L12" s="30">
        <v>3038.4654247619042</v>
      </c>
    </row>
    <row r="13" spans="1:13" x14ac:dyDescent="0.35">
      <c r="A13" s="4">
        <v>2020</v>
      </c>
      <c r="B13" s="4" t="s">
        <v>55</v>
      </c>
      <c r="C13" s="4">
        <v>12</v>
      </c>
      <c r="D13" s="4">
        <v>2294.5</v>
      </c>
      <c r="E13" s="4"/>
      <c r="F13" s="4">
        <v>144.6</v>
      </c>
      <c r="G13" s="4"/>
      <c r="H13" s="4">
        <v>140.69999999999999</v>
      </c>
      <c r="I13" s="4"/>
      <c r="J13" s="5">
        <v>158.9</v>
      </c>
      <c r="K13" s="4"/>
      <c r="L13" s="30">
        <v>3462.0969104347832</v>
      </c>
    </row>
    <row r="14" spans="1:13" x14ac:dyDescent="0.35">
      <c r="A14" s="3">
        <v>2021</v>
      </c>
      <c r="B14" s="3" t="s">
        <v>31</v>
      </c>
      <c r="C14" s="3">
        <v>1</v>
      </c>
      <c r="D14" s="3">
        <v>2263</v>
      </c>
      <c r="E14" s="31">
        <f>((D14-D2)/D2)*100</f>
        <v>7.2715206674251087</v>
      </c>
      <c r="F14" s="3">
        <v>147.9</v>
      </c>
      <c r="G14" s="31">
        <f>((F14-F2)/F2)*100</f>
        <v>2.2821576763485556</v>
      </c>
      <c r="H14" s="3">
        <v>141.9</v>
      </c>
      <c r="I14" s="31">
        <f>((H14-H2)/H2)*100</f>
        <v>8.4033613445378137</v>
      </c>
      <c r="J14" s="6">
        <v>157.30000000000001</v>
      </c>
      <c r="K14" s="31">
        <f>((J14-J2)/J2)*100</f>
        <v>4.7270306258322385</v>
      </c>
      <c r="L14" s="30">
        <v>3801.8809523809523</v>
      </c>
      <c r="M14" s="30">
        <f>((L14-L2)/L2)*100</f>
        <v>-7.2559920884112561</v>
      </c>
    </row>
    <row r="15" spans="1:13" x14ac:dyDescent="0.35">
      <c r="A15" s="4">
        <v>2021</v>
      </c>
      <c r="B15" s="4" t="s">
        <v>36</v>
      </c>
      <c r="C15" s="4">
        <v>2</v>
      </c>
      <c r="D15" s="4">
        <v>2227.6000000000004</v>
      </c>
      <c r="E15" s="31">
        <f t="shared" ref="E15:E42" si="0">((D15-D3)/D3)*100</f>
        <v>7.0086948167363481</v>
      </c>
      <c r="F15" s="4">
        <v>152.4</v>
      </c>
      <c r="G15" s="31">
        <f t="shared" ref="G15:G42" si="1">((F15-F3)/F3)*100</f>
        <v>3.5326086956521854</v>
      </c>
      <c r="H15" s="4">
        <v>145.1</v>
      </c>
      <c r="I15" s="31">
        <f t="shared" ref="I15:I42" si="2">((H15-H3)/H3)*100</f>
        <v>11.358403683806587</v>
      </c>
      <c r="J15" s="5">
        <v>156.6</v>
      </c>
      <c r="K15" s="31">
        <f t="shared" ref="K15:K42" si="3">((J15-J3)/J3)*100</f>
        <v>5.0301810865191152</v>
      </c>
      <c r="L15" s="30">
        <v>4297.7902320000003</v>
      </c>
      <c r="M15" s="30">
        <f t="shared" ref="M15:M42" si="4">((L15-L3)/L3)*100</f>
        <v>18.873325881120365</v>
      </c>
    </row>
    <row r="16" spans="1:13" x14ac:dyDescent="0.35">
      <c r="A16" s="3">
        <v>2021</v>
      </c>
      <c r="B16" s="3" t="s">
        <v>38</v>
      </c>
      <c r="C16" s="3">
        <v>3</v>
      </c>
      <c r="D16" s="3">
        <v>2227.5</v>
      </c>
      <c r="E16" s="31">
        <f t="shared" si="0"/>
        <v>7.7857350237104468</v>
      </c>
      <c r="F16" s="3">
        <v>155.5</v>
      </c>
      <c r="G16" s="31">
        <f t="shared" si="1"/>
        <v>4.4325050369375383</v>
      </c>
      <c r="H16" s="3">
        <v>146.19999999999999</v>
      </c>
      <c r="I16" s="31">
        <f t="shared" si="2"/>
        <v>12.548113933795213</v>
      </c>
      <c r="J16" s="6">
        <v>156.80000000000001</v>
      </c>
      <c r="K16" s="31">
        <f t="shared" si="3"/>
        <v>5.5181695827725559</v>
      </c>
      <c r="L16" s="30">
        <v>4538.3855100000001</v>
      </c>
      <c r="M16" s="30">
        <f t="shared" si="4"/>
        <v>108.36994137305467</v>
      </c>
    </row>
    <row r="17" spans="1:13" x14ac:dyDescent="0.35">
      <c r="A17" s="4">
        <v>2021</v>
      </c>
      <c r="B17" s="4" t="s">
        <v>39</v>
      </c>
      <c r="C17" s="4">
        <v>4</v>
      </c>
      <c r="D17" s="4">
        <v>2252.9</v>
      </c>
      <c r="E17" s="31">
        <f t="shared" si="0"/>
        <v>6.2839081002028729</v>
      </c>
      <c r="F17" s="4">
        <v>155.6</v>
      </c>
      <c r="G17" s="31">
        <f t="shared" si="1"/>
        <v>7.9805690492713399</v>
      </c>
      <c r="H17" s="4">
        <v>146.6</v>
      </c>
      <c r="I17" s="31">
        <f t="shared" si="2"/>
        <v>12.769230769230766</v>
      </c>
      <c r="J17" s="5">
        <v>157.80000000000001</v>
      </c>
      <c r="K17" s="31">
        <f t="shared" si="3"/>
        <v>5.9060402684563833</v>
      </c>
      <c r="L17" s="30">
        <v>4599.6381127272716</v>
      </c>
      <c r="M17" s="30">
        <f t="shared" si="4"/>
        <v>264.83270831137253</v>
      </c>
    </row>
    <row r="18" spans="1:13" x14ac:dyDescent="0.35">
      <c r="A18" s="3">
        <v>2021</v>
      </c>
      <c r="B18" s="3" t="s">
        <v>41</v>
      </c>
      <c r="C18" s="3">
        <v>5</v>
      </c>
      <c r="D18" s="3">
        <v>2297.6000000000004</v>
      </c>
      <c r="E18" s="31">
        <f t="shared" si="0"/>
        <v>9.7754419493550095</v>
      </c>
      <c r="F18" s="3">
        <v>159.4</v>
      </c>
      <c r="G18" s="31">
        <f t="shared" si="1"/>
        <v>8.435374149659868</v>
      </c>
      <c r="H18" s="3">
        <v>148.9</v>
      </c>
      <c r="I18" s="31">
        <f t="shared" si="2"/>
        <v>14.538461538461542</v>
      </c>
      <c r="J18" s="6">
        <v>160.4</v>
      </c>
      <c r="K18" s="31">
        <f t="shared" si="3"/>
        <v>7.6510067114093996</v>
      </c>
      <c r="L18" s="30">
        <v>4769.3795566666658</v>
      </c>
      <c r="M18" s="30">
        <f t="shared" si="4"/>
        <v>120.6741824899688</v>
      </c>
    </row>
    <row r="19" spans="1:13" x14ac:dyDescent="0.35">
      <c r="A19" s="4">
        <v>2021</v>
      </c>
      <c r="B19" s="4" t="s">
        <v>42</v>
      </c>
      <c r="C19" s="4">
        <v>6</v>
      </c>
      <c r="D19" s="4">
        <v>2324.7000000000003</v>
      </c>
      <c r="E19" s="31">
        <f t="shared" si="0"/>
        <v>8.1104962098311901</v>
      </c>
      <c r="F19" s="4">
        <v>159.80000000000001</v>
      </c>
      <c r="G19" s="31">
        <f t="shared" si="1"/>
        <v>12.614517265680059</v>
      </c>
      <c r="H19" s="4">
        <v>150.69999999999999</v>
      </c>
      <c r="I19" s="31">
        <f t="shared" si="2"/>
        <v>11.629629629629621</v>
      </c>
      <c r="J19" s="5">
        <v>161.30000000000001</v>
      </c>
      <c r="K19" s="31">
        <f t="shared" si="3"/>
        <v>6.2582345191040831</v>
      </c>
      <c r="L19" s="30">
        <v>5252.6660163636361</v>
      </c>
      <c r="M19" s="30">
        <f t="shared" si="4"/>
        <v>81.066889922802559</v>
      </c>
    </row>
    <row r="20" spans="1:13" x14ac:dyDescent="0.35">
      <c r="A20" s="3">
        <v>2021</v>
      </c>
      <c r="B20" s="3" t="s">
        <v>44</v>
      </c>
      <c r="C20" s="3">
        <v>7</v>
      </c>
      <c r="D20" s="3">
        <v>2338.1999999999998</v>
      </c>
      <c r="E20" s="31">
        <f t="shared" si="0"/>
        <v>8.7383155838719997</v>
      </c>
      <c r="F20" s="3">
        <v>160.69999999999999</v>
      </c>
      <c r="G20" s="31">
        <f t="shared" si="1"/>
        <v>13.248766737138817</v>
      </c>
      <c r="H20" s="3">
        <v>153.1</v>
      </c>
      <c r="I20" s="31">
        <f t="shared" si="2"/>
        <v>13.407407407407405</v>
      </c>
      <c r="J20" s="6">
        <v>162.5</v>
      </c>
      <c r="K20" s="31">
        <f t="shared" si="3"/>
        <v>7.0487483530961708</v>
      </c>
      <c r="L20" s="30">
        <v>5402.1492049999997</v>
      </c>
      <c r="M20" s="30">
        <f t="shared" si="4"/>
        <v>77.099177465230056</v>
      </c>
    </row>
    <row r="21" spans="1:13" x14ac:dyDescent="0.35">
      <c r="A21" s="4">
        <v>2021</v>
      </c>
      <c r="B21" s="4" t="s">
        <v>46</v>
      </c>
      <c r="C21" s="4">
        <v>8</v>
      </c>
      <c r="D21" s="4">
        <v>2334.1</v>
      </c>
      <c r="E21" s="31">
        <f t="shared" si="0"/>
        <v>7.1769675819634591</v>
      </c>
      <c r="F21" s="4">
        <v>162.6</v>
      </c>
      <c r="G21" s="31">
        <f t="shared" si="1"/>
        <v>13.706293706293701</v>
      </c>
      <c r="H21" s="4">
        <v>154</v>
      </c>
      <c r="I21" s="31">
        <f t="shared" si="2"/>
        <v>11.191335740072201</v>
      </c>
      <c r="J21" s="5">
        <v>163.19999999999999</v>
      </c>
      <c r="K21" s="31">
        <f t="shared" si="3"/>
        <v>6.0428849902534001</v>
      </c>
      <c r="L21" s="30">
        <v>5020.3477113636345</v>
      </c>
      <c r="M21" s="30">
        <f t="shared" si="4"/>
        <v>59.008443906270145</v>
      </c>
    </row>
    <row r="22" spans="1:13" x14ac:dyDescent="0.35">
      <c r="A22" s="3">
        <v>2021</v>
      </c>
      <c r="B22" s="3" t="s">
        <v>48</v>
      </c>
      <c r="C22" s="3">
        <v>9</v>
      </c>
      <c r="D22" s="3">
        <v>2334.1</v>
      </c>
      <c r="E22" s="31">
        <f t="shared" si="0"/>
        <v>6.5118189285388244</v>
      </c>
      <c r="F22" s="3">
        <v>162.6</v>
      </c>
      <c r="G22" s="31">
        <f t="shared" si="1"/>
        <v>13.785864240727774</v>
      </c>
      <c r="H22" s="3">
        <v>154</v>
      </c>
      <c r="I22" s="31">
        <f t="shared" si="2"/>
        <v>10.315186246418342</v>
      </c>
      <c r="J22" s="6">
        <v>163.19999999999999</v>
      </c>
      <c r="K22" s="31">
        <f t="shared" si="3"/>
        <v>5.4945054945054954</v>
      </c>
      <c r="L22" s="30">
        <v>5274.768781818183</v>
      </c>
      <c r="M22" s="30">
        <f t="shared" si="4"/>
        <v>81.043968106853882</v>
      </c>
    </row>
    <row r="23" spans="1:13" x14ac:dyDescent="0.35">
      <c r="A23" s="4">
        <v>2021</v>
      </c>
      <c r="B23" s="4" t="s">
        <v>50</v>
      </c>
      <c r="C23" s="4">
        <v>10</v>
      </c>
      <c r="D23" s="4">
        <v>2368.1999999999998</v>
      </c>
      <c r="E23" s="31">
        <f t="shared" si="0"/>
        <v>6.0593846567244052</v>
      </c>
      <c r="F23" s="4">
        <v>164.2</v>
      </c>
      <c r="G23" s="31">
        <f t="shared" si="1"/>
        <v>14.744933612858139</v>
      </c>
      <c r="H23" s="4">
        <v>155.69999999999999</v>
      </c>
      <c r="I23" s="31">
        <f t="shared" si="2"/>
        <v>10.739687055476525</v>
      </c>
      <c r="J23" s="5">
        <v>165.5</v>
      </c>
      <c r="K23" s="31">
        <f t="shared" si="3"/>
        <v>5.8184143222506357</v>
      </c>
      <c r="L23" s="30">
        <v>6107.2868400000025</v>
      </c>
      <c r="M23" s="30">
        <f t="shared" si="4"/>
        <v>110.72653765784479</v>
      </c>
    </row>
    <row r="24" spans="1:13" x14ac:dyDescent="0.35">
      <c r="A24" s="3">
        <v>2021</v>
      </c>
      <c r="B24" s="3" t="s">
        <v>52</v>
      </c>
      <c r="C24" s="3">
        <v>11</v>
      </c>
      <c r="D24" s="3">
        <v>2387</v>
      </c>
      <c r="E24" s="31">
        <f t="shared" si="0"/>
        <v>4.67461848798456</v>
      </c>
      <c r="F24" s="3">
        <v>163.9</v>
      </c>
      <c r="G24" s="31">
        <f t="shared" si="1"/>
        <v>14.136490250696387</v>
      </c>
      <c r="H24" s="3">
        <v>154.80000000000001</v>
      </c>
      <c r="I24" s="31">
        <f t="shared" si="2"/>
        <v>10.256410256410261</v>
      </c>
      <c r="J24" s="6">
        <v>166.7</v>
      </c>
      <c r="K24" s="31">
        <f t="shared" si="3"/>
        <v>5.239898989898979</v>
      </c>
      <c r="L24" s="30">
        <v>5895.793556818182</v>
      </c>
      <c r="M24" s="30">
        <f t="shared" si="4"/>
        <v>94.038527105510155</v>
      </c>
    </row>
    <row r="25" spans="1:13" x14ac:dyDescent="0.35">
      <c r="A25" s="4">
        <v>2021</v>
      </c>
      <c r="B25" s="4" t="s">
        <v>55</v>
      </c>
      <c r="C25" s="4">
        <v>12</v>
      </c>
      <c r="D25" s="4">
        <v>2373.3000000000002</v>
      </c>
      <c r="E25" s="31">
        <f t="shared" si="0"/>
        <v>3.43429941163653</v>
      </c>
      <c r="F25" s="4">
        <v>164.1</v>
      </c>
      <c r="G25" s="31">
        <f t="shared" si="1"/>
        <v>13.485477178423237</v>
      </c>
      <c r="H25" s="4">
        <v>155.69999999999999</v>
      </c>
      <c r="I25" s="31">
        <f t="shared" si="2"/>
        <v>10.660980810234543</v>
      </c>
      <c r="J25" s="5">
        <v>166.2</v>
      </c>
      <c r="K25" s="31">
        <f t="shared" si="3"/>
        <v>4.5940843297671385</v>
      </c>
      <c r="L25" s="30">
        <v>5403.8878839130439</v>
      </c>
      <c r="M25" s="30">
        <f t="shared" si="4"/>
        <v>56.087135158628563</v>
      </c>
    </row>
    <row r="26" spans="1:13" x14ac:dyDescent="0.35">
      <c r="A26" s="3">
        <v>2022</v>
      </c>
      <c r="B26" s="3" t="s">
        <v>31</v>
      </c>
      <c r="C26" s="3">
        <v>1</v>
      </c>
      <c r="D26" s="3">
        <v>2356.3999999999996</v>
      </c>
      <c r="E26" s="31">
        <f t="shared" si="0"/>
        <v>4.1272646928855341</v>
      </c>
      <c r="F26" s="3">
        <v>164.2</v>
      </c>
      <c r="G26" s="31">
        <f t="shared" si="1"/>
        <v>11.020960108181191</v>
      </c>
      <c r="H26" s="3">
        <v>156.5</v>
      </c>
      <c r="I26" s="31">
        <f t="shared" si="2"/>
        <v>10.288935870331214</v>
      </c>
      <c r="J26" s="6">
        <v>165.7</v>
      </c>
      <c r="K26" s="31">
        <f t="shared" si="3"/>
        <v>5.3401144310235074</v>
      </c>
      <c r="L26" s="30">
        <v>6193.7079428571433</v>
      </c>
      <c r="M26" s="30">
        <f t="shared" si="4"/>
        <v>62.911675048065199</v>
      </c>
    </row>
    <row r="27" spans="1:13" x14ac:dyDescent="0.35">
      <c r="A27" s="4">
        <v>2022</v>
      </c>
      <c r="B27" s="4" t="s">
        <v>36</v>
      </c>
      <c r="C27" s="4">
        <v>2</v>
      </c>
      <c r="D27" s="4">
        <v>2354.0000000000005</v>
      </c>
      <c r="E27" s="31">
        <f t="shared" si="0"/>
        <v>5.6742682707847036</v>
      </c>
      <c r="F27" s="4">
        <v>165.7</v>
      </c>
      <c r="G27" s="31">
        <f t="shared" si="1"/>
        <v>8.7270341207348974</v>
      </c>
      <c r="H27" s="4">
        <v>156.9</v>
      </c>
      <c r="I27" s="31">
        <f t="shared" si="2"/>
        <v>8.1323225361819524</v>
      </c>
      <c r="J27" s="5">
        <v>166.1</v>
      </c>
      <c r="K27" s="31">
        <f t="shared" si="3"/>
        <v>6.0664112388250322</v>
      </c>
      <c r="L27" s="30">
        <v>6869.3527279999998</v>
      </c>
      <c r="M27" s="30">
        <f t="shared" si="4"/>
        <v>59.834527912808554</v>
      </c>
    </row>
    <row r="28" spans="1:13" x14ac:dyDescent="0.35">
      <c r="A28" s="3">
        <v>2022</v>
      </c>
      <c r="B28" s="3" t="s">
        <v>38</v>
      </c>
      <c r="C28" s="3">
        <v>3</v>
      </c>
      <c r="D28" s="3">
        <v>2377.9</v>
      </c>
      <c r="E28" s="31">
        <f t="shared" si="0"/>
        <v>6.7519640852974225</v>
      </c>
      <c r="F28" s="3">
        <v>167.2</v>
      </c>
      <c r="G28" s="31">
        <f t="shared" si="1"/>
        <v>7.524115755627002</v>
      </c>
      <c r="H28" s="3">
        <v>157.9</v>
      </c>
      <c r="I28" s="31">
        <f t="shared" si="2"/>
        <v>8.0027359781121863</v>
      </c>
      <c r="J28" s="6">
        <v>167.7</v>
      </c>
      <c r="K28" s="31">
        <f t="shared" si="3"/>
        <v>6.9515306122448823</v>
      </c>
      <c r="L28" s="30">
        <v>8269.7850869565209</v>
      </c>
      <c r="M28" s="30">
        <f t="shared" si="4"/>
        <v>82.218656144011021</v>
      </c>
    </row>
    <row r="29" spans="1:13" x14ac:dyDescent="0.35">
      <c r="A29" s="4">
        <v>2022</v>
      </c>
      <c r="B29" s="4" t="s">
        <v>39</v>
      </c>
      <c r="C29" s="4">
        <v>4</v>
      </c>
      <c r="D29" s="4">
        <v>2408.2000000000003</v>
      </c>
      <c r="E29" s="31">
        <f t="shared" si="0"/>
        <v>6.8933374761418698</v>
      </c>
      <c r="F29" s="4">
        <v>172.2</v>
      </c>
      <c r="G29" s="31">
        <f t="shared" si="1"/>
        <v>10.668380462724933</v>
      </c>
      <c r="H29" s="4">
        <v>162.6</v>
      </c>
      <c r="I29" s="31">
        <f t="shared" si="2"/>
        <v>10.914051841746248</v>
      </c>
      <c r="J29" s="5">
        <v>170.1</v>
      </c>
      <c r="K29" s="31">
        <f t="shared" si="3"/>
        <v>7.7946768060836389</v>
      </c>
      <c r="L29" s="30">
        <v>7756.5811000000003</v>
      </c>
      <c r="M29" s="30">
        <f t="shared" si="4"/>
        <v>68.634594937749938</v>
      </c>
    </row>
    <row r="30" spans="1:13" x14ac:dyDescent="0.35">
      <c r="A30" s="3">
        <v>2022</v>
      </c>
      <c r="B30" s="3" t="s">
        <v>41</v>
      </c>
      <c r="C30" s="3">
        <v>5</v>
      </c>
      <c r="D30" s="3">
        <v>2433.0000000000005</v>
      </c>
      <c r="E30" s="31">
        <f t="shared" si="0"/>
        <v>5.8931058495821764</v>
      </c>
      <c r="F30" s="3">
        <v>174.6</v>
      </c>
      <c r="G30" s="31">
        <f t="shared" si="1"/>
        <v>9.5357590966122885</v>
      </c>
      <c r="H30" s="3">
        <v>163</v>
      </c>
      <c r="I30" s="31">
        <f t="shared" si="2"/>
        <v>9.4694425789120178</v>
      </c>
      <c r="J30" s="6">
        <v>171.7</v>
      </c>
      <c r="K30" s="31">
        <f t="shared" si="3"/>
        <v>7.044887780548617</v>
      </c>
      <c r="L30" s="30">
        <v>8470.3163681818151</v>
      </c>
      <c r="M30" s="30">
        <f t="shared" si="4"/>
        <v>77.597867134352072</v>
      </c>
    </row>
    <row r="31" spans="1:13" x14ac:dyDescent="0.35">
      <c r="A31" s="4">
        <v>2022</v>
      </c>
      <c r="B31" s="4" t="s">
        <v>42</v>
      </c>
      <c r="C31" s="4">
        <v>6</v>
      </c>
      <c r="D31" s="4">
        <v>2456.2000000000003</v>
      </c>
      <c r="E31" s="31">
        <f t="shared" si="0"/>
        <v>5.6566438680259807</v>
      </c>
      <c r="F31" s="4">
        <v>176</v>
      </c>
      <c r="G31" s="31">
        <f t="shared" si="1"/>
        <v>10.137672090112632</v>
      </c>
      <c r="H31" s="4">
        <v>161.1</v>
      </c>
      <c r="I31" s="31">
        <f t="shared" si="2"/>
        <v>6.9011280690112846</v>
      </c>
      <c r="J31" s="5">
        <v>172.6</v>
      </c>
      <c r="K31" s="31">
        <f t="shared" si="3"/>
        <v>7.0055796652200755</v>
      </c>
      <c r="L31" s="30">
        <v>8967.5998200000013</v>
      </c>
      <c r="M31" s="30">
        <f t="shared" si="4"/>
        <v>70.724728967408694</v>
      </c>
    </row>
    <row r="32" spans="1:13" x14ac:dyDescent="0.35">
      <c r="A32" s="3">
        <v>2022</v>
      </c>
      <c r="B32" s="3" t="s">
        <v>44</v>
      </c>
      <c r="C32" s="3">
        <v>7</v>
      </c>
      <c r="D32" s="3">
        <v>2460.9</v>
      </c>
      <c r="E32" s="31">
        <f t="shared" si="0"/>
        <v>5.247626379266114</v>
      </c>
      <c r="F32" s="3">
        <v>179.6</v>
      </c>
      <c r="G32" s="31">
        <f t="shared" si="1"/>
        <v>11.761045426260116</v>
      </c>
      <c r="H32" s="3">
        <v>161.6</v>
      </c>
      <c r="I32" s="31">
        <f t="shared" si="2"/>
        <v>5.5519268451992163</v>
      </c>
      <c r="J32" s="6">
        <v>173.4</v>
      </c>
      <c r="K32" s="31">
        <f t="shared" si="3"/>
        <v>6.7076923076923114</v>
      </c>
      <c r="L32" s="30">
        <v>8084.4807200000014</v>
      </c>
      <c r="M32" s="30">
        <f t="shared" si="4"/>
        <v>49.653043875895719</v>
      </c>
    </row>
    <row r="33" spans="1:13" x14ac:dyDescent="0.35">
      <c r="A33" s="4">
        <v>2022</v>
      </c>
      <c r="B33" s="4" t="s">
        <v>46</v>
      </c>
      <c r="C33" s="4">
        <v>8</v>
      </c>
      <c r="D33" s="4">
        <v>2464.2000000000003</v>
      </c>
      <c r="E33" s="31">
        <f t="shared" si="0"/>
        <v>5.5738828670579821</v>
      </c>
      <c r="F33" s="4">
        <v>178.8</v>
      </c>
      <c r="G33" s="31">
        <f t="shared" si="1"/>
        <v>9.9630996309963216</v>
      </c>
      <c r="H33" s="4">
        <v>161.9</v>
      </c>
      <c r="I33" s="31">
        <f t="shared" si="2"/>
        <v>5.1298701298701337</v>
      </c>
      <c r="J33" s="5">
        <v>174.3</v>
      </c>
      <c r="K33" s="31">
        <f t="shared" si="3"/>
        <v>6.8014705882353086</v>
      </c>
      <c r="L33" s="30">
        <v>7448.1008156521739</v>
      </c>
      <c r="M33" s="30">
        <f t="shared" si="4"/>
        <v>48.358266077731685</v>
      </c>
    </row>
    <row r="34" spans="1:13" x14ac:dyDescent="0.35">
      <c r="A34" s="3">
        <v>2022</v>
      </c>
      <c r="B34" s="3" t="s">
        <v>48</v>
      </c>
      <c r="C34" s="3">
        <v>9</v>
      </c>
      <c r="D34" s="3">
        <v>2476.8000000000002</v>
      </c>
      <c r="E34" s="31">
        <f t="shared" si="0"/>
        <v>6.1137054967653608</v>
      </c>
      <c r="F34" s="3">
        <v>179.5</v>
      </c>
      <c r="G34" s="31">
        <f t="shared" si="1"/>
        <v>10.393603936039364</v>
      </c>
      <c r="H34" s="3">
        <v>162.30000000000001</v>
      </c>
      <c r="I34" s="31">
        <f t="shared" si="2"/>
        <v>5.3896103896103966</v>
      </c>
      <c r="J34" s="6">
        <v>175.3</v>
      </c>
      <c r="K34" s="31">
        <f t="shared" si="3"/>
        <v>7.4142156862745239</v>
      </c>
      <c r="L34" s="30">
        <v>6760.7045099999996</v>
      </c>
      <c r="M34" s="30">
        <f t="shared" si="4"/>
        <v>28.170632489214491</v>
      </c>
    </row>
    <row r="35" spans="1:13" x14ac:dyDescent="0.35">
      <c r="A35" s="4">
        <v>2022</v>
      </c>
      <c r="B35" s="4" t="s">
        <v>50</v>
      </c>
      <c r="C35" s="4">
        <v>10</v>
      </c>
      <c r="D35" s="4">
        <v>2493.6000000000004</v>
      </c>
      <c r="E35" s="31">
        <f t="shared" si="0"/>
        <v>5.2951608816823139</v>
      </c>
      <c r="F35" s="4">
        <v>180.5</v>
      </c>
      <c r="G35" s="31">
        <f t="shared" si="1"/>
        <v>9.9269183922046373</v>
      </c>
      <c r="H35" s="4">
        <v>162.9</v>
      </c>
      <c r="I35" s="31">
        <f t="shared" si="2"/>
        <v>4.6242774566474107</v>
      </c>
      <c r="J35" s="5">
        <v>176.7</v>
      </c>
      <c r="K35" s="31">
        <f t="shared" si="3"/>
        <v>6.7673716012084526</v>
      </c>
      <c r="L35" s="30">
        <v>7204.6812761904766</v>
      </c>
      <c r="M35" s="30">
        <f t="shared" si="4"/>
        <v>17.968608073277817</v>
      </c>
    </row>
    <row r="36" spans="1:13" x14ac:dyDescent="0.35">
      <c r="A36" s="3">
        <v>2022</v>
      </c>
      <c r="B36" s="3" t="s">
        <v>52</v>
      </c>
      <c r="C36" s="3">
        <v>11</v>
      </c>
      <c r="D36" s="3">
        <v>2493.7000000000003</v>
      </c>
      <c r="E36" s="31">
        <f t="shared" si="0"/>
        <v>4.4700460829493203</v>
      </c>
      <c r="F36" s="3">
        <v>181.3</v>
      </c>
      <c r="G36" s="31">
        <f t="shared" si="1"/>
        <v>10.61622940817572</v>
      </c>
      <c r="H36" s="3">
        <v>163</v>
      </c>
      <c r="I36" s="31">
        <f t="shared" si="2"/>
        <v>5.2971576227390109</v>
      </c>
      <c r="J36" s="6">
        <v>176.5</v>
      </c>
      <c r="K36" s="31">
        <f t="shared" si="3"/>
        <v>5.8788242351529769</v>
      </c>
      <c r="L36" s="30">
        <v>6884.7223900000008</v>
      </c>
      <c r="M36" s="30">
        <f t="shared" si="4"/>
        <v>16.773464397140796</v>
      </c>
    </row>
    <row r="37" spans="1:13" x14ac:dyDescent="0.35">
      <c r="A37" s="4">
        <v>2022</v>
      </c>
      <c r="B37" s="4" t="s">
        <v>55</v>
      </c>
      <c r="C37" s="4">
        <v>12</v>
      </c>
      <c r="D37" s="4">
        <v>2480.7000000000003</v>
      </c>
      <c r="E37" s="31">
        <f t="shared" si="0"/>
        <v>4.5253444570850752</v>
      </c>
      <c r="F37" s="4">
        <v>182</v>
      </c>
      <c r="G37" s="31">
        <f t="shared" si="1"/>
        <v>10.907982937233399</v>
      </c>
      <c r="H37" s="4">
        <v>163.4</v>
      </c>
      <c r="I37" s="31">
        <f t="shared" si="2"/>
        <v>4.945407835581257</v>
      </c>
      <c r="J37" s="5">
        <v>175.7</v>
      </c>
      <c r="K37" s="31">
        <f t="shared" si="3"/>
        <v>5.7160048134777384</v>
      </c>
      <c r="L37" s="30">
        <v>6304.1666290909097</v>
      </c>
      <c r="M37" s="30">
        <f t="shared" si="4"/>
        <v>16.659833892148761</v>
      </c>
    </row>
    <row r="38" spans="1:13" x14ac:dyDescent="0.35">
      <c r="A38" s="3">
        <v>2023</v>
      </c>
      <c r="B38" s="3" t="s">
        <v>31</v>
      </c>
      <c r="C38" s="3">
        <v>1</v>
      </c>
      <c r="D38" s="3">
        <v>2490.8999999999996</v>
      </c>
      <c r="E38" s="31">
        <f t="shared" si="0"/>
        <v>5.7078594466134795</v>
      </c>
      <c r="F38" s="3">
        <v>182</v>
      </c>
      <c r="G38" s="31">
        <f t="shared" si="1"/>
        <v>10.840438489646779</v>
      </c>
      <c r="H38" s="3">
        <v>163.6</v>
      </c>
      <c r="I38" s="31">
        <f t="shared" si="2"/>
        <v>4.5367412140575043</v>
      </c>
      <c r="J38" s="6">
        <v>176.5</v>
      </c>
      <c r="K38" s="31">
        <f t="shared" si="3"/>
        <v>6.5178032589016377</v>
      </c>
      <c r="L38" s="30">
        <v>6386.1466581818195</v>
      </c>
      <c r="M38" s="30">
        <f t="shared" si="4"/>
        <v>3.1070033831124539</v>
      </c>
    </row>
    <row r="39" spans="1:13" x14ac:dyDescent="0.35">
      <c r="A39" s="4">
        <v>2023</v>
      </c>
      <c r="B39" s="4" t="s">
        <v>36</v>
      </c>
      <c r="C39" s="4">
        <v>2</v>
      </c>
      <c r="D39" s="4">
        <v>2478.6</v>
      </c>
      <c r="E39" s="31">
        <f t="shared" si="0"/>
        <v>5.2931180968563902</v>
      </c>
      <c r="F39" s="4">
        <v>182.1</v>
      </c>
      <c r="G39" s="31">
        <f t="shared" si="1"/>
        <v>9.8974049487024782</v>
      </c>
      <c r="H39" s="4">
        <v>164.2</v>
      </c>
      <c r="I39" s="31">
        <f t="shared" si="2"/>
        <v>4.6526449968132457</v>
      </c>
      <c r="J39" s="5">
        <v>177.2</v>
      </c>
      <c r="K39" s="31">
        <f t="shared" si="3"/>
        <v>6.6827212522576733</v>
      </c>
      <c r="L39" s="30">
        <v>6346.519100999999</v>
      </c>
      <c r="M39" s="30">
        <f t="shared" si="4"/>
        <v>-7.6111046804874585</v>
      </c>
    </row>
    <row r="40" spans="1:13" x14ac:dyDescent="0.35">
      <c r="A40" s="3">
        <v>2023</v>
      </c>
      <c r="B40" s="3" t="s">
        <v>38</v>
      </c>
      <c r="C40" s="3">
        <v>3</v>
      </c>
      <c r="D40" s="3">
        <v>2478.6999999999998</v>
      </c>
      <c r="E40" s="31">
        <f t="shared" si="0"/>
        <v>4.2390344421548303</v>
      </c>
      <c r="F40" s="3">
        <v>181.9</v>
      </c>
      <c r="G40" s="31">
        <f t="shared" si="1"/>
        <v>8.7918660287081458</v>
      </c>
      <c r="H40" s="3">
        <v>164.2</v>
      </c>
      <c r="I40" s="31">
        <f t="shared" si="2"/>
        <v>3.9898670044331745</v>
      </c>
      <c r="J40" s="6">
        <v>177.2</v>
      </c>
      <c r="K40" s="31">
        <f t="shared" si="3"/>
        <v>5.6648777579010146</v>
      </c>
      <c r="L40" s="30">
        <v>6027.2226504347818</v>
      </c>
      <c r="M40" s="30">
        <f t="shared" si="4"/>
        <v>-27.117541906364771</v>
      </c>
    </row>
    <row r="41" spans="1:13" x14ac:dyDescent="0.35">
      <c r="A41" s="4">
        <v>2023</v>
      </c>
      <c r="B41" s="4" t="s">
        <v>39</v>
      </c>
      <c r="C41" s="4">
        <v>4</v>
      </c>
      <c r="D41" s="4">
        <v>2490.2000000000003</v>
      </c>
      <c r="E41" s="31">
        <f t="shared" si="0"/>
        <v>3.4050328045843363</v>
      </c>
      <c r="F41" s="4">
        <v>181.7</v>
      </c>
      <c r="G41" s="31">
        <f t="shared" si="1"/>
        <v>5.5168408826945416</v>
      </c>
      <c r="H41" s="4">
        <v>164.5</v>
      </c>
      <c r="I41" s="31">
        <f t="shared" si="2"/>
        <v>1.1685116851168549</v>
      </c>
      <c r="J41" s="5">
        <v>178.1</v>
      </c>
      <c r="K41" s="31">
        <f t="shared" si="3"/>
        <v>4.7031158142269254</v>
      </c>
      <c r="L41" s="30">
        <v>6510.2521749999996</v>
      </c>
      <c r="M41" s="30">
        <f t="shared" si="4"/>
        <v>-16.068019001309747</v>
      </c>
    </row>
    <row r="42" spans="1:13" x14ac:dyDescent="0.35">
      <c r="A42" s="3">
        <v>2023</v>
      </c>
      <c r="B42" s="3" t="s">
        <v>41</v>
      </c>
      <c r="C42" s="3">
        <v>5</v>
      </c>
      <c r="D42" s="3">
        <v>2507.9</v>
      </c>
      <c r="E42" s="31">
        <f t="shared" si="0"/>
        <v>3.0785039046444562</v>
      </c>
      <c r="F42" s="3">
        <v>182.8</v>
      </c>
      <c r="G42" s="31">
        <f t="shared" si="1"/>
        <v>4.6964490263459435</v>
      </c>
      <c r="H42" s="3">
        <v>164.8</v>
      </c>
      <c r="I42" s="31">
        <f t="shared" si="2"/>
        <v>1.1042944785276143</v>
      </c>
      <c r="J42" s="6">
        <v>179.1</v>
      </c>
      <c r="K42" s="31">
        <f t="shared" si="3"/>
        <v>4.3098427489807838</v>
      </c>
      <c r="L42" s="30">
        <v>5890.6947730434786</v>
      </c>
      <c r="M42" s="30">
        <f t="shared" si="4"/>
        <v>-30.454843514800871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B597-1B87-44BB-944A-F9F77B038DA4}">
  <dimension ref="A1:W30"/>
  <sheetViews>
    <sheetView workbookViewId="0">
      <selection activeCell="T2" sqref="T2"/>
    </sheetView>
  </sheetViews>
  <sheetFormatPr defaultRowHeight="14.5" x14ac:dyDescent="0.35"/>
  <cols>
    <col min="1" max="1" width="8.08984375" customWidth="1"/>
    <col min="6" max="6" width="12.08984375" bestFit="1" customWidth="1"/>
    <col min="7" max="7" width="22.453125" bestFit="1" customWidth="1"/>
    <col min="8" max="8" width="26.26953125" bestFit="1" customWidth="1"/>
    <col min="9" max="9" width="36.54296875" bestFit="1" customWidth="1"/>
    <col min="10" max="10" width="12.36328125" bestFit="1" customWidth="1"/>
    <col min="11" max="11" width="20.90625" bestFit="1" customWidth="1"/>
    <col min="12" max="12" width="18.90625" bestFit="1" customWidth="1"/>
    <col min="13" max="13" width="18.90625" style="36" customWidth="1"/>
    <col min="14" max="14" width="14.7265625" bestFit="1" customWidth="1"/>
    <col min="16" max="16" width="24" customWidth="1"/>
    <col min="18" max="18" width="35.1796875" bestFit="1" customWidth="1"/>
    <col min="20" max="20" width="24" customWidth="1"/>
  </cols>
  <sheetData>
    <row r="1" spans="1:23" x14ac:dyDescent="0.35">
      <c r="A1" s="2" t="s">
        <v>1</v>
      </c>
      <c r="B1" s="2" t="s">
        <v>2</v>
      </c>
      <c r="C1" s="2" t="s">
        <v>168</v>
      </c>
      <c r="D1" s="2" t="s">
        <v>631</v>
      </c>
      <c r="E1" s="2" t="s">
        <v>632</v>
      </c>
      <c r="F1" s="2" t="s">
        <v>21</v>
      </c>
      <c r="G1" s="2" t="s">
        <v>633</v>
      </c>
      <c r="H1" s="2" t="s">
        <v>24</v>
      </c>
      <c r="I1" s="2" t="s">
        <v>634</v>
      </c>
      <c r="J1" s="7" t="s">
        <v>29</v>
      </c>
      <c r="K1" s="2" t="s">
        <v>622</v>
      </c>
      <c r="L1" s="2" t="s">
        <v>653</v>
      </c>
      <c r="M1" s="43"/>
      <c r="N1" s="17" t="s">
        <v>644</v>
      </c>
      <c r="P1" s="17" t="s">
        <v>648</v>
      </c>
      <c r="R1" s="17" t="s">
        <v>649</v>
      </c>
      <c r="T1" s="17" t="s">
        <v>622</v>
      </c>
    </row>
    <row r="2" spans="1:23" x14ac:dyDescent="0.35">
      <c r="A2" s="3">
        <v>2021</v>
      </c>
      <c r="B2" s="3" t="s">
        <v>31</v>
      </c>
      <c r="C2" s="3">
        <v>1</v>
      </c>
      <c r="D2" s="3">
        <v>2263</v>
      </c>
      <c r="E2" s="31">
        <v>7.2715206674251087</v>
      </c>
      <c r="F2" s="3">
        <v>147.9</v>
      </c>
      <c r="G2" s="31">
        <v>2.2821576763485556</v>
      </c>
      <c r="H2" s="3">
        <v>141.9</v>
      </c>
      <c r="I2" s="31">
        <v>8.4033613445378137</v>
      </c>
      <c r="J2" s="6">
        <v>157.30000000000001</v>
      </c>
      <c r="K2" s="31">
        <v>4.7270306258322385</v>
      </c>
      <c r="L2" s="30">
        <v>-7.2559920884112561</v>
      </c>
      <c r="M2" s="44"/>
      <c r="N2" s="39">
        <f>CORREL(E:E,L:L)</f>
        <v>0.44384412708623949</v>
      </c>
      <c r="P2" s="39">
        <f>CORREL(G:G,L:L)</f>
        <v>0.23687661319594383</v>
      </c>
      <c r="R2" s="39">
        <f>CORREL(I:I,L:L)</f>
        <v>0.73247779381414124</v>
      </c>
      <c r="T2" s="39">
        <f>CORREL(K:K,L:L)</f>
        <v>0.24077320778113595</v>
      </c>
    </row>
    <row r="3" spans="1:23" x14ac:dyDescent="0.35">
      <c r="A3" s="4">
        <v>2021</v>
      </c>
      <c r="B3" s="4" t="s">
        <v>36</v>
      </c>
      <c r="C3" s="4">
        <v>2</v>
      </c>
      <c r="D3" s="4">
        <v>2227.6000000000004</v>
      </c>
      <c r="E3" s="31">
        <v>7.0086948167363481</v>
      </c>
      <c r="F3" s="4">
        <v>152.4</v>
      </c>
      <c r="G3" s="31">
        <v>3.5326086956521854</v>
      </c>
      <c r="H3" s="4">
        <v>145.1</v>
      </c>
      <c r="I3" s="31">
        <v>11.358403683806587</v>
      </c>
      <c r="J3" s="5">
        <v>156.6</v>
      </c>
      <c r="K3" s="31">
        <v>5.0301810865191152</v>
      </c>
      <c r="L3" s="30">
        <v>18.873325881120365</v>
      </c>
      <c r="M3" s="44"/>
    </row>
    <row r="4" spans="1:23" x14ac:dyDescent="0.35">
      <c r="A4" s="3">
        <v>2021</v>
      </c>
      <c r="B4" s="3" t="s">
        <v>38</v>
      </c>
      <c r="C4" s="3">
        <v>3</v>
      </c>
      <c r="D4" s="3">
        <v>2227.5</v>
      </c>
      <c r="E4" s="31">
        <v>7.7857350237104468</v>
      </c>
      <c r="F4" s="3">
        <v>155.5</v>
      </c>
      <c r="G4" s="31">
        <v>4.4325050369375383</v>
      </c>
      <c r="H4" s="3">
        <v>146.19999999999999</v>
      </c>
      <c r="I4" s="31">
        <v>12.548113933795213</v>
      </c>
      <c r="J4" s="6">
        <v>156.80000000000001</v>
      </c>
      <c r="K4" s="31">
        <v>5.5181695827725559</v>
      </c>
      <c r="L4" s="30">
        <v>108.36994137305467</v>
      </c>
      <c r="M4" s="44"/>
    </row>
    <row r="5" spans="1:23" x14ac:dyDescent="0.35">
      <c r="A5" s="4">
        <v>2021</v>
      </c>
      <c r="B5" s="4" t="s">
        <v>39</v>
      </c>
      <c r="C5" s="4">
        <v>4</v>
      </c>
      <c r="D5" s="4">
        <v>2252.9</v>
      </c>
      <c r="E5" s="31">
        <v>6.2839081002028729</v>
      </c>
      <c r="F5" s="4">
        <v>155.6</v>
      </c>
      <c r="G5" s="31">
        <v>7.9805690492713399</v>
      </c>
      <c r="H5" s="4">
        <v>146.6</v>
      </c>
      <c r="I5" s="31">
        <v>12.769230769230766</v>
      </c>
      <c r="J5" s="5">
        <v>157.80000000000001</v>
      </c>
      <c r="K5" s="31">
        <v>5.9060402684563833</v>
      </c>
      <c r="L5" s="30">
        <v>264.83270831137253</v>
      </c>
      <c r="M5" s="44"/>
      <c r="N5" s="55" t="s">
        <v>745</v>
      </c>
      <c r="O5" s="55"/>
      <c r="P5" s="55"/>
      <c r="Q5" s="55"/>
      <c r="R5" s="55"/>
      <c r="S5" s="55"/>
      <c r="T5" s="55"/>
      <c r="U5" s="55"/>
      <c r="V5" s="55"/>
      <c r="W5" s="55"/>
    </row>
    <row r="6" spans="1:23" x14ac:dyDescent="0.35">
      <c r="A6" s="3">
        <v>2021</v>
      </c>
      <c r="B6" s="3" t="s">
        <v>41</v>
      </c>
      <c r="C6" s="3">
        <v>5</v>
      </c>
      <c r="D6" s="3">
        <v>2297.6000000000004</v>
      </c>
      <c r="E6" s="31">
        <v>9.7754419493550095</v>
      </c>
      <c r="F6" s="3">
        <v>159.4</v>
      </c>
      <c r="G6" s="31">
        <v>8.435374149659868</v>
      </c>
      <c r="H6" s="3">
        <v>148.9</v>
      </c>
      <c r="I6" s="31">
        <v>14.538461538461542</v>
      </c>
      <c r="J6" s="6">
        <v>160.4</v>
      </c>
      <c r="K6" s="31">
        <v>7.6510067114093996</v>
      </c>
      <c r="L6" s="30">
        <v>120.6741824899688</v>
      </c>
      <c r="M6" s="44"/>
      <c r="N6" s="55" t="s">
        <v>746</v>
      </c>
      <c r="O6" s="55"/>
      <c r="P6" s="55"/>
      <c r="Q6" s="55"/>
      <c r="R6" s="55"/>
      <c r="S6" s="55"/>
      <c r="T6" s="55"/>
      <c r="U6" s="55"/>
      <c r="V6" s="55"/>
      <c r="W6" s="55"/>
    </row>
    <row r="7" spans="1:23" x14ac:dyDescent="0.35">
      <c r="A7" s="4">
        <v>2021</v>
      </c>
      <c r="B7" s="4" t="s">
        <v>42</v>
      </c>
      <c r="C7" s="4">
        <v>6</v>
      </c>
      <c r="D7" s="4">
        <v>2324.7000000000003</v>
      </c>
      <c r="E7" s="31">
        <v>8.1104962098311901</v>
      </c>
      <c r="F7" s="4">
        <v>159.80000000000001</v>
      </c>
      <c r="G7" s="31">
        <v>12.614517265680059</v>
      </c>
      <c r="H7" s="4">
        <v>150.69999999999999</v>
      </c>
      <c r="I7" s="31">
        <v>11.629629629629621</v>
      </c>
      <c r="J7" s="5">
        <v>161.30000000000001</v>
      </c>
      <c r="K7" s="31">
        <v>6.2582345191040831</v>
      </c>
      <c r="L7" s="30">
        <v>81.066889922802559</v>
      </c>
      <c r="M7" s="44"/>
      <c r="N7" s="55" t="s">
        <v>747</v>
      </c>
      <c r="O7" s="55"/>
      <c r="P7" s="55"/>
      <c r="Q7" s="55"/>
      <c r="R7" s="55"/>
      <c r="S7" s="55"/>
      <c r="T7" s="55"/>
      <c r="U7" s="55"/>
      <c r="V7" s="55"/>
      <c r="W7" s="55"/>
    </row>
    <row r="8" spans="1:23" x14ac:dyDescent="0.35">
      <c r="A8" s="3">
        <v>2021</v>
      </c>
      <c r="B8" s="3" t="s">
        <v>44</v>
      </c>
      <c r="C8" s="3">
        <v>7</v>
      </c>
      <c r="D8" s="3">
        <v>2338.1999999999998</v>
      </c>
      <c r="E8" s="31">
        <v>8.7383155838719997</v>
      </c>
      <c r="F8" s="3">
        <v>160.69999999999999</v>
      </c>
      <c r="G8" s="31">
        <v>13.248766737138817</v>
      </c>
      <c r="H8" s="3">
        <v>153.1</v>
      </c>
      <c r="I8" s="31">
        <v>13.407407407407405</v>
      </c>
      <c r="J8" s="6">
        <v>162.5</v>
      </c>
      <c r="K8" s="31">
        <v>7.0487483530961708</v>
      </c>
      <c r="L8" s="30">
        <v>77.099177465230056</v>
      </c>
      <c r="M8" s="44"/>
      <c r="N8" s="55" t="s">
        <v>771</v>
      </c>
      <c r="O8" s="55"/>
      <c r="P8" s="55"/>
      <c r="Q8" s="55"/>
      <c r="R8" s="55"/>
      <c r="S8" s="55"/>
      <c r="T8" s="55"/>
      <c r="U8" s="55"/>
      <c r="V8" s="55"/>
      <c r="W8" s="55"/>
    </row>
    <row r="9" spans="1:23" x14ac:dyDescent="0.35">
      <c r="A9" s="4">
        <v>2021</v>
      </c>
      <c r="B9" s="4" t="s">
        <v>46</v>
      </c>
      <c r="C9" s="4">
        <v>8</v>
      </c>
      <c r="D9" s="4">
        <v>2334.1</v>
      </c>
      <c r="E9" s="31">
        <v>7.1769675819634591</v>
      </c>
      <c r="F9" s="4">
        <v>162.6</v>
      </c>
      <c r="G9" s="31">
        <v>13.706293706293701</v>
      </c>
      <c r="H9" s="4">
        <v>154</v>
      </c>
      <c r="I9" s="31">
        <v>11.191335740072201</v>
      </c>
      <c r="J9" s="5">
        <v>163.19999999999999</v>
      </c>
      <c r="K9" s="31">
        <v>6.0428849902534001</v>
      </c>
      <c r="L9" s="30">
        <v>59.008443906270145</v>
      </c>
      <c r="M9" s="44"/>
      <c r="N9" s="47"/>
      <c r="O9" s="47"/>
      <c r="P9" s="47"/>
      <c r="Q9" s="47"/>
      <c r="R9" s="47"/>
      <c r="S9" s="47"/>
      <c r="T9" s="47"/>
      <c r="U9" s="47"/>
      <c r="V9" s="47"/>
      <c r="W9" s="47"/>
    </row>
    <row r="10" spans="1:23" x14ac:dyDescent="0.35">
      <c r="A10" s="3">
        <v>2021</v>
      </c>
      <c r="B10" s="3" t="s">
        <v>48</v>
      </c>
      <c r="C10" s="3">
        <v>9</v>
      </c>
      <c r="D10" s="3">
        <v>2334.1</v>
      </c>
      <c r="E10" s="31">
        <v>6.5118189285388244</v>
      </c>
      <c r="F10" s="3">
        <v>162.6</v>
      </c>
      <c r="G10" s="31">
        <v>13.785864240727774</v>
      </c>
      <c r="H10" s="3">
        <v>154</v>
      </c>
      <c r="I10" s="31">
        <v>10.315186246418342</v>
      </c>
      <c r="J10" s="6">
        <v>163.19999999999999</v>
      </c>
      <c r="K10" s="31">
        <v>5.4945054945054954</v>
      </c>
      <c r="L10" s="30">
        <v>81.043968106853882</v>
      </c>
      <c r="M10" s="44"/>
    </row>
    <row r="11" spans="1:23" x14ac:dyDescent="0.35">
      <c r="A11" s="4">
        <v>2021</v>
      </c>
      <c r="B11" s="4" t="s">
        <v>50</v>
      </c>
      <c r="C11" s="4">
        <v>10</v>
      </c>
      <c r="D11" s="4">
        <v>2368.1999999999998</v>
      </c>
      <c r="E11" s="31">
        <v>6.0593846567244052</v>
      </c>
      <c r="F11" s="4">
        <v>164.2</v>
      </c>
      <c r="G11" s="31">
        <v>14.744933612858139</v>
      </c>
      <c r="H11" s="4">
        <v>155.69999999999999</v>
      </c>
      <c r="I11" s="31">
        <v>10.739687055476525</v>
      </c>
      <c r="J11" s="5">
        <v>165.5</v>
      </c>
      <c r="K11" s="31">
        <v>5.8184143222506357</v>
      </c>
      <c r="L11" s="30">
        <v>110.72653765784479</v>
      </c>
      <c r="M11" s="44"/>
    </row>
    <row r="12" spans="1:23" x14ac:dyDescent="0.35">
      <c r="A12" s="3">
        <v>2021</v>
      </c>
      <c r="B12" s="3" t="s">
        <v>52</v>
      </c>
      <c r="C12" s="3">
        <v>11</v>
      </c>
      <c r="D12" s="3">
        <v>2387</v>
      </c>
      <c r="E12" s="31">
        <v>4.67461848798456</v>
      </c>
      <c r="F12" s="3">
        <v>163.9</v>
      </c>
      <c r="G12" s="31">
        <v>14.136490250696387</v>
      </c>
      <c r="H12" s="3">
        <v>154.80000000000001</v>
      </c>
      <c r="I12" s="31">
        <v>10.256410256410261</v>
      </c>
      <c r="J12" s="6">
        <v>166.7</v>
      </c>
      <c r="K12" s="31">
        <v>5.239898989898979</v>
      </c>
      <c r="L12" s="30">
        <v>94.038527105510155</v>
      </c>
      <c r="M12" s="44"/>
    </row>
    <row r="13" spans="1:23" x14ac:dyDescent="0.35">
      <c r="A13" s="4">
        <v>2021</v>
      </c>
      <c r="B13" s="4" t="s">
        <v>55</v>
      </c>
      <c r="C13" s="4">
        <v>12</v>
      </c>
      <c r="D13" s="4">
        <v>2373.3000000000002</v>
      </c>
      <c r="E13" s="31">
        <v>3.43429941163653</v>
      </c>
      <c r="F13" s="4">
        <v>164.1</v>
      </c>
      <c r="G13" s="31">
        <v>13.485477178423237</v>
      </c>
      <c r="H13" s="4">
        <v>155.69999999999999</v>
      </c>
      <c r="I13" s="31">
        <v>10.660980810234543</v>
      </c>
      <c r="J13" s="5">
        <v>166.2</v>
      </c>
      <c r="K13" s="31">
        <v>4.5940843297671385</v>
      </c>
      <c r="L13" s="30">
        <v>56.087135158628563</v>
      </c>
      <c r="M13" s="44"/>
    </row>
    <row r="14" spans="1:23" x14ac:dyDescent="0.35">
      <c r="A14" s="3">
        <v>2022</v>
      </c>
      <c r="B14" s="3" t="s">
        <v>31</v>
      </c>
      <c r="C14" s="3">
        <v>1</v>
      </c>
      <c r="D14" s="3">
        <v>2356.3999999999996</v>
      </c>
      <c r="E14" s="31">
        <v>4.1272646928855341</v>
      </c>
      <c r="F14" s="3">
        <v>164.2</v>
      </c>
      <c r="G14" s="31">
        <v>11.020960108181191</v>
      </c>
      <c r="H14" s="3">
        <v>156.5</v>
      </c>
      <c r="I14" s="31">
        <v>10.288935870331214</v>
      </c>
      <c r="J14" s="6">
        <v>165.7</v>
      </c>
      <c r="K14" s="31">
        <v>5.3401144310235074</v>
      </c>
      <c r="L14" s="30">
        <v>62.911675048065199</v>
      </c>
      <c r="M14" s="44"/>
    </row>
    <row r="15" spans="1:23" x14ac:dyDescent="0.35">
      <c r="A15" s="4">
        <v>2022</v>
      </c>
      <c r="B15" s="4" t="s">
        <v>36</v>
      </c>
      <c r="C15" s="4">
        <v>2</v>
      </c>
      <c r="D15" s="4">
        <v>2354.0000000000005</v>
      </c>
      <c r="E15" s="31">
        <v>5.6742682707847036</v>
      </c>
      <c r="F15" s="4">
        <v>165.7</v>
      </c>
      <c r="G15" s="31">
        <v>8.7270341207348974</v>
      </c>
      <c r="H15" s="4">
        <v>156.9</v>
      </c>
      <c r="I15" s="31">
        <v>8.1323225361819524</v>
      </c>
      <c r="J15" s="5">
        <v>166.1</v>
      </c>
      <c r="K15" s="31">
        <v>6.0664112388250322</v>
      </c>
      <c r="L15" s="30">
        <v>59.834527912808554</v>
      </c>
      <c r="M15" s="44"/>
    </row>
    <row r="16" spans="1:23" x14ac:dyDescent="0.35">
      <c r="A16" s="3">
        <v>2022</v>
      </c>
      <c r="B16" s="3" t="s">
        <v>38</v>
      </c>
      <c r="C16" s="3">
        <v>3</v>
      </c>
      <c r="D16" s="3">
        <v>2377.9</v>
      </c>
      <c r="E16" s="31">
        <v>6.7519640852974225</v>
      </c>
      <c r="F16" s="3">
        <v>167.2</v>
      </c>
      <c r="G16" s="31">
        <v>7.524115755627002</v>
      </c>
      <c r="H16" s="3">
        <v>157.9</v>
      </c>
      <c r="I16" s="31">
        <v>8.0027359781121863</v>
      </c>
      <c r="J16" s="6">
        <v>167.7</v>
      </c>
      <c r="K16" s="31">
        <v>6.9515306122448823</v>
      </c>
      <c r="L16" s="30">
        <v>82.218656144011021</v>
      </c>
      <c r="M16" s="44"/>
    </row>
    <row r="17" spans="1:13" x14ac:dyDescent="0.35">
      <c r="A17" s="4">
        <v>2022</v>
      </c>
      <c r="B17" s="4" t="s">
        <v>39</v>
      </c>
      <c r="C17" s="4">
        <v>4</v>
      </c>
      <c r="D17" s="4">
        <v>2408.2000000000003</v>
      </c>
      <c r="E17" s="31">
        <v>6.8933374761418698</v>
      </c>
      <c r="F17" s="4">
        <v>172.2</v>
      </c>
      <c r="G17" s="31">
        <v>10.668380462724933</v>
      </c>
      <c r="H17" s="4">
        <v>162.6</v>
      </c>
      <c r="I17" s="31">
        <v>10.914051841746248</v>
      </c>
      <c r="J17" s="5">
        <v>170.1</v>
      </c>
      <c r="K17" s="31">
        <v>7.7946768060836389</v>
      </c>
      <c r="L17" s="30">
        <v>68.634594937749938</v>
      </c>
      <c r="M17" s="44"/>
    </row>
    <row r="18" spans="1:13" x14ac:dyDescent="0.35">
      <c r="A18" s="3">
        <v>2022</v>
      </c>
      <c r="B18" s="3" t="s">
        <v>41</v>
      </c>
      <c r="C18" s="3">
        <v>5</v>
      </c>
      <c r="D18" s="3">
        <v>2433.0000000000005</v>
      </c>
      <c r="E18" s="31">
        <v>5.8931058495821764</v>
      </c>
      <c r="F18" s="3">
        <v>174.6</v>
      </c>
      <c r="G18" s="31">
        <v>9.5357590966122885</v>
      </c>
      <c r="H18" s="3">
        <v>163</v>
      </c>
      <c r="I18" s="31">
        <v>9.4694425789120178</v>
      </c>
      <c r="J18" s="6">
        <v>171.7</v>
      </c>
      <c r="K18" s="31">
        <v>7.044887780548617</v>
      </c>
      <c r="L18" s="30">
        <v>77.597867134352072</v>
      </c>
      <c r="M18" s="44"/>
    </row>
    <row r="19" spans="1:13" x14ac:dyDescent="0.35">
      <c r="A19" s="4">
        <v>2022</v>
      </c>
      <c r="B19" s="4" t="s">
        <v>42</v>
      </c>
      <c r="C19" s="4">
        <v>6</v>
      </c>
      <c r="D19" s="4">
        <v>2456.2000000000003</v>
      </c>
      <c r="E19" s="31">
        <v>5.6566438680259807</v>
      </c>
      <c r="F19" s="4">
        <v>176</v>
      </c>
      <c r="G19" s="31">
        <v>10.137672090112632</v>
      </c>
      <c r="H19" s="4">
        <v>161.1</v>
      </c>
      <c r="I19" s="31">
        <v>6.9011280690112846</v>
      </c>
      <c r="J19" s="5">
        <v>172.6</v>
      </c>
      <c r="K19" s="31">
        <v>7.0055796652200755</v>
      </c>
      <c r="L19" s="30">
        <v>70.724728967408694</v>
      </c>
      <c r="M19" s="44"/>
    </row>
    <row r="20" spans="1:13" x14ac:dyDescent="0.35">
      <c r="A20" s="3">
        <v>2022</v>
      </c>
      <c r="B20" s="3" t="s">
        <v>44</v>
      </c>
      <c r="C20" s="3">
        <v>7</v>
      </c>
      <c r="D20" s="3">
        <v>2460.9</v>
      </c>
      <c r="E20" s="31">
        <v>5.247626379266114</v>
      </c>
      <c r="F20" s="3">
        <v>179.6</v>
      </c>
      <c r="G20" s="31">
        <v>11.761045426260116</v>
      </c>
      <c r="H20" s="3">
        <v>161.6</v>
      </c>
      <c r="I20" s="31">
        <v>5.5519268451992163</v>
      </c>
      <c r="J20" s="6">
        <v>173.4</v>
      </c>
      <c r="K20" s="31">
        <v>6.7076923076923114</v>
      </c>
      <c r="L20" s="30">
        <v>49.653043875895719</v>
      </c>
      <c r="M20" s="44"/>
    </row>
    <row r="21" spans="1:13" x14ac:dyDescent="0.35">
      <c r="A21" s="4">
        <v>2022</v>
      </c>
      <c r="B21" s="4" t="s">
        <v>46</v>
      </c>
      <c r="C21" s="4">
        <v>8</v>
      </c>
      <c r="D21" s="4">
        <v>2464.2000000000003</v>
      </c>
      <c r="E21" s="31">
        <v>5.5738828670579821</v>
      </c>
      <c r="F21" s="4">
        <v>178.8</v>
      </c>
      <c r="G21" s="31">
        <v>9.9630996309963216</v>
      </c>
      <c r="H21" s="4">
        <v>161.9</v>
      </c>
      <c r="I21" s="31">
        <v>5.1298701298701337</v>
      </c>
      <c r="J21" s="5">
        <v>174.3</v>
      </c>
      <c r="K21" s="31">
        <v>6.8014705882353086</v>
      </c>
      <c r="L21" s="30">
        <v>48.358266077731685</v>
      </c>
      <c r="M21" s="44"/>
    </row>
    <row r="22" spans="1:13" x14ac:dyDescent="0.35">
      <c r="A22" s="3">
        <v>2022</v>
      </c>
      <c r="B22" s="3" t="s">
        <v>48</v>
      </c>
      <c r="C22" s="3">
        <v>9</v>
      </c>
      <c r="D22" s="3">
        <v>2476.8000000000002</v>
      </c>
      <c r="E22" s="31">
        <v>6.1137054967653608</v>
      </c>
      <c r="F22" s="3">
        <v>179.5</v>
      </c>
      <c r="G22" s="31">
        <v>10.393603936039364</v>
      </c>
      <c r="H22" s="3">
        <v>162.30000000000001</v>
      </c>
      <c r="I22" s="31">
        <v>5.3896103896103966</v>
      </c>
      <c r="J22" s="6">
        <v>175.3</v>
      </c>
      <c r="K22" s="31">
        <v>7.4142156862745239</v>
      </c>
      <c r="L22" s="30">
        <v>28.170632489214491</v>
      </c>
      <c r="M22" s="44"/>
    </row>
    <row r="23" spans="1:13" x14ac:dyDescent="0.35">
      <c r="A23" s="4">
        <v>2022</v>
      </c>
      <c r="B23" s="4" t="s">
        <v>50</v>
      </c>
      <c r="C23" s="4">
        <v>10</v>
      </c>
      <c r="D23" s="4">
        <v>2493.6000000000004</v>
      </c>
      <c r="E23" s="31">
        <v>5.2951608816823139</v>
      </c>
      <c r="F23" s="4">
        <v>180.5</v>
      </c>
      <c r="G23" s="31">
        <v>9.9269183922046373</v>
      </c>
      <c r="H23" s="4">
        <v>162.9</v>
      </c>
      <c r="I23" s="31">
        <v>4.6242774566474107</v>
      </c>
      <c r="J23" s="5">
        <v>176.7</v>
      </c>
      <c r="K23" s="31">
        <v>6.7673716012084526</v>
      </c>
      <c r="L23" s="30">
        <v>17.968608073277817</v>
      </c>
      <c r="M23" s="44"/>
    </row>
    <row r="24" spans="1:13" x14ac:dyDescent="0.35">
      <c r="A24" s="3">
        <v>2022</v>
      </c>
      <c r="B24" s="3" t="s">
        <v>52</v>
      </c>
      <c r="C24" s="3">
        <v>11</v>
      </c>
      <c r="D24" s="3">
        <v>2493.7000000000003</v>
      </c>
      <c r="E24" s="31">
        <v>4.4700460829493203</v>
      </c>
      <c r="F24" s="3">
        <v>181.3</v>
      </c>
      <c r="G24" s="31">
        <v>10.61622940817572</v>
      </c>
      <c r="H24" s="3">
        <v>163</v>
      </c>
      <c r="I24" s="31">
        <v>5.2971576227390109</v>
      </c>
      <c r="J24" s="6">
        <v>176.5</v>
      </c>
      <c r="K24" s="31">
        <v>5.8788242351529769</v>
      </c>
      <c r="L24" s="30">
        <v>16.773464397140796</v>
      </c>
      <c r="M24" s="44"/>
    </row>
    <row r="25" spans="1:13" x14ac:dyDescent="0.35">
      <c r="A25" s="4">
        <v>2022</v>
      </c>
      <c r="B25" s="4" t="s">
        <v>55</v>
      </c>
      <c r="C25" s="4">
        <v>12</v>
      </c>
      <c r="D25" s="4">
        <v>2480.7000000000003</v>
      </c>
      <c r="E25" s="31">
        <v>4.5253444570850752</v>
      </c>
      <c r="F25" s="4">
        <v>182</v>
      </c>
      <c r="G25" s="31">
        <v>10.907982937233399</v>
      </c>
      <c r="H25" s="4">
        <v>163.4</v>
      </c>
      <c r="I25" s="31">
        <v>4.945407835581257</v>
      </c>
      <c r="J25" s="5">
        <v>175.7</v>
      </c>
      <c r="K25" s="31">
        <v>5.7160048134777384</v>
      </c>
      <c r="L25" s="30">
        <v>16.659833892148761</v>
      </c>
      <c r="M25" s="44"/>
    </row>
    <row r="26" spans="1:13" x14ac:dyDescent="0.35">
      <c r="A26" s="3">
        <v>2023</v>
      </c>
      <c r="B26" s="3" t="s">
        <v>31</v>
      </c>
      <c r="C26" s="3">
        <v>1</v>
      </c>
      <c r="D26" s="3">
        <v>2490.8999999999996</v>
      </c>
      <c r="E26" s="31">
        <v>5.7078594466134795</v>
      </c>
      <c r="F26" s="3">
        <v>182</v>
      </c>
      <c r="G26" s="31">
        <v>10.840438489646779</v>
      </c>
      <c r="H26" s="3">
        <v>163.6</v>
      </c>
      <c r="I26" s="31">
        <v>4.5367412140575043</v>
      </c>
      <c r="J26" s="6">
        <v>176.5</v>
      </c>
      <c r="K26" s="31">
        <v>6.5178032589016377</v>
      </c>
      <c r="L26" s="30">
        <v>3.1070033831124539</v>
      </c>
      <c r="M26" s="44"/>
    </row>
    <row r="27" spans="1:13" x14ac:dyDescent="0.35">
      <c r="A27" s="4">
        <v>2023</v>
      </c>
      <c r="B27" s="4" t="s">
        <v>36</v>
      </c>
      <c r="C27" s="4">
        <v>2</v>
      </c>
      <c r="D27" s="4">
        <v>2478.6</v>
      </c>
      <c r="E27" s="31">
        <v>5.2931180968563902</v>
      </c>
      <c r="F27" s="4">
        <v>182.1</v>
      </c>
      <c r="G27" s="31">
        <v>9.8974049487024782</v>
      </c>
      <c r="H27" s="4">
        <v>164.2</v>
      </c>
      <c r="I27" s="31">
        <v>4.6526449968132457</v>
      </c>
      <c r="J27" s="5">
        <v>177.2</v>
      </c>
      <c r="K27" s="31">
        <v>6.6827212522576733</v>
      </c>
      <c r="L27" s="30">
        <v>-7.6111046804874585</v>
      </c>
      <c r="M27" s="44"/>
    </row>
    <row r="28" spans="1:13" x14ac:dyDescent="0.35">
      <c r="A28" s="3">
        <v>2023</v>
      </c>
      <c r="B28" s="3" t="s">
        <v>38</v>
      </c>
      <c r="C28" s="3">
        <v>3</v>
      </c>
      <c r="D28" s="3">
        <v>2478.6999999999998</v>
      </c>
      <c r="E28" s="31">
        <v>4.2390344421548303</v>
      </c>
      <c r="F28" s="3">
        <v>181.9</v>
      </c>
      <c r="G28" s="31">
        <v>8.7918660287081458</v>
      </c>
      <c r="H28" s="3">
        <v>164.2</v>
      </c>
      <c r="I28" s="31">
        <v>3.9898670044331745</v>
      </c>
      <c r="J28" s="6">
        <v>177.2</v>
      </c>
      <c r="K28" s="31">
        <v>5.6648777579010146</v>
      </c>
      <c r="L28" s="30">
        <v>-27.117541906364771</v>
      </c>
      <c r="M28" s="44"/>
    </row>
    <row r="29" spans="1:13" x14ac:dyDescent="0.35">
      <c r="A29" s="4">
        <v>2023</v>
      </c>
      <c r="B29" s="4" t="s">
        <v>39</v>
      </c>
      <c r="C29" s="4">
        <v>4</v>
      </c>
      <c r="D29" s="4">
        <v>2490.2000000000003</v>
      </c>
      <c r="E29" s="31">
        <v>3.4050328045843363</v>
      </c>
      <c r="F29" s="4">
        <v>181.7</v>
      </c>
      <c r="G29" s="31">
        <v>5.5168408826945416</v>
      </c>
      <c r="H29" s="4">
        <v>164.5</v>
      </c>
      <c r="I29" s="31">
        <v>1.1685116851168549</v>
      </c>
      <c r="J29" s="5">
        <v>178.1</v>
      </c>
      <c r="K29" s="31">
        <v>4.7031158142269254</v>
      </c>
      <c r="L29" s="30">
        <v>-16.068019001309747</v>
      </c>
      <c r="M29" s="44"/>
    </row>
    <row r="30" spans="1:13" x14ac:dyDescent="0.35">
      <c r="A30" s="3">
        <v>2023</v>
      </c>
      <c r="B30" s="3" t="s">
        <v>41</v>
      </c>
      <c r="C30" s="3">
        <v>5</v>
      </c>
      <c r="D30" s="3">
        <v>2507.9</v>
      </c>
      <c r="E30" s="31">
        <v>3.0785039046444562</v>
      </c>
      <c r="F30" s="3">
        <v>182.8</v>
      </c>
      <c r="G30" s="31">
        <v>4.6964490263459435</v>
      </c>
      <c r="H30" s="3">
        <v>164.8</v>
      </c>
      <c r="I30" s="31">
        <v>1.1042944785276143</v>
      </c>
      <c r="J30" s="6">
        <v>179.1</v>
      </c>
      <c r="K30" s="31">
        <v>4.3098427489807838</v>
      </c>
      <c r="L30" s="30">
        <v>-30.454843514800871</v>
      </c>
      <c r="M30" s="44"/>
    </row>
  </sheetData>
  <mergeCells count="4">
    <mergeCell ref="N5:W5"/>
    <mergeCell ref="N6:W6"/>
    <mergeCell ref="N7:W7"/>
    <mergeCell ref="N8:W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295-3362-4B0E-99AF-03ED4E7B2B13}">
  <dimension ref="B2:JK126"/>
  <sheetViews>
    <sheetView topLeftCell="JA80" workbookViewId="0">
      <selection activeCell="JJ89" sqref="JJ89"/>
    </sheetView>
  </sheetViews>
  <sheetFormatPr defaultRowHeight="14.5" x14ac:dyDescent="0.35"/>
  <cols>
    <col min="2" max="2" width="14.6328125" bestFit="1" customWidth="1"/>
    <col min="3" max="3" width="22.08984375" hidden="1" customWidth="1"/>
    <col min="4" max="4" width="9.6328125" bestFit="1" customWidth="1"/>
    <col min="5" max="5" width="22.08984375" bestFit="1" customWidth="1"/>
    <col min="8" max="8" width="9.6328125" bestFit="1" customWidth="1"/>
    <col min="9" max="9" width="21.453125" bestFit="1" customWidth="1"/>
    <col min="12" max="12" width="27.81640625" hidden="1" customWidth="1"/>
    <col min="13" max="13" width="14.6328125" bestFit="1" customWidth="1"/>
    <col min="14" max="14" width="27.81640625" hidden="1" customWidth="1"/>
    <col min="15" max="15" width="9.6328125" bestFit="1" customWidth="1"/>
    <col min="16" max="16" width="27.81640625" bestFit="1" customWidth="1"/>
    <col min="19" max="19" width="9.6328125" bestFit="1" customWidth="1"/>
    <col min="20" max="20" width="27.08984375" bestFit="1" customWidth="1"/>
    <col min="23" max="23" width="14.6328125" bestFit="1" customWidth="1"/>
    <col min="24" max="24" width="21.1796875" hidden="1" customWidth="1"/>
    <col min="25" max="25" width="9.6328125" bestFit="1" customWidth="1"/>
    <col min="26" max="26" width="21.1796875" bestFit="1" customWidth="1"/>
    <col min="29" max="29" width="9.6328125" bestFit="1" customWidth="1"/>
    <col min="30" max="30" width="20.453125" bestFit="1" customWidth="1"/>
    <col min="33" max="33" width="14.6328125" bestFit="1" customWidth="1"/>
    <col min="34" max="34" width="12.54296875" hidden="1" customWidth="1"/>
    <col min="35" max="35" width="9.6328125" bestFit="1" customWidth="1"/>
    <col min="36" max="36" width="12.54296875" bestFit="1" customWidth="1"/>
    <col min="39" max="39" width="9.6328125" bestFit="1" customWidth="1"/>
    <col min="40" max="40" width="12.36328125" bestFit="1" customWidth="1"/>
    <col min="43" max="43" width="14.6328125" bestFit="1" customWidth="1"/>
    <col min="44" max="44" width="24.90625" hidden="1" customWidth="1"/>
    <col min="45" max="45" width="9.6328125" bestFit="1" customWidth="1"/>
    <col min="46" max="46" width="24.90625" bestFit="1" customWidth="1"/>
    <col min="49" max="49" width="9.6328125" bestFit="1" customWidth="1"/>
    <col min="50" max="50" width="24" bestFit="1" customWidth="1"/>
    <col min="53" max="53" width="14.6328125" bestFit="1" customWidth="1"/>
    <col min="54" max="54" width="20.26953125" hidden="1" customWidth="1"/>
    <col min="55" max="55" width="9.6328125" bestFit="1" customWidth="1"/>
    <col min="56" max="56" width="20.26953125" bestFit="1" customWidth="1"/>
    <col min="59" max="59" width="9.6328125" bestFit="1" customWidth="1"/>
    <col min="60" max="60" width="19.7265625" bestFit="1" customWidth="1"/>
    <col min="63" max="63" width="14.6328125" bestFit="1" customWidth="1"/>
    <col min="64" max="64" width="14.6328125" hidden="1" customWidth="1"/>
    <col min="65" max="65" width="9.6328125" bestFit="1" customWidth="1"/>
    <col min="66" max="66" width="14.6328125" bestFit="1" customWidth="1"/>
    <col min="69" max="69" width="9.6328125" bestFit="1" customWidth="1"/>
    <col min="70" max="70" width="14.26953125" bestFit="1" customWidth="1"/>
    <col min="73" max="73" width="14.6328125" bestFit="1" customWidth="1"/>
    <col min="74" max="74" width="19.08984375" hidden="1" customWidth="1"/>
    <col min="75" max="75" width="9.6328125" bestFit="1" customWidth="1"/>
    <col min="76" max="76" width="19.08984375" bestFit="1" customWidth="1"/>
    <col min="79" max="79" width="9.6328125" bestFit="1" customWidth="1"/>
    <col min="80" max="80" width="18.7265625" bestFit="1" customWidth="1"/>
    <col min="83" max="83" width="14.6328125" bestFit="1" customWidth="1"/>
    <col min="84" max="84" width="27" hidden="1" customWidth="1"/>
    <col min="85" max="85" width="9.6328125" bestFit="1" customWidth="1"/>
    <col min="86" max="86" width="27" bestFit="1" customWidth="1"/>
    <col min="89" max="89" width="9.6328125" bestFit="1" customWidth="1"/>
    <col min="90" max="90" width="26.1796875" bestFit="1" customWidth="1"/>
    <col min="93" max="93" width="14.6328125" bestFit="1" customWidth="1"/>
    <col min="94" max="94" width="30.6328125" hidden="1" customWidth="1"/>
    <col min="95" max="95" width="9.6328125" bestFit="1" customWidth="1"/>
    <col min="96" max="96" width="30.6328125" bestFit="1" customWidth="1"/>
    <col min="99" max="99" width="9.6328125" bestFit="1" customWidth="1"/>
    <col min="100" max="100" width="29.6328125" bestFit="1" customWidth="1"/>
    <col min="103" max="103" width="14.6328125" bestFit="1" customWidth="1"/>
    <col min="104" max="104" width="15.453125" hidden="1" customWidth="1"/>
    <col min="105" max="105" width="9.6328125" bestFit="1" customWidth="1"/>
    <col min="106" max="106" width="15.453125" bestFit="1" customWidth="1"/>
    <col min="109" max="109" width="9.6328125" bestFit="1" customWidth="1"/>
    <col min="110" max="110" width="15" bestFit="1" customWidth="1"/>
    <col min="113" max="113" width="14.6328125" bestFit="1" customWidth="1"/>
    <col min="114" max="114" width="30.7265625" hidden="1" customWidth="1"/>
    <col min="115" max="115" width="9.6328125" bestFit="1" customWidth="1"/>
    <col min="116" max="116" width="30.7265625" bestFit="1" customWidth="1"/>
    <col min="119" max="119" width="9.6328125" bestFit="1" customWidth="1"/>
    <col min="120" max="120" width="29.90625" bestFit="1" customWidth="1"/>
    <col min="123" max="123" width="14.6328125" bestFit="1" customWidth="1"/>
    <col min="124" max="124" width="40.453125" hidden="1" customWidth="1"/>
    <col min="125" max="125" width="9.6328125" bestFit="1" customWidth="1"/>
    <col min="126" max="126" width="40.453125" bestFit="1" customWidth="1"/>
    <col min="129" max="129" width="9.6328125" bestFit="1" customWidth="1"/>
    <col min="130" max="130" width="39.6328125" bestFit="1" customWidth="1"/>
    <col min="133" max="133" width="14.6328125" bestFit="1" customWidth="1"/>
    <col min="134" max="134" width="26.54296875" hidden="1" customWidth="1"/>
    <col min="135" max="135" width="9.6328125" bestFit="1" customWidth="1"/>
    <col min="136" max="136" width="26.54296875" bestFit="1" customWidth="1"/>
    <col min="139" max="139" width="9.6328125" bestFit="1" customWidth="1"/>
    <col min="140" max="140" width="25.90625" bestFit="1" customWidth="1"/>
    <col min="143" max="143" width="14.6328125" bestFit="1" customWidth="1"/>
    <col min="144" max="144" width="34.36328125" hidden="1" customWidth="1"/>
    <col min="145" max="145" width="9.6328125" bestFit="1" customWidth="1"/>
    <col min="146" max="146" width="34.36328125" bestFit="1" customWidth="1"/>
    <col min="149" max="149" width="9.6328125" bestFit="1" customWidth="1"/>
    <col min="150" max="150" width="33.36328125" bestFit="1" customWidth="1"/>
    <col min="153" max="153" width="14.6328125" bestFit="1" customWidth="1"/>
    <col min="154" max="154" width="17" hidden="1" customWidth="1"/>
    <col min="155" max="155" width="9.6328125" bestFit="1" customWidth="1"/>
    <col min="156" max="156" width="17" bestFit="1" customWidth="1"/>
    <col min="159" max="159" width="9.6328125" bestFit="1" customWidth="1"/>
    <col min="160" max="160" width="16.36328125" bestFit="1" customWidth="1"/>
    <col min="163" max="163" width="14.6328125" bestFit="1" customWidth="1"/>
    <col min="164" max="164" width="17.54296875" hidden="1" customWidth="1"/>
    <col min="165" max="165" width="9.6328125" bestFit="1" customWidth="1"/>
    <col min="166" max="166" width="17.54296875" bestFit="1" customWidth="1"/>
    <col min="169" max="169" width="9.6328125" bestFit="1" customWidth="1"/>
    <col min="170" max="170" width="17.26953125" bestFit="1" customWidth="1"/>
    <col min="173" max="173" width="14.6328125" bestFit="1" customWidth="1"/>
    <col min="174" max="174" width="28.36328125" hidden="1" customWidth="1"/>
    <col min="175" max="175" width="9.6328125" bestFit="1" customWidth="1"/>
    <col min="176" max="176" width="28.36328125" bestFit="1" customWidth="1"/>
    <col min="179" max="179" width="9.6328125" bestFit="1" customWidth="1"/>
    <col min="180" max="180" width="27.453125" bestFit="1" customWidth="1"/>
    <col min="183" max="183" width="14.6328125" bestFit="1" customWidth="1"/>
    <col min="184" max="184" width="21.26953125" hidden="1" customWidth="1"/>
    <col min="185" max="185" width="9.6328125" bestFit="1" customWidth="1"/>
    <col min="186" max="186" width="21.26953125" bestFit="1" customWidth="1"/>
    <col min="189" max="189" width="9.6328125" bestFit="1" customWidth="1"/>
    <col min="190" max="190" width="20.36328125" bestFit="1" customWidth="1"/>
    <col min="193" max="193" width="14.6328125" bestFit="1" customWidth="1"/>
    <col min="194" max="194" width="35.36328125" hidden="1" customWidth="1"/>
    <col min="195" max="195" width="9.6328125" bestFit="1" customWidth="1"/>
    <col min="196" max="196" width="35.36328125" bestFit="1" customWidth="1"/>
    <col min="199" max="199" width="9.6328125" bestFit="1" customWidth="1"/>
    <col min="200" max="200" width="34.36328125" bestFit="1" customWidth="1"/>
    <col min="203" max="203" width="14.6328125" bestFit="1" customWidth="1"/>
    <col min="204" max="204" width="15.36328125" hidden="1" customWidth="1"/>
    <col min="205" max="205" width="9.6328125" bestFit="1" customWidth="1"/>
    <col min="206" max="206" width="15.36328125" bestFit="1" customWidth="1"/>
    <col min="209" max="209" width="9.6328125" bestFit="1" customWidth="1"/>
    <col min="210" max="210" width="15" bestFit="1" customWidth="1"/>
    <col min="213" max="213" width="14.6328125" bestFit="1" customWidth="1"/>
    <col min="214" max="214" width="35.36328125" hidden="1" customWidth="1"/>
    <col min="215" max="215" width="9.6328125" bestFit="1" customWidth="1"/>
    <col min="216" max="216" width="35.36328125" bestFit="1" customWidth="1"/>
    <col min="219" max="219" width="9.6328125" bestFit="1" customWidth="1"/>
    <col min="220" max="220" width="34.1796875" bestFit="1" customWidth="1"/>
    <col min="223" max="223" width="14.6328125" bestFit="1" customWidth="1"/>
    <col min="224" max="224" width="33.1796875" hidden="1" customWidth="1"/>
    <col min="225" max="225" width="9.6328125" bestFit="1" customWidth="1"/>
    <col min="226" max="226" width="33.1796875" bestFit="1" customWidth="1"/>
    <col min="229" max="229" width="9.6328125" bestFit="1" customWidth="1"/>
    <col min="230" max="230" width="32.1796875" bestFit="1" customWidth="1"/>
    <col min="233" max="233" width="14.6328125" bestFit="1" customWidth="1"/>
    <col min="234" max="234" width="18.36328125" hidden="1" customWidth="1"/>
    <col min="235" max="235" width="9.6328125" bestFit="1" customWidth="1"/>
    <col min="236" max="236" width="18.36328125" bestFit="1" customWidth="1"/>
    <col min="239" max="239" width="9.6328125" bestFit="1" customWidth="1"/>
    <col min="240" max="240" width="17.81640625" bestFit="1" customWidth="1"/>
    <col min="243" max="243" width="14.6328125" bestFit="1" customWidth="1"/>
    <col min="244" max="244" width="31.1796875" hidden="1" customWidth="1"/>
    <col min="245" max="245" width="9.6328125" bestFit="1" customWidth="1"/>
    <col min="246" max="246" width="31.1796875" bestFit="1" customWidth="1"/>
    <col min="249" max="249" width="9.6328125" bestFit="1" customWidth="1"/>
    <col min="250" max="250" width="30.453125" bestFit="1" customWidth="1"/>
    <col min="253" max="253" width="14.6328125" bestFit="1" customWidth="1"/>
    <col min="254" max="254" width="22.08984375" hidden="1" customWidth="1"/>
    <col min="255" max="255" width="9.6328125" bestFit="1" customWidth="1"/>
    <col min="256" max="256" width="22.08984375" bestFit="1" customWidth="1"/>
    <col min="259" max="259" width="9.6328125" bestFit="1" customWidth="1"/>
    <col min="260" max="260" width="21.453125" bestFit="1" customWidth="1"/>
    <col min="263" max="263" width="14.6328125" bestFit="1" customWidth="1"/>
    <col min="264" max="264" width="21.54296875" hidden="1" customWidth="1"/>
    <col min="265" max="265" width="9.6328125" bestFit="1" customWidth="1"/>
    <col min="266" max="266" width="21.54296875" bestFit="1" customWidth="1"/>
    <col min="269" max="269" width="9.6328125" bestFit="1" customWidth="1"/>
    <col min="270" max="270" width="20.7265625" bestFit="1" customWidth="1"/>
  </cols>
  <sheetData>
    <row r="2" spans="2:271" x14ac:dyDescent="0.35">
      <c r="B2" s="8" t="s">
        <v>1</v>
      </c>
      <c r="C2" s="8" t="s">
        <v>168</v>
      </c>
      <c r="D2" s="8" t="s">
        <v>2</v>
      </c>
      <c r="E2" t="s">
        <v>543</v>
      </c>
      <c r="G2" t="s">
        <v>1</v>
      </c>
      <c r="H2" t="s">
        <v>2</v>
      </c>
      <c r="I2" t="s">
        <v>543</v>
      </c>
      <c r="M2" s="8" t="s">
        <v>1</v>
      </c>
      <c r="N2" s="8" t="s">
        <v>168</v>
      </c>
      <c r="O2" s="8" t="s">
        <v>2</v>
      </c>
      <c r="P2" t="s">
        <v>544</v>
      </c>
      <c r="R2" t="s">
        <v>1</v>
      </c>
      <c r="S2" t="s">
        <v>2</v>
      </c>
      <c r="T2" t="s">
        <v>544</v>
      </c>
      <c r="W2" s="8" t="s">
        <v>1</v>
      </c>
      <c r="X2" s="8" t="s">
        <v>168</v>
      </c>
      <c r="Y2" s="8" t="s">
        <v>2</v>
      </c>
      <c r="Z2" t="s">
        <v>545</v>
      </c>
      <c r="AB2" t="s">
        <v>1</v>
      </c>
      <c r="AC2" t="s">
        <v>2</v>
      </c>
      <c r="AD2" t="s">
        <v>545</v>
      </c>
      <c r="AG2" s="8" t="s">
        <v>1</v>
      </c>
      <c r="AH2" s="8" t="s">
        <v>168</v>
      </c>
      <c r="AI2" s="8" t="s">
        <v>2</v>
      </c>
      <c r="AJ2" t="s">
        <v>546</v>
      </c>
      <c r="AL2" t="s">
        <v>1</v>
      </c>
      <c r="AM2" t="s">
        <v>2</v>
      </c>
      <c r="AN2" t="s">
        <v>546</v>
      </c>
      <c r="AQ2" s="8" t="s">
        <v>1</v>
      </c>
      <c r="AR2" s="8" t="s">
        <v>168</v>
      </c>
      <c r="AS2" s="8" t="s">
        <v>2</v>
      </c>
      <c r="AT2" t="s">
        <v>547</v>
      </c>
      <c r="AV2" t="s">
        <v>1</v>
      </c>
      <c r="AW2" t="s">
        <v>2</v>
      </c>
      <c r="AX2" t="s">
        <v>547</v>
      </c>
      <c r="BA2" s="8" t="s">
        <v>1</v>
      </c>
      <c r="BB2" s="8" t="s">
        <v>168</v>
      </c>
      <c r="BC2" s="8" t="s">
        <v>2</v>
      </c>
      <c r="BD2" t="s">
        <v>548</v>
      </c>
      <c r="BF2" t="s">
        <v>1</v>
      </c>
      <c r="BG2" t="s">
        <v>2</v>
      </c>
      <c r="BH2" t="s">
        <v>548</v>
      </c>
      <c r="BK2" s="8" t="s">
        <v>1</v>
      </c>
      <c r="BL2" s="8" t="s">
        <v>168</v>
      </c>
      <c r="BM2" s="8" t="s">
        <v>2</v>
      </c>
      <c r="BN2" t="s">
        <v>549</v>
      </c>
      <c r="BP2" t="s">
        <v>1</v>
      </c>
      <c r="BQ2" t="s">
        <v>2</v>
      </c>
      <c r="BR2" t="s">
        <v>549</v>
      </c>
      <c r="BU2" s="8" t="s">
        <v>1</v>
      </c>
      <c r="BV2" s="8" t="s">
        <v>168</v>
      </c>
      <c r="BW2" s="8" t="s">
        <v>2</v>
      </c>
      <c r="BX2" t="s">
        <v>550</v>
      </c>
      <c r="BZ2" t="s">
        <v>1</v>
      </c>
      <c r="CA2" t="s">
        <v>2</v>
      </c>
      <c r="CB2" t="s">
        <v>550</v>
      </c>
      <c r="CE2" s="8" t="s">
        <v>1</v>
      </c>
      <c r="CF2" s="8" t="s">
        <v>168</v>
      </c>
      <c r="CG2" s="8" t="s">
        <v>2</v>
      </c>
      <c r="CH2" t="s">
        <v>551</v>
      </c>
      <c r="CJ2" t="s">
        <v>1</v>
      </c>
      <c r="CK2" t="s">
        <v>2</v>
      </c>
      <c r="CL2" t="s">
        <v>551</v>
      </c>
      <c r="CO2" s="8" t="s">
        <v>1</v>
      </c>
      <c r="CP2" s="8" t="s">
        <v>168</v>
      </c>
      <c r="CQ2" s="8" t="s">
        <v>2</v>
      </c>
      <c r="CR2" t="s">
        <v>552</v>
      </c>
      <c r="CT2" t="s">
        <v>1</v>
      </c>
      <c r="CU2" t="s">
        <v>2</v>
      </c>
      <c r="CV2" t="s">
        <v>552</v>
      </c>
      <c r="CY2" s="8" t="s">
        <v>1</v>
      </c>
      <c r="CZ2" s="8" t="s">
        <v>168</v>
      </c>
      <c r="DA2" s="8" t="s">
        <v>2</v>
      </c>
      <c r="DB2" t="s">
        <v>553</v>
      </c>
      <c r="DD2" t="s">
        <v>1</v>
      </c>
      <c r="DE2" t="s">
        <v>2</v>
      </c>
      <c r="DF2" t="s">
        <v>553</v>
      </c>
      <c r="DI2" s="8" t="s">
        <v>1</v>
      </c>
      <c r="DJ2" s="8" t="s">
        <v>168</v>
      </c>
      <c r="DK2" s="8" t="s">
        <v>2</v>
      </c>
      <c r="DL2" t="s">
        <v>554</v>
      </c>
      <c r="DN2" t="s">
        <v>1</v>
      </c>
      <c r="DO2" t="s">
        <v>2</v>
      </c>
      <c r="DP2" t="s">
        <v>554</v>
      </c>
      <c r="DS2" s="8" t="s">
        <v>1</v>
      </c>
      <c r="DT2" s="8" t="s">
        <v>168</v>
      </c>
      <c r="DU2" s="8" t="s">
        <v>2</v>
      </c>
      <c r="DV2" t="s">
        <v>555</v>
      </c>
      <c r="DX2" t="s">
        <v>1</v>
      </c>
      <c r="DY2" t="s">
        <v>2</v>
      </c>
      <c r="DZ2" t="s">
        <v>555</v>
      </c>
      <c r="EC2" s="8" t="s">
        <v>1</v>
      </c>
      <c r="ED2" s="8" t="s">
        <v>168</v>
      </c>
      <c r="EE2" s="8" t="s">
        <v>2</v>
      </c>
      <c r="EF2" t="s">
        <v>556</v>
      </c>
      <c r="EH2" t="s">
        <v>1</v>
      </c>
      <c r="EI2" t="s">
        <v>2</v>
      </c>
      <c r="EJ2" t="s">
        <v>556</v>
      </c>
      <c r="EM2" s="8" t="s">
        <v>1</v>
      </c>
      <c r="EN2" s="8" t="s">
        <v>168</v>
      </c>
      <c r="EO2" s="8" t="s">
        <v>2</v>
      </c>
      <c r="EP2" t="s">
        <v>557</v>
      </c>
      <c r="ER2" t="s">
        <v>1</v>
      </c>
      <c r="ES2" t="s">
        <v>2</v>
      </c>
      <c r="ET2" t="s">
        <v>557</v>
      </c>
      <c r="EW2" s="8" t="s">
        <v>1</v>
      </c>
      <c r="EX2" s="8" t="s">
        <v>168</v>
      </c>
      <c r="EY2" s="8" t="s">
        <v>2</v>
      </c>
      <c r="EZ2" t="s">
        <v>558</v>
      </c>
      <c r="FB2" t="s">
        <v>1</v>
      </c>
      <c r="FC2" t="s">
        <v>2</v>
      </c>
      <c r="FD2" t="s">
        <v>558</v>
      </c>
      <c r="FG2" s="8" t="s">
        <v>1</v>
      </c>
      <c r="FH2" s="8" t="s">
        <v>168</v>
      </c>
      <c r="FI2" s="8" t="s">
        <v>2</v>
      </c>
      <c r="FJ2" t="s">
        <v>559</v>
      </c>
      <c r="FL2" t="s">
        <v>1</v>
      </c>
      <c r="FM2" t="s">
        <v>2</v>
      </c>
      <c r="FN2" t="s">
        <v>559</v>
      </c>
      <c r="FQ2" s="8" t="s">
        <v>1</v>
      </c>
      <c r="FR2" s="8" t="s">
        <v>168</v>
      </c>
      <c r="FS2" s="8" t="s">
        <v>2</v>
      </c>
      <c r="FT2" t="s">
        <v>560</v>
      </c>
      <c r="FV2" t="s">
        <v>1</v>
      </c>
      <c r="FW2" t="s">
        <v>2</v>
      </c>
      <c r="FX2" t="s">
        <v>560</v>
      </c>
      <c r="GA2" s="8" t="s">
        <v>1</v>
      </c>
      <c r="GB2" s="8" t="s">
        <v>168</v>
      </c>
      <c r="GC2" s="8" t="s">
        <v>2</v>
      </c>
      <c r="GD2" t="s">
        <v>561</v>
      </c>
      <c r="GF2" t="s">
        <v>1</v>
      </c>
      <c r="GG2" t="s">
        <v>2</v>
      </c>
      <c r="GH2" t="s">
        <v>561</v>
      </c>
      <c r="GK2" s="8" t="s">
        <v>1</v>
      </c>
      <c r="GL2" s="8" t="s">
        <v>168</v>
      </c>
      <c r="GM2" s="8" t="s">
        <v>2</v>
      </c>
      <c r="GN2" t="s">
        <v>562</v>
      </c>
      <c r="GP2" t="s">
        <v>1</v>
      </c>
      <c r="GQ2" t="s">
        <v>2</v>
      </c>
      <c r="GR2" t="s">
        <v>562</v>
      </c>
      <c r="GU2" s="8" t="s">
        <v>1</v>
      </c>
      <c r="GV2" s="8" t="s">
        <v>168</v>
      </c>
      <c r="GW2" s="8" t="s">
        <v>2</v>
      </c>
      <c r="GX2" t="s">
        <v>563</v>
      </c>
      <c r="GZ2" t="s">
        <v>1</v>
      </c>
      <c r="HA2" t="s">
        <v>2</v>
      </c>
      <c r="HB2" t="s">
        <v>563</v>
      </c>
      <c r="HE2" s="8" t="s">
        <v>1</v>
      </c>
      <c r="HF2" s="8" t="s">
        <v>168</v>
      </c>
      <c r="HG2" s="8" t="s">
        <v>2</v>
      </c>
      <c r="HH2" t="s">
        <v>564</v>
      </c>
      <c r="HJ2" t="s">
        <v>1</v>
      </c>
      <c r="HK2" t="s">
        <v>2</v>
      </c>
      <c r="HL2" t="s">
        <v>564</v>
      </c>
      <c r="HO2" s="8" t="s">
        <v>1</v>
      </c>
      <c r="HP2" s="8" t="s">
        <v>168</v>
      </c>
      <c r="HQ2" s="8" t="s">
        <v>2</v>
      </c>
      <c r="HR2" t="s">
        <v>565</v>
      </c>
      <c r="HT2" t="s">
        <v>1</v>
      </c>
      <c r="HU2" t="s">
        <v>2</v>
      </c>
      <c r="HV2" t="s">
        <v>565</v>
      </c>
      <c r="HY2" s="8" t="s">
        <v>1</v>
      </c>
      <c r="HZ2" s="8" t="s">
        <v>168</v>
      </c>
      <c r="IA2" s="8" t="s">
        <v>2</v>
      </c>
      <c r="IB2" t="s">
        <v>566</v>
      </c>
      <c r="ID2" t="s">
        <v>1</v>
      </c>
      <c r="IE2" t="s">
        <v>2</v>
      </c>
      <c r="IF2" t="s">
        <v>566</v>
      </c>
      <c r="II2" s="8" t="s">
        <v>1</v>
      </c>
      <c r="IJ2" s="8" t="s">
        <v>168</v>
      </c>
      <c r="IK2" s="8" t="s">
        <v>2</v>
      </c>
      <c r="IL2" t="s">
        <v>567</v>
      </c>
      <c r="IN2" t="s">
        <v>1</v>
      </c>
      <c r="IO2" t="s">
        <v>2</v>
      </c>
      <c r="IP2" t="s">
        <v>567</v>
      </c>
      <c r="IS2" s="8" t="s">
        <v>1</v>
      </c>
      <c r="IT2" s="8" t="s">
        <v>168</v>
      </c>
      <c r="IU2" s="8" t="s">
        <v>2</v>
      </c>
      <c r="IV2" t="s">
        <v>568</v>
      </c>
      <c r="IX2" t="s">
        <v>1</v>
      </c>
      <c r="IY2" t="s">
        <v>2</v>
      </c>
      <c r="IZ2" t="s">
        <v>568</v>
      </c>
      <c r="JC2" s="8" t="s">
        <v>1</v>
      </c>
      <c r="JD2" s="8" t="s">
        <v>168</v>
      </c>
      <c r="JE2" s="8" t="s">
        <v>2</v>
      </c>
      <c r="JF2" t="s">
        <v>569</v>
      </c>
      <c r="JH2" t="s">
        <v>1</v>
      </c>
      <c r="JI2" t="s">
        <v>2</v>
      </c>
      <c r="JJ2" t="s">
        <v>569</v>
      </c>
    </row>
    <row r="3" spans="2:271" x14ac:dyDescent="0.35">
      <c r="B3">
        <v>2013</v>
      </c>
      <c r="C3">
        <v>1</v>
      </c>
      <c r="D3" t="s">
        <v>31</v>
      </c>
      <c r="E3" s="12">
        <v>100.3</v>
      </c>
      <c r="G3">
        <v>2013</v>
      </c>
      <c r="H3" t="s">
        <v>31</v>
      </c>
      <c r="I3" s="12">
        <v>100.3</v>
      </c>
      <c r="M3">
        <v>2013</v>
      </c>
      <c r="N3">
        <v>1</v>
      </c>
      <c r="O3" t="s">
        <v>31</v>
      </c>
      <c r="P3" s="12">
        <v>108.4</v>
      </c>
      <c r="R3">
        <v>2013</v>
      </c>
      <c r="S3" t="s">
        <v>31</v>
      </c>
      <c r="T3" s="12">
        <v>108.4</v>
      </c>
      <c r="W3">
        <v>2013</v>
      </c>
      <c r="X3">
        <v>1</v>
      </c>
      <c r="Y3" t="s">
        <v>31</v>
      </c>
      <c r="Z3" s="12">
        <v>107.3</v>
      </c>
      <c r="AB3">
        <v>2013</v>
      </c>
      <c r="AC3" t="s">
        <v>31</v>
      </c>
      <c r="AD3" s="12">
        <v>107.3</v>
      </c>
      <c r="AG3">
        <v>2013</v>
      </c>
      <c r="AH3">
        <v>1</v>
      </c>
      <c r="AI3" t="s">
        <v>31</v>
      </c>
      <c r="AJ3" s="12">
        <v>110</v>
      </c>
      <c r="AL3">
        <v>2013</v>
      </c>
      <c r="AM3" t="s">
        <v>31</v>
      </c>
      <c r="AN3" s="12">
        <v>110</v>
      </c>
      <c r="AQ3">
        <v>2013</v>
      </c>
      <c r="AR3">
        <v>1</v>
      </c>
      <c r="AS3" t="s">
        <v>31</v>
      </c>
      <c r="AT3" s="12">
        <v>104.4</v>
      </c>
      <c r="AV3">
        <v>2013</v>
      </c>
      <c r="AW3" t="s">
        <v>31</v>
      </c>
      <c r="AX3" s="12">
        <v>104.4</v>
      </c>
      <c r="BA3">
        <v>2013</v>
      </c>
      <c r="BB3">
        <v>1</v>
      </c>
      <c r="BC3" t="s">
        <v>31</v>
      </c>
      <c r="BD3" s="12">
        <v>105.1</v>
      </c>
      <c r="BF3">
        <v>2013</v>
      </c>
      <c r="BG3" t="s">
        <v>31</v>
      </c>
      <c r="BH3" s="12">
        <v>105.1</v>
      </c>
      <c r="BK3">
        <v>2013</v>
      </c>
      <c r="BL3">
        <v>1</v>
      </c>
      <c r="BM3" t="s">
        <v>31</v>
      </c>
      <c r="BN3" s="12">
        <v>103.2</v>
      </c>
      <c r="BP3">
        <v>2013</v>
      </c>
      <c r="BQ3" t="s">
        <v>31</v>
      </c>
      <c r="BR3" s="12">
        <v>103.2</v>
      </c>
      <c r="BU3">
        <v>2013</v>
      </c>
      <c r="BV3">
        <v>1</v>
      </c>
      <c r="BW3" t="s">
        <v>31</v>
      </c>
      <c r="BX3" s="12">
        <v>102.2</v>
      </c>
      <c r="BZ3">
        <v>2013</v>
      </c>
      <c r="CA3" t="s">
        <v>31</v>
      </c>
      <c r="CB3" s="12">
        <v>102.2</v>
      </c>
      <c r="CE3">
        <v>2013</v>
      </c>
      <c r="CF3">
        <v>1</v>
      </c>
      <c r="CG3" t="s">
        <v>31</v>
      </c>
      <c r="CH3" s="12">
        <v>106</v>
      </c>
      <c r="CJ3">
        <v>2013</v>
      </c>
      <c r="CK3" t="s">
        <v>31</v>
      </c>
      <c r="CL3" s="12">
        <v>106</v>
      </c>
      <c r="CO3">
        <v>2013</v>
      </c>
      <c r="CP3">
        <v>1</v>
      </c>
      <c r="CQ3" t="s">
        <v>31</v>
      </c>
      <c r="CR3" s="12">
        <v>106.2</v>
      </c>
      <c r="CT3">
        <v>2013</v>
      </c>
      <c r="CU3" t="s">
        <v>31</v>
      </c>
      <c r="CV3" s="12">
        <v>106.2</v>
      </c>
      <c r="CY3">
        <v>2013</v>
      </c>
      <c r="CZ3">
        <v>1</v>
      </c>
      <c r="DA3" t="s">
        <v>31</v>
      </c>
      <c r="DB3" s="12">
        <v>102.7</v>
      </c>
      <c r="DD3">
        <v>2013</v>
      </c>
      <c r="DE3" t="s">
        <v>31</v>
      </c>
      <c r="DF3" s="12">
        <v>102.7</v>
      </c>
      <c r="DI3">
        <v>2013</v>
      </c>
      <c r="DJ3">
        <v>1</v>
      </c>
      <c r="DK3" t="s">
        <v>31</v>
      </c>
      <c r="DL3" s="12">
        <v>104.9</v>
      </c>
      <c r="DN3">
        <v>2013</v>
      </c>
      <c r="DO3" t="s">
        <v>31</v>
      </c>
      <c r="DP3" s="12">
        <v>104.9</v>
      </c>
      <c r="DS3">
        <v>2013</v>
      </c>
      <c r="DT3">
        <v>1</v>
      </c>
      <c r="DU3" t="s">
        <v>31</v>
      </c>
      <c r="DV3" s="12">
        <v>107.3</v>
      </c>
      <c r="DX3">
        <v>2013</v>
      </c>
      <c r="DY3" t="s">
        <v>31</v>
      </c>
      <c r="DZ3" s="12">
        <v>107.3</v>
      </c>
      <c r="EC3">
        <v>2013</v>
      </c>
      <c r="ED3">
        <v>1</v>
      </c>
      <c r="EE3" t="s">
        <v>31</v>
      </c>
      <c r="EF3" s="12">
        <v>105.6</v>
      </c>
      <c r="EH3">
        <v>2013</v>
      </c>
      <c r="EI3" t="s">
        <v>31</v>
      </c>
      <c r="EJ3" s="12">
        <v>105.6</v>
      </c>
      <c r="EM3">
        <v>2013</v>
      </c>
      <c r="EN3">
        <v>1</v>
      </c>
      <c r="EO3" t="s">
        <v>31</v>
      </c>
      <c r="EP3" s="12">
        <v>105.1</v>
      </c>
      <c r="ER3">
        <v>2013</v>
      </c>
      <c r="ES3" t="s">
        <v>31</v>
      </c>
      <c r="ET3" s="12">
        <v>105.1</v>
      </c>
      <c r="EW3">
        <v>2013</v>
      </c>
      <c r="EX3">
        <v>1</v>
      </c>
      <c r="EY3" t="s">
        <v>31</v>
      </c>
      <c r="EZ3" s="12">
        <v>106.3</v>
      </c>
      <c r="FB3">
        <v>2013</v>
      </c>
      <c r="FC3" t="s">
        <v>31</v>
      </c>
      <c r="FD3" s="12">
        <v>106.3</v>
      </c>
      <c r="FG3">
        <v>2013</v>
      </c>
      <c r="FH3">
        <v>1</v>
      </c>
      <c r="FI3" t="s">
        <v>31</v>
      </c>
      <c r="FJ3" s="12">
        <v>105.5</v>
      </c>
      <c r="FL3">
        <v>2013</v>
      </c>
      <c r="FM3" t="s">
        <v>31</v>
      </c>
      <c r="FN3" s="12">
        <v>105.5</v>
      </c>
      <c r="FQ3">
        <v>2013</v>
      </c>
      <c r="FR3">
        <v>1</v>
      </c>
      <c r="FS3" t="s">
        <v>31</v>
      </c>
      <c r="FT3" s="12">
        <v>106.2</v>
      </c>
      <c r="FV3">
        <v>2013</v>
      </c>
      <c r="FW3" t="s">
        <v>31</v>
      </c>
      <c r="FX3" s="12">
        <v>106.2</v>
      </c>
      <c r="GA3">
        <v>2013</v>
      </c>
      <c r="GB3">
        <v>1</v>
      </c>
      <c r="GC3" t="s">
        <v>31</v>
      </c>
      <c r="GD3" s="12">
        <v>105.5</v>
      </c>
      <c r="GF3">
        <v>2013</v>
      </c>
      <c r="GG3" t="s">
        <v>31</v>
      </c>
      <c r="GH3" s="12">
        <v>105.5</v>
      </c>
      <c r="GK3">
        <v>2013</v>
      </c>
      <c r="GL3">
        <v>1</v>
      </c>
      <c r="GM3" t="s">
        <v>31</v>
      </c>
      <c r="GN3" s="12">
        <v>104.8</v>
      </c>
      <c r="GP3">
        <v>2013</v>
      </c>
      <c r="GQ3" t="s">
        <v>31</v>
      </c>
      <c r="GR3" s="12">
        <v>104.8</v>
      </c>
      <c r="GU3">
        <v>2013</v>
      </c>
      <c r="GV3">
        <v>1</v>
      </c>
      <c r="GW3" t="s">
        <v>31</v>
      </c>
      <c r="GX3" s="12">
        <v>104</v>
      </c>
      <c r="GZ3">
        <v>2013</v>
      </c>
      <c r="HA3" t="s">
        <v>31</v>
      </c>
      <c r="HB3" s="12">
        <v>104</v>
      </c>
      <c r="HE3">
        <v>2013</v>
      </c>
      <c r="HF3">
        <v>1</v>
      </c>
      <c r="HG3" t="s">
        <v>31</v>
      </c>
      <c r="HH3" s="12">
        <v>103.2</v>
      </c>
      <c r="HJ3">
        <v>2013</v>
      </c>
      <c r="HK3" t="s">
        <v>31</v>
      </c>
      <c r="HL3" s="12">
        <v>103.2</v>
      </c>
      <c r="HO3">
        <v>2013</v>
      </c>
      <c r="HP3">
        <v>1</v>
      </c>
      <c r="HQ3" t="s">
        <v>31</v>
      </c>
      <c r="HR3" s="12">
        <v>103.1</v>
      </c>
      <c r="HT3">
        <v>2013</v>
      </c>
      <c r="HU3" t="s">
        <v>31</v>
      </c>
      <c r="HV3" s="12">
        <v>103.1</v>
      </c>
      <c r="HY3">
        <v>2013</v>
      </c>
      <c r="HZ3">
        <v>1</v>
      </c>
      <c r="IA3" t="s">
        <v>31</v>
      </c>
      <c r="IB3" s="12">
        <v>103.6</v>
      </c>
      <c r="ID3">
        <v>2013</v>
      </c>
      <c r="IE3" t="s">
        <v>31</v>
      </c>
      <c r="IF3" s="12">
        <v>103.6</v>
      </c>
      <c r="II3">
        <v>2013</v>
      </c>
      <c r="IJ3">
        <v>1</v>
      </c>
      <c r="IK3" t="s">
        <v>31</v>
      </c>
      <c r="IL3" s="12">
        <v>104.5</v>
      </c>
      <c r="IN3">
        <v>2013</v>
      </c>
      <c r="IO3" t="s">
        <v>31</v>
      </c>
      <c r="IP3" s="12">
        <v>104.5</v>
      </c>
      <c r="IS3">
        <v>2013</v>
      </c>
      <c r="IT3">
        <v>1</v>
      </c>
      <c r="IU3" t="s">
        <v>31</v>
      </c>
      <c r="IV3" s="12">
        <v>103.9</v>
      </c>
      <c r="IX3">
        <v>2013</v>
      </c>
      <c r="IY3" t="s">
        <v>31</v>
      </c>
      <c r="IZ3" s="12">
        <v>103.9</v>
      </c>
      <c r="JC3">
        <v>2013</v>
      </c>
      <c r="JD3">
        <v>1</v>
      </c>
      <c r="JE3" t="s">
        <v>31</v>
      </c>
      <c r="JF3" s="12">
        <v>104.6</v>
      </c>
      <c r="JH3">
        <v>2013</v>
      </c>
      <c r="JI3" t="s">
        <v>31</v>
      </c>
      <c r="JJ3" s="12">
        <v>104.6</v>
      </c>
    </row>
    <row r="4" spans="2:271" x14ac:dyDescent="0.35">
      <c r="C4">
        <v>2</v>
      </c>
      <c r="D4" t="s">
        <v>36</v>
      </c>
      <c r="E4" s="12">
        <v>100.4</v>
      </c>
      <c r="H4" t="s">
        <v>36</v>
      </c>
      <c r="I4" s="12">
        <v>100.4</v>
      </c>
      <c r="N4">
        <v>2</v>
      </c>
      <c r="O4" t="s">
        <v>36</v>
      </c>
      <c r="P4" s="12">
        <v>110.4</v>
      </c>
      <c r="S4" t="s">
        <v>36</v>
      </c>
      <c r="T4" s="12">
        <v>110.4</v>
      </c>
      <c r="X4">
        <v>2</v>
      </c>
      <c r="Y4" t="s">
        <v>36</v>
      </c>
      <c r="Z4" s="12">
        <v>110.2</v>
      </c>
      <c r="AC4" t="s">
        <v>36</v>
      </c>
      <c r="AD4" s="12">
        <v>110.2</v>
      </c>
      <c r="AH4">
        <v>2</v>
      </c>
      <c r="AI4" t="s">
        <v>36</v>
      </c>
      <c r="AJ4" s="12">
        <v>112.8</v>
      </c>
      <c r="AM4" t="s">
        <v>36</v>
      </c>
      <c r="AN4" s="12">
        <v>112.8</v>
      </c>
      <c r="AR4">
        <v>2</v>
      </c>
      <c r="AS4" t="s">
        <v>36</v>
      </c>
      <c r="AT4" s="12">
        <v>104.9</v>
      </c>
      <c r="AW4" t="s">
        <v>36</v>
      </c>
      <c r="AX4" s="12">
        <v>104.9</v>
      </c>
      <c r="BB4">
        <v>2</v>
      </c>
      <c r="BC4" t="s">
        <v>36</v>
      </c>
      <c r="BD4" s="12">
        <v>105.5</v>
      </c>
      <c r="BG4" t="s">
        <v>36</v>
      </c>
      <c r="BH4" s="12">
        <v>105.5</v>
      </c>
      <c r="BL4">
        <v>2</v>
      </c>
      <c r="BM4" t="s">
        <v>36</v>
      </c>
      <c r="BN4" s="12">
        <v>103.6</v>
      </c>
      <c r="BQ4" t="s">
        <v>36</v>
      </c>
      <c r="BR4" s="12">
        <v>103.6</v>
      </c>
      <c r="BV4">
        <v>2</v>
      </c>
      <c r="BW4" t="s">
        <v>36</v>
      </c>
      <c r="BX4" s="12">
        <v>103.2</v>
      </c>
      <c r="CA4" t="s">
        <v>36</v>
      </c>
      <c r="CB4" s="12">
        <v>103.2</v>
      </c>
      <c r="CF4">
        <v>2</v>
      </c>
      <c r="CG4" t="s">
        <v>36</v>
      </c>
      <c r="CH4" s="12">
        <v>105.3</v>
      </c>
      <c r="CK4" t="s">
        <v>36</v>
      </c>
      <c r="CL4" s="12">
        <v>105.3</v>
      </c>
      <c r="CP4">
        <v>2</v>
      </c>
      <c r="CQ4" t="s">
        <v>36</v>
      </c>
      <c r="CR4" s="12">
        <v>105.1</v>
      </c>
      <c r="CU4" t="s">
        <v>36</v>
      </c>
      <c r="CV4" s="12">
        <v>105.1</v>
      </c>
      <c r="CZ4">
        <v>2</v>
      </c>
      <c r="DA4" t="s">
        <v>36</v>
      </c>
      <c r="DB4" s="12">
        <v>102.8</v>
      </c>
      <c r="DE4" t="s">
        <v>36</v>
      </c>
      <c r="DF4" s="12">
        <v>102.8</v>
      </c>
      <c r="DJ4">
        <v>2</v>
      </c>
      <c r="DK4" t="s">
        <v>36</v>
      </c>
      <c r="DL4" s="12">
        <v>105.5</v>
      </c>
      <c r="DO4" t="s">
        <v>36</v>
      </c>
      <c r="DP4" s="12">
        <v>105.5</v>
      </c>
      <c r="DT4">
        <v>2</v>
      </c>
      <c r="DU4" t="s">
        <v>36</v>
      </c>
      <c r="DV4" s="12">
        <v>108.3</v>
      </c>
      <c r="DY4" t="s">
        <v>36</v>
      </c>
      <c r="DZ4" s="12">
        <v>108.3</v>
      </c>
      <c r="ED4">
        <v>2</v>
      </c>
      <c r="EE4" t="s">
        <v>36</v>
      </c>
      <c r="EF4" s="12">
        <v>106.6</v>
      </c>
      <c r="EI4" t="s">
        <v>36</v>
      </c>
      <c r="EJ4" s="12">
        <v>106.6</v>
      </c>
      <c r="EN4">
        <v>2</v>
      </c>
      <c r="EO4" t="s">
        <v>36</v>
      </c>
      <c r="EP4" s="12">
        <v>105.7</v>
      </c>
      <c r="ES4" t="s">
        <v>36</v>
      </c>
      <c r="ET4" s="12">
        <v>105.7</v>
      </c>
      <c r="EX4">
        <v>2</v>
      </c>
      <c r="EY4" t="s">
        <v>36</v>
      </c>
      <c r="EZ4" s="12">
        <v>106.9</v>
      </c>
      <c r="FC4" t="s">
        <v>36</v>
      </c>
      <c r="FD4" s="12">
        <v>106.9</v>
      </c>
      <c r="FH4">
        <v>2</v>
      </c>
      <c r="FI4" t="s">
        <v>36</v>
      </c>
      <c r="FJ4" s="12">
        <v>106</v>
      </c>
      <c r="FM4" t="s">
        <v>36</v>
      </c>
      <c r="FN4" s="12">
        <v>106</v>
      </c>
      <c r="FR4">
        <v>2</v>
      </c>
      <c r="FS4" t="s">
        <v>36</v>
      </c>
      <c r="FT4" s="12">
        <v>106.8</v>
      </c>
      <c r="FW4" t="s">
        <v>36</v>
      </c>
      <c r="FX4" s="12">
        <v>106.8</v>
      </c>
      <c r="GB4">
        <v>2</v>
      </c>
      <c r="GC4" t="s">
        <v>36</v>
      </c>
      <c r="GD4" s="12">
        <v>106</v>
      </c>
      <c r="GG4" t="s">
        <v>36</v>
      </c>
      <c r="GH4" s="12">
        <v>106</v>
      </c>
      <c r="GL4">
        <v>2</v>
      </c>
      <c r="GM4" t="s">
        <v>36</v>
      </c>
      <c r="GN4" s="12">
        <v>105.2</v>
      </c>
      <c r="GQ4" t="s">
        <v>36</v>
      </c>
      <c r="GR4" s="12">
        <v>105.2</v>
      </c>
      <c r="GV4">
        <v>2</v>
      </c>
      <c r="GW4" t="s">
        <v>36</v>
      </c>
      <c r="GX4" s="12">
        <v>104.5</v>
      </c>
      <c r="HA4" t="s">
        <v>36</v>
      </c>
      <c r="HB4" s="12">
        <v>104.5</v>
      </c>
      <c r="HF4">
        <v>2</v>
      </c>
      <c r="HG4" t="s">
        <v>36</v>
      </c>
      <c r="HH4" s="12">
        <v>104.2</v>
      </c>
      <c r="HK4" t="s">
        <v>36</v>
      </c>
      <c r="HL4" s="12">
        <v>104.2</v>
      </c>
      <c r="HP4">
        <v>2</v>
      </c>
      <c r="HQ4" t="s">
        <v>36</v>
      </c>
      <c r="HR4" s="12">
        <v>103.6</v>
      </c>
      <c r="HU4" t="s">
        <v>36</v>
      </c>
      <c r="HV4" s="12">
        <v>103.6</v>
      </c>
      <c r="HZ4">
        <v>2</v>
      </c>
      <c r="IA4" t="s">
        <v>36</v>
      </c>
      <c r="IB4" s="12">
        <v>103.9</v>
      </c>
      <c r="IE4" t="s">
        <v>36</v>
      </c>
      <c r="IF4" s="12">
        <v>103.9</v>
      </c>
      <c r="IJ4">
        <v>2</v>
      </c>
      <c r="IK4" t="s">
        <v>36</v>
      </c>
      <c r="IL4" s="12">
        <v>104.5</v>
      </c>
      <c r="IO4" t="s">
        <v>36</v>
      </c>
      <c r="IP4" s="12">
        <v>104.5</v>
      </c>
      <c r="IT4">
        <v>2</v>
      </c>
      <c r="IU4" t="s">
        <v>36</v>
      </c>
      <c r="IV4" s="12">
        <v>104.4</v>
      </c>
      <c r="IY4" t="s">
        <v>36</v>
      </c>
      <c r="IZ4" s="12">
        <v>104.4</v>
      </c>
      <c r="JD4">
        <v>2</v>
      </c>
      <c r="JE4" t="s">
        <v>36</v>
      </c>
      <c r="JF4" s="12">
        <v>105.3</v>
      </c>
      <c r="JI4" t="s">
        <v>36</v>
      </c>
      <c r="JJ4" s="12">
        <v>105.3</v>
      </c>
    </row>
    <row r="5" spans="2:271" x14ac:dyDescent="0.35">
      <c r="C5">
        <v>3</v>
      </c>
      <c r="D5" t="s">
        <v>38</v>
      </c>
      <c r="E5" s="12">
        <v>100.4</v>
      </c>
      <c r="H5" t="s">
        <v>38</v>
      </c>
      <c r="I5" s="12">
        <v>100.4</v>
      </c>
      <c r="J5" s="12">
        <f>AVERAGE(I3:I5)</f>
        <v>100.36666666666667</v>
      </c>
      <c r="N5">
        <v>3</v>
      </c>
      <c r="O5" t="s">
        <v>38</v>
      </c>
      <c r="P5" s="12">
        <v>111.4</v>
      </c>
      <c r="S5" t="s">
        <v>38</v>
      </c>
      <c r="T5" s="12">
        <v>111.4</v>
      </c>
      <c r="U5" s="12">
        <f>AVERAGE(T3:T5)</f>
        <v>110.06666666666668</v>
      </c>
      <c r="X5">
        <v>3</v>
      </c>
      <c r="Y5" t="s">
        <v>38</v>
      </c>
      <c r="Z5" s="12">
        <v>109.7</v>
      </c>
      <c r="AC5" t="s">
        <v>38</v>
      </c>
      <c r="AD5" s="12">
        <v>109.7</v>
      </c>
      <c r="AE5" s="12">
        <f>AVERAGE(AD3:AD5)</f>
        <v>109.06666666666666</v>
      </c>
      <c r="AH5">
        <v>3</v>
      </c>
      <c r="AI5" t="s">
        <v>38</v>
      </c>
      <c r="AJ5" s="12">
        <v>111.2</v>
      </c>
      <c r="AM5" t="s">
        <v>38</v>
      </c>
      <c r="AN5" s="12">
        <v>111.2</v>
      </c>
      <c r="AO5" s="12">
        <f>AVERAGE(AN3:AN5)</f>
        <v>111.33333333333333</v>
      </c>
      <c r="AR5">
        <v>3</v>
      </c>
      <c r="AS5" t="s">
        <v>38</v>
      </c>
      <c r="AT5" s="12">
        <v>105.1</v>
      </c>
      <c r="AW5" t="s">
        <v>38</v>
      </c>
      <c r="AX5" s="12">
        <v>105.1</v>
      </c>
      <c r="AY5" s="12">
        <f>AVERAGE(AX3:AX5)</f>
        <v>104.8</v>
      </c>
      <c r="BB5">
        <v>3</v>
      </c>
      <c r="BC5" t="s">
        <v>38</v>
      </c>
      <c r="BD5" s="12">
        <v>104.9</v>
      </c>
      <c r="BG5" t="s">
        <v>38</v>
      </c>
      <c r="BH5" s="12">
        <v>104.9</v>
      </c>
      <c r="BI5" s="12">
        <f>AVERAGE(BH3:BH5)</f>
        <v>105.16666666666667</v>
      </c>
      <c r="BL5">
        <v>3</v>
      </c>
      <c r="BM5" t="s">
        <v>38</v>
      </c>
      <c r="BN5" s="12">
        <v>105.3</v>
      </c>
      <c r="BQ5" t="s">
        <v>38</v>
      </c>
      <c r="BR5" s="12">
        <v>105.3</v>
      </c>
      <c r="BS5" s="12">
        <f>AVERAGE(BR3:BR5)</f>
        <v>104.03333333333335</v>
      </c>
      <c r="BV5">
        <v>3</v>
      </c>
      <c r="BW5" t="s">
        <v>38</v>
      </c>
      <c r="BX5" s="12">
        <v>102.2</v>
      </c>
      <c r="CA5" t="s">
        <v>38</v>
      </c>
      <c r="CB5" s="12">
        <v>102.2</v>
      </c>
      <c r="CC5" s="12">
        <f>AVERAGE(CB3:CB5)</f>
        <v>102.53333333333335</v>
      </c>
      <c r="CF5">
        <v>3</v>
      </c>
      <c r="CG5" t="s">
        <v>38</v>
      </c>
      <c r="CH5" s="12">
        <v>105</v>
      </c>
      <c r="CK5" t="s">
        <v>38</v>
      </c>
      <c r="CL5" s="12">
        <v>105</v>
      </c>
      <c r="CM5" s="12">
        <f>AVERAGE(CL3:CL5)</f>
        <v>105.43333333333334</v>
      </c>
      <c r="CP5">
        <v>3</v>
      </c>
      <c r="CQ5" t="s">
        <v>38</v>
      </c>
      <c r="CR5" s="12">
        <v>104.2</v>
      </c>
      <c r="CU5" t="s">
        <v>38</v>
      </c>
      <c r="CV5" s="12">
        <v>104.2</v>
      </c>
      <c r="CW5" s="12">
        <f>AVERAGE(CV3:CV5)</f>
        <v>105.16666666666667</v>
      </c>
      <c r="CZ5">
        <v>3</v>
      </c>
      <c r="DA5" t="s">
        <v>38</v>
      </c>
      <c r="DB5" s="12">
        <v>103</v>
      </c>
      <c r="DE5" t="s">
        <v>38</v>
      </c>
      <c r="DF5" s="12">
        <v>103</v>
      </c>
      <c r="DG5" s="12">
        <f>AVERAGE(DF3:DF5)</f>
        <v>102.83333333333333</v>
      </c>
      <c r="DJ5">
        <v>3</v>
      </c>
      <c r="DK5" t="s">
        <v>38</v>
      </c>
      <c r="DL5" s="12">
        <v>106.2</v>
      </c>
      <c r="DO5" t="s">
        <v>38</v>
      </c>
      <c r="DP5" s="12">
        <v>106.2</v>
      </c>
      <c r="DQ5" s="12">
        <f>AVERAGE(DP3:DP5)</f>
        <v>105.53333333333335</v>
      </c>
      <c r="DT5">
        <v>3</v>
      </c>
      <c r="DU5" t="s">
        <v>38</v>
      </c>
      <c r="DV5" s="12">
        <v>108.9</v>
      </c>
      <c r="DY5" t="s">
        <v>38</v>
      </c>
      <c r="DZ5" s="12">
        <v>108.9</v>
      </c>
      <c r="EA5" s="12">
        <f>AVERAGE(DZ3:DZ5)</f>
        <v>108.16666666666667</v>
      </c>
      <c r="ED5">
        <v>3</v>
      </c>
      <c r="EE5" t="s">
        <v>38</v>
      </c>
      <c r="EF5" s="12">
        <v>106.9</v>
      </c>
      <c r="EI5" t="s">
        <v>38</v>
      </c>
      <c r="EJ5" s="12">
        <v>106.9</v>
      </c>
      <c r="EK5" s="12">
        <f>AVERAGE(EJ3:EJ5)</f>
        <v>106.36666666666667</v>
      </c>
      <c r="EN5">
        <v>3</v>
      </c>
      <c r="EO5" t="s">
        <v>38</v>
      </c>
      <c r="EP5" s="12">
        <v>106.6</v>
      </c>
      <c r="ES5" t="s">
        <v>38</v>
      </c>
      <c r="ET5" s="12">
        <v>106.6</v>
      </c>
      <c r="EU5" s="12">
        <f>AVERAGE(ET3:ET5)</f>
        <v>105.8</v>
      </c>
      <c r="EX5">
        <v>3</v>
      </c>
      <c r="EY5" t="s">
        <v>38</v>
      </c>
      <c r="EZ5" s="12">
        <v>107.4</v>
      </c>
      <c r="FC5" t="s">
        <v>38</v>
      </c>
      <c r="FD5" s="12">
        <v>107.4</v>
      </c>
      <c r="FE5" s="12">
        <f>AVERAGE(FD3:FD5)</f>
        <v>106.86666666666667</v>
      </c>
      <c r="FH5">
        <v>3</v>
      </c>
      <c r="FI5" t="s">
        <v>38</v>
      </c>
      <c r="FJ5" s="12">
        <v>106.5</v>
      </c>
      <c r="FM5" t="s">
        <v>38</v>
      </c>
      <c r="FN5" s="12">
        <v>106.5</v>
      </c>
      <c r="FO5" s="12">
        <f>AVERAGE(FN3:FN5)</f>
        <v>106</v>
      </c>
      <c r="FR5">
        <v>3</v>
      </c>
      <c r="FS5" t="s">
        <v>38</v>
      </c>
      <c r="FT5" s="12">
        <v>107.3</v>
      </c>
      <c r="FW5" t="s">
        <v>38</v>
      </c>
      <c r="FX5" s="12">
        <v>107.3</v>
      </c>
      <c r="FY5" s="12">
        <f>AVERAGE(FX3:FX5)</f>
        <v>106.76666666666667</v>
      </c>
      <c r="GB5">
        <v>3</v>
      </c>
      <c r="GC5" t="s">
        <v>38</v>
      </c>
      <c r="GD5" s="12">
        <v>106.1</v>
      </c>
      <c r="GG5" t="s">
        <v>38</v>
      </c>
      <c r="GH5" s="12">
        <v>106.1</v>
      </c>
      <c r="GI5" s="12">
        <f>AVERAGE(GH3:GH5)</f>
        <v>105.86666666666667</v>
      </c>
      <c r="GL5">
        <v>3</v>
      </c>
      <c r="GM5" t="s">
        <v>38</v>
      </c>
      <c r="GN5" s="12">
        <v>105.6</v>
      </c>
      <c r="GQ5" t="s">
        <v>38</v>
      </c>
      <c r="GR5" s="12">
        <v>105.6</v>
      </c>
      <c r="GS5" s="12">
        <f>AVERAGE(GR3:GR5)</f>
        <v>105.2</v>
      </c>
      <c r="GV5">
        <v>3</v>
      </c>
      <c r="GW5" t="s">
        <v>38</v>
      </c>
      <c r="GX5" s="12">
        <v>104.9</v>
      </c>
      <c r="HA5" t="s">
        <v>38</v>
      </c>
      <c r="HB5" s="12">
        <v>104.9</v>
      </c>
      <c r="HC5" s="12">
        <f>AVERAGE(HB3:HB5)</f>
        <v>104.46666666666665</v>
      </c>
      <c r="HF5">
        <v>3</v>
      </c>
      <c r="HG5" t="s">
        <v>38</v>
      </c>
      <c r="HH5" s="12">
        <v>105.1</v>
      </c>
      <c r="HK5" t="s">
        <v>38</v>
      </c>
      <c r="HL5" s="12">
        <v>105.1</v>
      </c>
      <c r="HM5" s="12">
        <f>AVERAGE(HL3:HL5)</f>
        <v>104.16666666666667</v>
      </c>
      <c r="HP5">
        <v>3</v>
      </c>
      <c r="HQ5" t="s">
        <v>38</v>
      </c>
      <c r="HR5" s="12">
        <v>103.7</v>
      </c>
      <c r="HU5" t="s">
        <v>38</v>
      </c>
      <c r="HV5" s="12">
        <v>103.7</v>
      </c>
      <c r="HW5" s="12">
        <f>AVERAGE(HV3:HV5)</f>
        <v>103.46666666666665</v>
      </c>
      <c r="HZ5">
        <v>3</v>
      </c>
      <c r="IA5" t="s">
        <v>38</v>
      </c>
      <c r="IB5" s="12">
        <v>104</v>
      </c>
      <c r="IE5" t="s">
        <v>38</v>
      </c>
      <c r="IF5" s="12">
        <v>104</v>
      </c>
      <c r="IG5" s="12">
        <f>AVERAGE(IF3:IF5)</f>
        <v>103.83333333333333</v>
      </c>
      <c r="IJ5">
        <v>3</v>
      </c>
      <c r="IK5" t="s">
        <v>38</v>
      </c>
      <c r="IL5" s="12">
        <v>104.3</v>
      </c>
      <c r="IO5" t="s">
        <v>38</v>
      </c>
      <c r="IP5" s="12">
        <v>104.3</v>
      </c>
      <c r="IQ5" s="12">
        <f>AVERAGE(IP3:IP5)</f>
        <v>104.43333333333334</v>
      </c>
      <c r="IT5">
        <v>3</v>
      </c>
      <c r="IU5" t="s">
        <v>38</v>
      </c>
      <c r="IV5" s="12">
        <v>104.7</v>
      </c>
      <c r="IY5" t="s">
        <v>38</v>
      </c>
      <c r="IZ5" s="12">
        <v>104.7</v>
      </c>
      <c r="JA5" s="12">
        <f>AVERAGE(IZ3:IZ5)</f>
        <v>104.33333333333333</v>
      </c>
      <c r="JD5">
        <v>3</v>
      </c>
      <c r="JE5" t="s">
        <v>38</v>
      </c>
      <c r="JF5" s="12">
        <v>105.5</v>
      </c>
      <c r="JI5" t="s">
        <v>38</v>
      </c>
      <c r="JJ5" s="12">
        <v>105.5</v>
      </c>
      <c r="JK5" s="12">
        <f>AVERAGE(JJ3:JJ5)</f>
        <v>105.13333333333333</v>
      </c>
    </row>
    <row r="6" spans="2:271" x14ac:dyDescent="0.35">
      <c r="C6">
        <v>4</v>
      </c>
      <c r="D6" t="s">
        <v>39</v>
      </c>
      <c r="E6" s="12">
        <v>100.5</v>
      </c>
      <c r="H6" t="s">
        <v>39</v>
      </c>
      <c r="I6" s="12">
        <v>100.5</v>
      </c>
      <c r="J6" s="12">
        <f t="shared" ref="J6:J69" si="0">AVERAGE(I4:I6)</f>
        <v>100.43333333333334</v>
      </c>
      <c r="N6">
        <v>4</v>
      </c>
      <c r="O6" t="s">
        <v>39</v>
      </c>
      <c r="P6" s="12">
        <v>111.6</v>
      </c>
      <c r="S6" t="s">
        <v>39</v>
      </c>
      <c r="T6" s="12">
        <v>111.6</v>
      </c>
      <c r="U6" s="12">
        <f t="shared" ref="U6:U69" si="1">AVERAGE(T4:T6)</f>
        <v>111.13333333333333</v>
      </c>
      <c r="X6">
        <v>4</v>
      </c>
      <c r="Y6" t="s">
        <v>39</v>
      </c>
      <c r="Z6" s="12">
        <v>110.9</v>
      </c>
      <c r="AC6" t="s">
        <v>39</v>
      </c>
      <c r="AD6" s="12">
        <v>110.9</v>
      </c>
      <c r="AE6" s="12">
        <f t="shared" ref="AE6:AE69" si="2">AVERAGE(AD4:AD6)</f>
        <v>110.26666666666667</v>
      </c>
      <c r="AH6">
        <v>4</v>
      </c>
      <c r="AI6" t="s">
        <v>39</v>
      </c>
      <c r="AJ6" s="12">
        <v>106.6</v>
      </c>
      <c r="AM6" t="s">
        <v>39</v>
      </c>
      <c r="AN6" s="12">
        <v>106.6</v>
      </c>
      <c r="AO6" s="12">
        <f t="shared" ref="AO6:AO69" si="3">AVERAGE(AN4:AN6)</f>
        <v>110.2</v>
      </c>
      <c r="AR6">
        <v>4</v>
      </c>
      <c r="AS6" t="s">
        <v>39</v>
      </c>
      <c r="AT6" s="12">
        <v>105.7</v>
      </c>
      <c r="AW6" t="s">
        <v>39</v>
      </c>
      <c r="AX6" s="12">
        <v>105.7</v>
      </c>
      <c r="AY6" s="12">
        <f t="shared" ref="AY6:AY69" si="4">AVERAGE(AX4:AX6)</f>
        <v>105.23333333333333</v>
      </c>
      <c r="BB6">
        <v>4</v>
      </c>
      <c r="BC6" t="s">
        <v>39</v>
      </c>
      <c r="BD6" s="12">
        <v>104.4</v>
      </c>
      <c r="BG6" t="s">
        <v>39</v>
      </c>
      <c r="BH6" s="12">
        <v>104.4</v>
      </c>
      <c r="BI6" s="12">
        <f t="shared" ref="BI6:BI69" si="5">AVERAGE(BH4:BH6)</f>
        <v>104.93333333333334</v>
      </c>
      <c r="BL6">
        <v>4</v>
      </c>
      <c r="BM6" t="s">
        <v>39</v>
      </c>
      <c r="BN6" s="12">
        <v>108.9</v>
      </c>
      <c r="BQ6" t="s">
        <v>39</v>
      </c>
      <c r="BR6" s="12">
        <v>108.9</v>
      </c>
      <c r="BS6" s="12">
        <f t="shared" ref="BS6:BS69" si="6">AVERAGE(BR4:BR6)</f>
        <v>105.93333333333332</v>
      </c>
      <c r="BV6">
        <v>4</v>
      </c>
      <c r="BW6" t="s">
        <v>39</v>
      </c>
      <c r="BX6" s="12">
        <v>105.5</v>
      </c>
      <c r="CA6" t="s">
        <v>39</v>
      </c>
      <c r="CB6" s="12">
        <v>105.5</v>
      </c>
      <c r="CC6" s="12">
        <f t="shared" ref="CC6:CC69" si="7">AVERAGE(CB4:CB6)</f>
        <v>103.63333333333333</v>
      </c>
      <c r="CF6">
        <v>4</v>
      </c>
      <c r="CG6" t="s">
        <v>39</v>
      </c>
      <c r="CH6" s="12">
        <v>105.3</v>
      </c>
      <c r="CK6" t="s">
        <v>39</v>
      </c>
      <c r="CL6" s="12">
        <v>105.3</v>
      </c>
      <c r="CM6" s="12">
        <f t="shared" ref="CM6:CM69" si="8">AVERAGE(CL4:CL6)</f>
        <v>105.2</v>
      </c>
      <c r="CP6">
        <v>4</v>
      </c>
      <c r="CQ6" t="s">
        <v>39</v>
      </c>
      <c r="CR6" s="12">
        <v>103.5</v>
      </c>
      <c r="CU6" t="s">
        <v>39</v>
      </c>
      <c r="CV6" s="12">
        <v>103.5</v>
      </c>
      <c r="CW6" s="12">
        <f t="shared" ref="CW6:CW69" si="9">AVERAGE(CV4:CV6)</f>
        <v>104.26666666666667</v>
      </c>
      <c r="CZ6">
        <v>4</v>
      </c>
      <c r="DA6" t="s">
        <v>39</v>
      </c>
      <c r="DB6" s="12">
        <v>103.3</v>
      </c>
      <c r="DE6" t="s">
        <v>39</v>
      </c>
      <c r="DF6" s="12">
        <v>103.3</v>
      </c>
      <c r="DG6" s="12">
        <f t="shared" ref="DG6:DG69" si="10">AVERAGE(DF4:DF6)</f>
        <v>103.03333333333335</v>
      </c>
      <c r="DJ6">
        <v>4</v>
      </c>
      <c r="DK6" t="s">
        <v>39</v>
      </c>
      <c r="DL6" s="12">
        <v>107.2</v>
      </c>
      <c r="DO6" t="s">
        <v>39</v>
      </c>
      <c r="DP6" s="12">
        <v>107.2</v>
      </c>
      <c r="DQ6" s="12">
        <f t="shared" ref="DQ6:DQ69" si="11">AVERAGE(DP4:DP6)</f>
        <v>106.3</v>
      </c>
      <c r="DT6">
        <v>4</v>
      </c>
      <c r="DU6" t="s">
        <v>39</v>
      </c>
      <c r="DV6" s="12">
        <v>109.6</v>
      </c>
      <c r="DY6" t="s">
        <v>39</v>
      </c>
      <c r="DZ6" s="12">
        <v>109.6</v>
      </c>
      <c r="EA6" s="12">
        <f t="shared" ref="EA6:EA69" si="12">AVERAGE(DZ4:DZ6)</f>
        <v>108.93333333333332</v>
      </c>
      <c r="ED6">
        <v>4</v>
      </c>
      <c r="EE6" t="s">
        <v>39</v>
      </c>
      <c r="EF6" s="12">
        <v>107.7</v>
      </c>
      <c r="EI6" t="s">
        <v>39</v>
      </c>
      <c r="EJ6" s="12">
        <v>107.7</v>
      </c>
      <c r="EK6" s="12">
        <f t="shared" ref="EK6:EK69" si="13">AVERAGE(EJ4:EJ6)</f>
        <v>107.06666666666666</v>
      </c>
      <c r="EN6">
        <v>4</v>
      </c>
      <c r="EO6" t="s">
        <v>39</v>
      </c>
      <c r="EP6" s="12">
        <v>107.5</v>
      </c>
      <c r="ES6" t="s">
        <v>39</v>
      </c>
      <c r="ET6" s="12">
        <v>107.5</v>
      </c>
      <c r="EU6" s="12">
        <f t="shared" ref="EU6:EU69" si="14">AVERAGE(ET4:ET6)</f>
        <v>106.60000000000001</v>
      </c>
      <c r="EX6">
        <v>4</v>
      </c>
      <c r="EY6" t="s">
        <v>39</v>
      </c>
      <c r="EZ6" s="12">
        <v>108</v>
      </c>
      <c r="FC6" t="s">
        <v>39</v>
      </c>
      <c r="FD6" s="12">
        <v>108</v>
      </c>
      <c r="FE6" s="12">
        <f t="shared" ref="FE6:FE69" si="15">AVERAGE(FD4:FD6)</f>
        <v>107.43333333333334</v>
      </c>
      <c r="FH6">
        <v>4</v>
      </c>
      <c r="FI6" t="s">
        <v>39</v>
      </c>
      <c r="FJ6" s="12">
        <v>107</v>
      </c>
      <c r="FM6" t="s">
        <v>39</v>
      </c>
      <c r="FN6" s="12">
        <v>107</v>
      </c>
      <c r="FO6" s="12">
        <f t="shared" ref="FO6:FO69" si="16">AVERAGE(FN4:FN6)</f>
        <v>106.5</v>
      </c>
      <c r="FR6">
        <v>4</v>
      </c>
      <c r="FS6" t="s">
        <v>39</v>
      </c>
      <c r="FT6" s="12">
        <v>107.9</v>
      </c>
      <c r="FW6" t="s">
        <v>39</v>
      </c>
      <c r="FX6" s="12">
        <v>107.9</v>
      </c>
      <c r="FY6" s="12">
        <f t="shared" ref="FY6:FY69" si="17">AVERAGE(FX4:FX6)</f>
        <v>107.33333333333333</v>
      </c>
      <c r="GB6">
        <v>4</v>
      </c>
      <c r="GC6" t="s">
        <v>39</v>
      </c>
      <c r="GD6" s="12">
        <v>106.5</v>
      </c>
      <c r="GG6" t="s">
        <v>39</v>
      </c>
      <c r="GH6" s="12">
        <v>106.5</v>
      </c>
      <c r="GI6" s="12">
        <f t="shared" ref="GI6:GI69" si="18">AVERAGE(GH4:GH6)</f>
        <v>106.2</v>
      </c>
      <c r="GL6">
        <v>4</v>
      </c>
      <c r="GM6" t="s">
        <v>39</v>
      </c>
      <c r="GN6" s="12">
        <v>106.3</v>
      </c>
      <c r="GQ6" t="s">
        <v>39</v>
      </c>
      <c r="GR6" s="12">
        <v>106.3</v>
      </c>
      <c r="GS6" s="12">
        <f t="shared" ref="GS6:GS69" si="19">AVERAGE(GR4:GR6)</f>
        <v>105.7</v>
      </c>
      <c r="GV6">
        <v>4</v>
      </c>
      <c r="GW6" t="s">
        <v>39</v>
      </c>
      <c r="GX6" s="12">
        <v>105.3</v>
      </c>
      <c r="HA6" t="s">
        <v>39</v>
      </c>
      <c r="HB6" s="12">
        <v>105.3</v>
      </c>
      <c r="HC6" s="12">
        <f t="shared" ref="HC6:HC69" si="20">AVERAGE(HB4:HB6)</f>
        <v>104.89999999999999</v>
      </c>
      <c r="HF6">
        <v>4</v>
      </c>
      <c r="HG6" t="s">
        <v>39</v>
      </c>
      <c r="HH6" s="12">
        <v>104.7</v>
      </c>
      <c r="HK6" t="s">
        <v>39</v>
      </c>
      <c r="HL6" s="12">
        <v>104.7</v>
      </c>
      <c r="HM6" s="12">
        <f t="shared" ref="HM6:HM69" si="21">AVERAGE(HL4:HL6)</f>
        <v>104.66666666666667</v>
      </c>
      <c r="HP6">
        <v>4</v>
      </c>
      <c r="HQ6" t="s">
        <v>39</v>
      </c>
      <c r="HR6" s="12">
        <v>104.2</v>
      </c>
      <c r="HU6" t="s">
        <v>39</v>
      </c>
      <c r="HV6" s="12">
        <v>104.2</v>
      </c>
      <c r="HW6" s="12">
        <f t="shared" ref="HW6:HW69" si="22">AVERAGE(HV4:HV6)</f>
        <v>103.83333333333333</v>
      </c>
      <c r="HZ6">
        <v>4</v>
      </c>
      <c r="IA6" t="s">
        <v>39</v>
      </c>
      <c r="IB6" s="12">
        <v>105</v>
      </c>
      <c r="IE6" t="s">
        <v>39</v>
      </c>
      <c r="IF6" s="12">
        <v>105</v>
      </c>
      <c r="IG6" s="12">
        <f t="shared" ref="IG6:IG69" si="23">AVERAGE(IF4:IF6)</f>
        <v>104.3</v>
      </c>
      <c r="IJ6">
        <v>4</v>
      </c>
      <c r="IK6" t="s">
        <v>39</v>
      </c>
      <c r="IL6" s="12">
        <v>102.9</v>
      </c>
      <c r="IO6" t="s">
        <v>39</v>
      </c>
      <c r="IP6" s="12">
        <v>102.9</v>
      </c>
      <c r="IQ6" s="12">
        <f t="shared" ref="IQ6:IQ69" si="24">AVERAGE(IP4:IP6)</f>
        <v>103.90000000000002</v>
      </c>
      <c r="IT6">
        <v>4</v>
      </c>
      <c r="IU6" t="s">
        <v>39</v>
      </c>
      <c r="IV6" s="12">
        <v>104.8</v>
      </c>
      <c r="IY6" t="s">
        <v>39</v>
      </c>
      <c r="IZ6" s="12">
        <v>104.8</v>
      </c>
      <c r="JA6" s="12">
        <f t="shared" ref="JA6:JA69" si="25">AVERAGE(IZ4:IZ6)</f>
        <v>104.63333333333334</v>
      </c>
      <c r="JD6">
        <v>4</v>
      </c>
      <c r="JE6" t="s">
        <v>39</v>
      </c>
      <c r="JF6" s="12">
        <v>106.1</v>
      </c>
      <c r="JI6" t="s">
        <v>39</v>
      </c>
      <c r="JJ6" s="12">
        <v>106.1</v>
      </c>
      <c r="JK6" s="12">
        <f t="shared" ref="JK6:JK69" si="26">AVERAGE(JJ4:JJ6)</f>
        <v>105.63333333333333</v>
      </c>
    </row>
    <row r="7" spans="2:271" x14ac:dyDescent="0.35">
      <c r="C7">
        <v>5</v>
      </c>
      <c r="D7" t="s">
        <v>41</v>
      </c>
      <c r="E7" s="12">
        <v>100.5</v>
      </c>
      <c r="H7" t="s">
        <v>41</v>
      </c>
      <c r="I7" s="12">
        <v>100.5</v>
      </c>
      <c r="J7" s="12">
        <f t="shared" si="0"/>
        <v>100.46666666666665</v>
      </c>
      <c r="N7">
        <v>5</v>
      </c>
      <c r="O7" t="s">
        <v>41</v>
      </c>
      <c r="P7" s="12">
        <v>112.3</v>
      </c>
      <c r="S7" t="s">
        <v>41</v>
      </c>
      <c r="T7" s="12">
        <v>112.3</v>
      </c>
      <c r="U7" s="12">
        <f t="shared" si="1"/>
        <v>111.76666666666667</v>
      </c>
      <c r="X7">
        <v>5</v>
      </c>
      <c r="Y7" t="s">
        <v>41</v>
      </c>
      <c r="Z7" s="12">
        <v>111.3</v>
      </c>
      <c r="AC7" t="s">
        <v>41</v>
      </c>
      <c r="AD7" s="12">
        <v>111.3</v>
      </c>
      <c r="AE7" s="12">
        <f t="shared" si="2"/>
        <v>110.63333333333334</v>
      </c>
      <c r="AH7">
        <v>5</v>
      </c>
      <c r="AI7" t="s">
        <v>41</v>
      </c>
      <c r="AJ7" s="12">
        <v>104.7</v>
      </c>
      <c r="AM7" t="s">
        <v>41</v>
      </c>
      <c r="AN7" s="12">
        <v>104.7</v>
      </c>
      <c r="AO7" s="12">
        <f t="shared" si="3"/>
        <v>107.5</v>
      </c>
      <c r="AR7">
        <v>5</v>
      </c>
      <c r="AS7" t="s">
        <v>41</v>
      </c>
      <c r="AT7" s="12">
        <v>106.8</v>
      </c>
      <c r="AW7" t="s">
        <v>41</v>
      </c>
      <c r="AX7" s="12">
        <v>106.8</v>
      </c>
      <c r="AY7" s="12">
        <f t="shared" si="4"/>
        <v>105.86666666666667</v>
      </c>
      <c r="BB7">
        <v>5</v>
      </c>
      <c r="BC7" t="s">
        <v>41</v>
      </c>
      <c r="BD7" s="12">
        <v>103.9</v>
      </c>
      <c r="BG7" t="s">
        <v>41</v>
      </c>
      <c r="BH7" s="12">
        <v>103.9</v>
      </c>
      <c r="BI7" s="12">
        <f t="shared" si="5"/>
        <v>104.40000000000002</v>
      </c>
      <c r="BL7">
        <v>5</v>
      </c>
      <c r="BM7" t="s">
        <v>41</v>
      </c>
      <c r="BN7" s="12">
        <v>109.3</v>
      </c>
      <c r="BQ7" t="s">
        <v>41</v>
      </c>
      <c r="BR7" s="12">
        <v>109.3</v>
      </c>
      <c r="BS7" s="12">
        <f t="shared" si="6"/>
        <v>107.83333333333333</v>
      </c>
      <c r="BV7">
        <v>5</v>
      </c>
      <c r="BW7" t="s">
        <v>41</v>
      </c>
      <c r="BX7" s="12">
        <v>112.9</v>
      </c>
      <c r="CA7" t="s">
        <v>41</v>
      </c>
      <c r="CB7" s="12">
        <v>112.9</v>
      </c>
      <c r="CC7" s="12">
        <f t="shared" si="7"/>
        <v>106.86666666666667</v>
      </c>
      <c r="CF7">
        <v>5</v>
      </c>
      <c r="CG7" t="s">
        <v>41</v>
      </c>
      <c r="CH7" s="12">
        <v>105.8</v>
      </c>
      <c r="CK7" t="s">
        <v>41</v>
      </c>
      <c r="CL7" s="12">
        <v>105.8</v>
      </c>
      <c r="CM7" s="12">
        <f t="shared" si="8"/>
        <v>105.36666666666667</v>
      </c>
      <c r="CP7">
        <v>5</v>
      </c>
      <c r="CQ7" t="s">
        <v>41</v>
      </c>
      <c r="CR7" s="12">
        <v>103.1</v>
      </c>
      <c r="CU7" t="s">
        <v>41</v>
      </c>
      <c r="CV7" s="12">
        <v>103.1</v>
      </c>
      <c r="CW7" s="12">
        <f t="shared" si="9"/>
        <v>103.59999999999998</v>
      </c>
      <c r="CZ7">
        <v>5</v>
      </c>
      <c r="DA7" t="s">
        <v>41</v>
      </c>
      <c r="DB7" s="12">
        <v>104.3</v>
      </c>
      <c r="DE7" t="s">
        <v>41</v>
      </c>
      <c r="DF7" s="12">
        <v>104.3</v>
      </c>
      <c r="DG7" s="12">
        <f t="shared" si="10"/>
        <v>103.53333333333335</v>
      </c>
      <c r="DJ7">
        <v>5</v>
      </c>
      <c r="DK7" t="s">
        <v>41</v>
      </c>
      <c r="DL7" s="12">
        <v>108.1</v>
      </c>
      <c r="DO7" t="s">
        <v>41</v>
      </c>
      <c r="DP7" s="12">
        <v>108.1</v>
      </c>
      <c r="DQ7" s="12">
        <f t="shared" si="11"/>
        <v>107.16666666666667</v>
      </c>
      <c r="DT7">
        <v>5</v>
      </c>
      <c r="DU7" t="s">
        <v>41</v>
      </c>
      <c r="DV7" s="12">
        <v>110.5</v>
      </c>
      <c r="DY7" t="s">
        <v>41</v>
      </c>
      <c r="DZ7" s="12">
        <v>110.5</v>
      </c>
      <c r="EA7" s="12">
        <f t="shared" si="12"/>
        <v>109.66666666666667</v>
      </c>
      <c r="ED7">
        <v>5</v>
      </c>
      <c r="EE7" t="s">
        <v>41</v>
      </c>
      <c r="EF7" s="12">
        <v>109.2</v>
      </c>
      <c r="EI7" t="s">
        <v>41</v>
      </c>
      <c r="EJ7" s="12">
        <v>109.2</v>
      </c>
      <c r="EK7" s="12">
        <f t="shared" si="13"/>
        <v>107.93333333333334</v>
      </c>
      <c r="EN7">
        <v>5</v>
      </c>
      <c r="EO7" t="s">
        <v>41</v>
      </c>
      <c r="EP7" s="12">
        <v>108.6</v>
      </c>
      <c r="ES7" t="s">
        <v>41</v>
      </c>
      <c r="ET7" s="12">
        <v>108.6</v>
      </c>
      <c r="EU7" s="12">
        <f t="shared" si="14"/>
        <v>107.56666666666666</v>
      </c>
      <c r="EX7">
        <v>5</v>
      </c>
      <c r="EY7" t="s">
        <v>41</v>
      </c>
      <c r="EZ7" s="12">
        <v>108.7</v>
      </c>
      <c r="FC7" t="s">
        <v>41</v>
      </c>
      <c r="FD7" s="12">
        <v>108.7</v>
      </c>
      <c r="FE7" s="12">
        <f t="shared" si="15"/>
        <v>108.03333333333335</v>
      </c>
      <c r="FH7">
        <v>5</v>
      </c>
      <c r="FI7" t="s">
        <v>41</v>
      </c>
      <c r="FJ7" s="12">
        <v>107.4</v>
      </c>
      <c r="FM7" t="s">
        <v>41</v>
      </c>
      <c r="FN7" s="12">
        <v>107.4</v>
      </c>
      <c r="FO7" s="12">
        <f t="shared" si="16"/>
        <v>106.96666666666665</v>
      </c>
      <c r="FR7">
        <v>5</v>
      </c>
      <c r="FS7" t="s">
        <v>41</v>
      </c>
      <c r="FT7" s="12">
        <v>108.5</v>
      </c>
      <c r="FW7" t="s">
        <v>41</v>
      </c>
      <c r="FX7" s="12">
        <v>108.5</v>
      </c>
      <c r="FY7" s="12">
        <f t="shared" si="17"/>
        <v>107.89999999999999</v>
      </c>
      <c r="GB7">
        <v>5</v>
      </c>
      <c r="GC7" t="s">
        <v>41</v>
      </c>
      <c r="GD7" s="12">
        <v>107.4</v>
      </c>
      <c r="GG7" t="s">
        <v>41</v>
      </c>
      <c r="GH7" s="12">
        <v>107.4</v>
      </c>
      <c r="GI7" s="12">
        <f t="shared" si="18"/>
        <v>106.66666666666667</v>
      </c>
      <c r="GL7">
        <v>5</v>
      </c>
      <c r="GM7" t="s">
        <v>41</v>
      </c>
      <c r="GN7" s="12">
        <v>106.9</v>
      </c>
      <c r="GQ7" t="s">
        <v>41</v>
      </c>
      <c r="GR7" s="12">
        <v>106.9</v>
      </c>
      <c r="GS7" s="12">
        <f t="shared" si="19"/>
        <v>106.26666666666665</v>
      </c>
      <c r="GV7">
        <v>5</v>
      </c>
      <c r="GW7" t="s">
        <v>41</v>
      </c>
      <c r="GX7" s="12">
        <v>105.9</v>
      </c>
      <c r="HA7" t="s">
        <v>41</v>
      </c>
      <c r="HB7" s="12">
        <v>105.9</v>
      </c>
      <c r="HC7" s="12">
        <f t="shared" si="20"/>
        <v>105.36666666666667</v>
      </c>
      <c r="HF7">
        <v>5</v>
      </c>
      <c r="HG7" t="s">
        <v>41</v>
      </c>
      <c r="HH7" s="12">
        <v>104</v>
      </c>
      <c r="HK7" t="s">
        <v>41</v>
      </c>
      <c r="HL7" s="12">
        <v>104</v>
      </c>
      <c r="HM7" s="12">
        <f t="shared" si="21"/>
        <v>104.60000000000001</v>
      </c>
      <c r="HP7">
        <v>5</v>
      </c>
      <c r="HQ7" t="s">
        <v>41</v>
      </c>
      <c r="HR7" s="12">
        <v>104.8</v>
      </c>
      <c r="HU7" t="s">
        <v>41</v>
      </c>
      <c r="HV7" s="12">
        <v>104.8</v>
      </c>
      <c r="HW7" s="12">
        <f t="shared" si="22"/>
        <v>104.23333333333333</v>
      </c>
      <c r="HZ7">
        <v>5</v>
      </c>
      <c r="IA7" t="s">
        <v>41</v>
      </c>
      <c r="IB7" s="12">
        <v>105.6</v>
      </c>
      <c r="IE7" t="s">
        <v>41</v>
      </c>
      <c r="IF7" s="12">
        <v>105.6</v>
      </c>
      <c r="IG7" s="12">
        <f t="shared" si="23"/>
        <v>104.86666666666667</v>
      </c>
      <c r="IJ7">
        <v>5</v>
      </c>
      <c r="IK7" t="s">
        <v>41</v>
      </c>
      <c r="IL7" s="12">
        <v>102.3</v>
      </c>
      <c r="IO7" t="s">
        <v>41</v>
      </c>
      <c r="IP7" s="12">
        <v>102.3</v>
      </c>
      <c r="IQ7" s="12">
        <f t="shared" si="24"/>
        <v>103.16666666666667</v>
      </c>
      <c r="IT7">
        <v>5</v>
      </c>
      <c r="IU7" t="s">
        <v>41</v>
      </c>
      <c r="IV7" s="12">
        <v>104.8</v>
      </c>
      <c r="IY7" t="s">
        <v>41</v>
      </c>
      <c r="IZ7" s="12">
        <v>104.8</v>
      </c>
      <c r="JA7" s="12">
        <f t="shared" si="25"/>
        <v>104.76666666666667</v>
      </c>
      <c r="JD7">
        <v>5</v>
      </c>
      <c r="JE7" t="s">
        <v>41</v>
      </c>
      <c r="JF7" s="12">
        <v>106.9</v>
      </c>
      <c r="JI7" t="s">
        <v>41</v>
      </c>
      <c r="JJ7" s="12">
        <v>106.9</v>
      </c>
      <c r="JK7" s="12">
        <f t="shared" si="26"/>
        <v>106.16666666666667</v>
      </c>
    </row>
    <row r="8" spans="2:271" x14ac:dyDescent="0.35">
      <c r="C8">
        <v>6</v>
      </c>
      <c r="D8" t="s">
        <v>42</v>
      </c>
      <c r="E8" s="12">
        <v>106.6</v>
      </c>
      <c r="H8" t="s">
        <v>42</v>
      </c>
      <c r="I8" s="12">
        <v>106.6</v>
      </c>
      <c r="J8" s="12">
        <f t="shared" si="0"/>
        <v>102.53333333333335</v>
      </c>
      <c r="N8">
        <v>6</v>
      </c>
      <c r="O8" t="s">
        <v>42</v>
      </c>
      <c r="P8" s="12">
        <v>113.8</v>
      </c>
      <c r="S8" t="s">
        <v>42</v>
      </c>
      <c r="T8" s="12">
        <v>113.8</v>
      </c>
      <c r="U8" s="12">
        <f t="shared" si="1"/>
        <v>112.56666666666666</v>
      </c>
      <c r="X8">
        <v>6</v>
      </c>
      <c r="Y8" t="s">
        <v>42</v>
      </c>
      <c r="Z8" s="12">
        <v>114.9</v>
      </c>
      <c r="AC8" t="s">
        <v>42</v>
      </c>
      <c r="AD8" s="12">
        <v>114.9</v>
      </c>
      <c r="AE8" s="12">
        <f t="shared" si="2"/>
        <v>112.36666666666667</v>
      </c>
      <c r="AH8">
        <v>6</v>
      </c>
      <c r="AI8" t="s">
        <v>42</v>
      </c>
      <c r="AJ8" s="12">
        <v>109.8</v>
      </c>
      <c r="AM8" t="s">
        <v>42</v>
      </c>
      <c r="AN8" s="12">
        <v>109.8</v>
      </c>
      <c r="AO8" s="12">
        <f t="shared" si="3"/>
        <v>107.03333333333335</v>
      </c>
      <c r="AR8">
        <v>6</v>
      </c>
      <c r="AS8" t="s">
        <v>42</v>
      </c>
      <c r="AT8" s="12">
        <v>107.9</v>
      </c>
      <c r="AW8" t="s">
        <v>42</v>
      </c>
      <c r="AX8" s="12">
        <v>107.9</v>
      </c>
      <c r="AY8" s="12">
        <f t="shared" si="4"/>
        <v>106.8</v>
      </c>
      <c r="BB8">
        <v>6</v>
      </c>
      <c r="BC8" t="s">
        <v>42</v>
      </c>
      <c r="BD8" s="12">
        <v>104.2</v>
      </c>
      <c r="BG8" t="s">
        <v>42</v>
      </c>
      <c r="BH8" s="12">
        <v>104.2</v>
      </c>
      <c r="BI8" s="12">
        <f t="shared" si="5"/>
        <v>104.16666666666667</v>
      </c>
      <c r="BL8">
        <v>6</v>
      </c>
      <c r="BM8" t="s">
        <v>42</v>
      </c>
      <c r="BN8" s="12">
        <v>110.7</v>
      </c>
      <c r="BQ8" t="s">
        <v>42</v>
      </c>
      <c r="BR8" s="12">
        <v>110.7</v>
      </c>
      <c r="BS8" s="12">
        <f t="shared" si="6"/>
        <v>109.63333333333333</v>
      </c>
      <c r="BV8">
        <v>6</v>
      </c>
      <c r="BW8" t="s">
        <v>42</v>
      </c>
      <c r="BX8" s="12">
        <v>126.7</v>
      </c>
      <c r="CA8" t="s">
        <v>42</v>
      </c>
      <c r="CB8" s="12">
        <v>126.7</v>
      </c>
      <c r="CC8" s="12">
        <f t="shared" si="7"/>
        <v>115.03333333333335</v>
      </c>
      <c r="CF8">
        <v>6</v>
      </c>
      <c r="CG8" t="s">
        <v>42</v>
      </c>
      <c r="CH8" s="12">
        <v>106.3</v>
      </c>
      <c r="CK8" t="s">
        <v>42</v>
      </c>
      <c r="CL8" s="12">
        <v>106.3</v>
      </c>
      <c r="CM8" s="12">
        <f t="shared" si="8"/>
        <v>105.8</v>
      </c>
      <c r="CP8">
        <v>6</v>
      </c>
      <c r="CQ8" t="s">
        <v>42</v>
      </c>
      <c r="CR8" s="12">
        <v>103.2</v>
      </c>
      <c r="CU8" t="s">
        <v>42</v>
      </c>
      <c r="CV8" s="12">
        <v>103.2</v>
      </c>
      <c r="CW8" s="12">
        <f t="shared" si="9"/>
        <v>103.26666666666667</v>
      </c>
      <c r="CZ8">
        <v>6</v>
      </c>
      <c r="DA8" t="s">
        <v>42</v>
      </c>
      <c r="DB8" s="12">
        <v>105.7</v>
      </c>
      <c r="DE8" t="s">
        <v>42</v>
      </c>
      <c r="DF8" s="12">
        <v>105.7</v>
      </c>
      <c r="DG8" s="12">
        <f t="shared" si="10"/>
        <v>104.43333333333334</v>
      </c>
      <c r="DJ8">
        <v>6</v>
      </c>
      <c r="DK8" t="s">
        <v>42</v>
      </c>
      <c r="DL8" s="12">
        <v>109</v>
      </c>
      <c r="DO8" t="s">
        <v>42</v>
      </c>
      <c r="DP8" s="12">
        <v>109</v>
      </c>
      <c r="DQ8" s="12">
        <f t="shared" si="11"/>
        <v>108.10000000000001</v>
      </c>
      <c r="DT8">
        <v>6</v>
      </c>
      <c r="DU8" t="s">
        <v>42</v>
      </c>
      <c r="DV8" s="12">
        <v>111.6</v>
      </c>
      <c r="DY8" t="s">
        <v>42</v>
      </c>
      <c r="DZ8" s="12">
        <v>111.6</v>
      </c>
      <c r="EA8" s="12">
        <f t="shared" si="12"/>
        <v>110.56666666666666</v>
      </c>
      <c r="ED8">
        <v>6</v>
      </c>
      <c r="EE8" t="s">
        <v>42</v>
      </c>
      <c r="EF8" s="12">
        <v>112.2</v>
      </c>
      <c r="EI8" t="s">
        <v>42</v>
      </c>
      <c r="EJ8" s="12">
        <v>112.2</v>
      </c>
      <c r="EK8" s="12">
        <f t="shared" si="13"/>
        <v>109.7</v>
      </c>
      <c r="EN8">
        <v>6</v>
      </c>
      <c r="EO8" t="s">
        <v>42</v>
      </c>
      <c r="EP8" s="12">
        <v>109.5</v>
      </c>
      <c r="ES8" t="s">
        <v>42</v>
      </c>
      <c r="ET8" s="12">
        <v>109.5</v>
      </c>
      <c r="EU8" s="12">
        <f t="shared" si="14"/>
        <v>108.53333333333335</v>
      </c>
      <c r="EX8">
        <v>6</v>
      </c>
      <c r="EY8" t="s">
        <v>42</v>
      </c>
      <c r="EZ8" s="12">
        <v>109.5</v>
      </c>
      <c r="FC8" t="s">
        <v>42</v>
      </c>
      <c r="FD8" s="12">
        <v>109.5</v>
      </c>
      <c r="FE8" s="12">
        <f t="shared" si="15"/>
        <v>108.73333333333333</v>
      </c>
      <c r="FH8">
        <v>6</v>
      </c>
      <c r="FI8" t="s">
        <v>42</v>
      </c>
      <c r="FJ8" s="12">
        <v>108.1</v>
      </c>
      <c r="FM8" t="s">
        <v>42</v>
      </c>
      <c r="FN8" s="12">
        <v>108.1</v>
      </c>
      <c r="FO8" s="12">
        <f t="shared" si="16"/>
        <v>107.5</v>
      </c>
      <c r="FR8">
        <v>6</v>
      </c>
      <c r="FS8" t="s">
        <v>42</v>
      </c>
      <c r="FT8" s="12">
        <v>109.3</v>
      </c>
      <c r="FW8" t="s">
        <v>42</v>
      </c>
      <c r="FX8" s="12">
        <v>109.3</v>
      </c>
      <c r="FY8" s="12">
        <f t="shared" si="17"/>
        <v>108.56666666666666</v>
      </c>
      <c r="GB8">
        <v>6</v>
      </c>
      <c r="GC8" t="s">
        <v>42</v>
      </c>
      <c r="GD8" s="12">
        <v>108.3</v>
      </c>
      <c r="GG8" t="s">
        <v>42</v>
      </c>
      <c r="GH8" s="12">
        <v>108.3</v>
      </c>
      <c r="GI8" s="12">
        <f t="shared" si="18"/>
        <v>107.39999999999999</v>
      </c>
      <c r="GL8">
        <v>6</v>
      </c>
      <c r="GM8" t="s">
        <v>42</v>
      </c>
      <c r="GN8" s="12">
        <v>107.6</v>
      </c>
      <c r="GQ8" t="s">
        <v>42</v>
      </c>
      <c r="GR8" s="12">
        <v>107.6</v>
      </c>
      <c r="GS8" s="12">
        <f t="shared" si="19"/>
        <v>106.93333333333332</v>
      </c>
      <c r="GV8">
        <v>6</v>
      </c>
      <c r="GW8" t="s">
        <v>42</v>
      </c>
      <c r="GX8" s="12">
        <v>106.4</v>
      </c>
      <c r="HA8" t="s">
        <v>42</v>
      </c>
      <c r="HB8" s="12">
        <v>106.4</v>
      </c>
      <c r="HC8" s="12">
        <f t="shared" si="20"/>
        <v>105.86666666666667</v>
      </c>
      <c r="HF8">
        <v>6</v>
      </c>
      <c r="HG8" t="s">
        <v>42</v>
      </c>
      <c r="HH8" s="12">
        <v>105.1</v>
      </c>
      <c r="HK8" t="s">
        <v>42</v>
      </c>
      <c r="HL8" s="12">
        <v>105.1</v>
      </c>
      <c r="HM8" s="12">
        <f t="shared" si="21"/>
        <v>104.59999999999998</v>
      </c>
      <c r="HP8">
        <v>6</v>
      </c>
      <c r="HQ8" t="s">
        <v>42</v>
      </c>
      <c r="HR8" s="12">
        <v>105.4</v>
      </c>
      <c r="HU8" t="s">
        <v>42</v>
      </c>
      <c r="HV8" s="12">
        <v>105.4</v>
      </c>
      <c r="HW8" s="12">
        <f t="shared" si="22"/>
        <v>104.8</v>
      </c>
      <c r="HZ8">
        <v>6</v>
      </c>
      <c r="IA8" t="s">
        <v>42</v>
      </c>
      <c r="IB8" s="12">
        <v>107.4</v>
      </c>
      <c r="IE8" t="s">
        <v>42</v>
      </c>
      <c r="IF8" s="12">
        <v>107.4</v>
      </c>
      <c r="IG8" s="12">
        <f t="shared" si="23"/>
        <v>106</v>
      </c>
      <c r="IJ8">
        <v>6</v>
      </c>
      <c r="IK8" t="s">
        <v>42</v>
      </c>
      <c r="IL8" s="12">
        <v>102.8</v>
      </c>
      <c r="IO8" t="s">
        <v>42</v>
      </c>
      <c r="IP8" s="12">
        <v>102.8</v>
      </c>
      <c r="IQ8" s="12">
        <f t="shared" si="24"/>
        <v>102.66666666666667</v>
      </c>
      <c r="IT8">
        <v>6</v>
      </c>
      <c r="IU8" t="s">
        <v>42</v>
      </c>
      <c r="IV8" s="12">
        <v>105.8</v>
      </c>
      <c r="IY8" t="s">
        <v>42</v>
      </c>
      <c r="IZ8" s="12">
        <v>105.8</v>
      </c>
      <c r="JA8" s="12">
        <f t="shared" si="25"/>
        <v>105.13333333333333</v>
      </c>
      <c r="JD8">
        <v>6</v>
      </c>
      <c r="JE8" t="s">
        <v>42</v>
      </c>
      <c r="JF8" s="12">
        <v>109.3</v>
      </c>
      <c r="JI8" t="s">
        <v>42</v>
      </c>
      <c r="JJ8" s="12">
        <v>109.3</v>
      </c>
      <c r="JK8" s="12">
        <f t="shared" si="26"/>
        <v>107.43333333333334</v>
      </c>
    </row>
    <row r="9" spans="2:271" x14ac:dyDescent="0.35">
      <c r="C9">
        <v>7</v>
      </c>
      <c r="D9" t="s">
        <v>44</v>
      </c>
      <c r="E9" s="12">
        <v>107.7</v>
      </c>
      <c r="H9" t="s">
        <v>44</v>
      </c>
      <c r="I9" s="12">
        <v>107.7</v>
      </c>
      <c r="J9" s="12">
        <f t="shared" si="0"/>
        <v>104.93333333333334</v>
      </c>
      <c r="N9">
        <v>7</v>
      </c>
      <c r="O9" t="s">
        <v>44</v>
      </c>
      <c r="P9" s="12">
        <v>114.8</v>
      </c>
      <c r="S9" t="s">
        <v>44</v>
      </c>
      <c r="T9" s="12">
        <v>114.8</v>
      </c>
      <c r="U9" s="12">
        <f t="shared" si="1"/>
        <v>113.63333333333333</v>
      </c>
      <c r="X9">
        <v>7</v>
      </c>
      <c r="Y9" t="s">
        <v>44</v>
      </c>
      <c r="Z9" s="12">
        <v>116.4</v>
      </c>
      <c r="AC9" t="s">
        <v>44</v>
      </c>
      <c r="AD9" s="12">
        <v>116.4</v>
      </c>
      <c r="AE9" s="12">
        <f t="shared" si="2"/>
        <v>114.2</v>
      </c>
      <c r="AH9">
        <v>7</v>
      </c>
      <c r="AI9" t="s">
        <v>44</v>
      </c>
      <c r="AJ9" s="12">
        <v>111.9</v>
      </c>
      <c r="AM9" t="s">
        <v>44</v>
      </c>
      <c r="AN9" s="12">
        <v>111.9</v>
      </c>
      <c r="AO9" s="12">
        <f t="shared" si="3"/>
        <v>108.8</v>
      </c>
      <c r="AR9">
        <v>7</v>
      </c>
      <c r="AS9" t="s">
        <v>44</v>
      </c>
      <c r="AT9" s="12">
        <v>108.9</v>
      </c>
      <c r="AW9" t="s">
        <v>44</v>
      </c>
      <c r="AX9" s="12">
        <v>108.9</v>
      </c>
      <c r="AY9" s="12">
        <f t="shared" si="4"/>
        <v>107.86666666666667</v>
      </c>
      <c r="BB9">
        <v>7</v>
      </c>
      <c r="BC9" t="s">
        <v>44</v>
      </c>
      <c r="BD9" s="12">
        <v>104.3</v>
      </c>
      <c r="BG9" t="s">
        <v>44</v>
      </c>
      <c r="BH9" s="12">
        <v>104.3</v>
      </c>
      <c r="BI9" s="12">
        <f t="shared" si="5"/>
        <v>104.13333333333334</v>
      </c>
      <c r="BL9">
        <v>7</v>
      </c>
      <c r="BM9" t="s">
        <v>44</v>
      </c>
      <c r="BN9" s="12">
        <v>111.7</v>
      </c>
      <c r="BQ9" t="s">
        <v>44</v>
      </c>
      <c r="BR9" s="12">
        <v>111.7</v>
      </c>
      <c r="BS9" s="12">
        <f t="shared" si="6"/>
        <v>110.56666666666666</v>
      </c>
      <c r="BV9">
        <v>7</v>
      </c>
      <c r="BW9" t="s">
        <v>44</v>
      </c>
      <c r="BX9" s="12">
        <v>140</v>
      </c>
      <c r="CA9" t="s">
        <v>44</v>
      </c>
      <c r="CB9" s="12">
        <v>140</v>
      </c>
      <c r="CC9" s="12">
        <f t="shared" si="7"/>
        <v>126.53333333333335</v>
      </c>
      <c r="CF9">
        <v>7</v>
      </c>
      <c r="CG9" t="s">
        <v>44</v>
      </c>
      <c r="CH9" s="12">
        <v>106.4</v>
      </c>
      <c r="CK9" t="s">
        <v>44</v>
      </c>
      <c r="CL9" s="12">
        <v>106.4</v>
      </c>
      <c r="CM9" s="12">
        <f t="shared" si="8"/>
        <v>106.16666666666667</v>
      </c>
      <c r="CP9">
        <v>7</v>
      </c>
      <c r="CQ9" t="s">
        <v>44</v>
      </c>
      <c r="CR9" s="12">
        <v>103.3</v>
      </c>
      <c r="CU9" t="s">
        <v>44</v>
      </c>
      <c r="CV9" s="12">
        <v>103.3</v>
      </c>
      <c r="CW9" s="12">
        <f t="shared" si="9"/>
        <v>103.2</v>
      </c>
      <c r="CZ9">
        <v>7</v>
      </c>
      <c r="DA9" t="s">
        <v>44</v>
      </c>
      <c r="DB9" s="12">
        <v>106.8</v>
      </c>
      <c r="DE9" t="s">
        <v>44</v>
      </c>
      <c r="DF9" s="12">
        <v>106.8</v>
      </c>
      <c r="DG9" s="12">
        <f t="shared" si="10"/>
        <v>105.60000000000001</v>
      </c>
      <c r="DJ9">
        <v>7</v>
      </c>
      <c r="DK9" t="s">
        <v>44</v>
      </c>
      <c r="DL9" s="12">
        <v>109.6</v>
      </c>
      <c r="DO9" t="s">
        <v>44</v>
      </c>
      <c r="DP9" s="12">
        <v>109.6</v>
      </c>
      <c r="DQ9" s="12">
        <f t="shared" si="11"/>
        <v>108.89999999999999</v>
      </c>
      <c r="DT9">
        <v>7</v>
      </c>
      <c r="DU9" t="s">
        <v>44</v>
      </c>
      <c r="DV9" s="12">
        <v>112.6</v>
      </c>
      <c r="DY9" t="s">
        <v>44</v>
      </c>
      <c r="DZ9" s="12">
        <v>112.6</v>
      </c>
      <c r="EA9" s="12">
        <f t="shared" si="12"/>
        <v>111.56666666666666</v>
      </c>
      <c r="ED9">
        <v>7</v>
      </c>
      <c r="EE9" t="s">
        <v>44</v>
      </c>
      <c r="EF9" s="12">
        <v>114.7</v>
      </c>
      <c r="EI9" t="s">
        <v>44</v>
      </c>
      <c r="EJ9" s="12">
        <v>114.7</v>
      </c>
      <c r="EK9" s="12">
        <f t="shared" si="13"/>
        <v>112.03333333333335</v>
      </c>
      <c r="EN9">
        <v>7</v>
      </c>
      <c r="EO9" t="s">
        <v>44</v>
      </c>
      <c r="EP9" s="12">
        <v>110.3</v>
      </c>
      <c r="ES9" t="s">
        <v>44</v>
      </c>
      <c r="ET9" s="12">
        <v>110.3</v>
      </c>
      <c r="EU9" s="12">
        <f t="shared" si="14"/>
        <v>109.46666666666665</v>
      </c>
      <c r="EX9">
        <v>7</v>
      </c>
      <c r="EY9" t="s">
        <v>44</v>
      </c>
      <c r="EZ9" s="12">
        <v>110.2</v>
      </c>
      <c r="FC9" t="s">
        <v>44</v>
      </c>
      <c r="FD9" s="12">
        <v>110.2</v>
      </c>
      <c r="FE9" s="12">
        <f t="shared" si="15"/>
        <v>109.46666666666665</v>
      </c>
      <c r="FH9">
        <v>7</v>
      </c>
      <c r="FI9" t="s">
        <v>44</v>
      </c>
      <c r="FJ9" s="12">
        <v>108.8</v>
      </c>
      <c r="FM9" t="s">
        <v>44</v>
      </c>
      <c r="FN9" s="12">
        <v>108.8</v>
      </c>
      <c r="FO9" s="12">
        <f t="shared" si="16"/>
        <v>108.10000000000001</v>
      </c>
      <c r="FR9">
        <v>7</v>
      </c>
      <c r="FS9" t="s">
        <v>44</v>
      </c>
      <c r="FT9" s="12">
        <v>110</v>
      </c>
      <c r="FW9" t="s">
        <v>44</v>
      </c>
      <c r="FX9" s="12">
        <v>110</v>
      </c>
      <c r="FY9" s="12">
        <f t="shared" si="17"/>
        <v>109.26666666666667</v>
      </c>
      <c r="GB9">
        <v>7</v>
      </c>
      <c r="GC9" t="s">
        <v>44</v>
      </c>
      <c r="GD9" s="12">
        <v>109.2</v>
      </c>
      <c r="GG9" t="s">
        <v>44</v>
      </c>
      <c r="GH9" s="12">
        <v>109.2</v>
      </c>
      <c r="GI9" s="12">
        <f t="shared" si="18"/>
        <v>108.3</v>
      </c>
      <c r="GL9">
        <v>7</v>
      </c>
      <c r="GM9" t="s">
        <v>44</v>
      </c>
      <c r="GN9" s="12">
        <v>108.2</v>
      </c>
      <c r="GQ9" t="s">
        <v>44</v>
      </c>
      <c r="GR9" s="12">
        <v>108.2</v>
      </c>
      <c r="GS9" s="12">
        <f t="shared" si="19"/>
        <v>107.56666666666666</v>
      </c>
      <c r="GV9">
        <v>7</v>
      </c>
      <c r="GW9" t="s">
        <v>44</v>
      </c>
      <c r="GX9" s="12">
        <v>107</v>
      </c>
      <c r="HA9" t="s">
        <v>44</v>
      </c>
      <c r="HB9" s="12">
        <v>107</v>
      </c>
      <c r="HC9" s="12">
        <f t="shared" si="20"/>
        <v>106.43333333333334</v>
      </c>
      <c r="HF9">
        <v>7</v>
      </c>
      <c r="HG9" t="s">
        <v>44</v>
      </c>
      <c r="HH9" s="12">
        <v>107.1</v>
      </c>
      <c r="HK9" t="s">
        <v>44</v>
      </c>
      <c r="HL9" s="12">
        <v>107.1</v>
      </c>
      <c r="HM9" s="12">
        <f t="shared" si="21"/>
        <v>105.39999999999999</v>
      </c>
      <c r="HP9">
        <v>7</v>
      </c>
      <c r="HQ9" t="s">
        <v>44</v>
      </c>
      <c r="HR9" s="12">
        <v>106.1</v>
      </c>
      <c r="HU9" t="s">
        <v>44</v>
      </c>
      <c r="HV9" s="12">
        <v>106.1</v>
      </c>
      <c r="HW9" s="12">
        <f t="shared" si="22"/>
        <v>105.43333333333332</v>
      </c>
      <c r="HZ9">
        <v>7</v>
      </c>
      <c r="IA9" t="s">
        <v>44</v>
      </c>
      <c r="IB9" s="12">
        <v>109.1</v>
      </c>
      <c r="IE9" t="s">
        <v>44</v>
      </c>
      <c r="IF9" s="12">
        <v>109.1</v>
      </c>
      <c r="IG9" s="12">
        <f t="shared" si="23"/>
        <v>107.36666666666667</v>
      </c>
      <c r="IJ9">
        <v>7</v>
      </c>
      <c r="IK9" t="s">
        <v>44</v>
      </c>
      <c r="IL9" s="12">
        <v>102.8</v>
      </c>
      <c r="IO9" t="s">
        <v>44</v>
      </c>
      <c r="IP9" s="12">
        <v>102.8</v>
      </c>
      <c r="IQ9" s="12">
        <f t="shared" si="24"/>
        <v>102.63333333333333</v>
      </c>
      <c r="IT9">
        <v>7</v>
      </c>
      <c r="IU9" t="s">
        <v>44</v>
      </c>
      <c r="IV9" s="12">
        <v>106.9</v>
      </c>
      <c r="IY9" t="s">
        <v>44</v>
      </c>
      <c r="IZ9" s="12">
        <v>106.9</v>
      </c>
      <c r="JA9" s="12">
        <f t="shared" si="25"/>
        <v>105.83333333333333</v>
      </c>
      <c r="JD9">
        <v>7</v>
      </c>
      <c r="JE9" t="s">
        <v>44</v>
      </c>
      <c r="JF9" s="12">
        <v>111</v>
      </c>
      <c r="JI9" t="s">
        <v>44</v>
      </c>
      <c r="JJ9" s="12">
        <v>111</v>
      </c>
      <c r="JK9" s="12">
        <f t="shared" si="26"/>
        <v>109.06666666666666</v>
      </c>
    </row>
    <row r="10" spans="2:271" x14ac:dyDescent="0.35">
      <c r="C10">
        <v>8</v>
      </c>
      <c r="D10" t="s">
        <v>46</v>
      </c>
      <c r="E10" s="12">
        <v>108.9</v>
      </c>
      <c r="H10" t="s">
        <v>46</v>
      </c>
      <c r="I10" s="12">
        <v>108.9</v>
      </c>
      <c r="J10" s="12">
        <f t="shared" si="0"/>
        <v>107.73333333333335</v>
      </c>
      <c r="N10">
        <v>8</v>
      </c>
      <c r="O10" t="s">
        <v>46</v>
      </c>
      <c r="P10" s="12">
        <v>115.6</v>
      </c>
      <c r="S10" t="s">
        <v>46</v>
      </c>
      <c r="T10" s="12">
        <v>115.6</v>
      </c>
      <c r="U10" s="12">
        <f t="shared" si="1"/>
        <v>114.73333333333333</v>
      </c>
      <c r="X10">
        <v>8</v>
      </c>
      <c r="Y10" t="s">
        <v>46</v>
      </c>
      <c r="Z10" s="12">
        <v>117.2</v>
      </c>
      <c r="AC10" t="s">
        <v>46</v>
      </c>
      <c r="AD10" s="12">
        <v>117.2</v>
      </c>
      <c r="AE10" s="12">
        <f t="shared" si="2"/>
        <v>116.16666666666667</v>
      </c>
      <c r="AH10">
        <v>8</v>
      </c>
      <c r="AI10" t="s">
        <v>46</v>
      </c>
      <c r="AJ10" s="12">
        <v>111.7</v>
      </c>
      <c r="AM10" t="s">
        <v>46</v>
      </c>
      <c r="AN10" s="12">
        <v>111.7</v>
      </c>
      <c r="AO10" s="12">
        <f t="shared" si="3"/>
        <v>111.13333333333333</v>
      </c>
      <c r="AR10">
        <v>8</v>
      </c>
      <c r="AS10" t="s">
        <v>46</v>
      </c>
      <c r="AT10" s="12">
        <v>109.6</v>
      </c>
      <c r="AW10" t="s">
        <v>46</v>
      </c>
      <c r="AX10" s="12">
        <v>109.6</v>
      </c>
      <c r="AY10" s="12">
        <f t="shared" si="4"/>
        <v>108.8</v>
      </c>
      <c r="BB10">
        <v>8</v>
      </c>
      <c r="BC10" t="s">
        <v>46</v>
      </c>
      <c r="BD10" s="12">
        <v>104.5</v>
      </c>
      <c r="BG10" t="s">
        <v>46</v>
      </c>
      <c r="BH10" s="12">
        <v>104.5</v>
      </c>
      <c r="BI10" s="12">
        <f t="shared" si="5"/>
        <v>104.33333333333333</v>
      </c>
      <c r="BL10">
        <v>8</v>
      </c>
      <c r="BM10" t="s">
        <v>46</v>
      </c>
      <c r="BN10" s="12">
        <v>109.8</v>
      </c>
      <c r="BQ10" t="s">
        <v>46</v>
      </c>
      <c r="BR10" s="12">
        <v>109.8</v>
      </c>
      <c r="BS10" s="12">
        <f t="shared" si="6"/>
        <v>110.73333333333333</v>
      </c>
      <c r="BV10">
        <v>8</v>
      </c>
      <c r="BW10" t="s">
        <v>46</v>
      </c>
      <c r="BX10" s="12">
        <v>151.80000000000001</v>
      </c>
      <c r="CA10" t="s">
        <v>46</v>
      </c>
      <c r="CB10" s="12">
        <v>151.80000000000001</v>
      </c>
      <c r="CC10" s="12">
        <f t="shared" si="7"/>
        <v>139.5</v>
      </c>
      <c r="CF10">
        <v>8</v>
      </c>
      <c r="CG10" t="s">
        <v>46</v>
      </c>
      <c r="CH10" s="12">
        <v>106.5</v>
      </c>
      <c r="CK10" t="s">
        <v>46</v>
      </c>
      <c r="CL10" s="12">
        <v>106.5</v>
      </c>
      <c r="CM10" s="12">
        <f t="shared" si="8"/>
        <v>106.39999999999999</v>
      </c>
      <c r="CP10">
        <v>8</v>
      </c>
      <c r="CQ10" t="s">
        <v>46</v>
      </c>
      <c r="CR10" s="12">
        <v>103.1</v>
      </c>
      <c r="CU10" t="s">
        <v>46</v>
      </c>
      <c r="CV10" s="12">
        <v>103.1</v>
      </c>
      <c r="CW10" s="12">
        <f t="shared" si="9"/>
        <v>103.2</v>
      </c>
      <c r="CZ10">
        <v>8</v>
      </c>
      <c r="DA10" t="s">
        <v>46</v>
      </c>
      <c r="DB10" s="12">
        <v>107.4</v>
      </c>
      <c r="DE10" t="s">
        <v>46</v>
      </c>
      <c r="DF10" s="12">
        <v>107.4</v>
      </c>
      <c r="DG10" s="12">
        <f t="shared" si="10"/>
        <v>106.63333333333333</v>
      </c>
      <c r="DJ10">
        <v>8</v>
      </c>
      <c r="DK10" t="s">
        <v>46</v>
      </c>
      <c r="DL10" s="12">
        <v>110.2</v>
      </c>
      <c r="DO10" t="s">
        <v>46</v>
      </c>
      <c r="DP10" s="12">
        <v>110.2</v>
      </c>
      <c r="DQ10" s="12">
        <f t="shared" si="11"/>
        <v>109.60000000000001</v>
      </c>
      <c r="DT10">
        <v>8</v>
      </c>
      <c r="DU10" t="s">
        <v>46</v>
      </c>
      <c r="DV10" s="12">
        <v>113.4</v>
      </c>
      <c r="DY10" t="s">
        <v>46</v>
      </c>
      <c r="DZ10" s="12">
        <v>113.4</v>
      </c>
      <c r="EA10" s="12">
        <f t="shared" si="12"/>
        <v>112.53333333333335</v>
      </c>
      <c r="ED10">
        <v>8</v>
      </c>
      <c r="EE10" t="s">
        <v>46</v>
      </c>
      <c r="EF10" s="12">
        <v>116.6</v>
      </c>
      <c r="EI10" t="s">
        <v>46</v>
      </c>
      <c r="EJ10" s="12">
        <v>116.6</v>
      </c>
      <c r="EK10" s="12">
        <f t="shared" si="13"/>
        <v>114.5</v>
      </c>
      <c r="EN10">
        <v>8</v>
      </c>
      <c r="EO10" t="s">
        <v>46</v>
      </c>
      <c r="EP10" s="12">
        <v>111.2</v>
      </c>
      <c r="ES10" t="s">
        <v>46</v>
      </c>
      <c r="ET10" s="12">
        <v>111.2</v>
      </c>
      <c r="EU10" s="12">
        <f t="shared" si="14"/>
        <v>110.33333333333333</v>
      </c>
      <c r="EX10">
        <v>8</v>
      </c>
      <c r="EY10" t="s">
        <v>46</v>
      </c>
      <c r="EZ10" s="12">
        <v>111</v>
      </c>
      <c r="FC10" t="s">
        <v>46</v>
      </c>
      <c r="FD10" s="12">
        <v>111</v>
      </c>
      <c r="FE10" s="12">
        <f t="shared" si="15"/>
        <v>110.23333333333333</v>
      </c>
      <c r="FH10">
        <v>8</v>
      </c>
      <c r="FI10" t="s">
        <v>46</v>
      </c>
      <c r="FJ10" s="12">
        <v>109.4</v>
      </c>
      <c r="FM10" t="s">
        <v>46</v>
      </c>
      <c r="FN10" s="12">
        <v>109.4</v>
      </c>
      <c r="FO10" s="12">
        <f t="shared" si="16"/>
        <v>108.76666666666665</v>
      </c>
      <c r="FR10">
        <v>8</v>
      </c>
      <c r="FS10" t="s">
        <v>46</v>
      </c>
      <c r="FT10" s="12">
        <v>110.7</v>
      </c>
      <c r="FW10" t="s">
        <v>46</v>
      </c>
      <c r="FX10" s="12">
        <v>110.7</v>
      </c>
      <c r="FY10" s="12">
        <f t="shared" si="17"/>
        <v>110</v>
      </c>
      <c r="GB10">
        <v>8</v>
      </c>
      <c r="GC10" t="s">
        <v>46</v>
      </c>
      <c r="GD10" s="12">
        <v>109.7</v>
      </c>
      <c r="GG10" t="s">
        <v>46</v>
      </c>
      <c r="GH10" s="12">
        <v>109.7</v>
      </c>
      <c r="GI10" s="12">
        <f t="shared" si="18"/>
        <v>109.06666666666666</v>
      </c>
      <c r="GL10">
        <v>8</v>
      </c>
      <c r="GM10" t="s">
        <v>46</v>
      </c>
      <c r="GN10" s="12">
        <v>108.7</v>
      </c>
      <c r="GQ10" t="s">
        <v>46</v>
      </c>
      <c r="GR10" s="12">
        <v>108.7</v>
      </c>
      <c r="GS10" s="12">
        <f t="shared" si="19"/>
        <v>108.16666666666667</v>
      </c>
      <c r="GV10">
        <v>8</v>
      </c>
      <c r="GW10" t="s">
        <v>46</v>
      </c>
      <c r="GX10" s="12">
        <v>107.5</v>
      </c>
      <c r="HA10" t="s">
        <v>46</v>
      </c>
      <c r="HB10" s="12">
        <v>107.5</v>
      </c>
      <c r="HC10" s="12">
        <f t="shared" si="20"/>
        <v>106.96666666666665</v>
      </c>
      <c r="HF10">
        <v>8</v>
      </c>
      <c r="HG10" t="s">
        <v>46</v>
      </c>
      <c r="HH10" s="12">
        <v>108</v>
      </c>
      <c r="HK10" t="s">
        <v>46</v>
      </c>
      <c r="HL10" s="12">
        <v>108</v>
      </c>
      <c r="HM10" s="12">
        <f t="shared" si="21"/>
        <v>106.73333333333333</v>
      </c>
      <c r="HP10">
        <v>8</v>
      </c>
      <c r="HQ10" t="s">
        <v>46</v>
      </c>
      <c r="HR10" s="12">
        <v>106.6</v>
      </c>
      <c r="HU10" t="s">
        <v>46</v>
      </c>
      <c r="HV10" s="12">
        <v>106.6</v>
      </c>
      <c r="HW10" s="12">
        <f t="shared" si="22"/>
        <v>106.03333333333335</v>
      </c>
      <c r="HZ10">
        <v>8</v>
      </c>
      <c r="IA10" t="s">
        <v>46</v>
      </c>
      <c r="IB10" s="12">
        <v>109.9</v>
      </c>
      <c r="IE10" t="s">
        <v>46</v>
      </c>
      <c r="IF10" s="12">
        <v>109.9</v>
      </c>
      <c r="IG10" s="12">
        <f t="shared" si="23"/>
        <v>108.8</v>
      </c>
      <c r="IJ10">
        <v>8</v>
      </c>
      <c r="IK10" t="s">
        <v>46</v>
      </c>
      <c r="IL10" s="12">
        <v>105.4</v>
      </c>
      <c r="IO10" t="s">
        <v>46</v>
      </c>
      <c r="IP10" s="12">
        <v>105.4</v>
      </c>
      <c r="IQ10" s="12">
        <f t="shared" si="24"/>
        <v>103.66666666666667</v>
      </c>
      <c r="IT10">
        <v>8</v>
      </c>
      <c r="IU10" t="s">
        <v>46</v>
      </c>
      <c r="IV10" s="12">
        <v>107.9</v>
      </c>
      <c r="IY10" t="s">
        <v>46</v>
      </c>
      <c r="IZ10" s="12">
        <v>107.9</v>
      </c>
      <c r="JA10" s="12">
        <f t="shared" si="25"/>
        <v>106.86666666666667</v>
      </c>
      <c r="JD10">
        <v>8</v>
      </c>
      <c r="JE10" t="s">
        <v>46</v>
      </c>
      <c r="JF10" s="12">
        <v>112.4</v>
      </c>
      <c r="JI10" t="s">
        <v>46</v>
      </c>
      <c r="JJ10" s="12">
        <v>112.4</v>
      </c>
      <c r="JK10" s="12">
        <f t="shared" si="26"/>
        <v>110.90000000000002</v>
      </c>
    </row>
    <row r="11" spans="2:271" x14ac:dyDescent="0.35">
      <c r="C11">
        <v>9</v>
      </c>
      <c r="D11" t="s">
        <v>48</v>
      </c>
      <c r="E11" s="12">
        <v>109.7</v>
      </c>
      <c r="H11" t="s">
        <v>48</v>
      </c>
      <c r="I11" s="12">
        <v>109.7</v>
      </c>
      <c r="J11" s="12">
        <f t="shared" si="0"/>
        <v>108.76666666666667</v>
      </c>
      <c r="N11">
        <v>9</v>
      </c>
      <c r="O11" t="s">
        <v>48</v>
      </c>
      <c r="P11" s="12">
        <v>116.4</v>
      </c>
      <c r="S11" t="s">
        <v>48</v>
      </c>
      <c r="T11" s="12">
        <v>116.4</v>
      </c>
      <c r="U11" s="12">
        <f t="shared" si="1"/>
        <v>115.59999999999998</v>
      </c>
      <c r="X11">
        <v>9</v>
      </c>
      <c r="Y11" t="s">
        <v>48</v>
      </c>
      <c r="Z11" s="12">
        <v>116.9</v>
      </c>
      <c r="AC11" t="s">
        <v>48</v>
      </c>
      <c r="AD11" s="12">
        <v>116.9</v>
      </c>
      <c r="AE11" s="12">
        <f t="shared" si="2"/>
        <v>116.83333333333333</v>
      </c>
      <c r="AH11">
        <v>9</v>
      </c>
      <c r="AI11" t="s">
        <v>48</v>
      </c>
      <c r="AJ11" s="12">
        <v>112.3</v>
      </c>
      <c r="AM11" t="s">
        <v>48</v>
      </c>
      <c r="AN11" s="12">
        <v>112.3</v>
      </c>
      <c r="AO11" s="12">
        <f t="shared" si="3"/>
        <v>111.96666666666668</v>
      </c>
      <c r="AR11">
        <v>9</v>
      </c>
      <c r="AS11" t="s">
        <v>48</v>
      </c>
      <c r="AT11" s="12">
        <v>110.5</v>
      </c>
      <c r="AW11" t="s">
        <v>48</v>
      </c>
      <c r="AX11" s="12">
        <v>110.5</v>
      </c>
      <c r="AY11" s="12">
        <f t="shared" si="4"/>
        <v>109.66666666666667</v>
      </c>
      <c r="BB11">
        <v>9</v>
      </c>
      <c r="BC11" t="s">
        <v>48</v>
      </c>
      <c r="BD11" s="12">
        <v>105.3</v>
      </c>
      <c r="BG11" t="s">
        <v>48</v>
      </c>
      <c r="BH11" s="12">
        <v>105.3</v>
      </c>
      <c r="BI11" s="12">
        <f t="shared" si="5"/>
        <v>104.7</v>
      </c>
      <c r="BL11">
        <v>9</v>
      </c>
      <c r="BM11" t="s">
        <v>48</v>
      </c>
      <c r="BN11" s="12">
        <v>107.3</v>
      </c>
      <c r="BQ11" t="s">
        <v>48</v>
      </c>
      <c r="BR11" s="12">
        <v>107.3</v>
      </c>
      <c r="BS11" s="12">
        <f t="shared" si="6"/>
        <v>109.60000000000001</v>
      </c>
      <c r="BV11">
        <v>9</v>
      </c>
      <c r="BW11" t="s">
        <v>48</v>
      </c>
      <c r="BX11" s="12">
        <v>160.9</v>
      </c>
      <c r="CA11" t="s">
        <v>48</v>
      </c>
      <c r="CB11" s="12">
        <v>160.9</v>
      </c>
      <c r="CC11" s="12">
        <f t="shared" si="7"/>
        <v>150.9</v>
      </c>
      <c r="CF11">
        <v>9</v>
      </c>
      <c r="CG11" t="s">
        <v>48</v>
      </c>
      <c r="CH11" s="12">
        <v>107.1</v>
      </c>
      <c r="CK11" t="s">
        <v>48</v>
      </c>
      <c r="CL11" s="12">
        <v>107.1</v>
      </c>
      <c r="CM11" s="12">
        <f t="shared" si="8"/>
        <v>106.66666666666667</v>
      </c>
      <c r="CP11">
        <v>9</v>
      </c>
      <c r="CQ11" t="s">
        <v>48</v>
      </c>
      <c r="CR11" s="12">
        <v>103.1</v>
      </c>
      <c r="CU11" t="s">
        <v>48</v>
      </c>
      <c r="CV11" s="12">
        <v>103.1</v>
      </c>
      <c r="CW11" s="12">
        <f t="shared" si="9"/>
        <v>103.16666666666667</v>
      </c>
      <c r="CZ11">
        <v>9</v>
      </c>
      <c r="DA11" t="s">
        <v>48</v>
      </c>
      <c r="DB11" s="12">
        <v>108.3</v>
      </c>
      <c r="DE11" t="s">
        <v>48</v>
      </c>
      <c r="DF11" s="12">
        <v>108.3</v>
      </c>
      <c r="DG11" s="12">
        <f t="shared" si="10"/>
        <v>107.5</v>
      </c>
      <c r="DJ11">
        <v>9</v>
      </c>
      <c r="DK11" t="s">
        <v>48</v>
      </c>
      <c r="DL11" s="12">
        <v>110.7</v>
      </c>
      <c r="DO11" t="s">
        <v>48</v>
      </c>
      <c r="DP11" s="12">
        <v>110.7</v>
      </c>
      <c r="DQ11" s="12">
        <f t="shared" si="11"/>
        <v>110.16666666666667</v>
      </c>
      <c r="DT11">
        <v>9</v>
      </c>
      <c r="DU11" t="s">
        <v>48</v>
      </c>
      <c r="DV11" s="12">
        <v>114.6</v>
      </c>
      <c r="DY11" t="s">
        <v>48</v>
      </c>
      <c r="DZ11" s="12">
        <v>114.6</v>
      </c>
      <c r="EA11" s="12">
        <f t="shared" si="12"/>
        <v>113.53333333333335</v>
      </c>
      <c r="ED11">
        <v>9</v>
      </c>
      <c r="EE11" t="s">
        <v>48</v>
      </c>
      <c r="EF11" s="12">
        <v>118.3</v>
      </c>
      <c r="EI11" t="s">
        <v>48</v>
      </c>
      <c r="EJ11" s="12">
        <v>118.3</v>
      </c>
      <c r="EK11" s="12">
        <f t="shared" si="13"/>
        <v>116.53333333333335</v>
      </c>
      <c r="EN11">
        <v>9</v>
      </c>
      <c r="EO11" t="s">
        <v>48</v>
      </c>
      <c r="EP11" s="12">
        <v>112</v>
      </c>
      <c r="ES11" t="s">
        <v>48</v>
      </c>
      <c r="ET11" s="12">
        <v>112</v>
      </c>
      <c r="EU11" s="12">
        <f t="shared" si="14"/>
        <v>111.16666666666667</v>
      </c>
      <c r="EX11">
        <v>9</v>
      </c>
      <c r="EY11" t="s">
        <v>48</v>
      </c>
      <c r="EZ11" s="12">
        <v>112.2</v>
      </c>
      <c r="FC11" t="s">
        <v>48</v>
      </c>
      <c r="FD11" s="12">
        <v>112.2</v>
      </c>
      <c r="FE11" s="12">
        <f t="shared" si="15"/>
        <v>111.13333333333333</v>
      </c>
      <c r="FH11">
        <v>9</v>
      </c>
      <c r="FI11" t="s">
        <v>48</v>
      </c>
      <c r="FJ11" s="12">
        <v>110.4</v>
      </c>
      <c r="FM11" t="s">
        <v>48</v>
      </c>
      <c r="FN11" s="12">
        <v>110.4</v>
      </c>
      <c r="FO11" s="12">
        <f t="shared" si="16"/>
        <v>109.53333333333335</v>
      </c>
      <c r="FR11">
        <v>9</v>
      </c>
      <c r="FS11" t="s">
        <v>48</v>
      </c>
      <c r="FT11" s="12">
        <v>111.9</v>
      </c>
      <c r="FW11" t="s">
        <v>48</v>
      </c>
      <c r="FX11" s="12">
        <v>111.9</v>
      </c>
      <c r="FY11" s="12">
        <f t="shared" si="17"/>
        <v>110.86666666666667</v>
      </c>
      <c r="GB11">
        <v>9</v>
      </c>
      <c r="GC11" t="s">
        <v>48</v>
      </c>
      <c r="GD11" s="12">
        <v>110.5</v>
      </c>
      <c r="GG11" t="s">
        <v>48</v>
      </c>
      <c r="GH11" s="12">
        <v>110.5</v>
      </c>
      <c r="GI11" s="12">
        <f t="shared" si="18"/>
        <v>109.8</v>
      </c>
      <c r="GL11">
        <v>9</v>
      </c>
      <c r="GM11" t="s">
        <v>48</v>
      </c>
      <c r="GN11" s="12">
        <v>109.6</v>
      </c>
      <c r="GQ11" t="s">
        <v>48</v>
      </c>
      <c r="GR11" s="12">
        <v>109.6</v>
      </c>
      <c r="GS11" s="12">
        <f t="shared" si="19"/>
        <v>108.83333333333333</v>
      </c>
      <c r="GV11">
        <v>9</v>
      </c>
      <c r="GW11" t="s">
        <v>48</v>
      </c>
      <c r="GX11" s="12">
        <v>108.1</v>
      </c>
      <c r="HA11" t="s">
        <v>48</v>
      </c>
      <c r="HB11" s="12">
        <v>108.1</v>
      </c>
      <c r="HC11" s="12">
        <f t="shared" si="20"/>
        <v>107.53333333333335</v>
      </c>
      <c r="HF11">
        <v>9</v>
      </c>
      <c r="HG11" t="s">
        <v>48</v>
      </c>
      <c r="HH11" s="12">
        <v>109.9</v>
      </c>
      <c r="HK11" t="s">
        <v>48</v>
      </c>
      <c r="HL11" s="12">
        <v>109.9</v>
      </c>
      <c r="HM11" s="12">
        <f t="shared" si="21"/>
        <v>108.33333333333333</v>
      </c>
      <c r="HP11">
        <v>9</v>
      </c>
      <c r="HQ11" t="s">
        <v>48</v>
      </c>
      <c r="HR11" s="12">
        <v>107.5</v>
      </c>
      <c r="HU11" t="s">
        <v>48</v>
      </c>
      <c r="HV11" s="12">
        <v>107.5</v>
      </c>
      <c r="HW11" s="12">
        <f t="shared" si="22"/>
        <v>106.73333333333333</v>
      </c>
      <c r="HZ11">
        <v>9</v>
      </c>
      <c r="IA11" t="s">
        <v>48</v>
      </c>
      <c r="IB11" s="12">
        <v>110.6</v>
      </c>
      <c r="IE11" t="s">
        <v>48</v>
      </c>
      <c r="IF11" s="12">
        <v>110.6</v>
      </c>
      <c r="IG11" s="12">
        <f t="shared" si="23"/>
        <v>109.86666666666667</v>
      </c>
      <c r="IJ11">
        <v>9</v>
      </c>
      <c r="IK11" t="s">
        <v>48</v>
      </c>
      <c r="IL11" s="12">
        <v>106.8</v>
      </c>
      <c r="IO11" t="s">
        <v>48</v>
      </c>
      <c r="IP11" s="12">
        <v>106.8</v>
      </c>
      <c r="IQ11" s="12">
        <f t="shared" si="24"/>
        <v>105</v>
      </c>
      <c r="IT11">
        <v>9</v>
      </c>
      <c r="IU11" t="s">
        <v>48</v>
      </c>
      <c r="IV11" s="12">
        <v>109</v>
      </c>
      <c r="IY11" t="s">
        <v>48</v>
      </c>
      <c r="IZ11" s="12">
        <v>109</v>
      </c>
      <c r="JA11" s="12">
        <f t="shared" si="25"/>
        <v>107.93333333333334</v>
      </c>
      <c r="JD11">
        <v>9</v>
      </c>
      <c r="JE11" t="s">
        <v>48</v>
      </c>
      <c r="JF11" s="12">
        <v>113.7</v>
      </c>
      <c r="JI11" t="s">
        <v>48</v>
      </c>
      <c r="JJ11" s="12">
        <v>113.7</v>
      </c>
      <c r="JK11" s="12">
        <f t="shared" si="26"/>
        <v>112.36666666666667</v>
      </c>
    </row>
    <row r="12" spans="2:271" x14ac:dyDescent="0.35">
      <c r="C12">
        <v>10</v>
      </c>
      <c r="D12" t="s">
        <v>50</v>
      </c>
      <c r="E12" s="12">
        <v>110.5</v>
      </c>
      <c r="H12" t="s">
        <v>50</v>
      </c>
      <c r="I12" s="12">
        <v>110.5</v>
      </c>
      <c r="J12" s="12">
        <f t="shared" si="0"/>
        <v>109.7</v>
      </c>
      <c r="N12">
        <v>10</v>
      </c>
      <c r="O12" t="s">
        <v>50</v>
      </c>
      <c r="P12" s="12">
        <v>117.1</v>
      </c>
      <c r="S12" t="s">
        <v>50</v>
      </c>
      <c r="T12" s="12">
        <v>117.1</v>
      </c>
      <c r="U12" s="12">
        <f t="shared" si="1"/>
        <v>116.36666666666667</v>
      </c>
      <c r="X12">
        <v>10</v>
      </c>
      <c r="Y12" t="s">
        <v>50</v>
      </c>
      <c r="Z12" s="12">
        <v>116.3</v>
      </c>
      <c r="AC12" t="s">
        <v>50</v>
      </c>
      <c r="AD12" s="12">
        <v>116.3</v>
      </c>
      <c r="AE12" s="12">
        <f t="shared" si="2"/>
        <v>116.80000000000001</v>
      </c>
      <c r="AH12">
        <v>10</v>
      </c>
      <c r="AI12" t="s">
        <v>50</v>
      </c>
      <c r="AJ12" s="12">
        <v>113.3</v>
      </c>
      <c r="AM12" t="s">
        <v>50</v>
      </c>
      <c r="AN12" s="12">
        <v>113.3</v>
      </c>
      <c r="AO12" s="12">
        <f t="shared" si="3"/>
        <v>112.43333333333334</v>
      </c>
      <c r="AR12">
        <v>10</v>
      </c>
      <c r="AS12" t="s">
        <v>50</v>
      </c>
      <c r="AT12" s="12">
        <v>111.2</v>
      </c>
      <c r="AW12" t="s">
        <v>50</v>
      </c>
      <c r="AX12" s="12">
        <v>111.2</v>
      </c>
      <c r="AY12" s="12">
        <f t="shared" si="4"/>
        <v>110.43333333333334</v>
      </c>
      <c r="BB12">
        <v>10</v>
      </c>
      <c r="BC12" t="s">
        <v>50</v>
      </c>
      <c r="BD12" s="12">
        <v>105.7</v>
      </c>
      <c r="BG12" t="s">
        <v>50</v>
      </c>
      <c r="BH12" s="12">
        <v>105.7</v>
      </c>
      <c r="BI12" s="12">
        <f t="shared" si="5"/>
        <v>105.16666666666667</v>
      </c>
      <c r="BL12">
        <v>10</v>
      </c>
      <c r="BM12" t="s">
        <v>50</v>
      </c>
      <c r="BN12" s="12">
        <v>109.9</v>
      </c>
      <c r="BQ12" t="s">
        <v>50</v>
      </c>
      <c r="BR12" s="12">
        <v>109.9</v>
      </c>
      <c r="BS12" s="12">
        <f t="shared" si="6"/>
        <v>109</v>
      </c>
      <c r="BV12">
        <v>10</v>
      </c>
      <c r="BW12" t="s">
        <v>50</v>
      </c>
      <c r="BX12" s="12">
        <v>171.2</v>
      </c>
      <c r="CA12" t="s">
        <v>50</v>
      </c>
      <c r="CB12" s="12">
        <v>171.2</v>
      </c>
      <c r="CC12" s="12">
        <f t="shared" si="7"/>
        <v>161.30000000000001</v>
      </c>
      <c r="CF12">
        <v>10</v>
      </c>
      <c r="CG12" t="s">
        <v>50</v>
      </c>
      <c r="CH12" s="12">
        <v>107.3</v>
      </c>
      <c r="CK12" t="s">
        <v>50</v>
      </c>
      <c r="CL12" s="12">
        <v>107.3</v>
      </c>
      <c r="CM12" s="12">
        <f t="shared" si="8"/>
        <v>106.96666666666665</v>
      </c>
      <c r="CP12">
        <v>10</v>
      </c>
      <c r="CQ12" t="s">
        <v>50</v>
      </c>
      <c r="CR12" s="12">
        <v>102.7</v>
      </c>
      <c r="CU12" t="s">
        <v>50</v>
      </c>
      <c r="CV12" s="12">
        <v>102.7</v>
      </c>
      <c r="CW12" s="12">
        <f t="shared" si="9"/>
        <v>102.96666666666665</v>
      </c>
      <c r="CZ12">
        <v>10</v>
      </c>
      <c r="DA12" t="s">
        <v>50</v>
      </c>
      <c r="DB12" s="12">
        <v>108.7</v>
      </c>
      <c r="DE12" t="s">
        <v>50</v>
      </c>
      <c r="DF12" s="12">
        <v>108.7</v>
      </c>
      <c r="DG12" s="12">
        <f t="shared" si="10"/>
        <v>108.13333333333333</v>
      </c>
      <c r="DJ12">
        <v>10</v>
      </c>
      <c r="DK12" t="s">
        <v>50</v>
      </c>
      <c r="DL12" s="12">
        <v>111.2</v>
      </c>
      <c r="DO12" t="s">
        <v>50</v>
      </c>
      <c r="DP12" s="12">
        <v>111.2</v>
      </c>
      <c r="DQ12" s="12">
        <f t="shared" si="11"/>
        <v>110.7</v>
      </c>
      <c r="DT12">
        <v>10</v>
      </c>
      <c r="DU12" t="s">
        <v>50</v>
      </c>
      <c r="DV12" s="12">
        <v>115.4</v>
      </c>
      <c r="DY12" t="s">
        <v>50</v>
      </c>
      <c r="DZ12" s="12">
        <v>115.4</v>
      </c>
      <c r="EA12" s="12">
        <f t="shared" si="12"/>
        <v>114.46666666666665</v>
      </c>
      <c r="ED12">
        <v>10</v>
      </c>
      <c r="EE12" t="s">
        <v>50</v>
      </c>
      <c r="EF12" s="12">
        <v>120.2</v>
      </c>
      <c r="EI12" t="s">
        <v>50</v>
      </c>
      <c r="EJ12" s="12">
        <v>120.2</v>
      </c>
      <c r="EK12" s="12">
        <f t="shared" si="13"/>
        <v>118.36666666666666</v>
      </c>
      <c r="EN12">
        <v>10</v>
      </c>
      <c r="EO12" t="s">
        <v>50</v>
      </c>
      <c r="EP12" s="12">
        <v>112.5</v>
      </c>
      <c r="ES12" t="s">
        <v>50</v>
      </c>
      <c r="ET12" s="12">
        <v>112.5</v>
      </c>
      <c r="EU12" s="12">
        <f t="shared" si="14"/>
        <v>111.89999999999999</v>
      </c>
      <c r="EX12">
        <v>10</v>
      </c>
      <c r="EY12" t="s">
        <v>50</v>
      </c>
      <c r="EZ12" s="12">
        <v>113.2</v>
      </c>
      <c r="FC12" t="s">
        <v>50</v>
      </c>
      <c r="FD12" s="12">
        <v>113.2</v>
      </c>
      <c r="FE12" s="12">
        <f t="shared" si="15"/>
        <v>112.13333333333333</v>
      </c>
      <c r="FH12">
        <v>10</v>
      </c>
      <c r="FI12" t="s">
        <v>50</v>
      </c>
      <c r="FJ12" s="12">
        <v>111.2</v>
      </c>
      <c r="FM12" t="s">
        <v>50</v>
      </c>
      <c r="FN12" s="12">
        <v>111.2</v>
      </c>
      <c r="FO12" s="12">
        <f t="shared" si="16"/>
        <v>110.33333333333333</v>
      </c>
      <c r="FR12">
        <v>10</v>
      </c>
      <c r="FS12" t="s">
        <v>50</v>
      </c>
      <c r="FT12" s="12">
        <v>112.8</v>
      </c>
      <c r="FW12" t="s">
        <v>50</v>
      </c>
      <c r="FX12" s="12">
        <v>112.8</v>
      </c>
      <c r="FY12" s="12">
        <f t="shared" si="17"/>
        <v>111.80000000000001</v>
      </c>
      <c r="GB12">
        <v>10</v>
      </c>
      <c r="GC12" t="s">
        <v>50</v>
      </c>
      <c r="GD12" s="12">
        <v>110.9</v>
      </c>
      <c r="GG12" t="s">
        <v>50</v>
      </c>
      <c r="GH12" s="12">
        <v>110.9</v>
      </c>
      <c r="GI12" s="12">
        <f t="shared" si="18"/>
        <v>110.36666666666667</v>
      </c>
      <c r="GL12">
        <v>10</v>
      </c>
      <c r="GM12" t="s">
        <v>50</v>
      </c>
      <c r="GN12" s="12">
        <v>110.3</v>
      </c>
      <c r="GQ12" t="s">
        <v>50</v>
      </c>
      <c r="GR12" s="12">
        <v>110.3</v>
      </c>
      <c r="GS12" s="12">
        <f t="shared" si="19"/>
        <v>109.53333333333335</v>
      </c>
      <c r="GV12">
        <v>10</v>
      </c>
      <c r="GW12" t="s">
        <v>50</v>
      </c>
      <c r="GX12" s="12">
        <v>108.6</v>
      </c>
      <c r="HA12" t="s">
        <v>50</v>
      </c>
      <c r="HB12" s="12">
        <v>108.6</v>
      </c>
      <c r="HC12" s="12">
        <f t="shared" si="20"/>
        <v>108.06666666666666</v>
      </c>
      <c r="HF12">
        <v>10</v>
      </c>
      <c r="HG12" t="s">
        <v>50</v>
      </c>
      <c r="HH12" s="12">
        <v>109.5</v>
      </c>
      <c r="HK12" t="s">
        <v>50</v>
      </c>
      <c r="HL12" s="12">
        <v>109.5</v>
      </c>
      <c r="HM12" s="12">
        <f t="shared" si="21"/>
        <v>109.13333333333333</v>
      </c>
      <c r="HP12">
        <v>10</v>
      </c>
      <c r="HQ12" t="s">
        <v>50</v>
      </c>
      <c r="HR12" s="12">
        <v>108.1</v>
      </c>
      <c r="HU12" t="s">
        <v>50</v>
      </c>
      <c r="HV12" s="12">
        <v>108.1</v>
      </c>
      <c r="HW12" s="12">
        <f t="shared" si="22"/>
        <v>107.39999999999999</v>
      </c>
      <c r="HZ12">
        <v>10</v>
      </c>
      <c r="IA12" t="s">
        <v>50</v>
      </c>
      <c r="IB12" s="12">
        <v>110.8</v>
      </c>
      <c r="IE12" t="s">
        <v>50</v>
      </c>
      <c r="IF12" s="12">
        <v>110.8</v>
      </c>
      <c r="IG12" s="12">
        <f t="shared" si="23"/>
        <v>110.43333333333334</v>
      </c>
      <c r="IJ12">
        <v>10</v>
      </c>
      <c r="IK12" t="s">
        <v>50</v>
      </c>
      <c r="IL12" s="12">
        <v>107.4</v>
      </c>
      <c r="IO12" t="s">
        <v>50</v>
      </c>
      <c r="IP12" s="12">
        <v>107.4</v>
      </c>
      <c r="IQ12" s="12">
        <f t="shared" si="24"/>
        <v>106.53333333333335</v>
      </c>
      <c r="IT12">
        <v>10</v>
      </c>
      <c r="IU12" t="s">
        <v>50</v>
      </c>
      <c r="IV12" s="12">
        <v>109.2</v>
      </c>
      <c r="IY12" t="s">
        <v>50</v>
      </c>
      <c r="IZ12" s="12">
        <v>109.2</v>
      </c>
      <c r="JA12" s="12">
        <f t="shared" si="25"/>
        <v>108.7</v>
      </c>
      <c r="JD12">
        <v>10</v>
      </c>
      <c r="JE12" t="s">
        <v>50</v>
      </c>
      <c r="JF12" s="12">
        <v>114.8</v>
      </c>
      <c r="JI12" t="s">
        <v>50</v>
      </c>
      <c r="JJ12" s="12">
        <v>114.8</v>
      </c>
      <c r="JK12" s="12">
        <f t="shared" si="26"/>
        <v>113.63333333333334</v>
      </c>
    </row>
    <row r="13" spans="2:271" x14ac:dyDescent="0.35">
      <c r="C13">
        <v>11</v>
      </c>
      <c r="D13" t="s">
        <v>52</v>
      </c>
      <c r="E13" s="12">
        <v>111.1</v>
      </c>
      <c r="H13" t="s">
        <v>52</v>
      </c>
      <c r="I13" s="12">
        <v>111.1</v>
      </c>
      <c r="J13" s="12">
        <f t="shared" si="0"/>
        <v>110.43333333333332</v>
      </c>
      <c r="N13">
        <v>11</v>
      </c>
      <c r="O13" t="s">
        <v>52</v>
      </c>
      <c r="P13" s="12">
        <v>118.1</v>
      </c>
      <c r="S13" t="s">
        <v>52</v>
      </c>
      <c r="T13" s="12">
        <v>118.1</v>
      </c>
      <c r="U13" s="12">
        <f t="shared" si="1"/>
        <v>117.2</v>
      </c>
      <c r="X13">
        <v>11</v>
      </c>
      <c r="Y13" t="s">
        <v>52</v>
      </c>
      <c r="Z13" s="12">
        <v>115.4</v>
      </c>
      <c r="AC13" t="s">
        <v>52</v>
      </c>
      <c r="AD13" s="12">
        <v>115.4</v>
      </c>
      <c r="AE13" s="12">
        <f t="shared" si="2"/>
        <v>116.2</v>
      </c>
      <c r="AH13">
        <v>11</v>
      </c>
      <c r="AI13" t="s">
        <v>52</v>
      </c>
      <c r="AJ13" s="12">
        <v>118.7</v>
      </c>
      <c r="AM13" t="s">
        <v>52</v>
      </c>
      <c r="AN13" s="12">
        <v>118.7</v>
      </c>
      <c r="AO13" s="12">
        <f t="shared" si="3"/>
        <v>114.76666666666667</v>
      </c>
      <c r="AR13">
        <v>11</v>
      </c>
      <c r="AS13" t="s">
        <v>52</v>
      </c>
      <c r="AT13" s="12">
        <v>112.5</v>
      </c>
      <c r="AW13" t="s">
        <v>52</v>
      </c>
      <c r="AX13" s="12">
        <v>112.5</v>
      </c>
      <c r="AY13" s="12">
        <f t="shared" si="4"/>
        <v>111.39999999999999</v>
      </c>
      <c r="BB13">
        <v>11</v>
      </c>
      <c r="BC13" t="s">
        <v>52</v>
      </c>
      <c r="BD13" s="12">
        <v>106.8</v>
      </c>
      <c r="BG13" t="s">
        <v>52</v>
      </c>
      <c r="BH13" s="12">
        <v>106.8</v>
      </c>
      <c r="BI13" s="12">
        <f t="shared" si="5"/>
        <v>105.93333333333334</v>
      </c>
      <c r="BL13">
        <v>11</v>
      </c>
      <c r="BM13" t="s">
        <v>52</v>
      </c>
      <c r="BN13" s="12">
        <v>113.5</v>
      </c>
      <c r="BQ13" t="s">
        <v>52</v>
      </c>
      <c r="BR13" s="12">
        <v>113.5</v>
      </c>
      <c r="BS13" s="12">
        <f t="shared" si="6"/>
        <v>110.23333333333333</v>
      </c>
      <c r="BV13">
        <v>11</v>
      </c>
      <c r="BW13" t="s">
        <v>52</v>
      </c>
      <c r="BX13" s="12">
        <v>183.1</v>
      </c>
      <c r="CA13" t="s">
        <v>52</v>
      </c>
      <c r="CB13" s="12">
        <v>183.1</v>
      </c>
      <c r="CC13" s="12">
        <f t="shared" si="7"/>
        <v>171.73333333333335</v>
      </c>
      <c r="CF13">
        <v>11</v>
      </c>
      <c r="CG13" t="s">
        <v>52</v>
      </c>
      <c r="CH13" s="12">
        <v>108.2</v>
      </c>
      <c r="CK13" t="s">
        <v>52</v>
      </c>
      <c r="CL13" s="12">
        <v>108.2</v>
      </c>
      <c r="CM13" s="12">
        <f t="shared" si="8"/>
        <v>107.53333333333332</v>
      </c>
      <c r="CP13">
        <v>11</v>
      </c>
      <c r="CQ13" t="s">
        <v>52</v>
      </c>
      <c r="CR13" s="12">
        <v>102.2</v>
      </c>
      <c r="CU13" t="s">
        <v>52</v>
      </c>
      <c r="CV13" s="12">
        <v>102.2</v>
      </c>
      <c r="CW13" s="12">
        <f t="shared" si="9"/>
        <v>102.66666666666667</v>
      </c>
      <c r="CZ13">
        <v>11</v>
      </c>
      <c r="DA13" t="s">
        <v>52</v>
      </c>
      <c r="DB13" s="12">
        <v>109.4</v>
      </c>
      <c r="DE13" t="s">
        <v>52</v>
      </c>
      <c r="DF13" s="12">
        <v>109.4</v>
      </c>
      <c r="DG13" s="12">
        <f t="shared" si="10"/>
        <v>108.8</v>
      </c>
      <c r="DJ13">
        <v>11</v>
      </c>
      <c r="DK13" t="s">
        <v>52</v>
      </c>
      <c r="DL13" s="12">
        <v>111.8</v>
      </c>
      <c r="DO13" t="s">
        <v>52</v>
      </c>
      <c r="DP13" s="12">
        <v>111.8</v>
      </c>
      <c r="DQ13" s="12">
        <f t="shared" si="11"/>
        <v>111.23333333333333</v>
      </c>
      <c r="DT13">
        <v>11</v>
      </c>
      <c r="DU13" t="s">
        <v>52</v>
      </c>
      <c r="DV13" s="12">
        <v>116.5</v>
      </c>
      <c r="DY13" t="s">
        <v>52</v>
      </c>
      <c r="DZ13" s="12">
        <v>116.5</v>
      </c>
      <c r="EA13" s="12">
        <f t="shared" si="12"/>
        <v>115.5</v>
      </c>
      <c r="ED13">
        <v>11</v>
      </c>
      <c r="EE13" t="s">
        <v>52</v>
      </c>
      <c r="EF13" s="12">
        <v>122.6</v>
      </c>
      <c r="EI13" t="s">
        <v>52</v>
      </c>
      <c r="EJ13" s="12">
        <v>122.6</v>
      </c>
      <c r="EK13" s="12">
        <f t="shared" si="13"/>
        <v>120.36666666666667</v>
      </c>
      <c r="EN13">
        <v>11</v>
      </c>
      <c r="EO13" t="s">
        <v>52</v>
      </c>
      <c r="EP13" s="12">
        <v>113.1</v>
      </c>
      <c r="ES13" t="s">
        <v>52</v>
      </c>
      <c r="ET13" s="12">
        <v>113.1</v>
      </c>
      <c r="EU13" s="12">
        <f t="shared" si="14"/>
        <v>112.53333333333335</v>
      </c>
      <c r="EX13">
        <v>11</v>
      </c>
      <c r="EY13" t="s">
        <v>52</v>
      </c>
      <c r="EZ13" s="12">
        <v>114.2</v>
      </c>
      <c r="FC13" t="s">
        <v>52</v>
      </c>
      <c r="FD13" s="12">
        <v>114.2</v>
      </c>
      <c r="FE13" s="12">
        <f t="shared" si="15"/>
        <v>113.2</v>
      </c>
      <c r="FH13">
        <v>11</v>
      </c>
      <c r="FI13" t="s">
        <v>52</v>
      </c>
      <c r="FJ13" s="12">
        <v>111.9</v>
      </c>
      <c r="FM13" t="s">
        <v>52</v>
      </c>
      <c r="FN13" s="12">
        <v>111.9</v>
      </c>
      <c r="FO13" s="12">
        <f t="shared" si="16"/>
        <v>111.16666666666667</v>
      </c>
      <c r="FR13">
        <v>11</v>
      </c>
      <c r="FS13" t="s">
        <v>52</v>
      </c>
      <c r="FT13" s="12">
        <v>113.8</v>
      </c>
      <c r="FW13" t="s">
        <v>52</v>
      </c>
      <c r="FX13" s="12">
        <v>113.8</v>
      </c>
      <c r="FY13" s="12">
        <f t="shared" si="17"/>
        <v>112.83333333333333</v>
      </c>
      <c r="GB13">
        <v>11</v>
      </c>
      <c r="GC13" t="s">
        <v>52</v>
      </c>
      <c r="GD13" s="12">
        <v>111.6</v>
      </c>
      <c r="GG13" t="s">
        <v>52</v>
      </c>
      <c r="GH13" s="12">
        <v>111.6</v>
      </c>
      <c r="GI13" s="12">
        <f t="shared" si="18"/>
        <v>111</v>
      </c>
      <c r="GL13">
        <v>11</v>
      </c>
      <c r="GM13" t="s">
        <v>52</v>
      </c>
      <c r="GN13" s="12">
        <v>111.1</v>
      </c>
      <c r="GQ13" t="s">
        <v>52</v>
      </c>
      <c r="GR13" s="12">
        <v>111.1</v>
      </c>
      <c r="GS13" s="12">
        <f t="shared" si="19"/>
        <v>110.33333333333333</v>
      </c>
      <c r="GV13">
        <v>11</v>
      </c>
      <c r="GW13" t="s">
        <v>52</v>
      </c>
      <c r="GX13" s="12">
        <v>109.3</v>
      </c>
      <c r="HA13" t="s">
        <v>52</v>
      </c>
      <c r="HB13" s="12">
        <v>109.3</v>
      </c>
      <c r="HC13" s="12">
        <f t="shared" si="20"/>
        <v>108.66666666666667</v>
      </c>
      <c r="HF13">
        <v>11</v>
      </c>
      <c r="HG13" t="s">
        <v>52</v>
      </c>
      <c r="HH13" s="12">
        <v>109.5</v>
      </c>
      <c r="HK13" t="s">
        <v>52</v>
      </c>
      <c r="HL13" s="12">
        <v>109.5</v>
      </c>
      <c r="HM13" s="12">
        <f t="shared" si="21"/>
        <v>109.63333333333333</v>
      </c>
      <c r="HP13">
        <v>11</v>
      </c>
      <c r="HQ13" t="s">
        <v>52</v>
      </c>
      <c r="HR13" s="12">
        <v>108.6</v>
      </c>
      <c r="HU13" t="s">
        <v>52</v>
      </c>
      <c r="HV13" s="12">
        <v>108.6</v>
      </c>
      <c r="HW13" s="12">
        <f t="shared" si="22"/>
        <v>108.06666666666666</v>
      </c>
      <c r="HZ13">
        <v>11</v>
      </c>
      <c r="IA13" t="s">
        <v>52</v>
      </c>
      <c r="IB13" s="12">
        <v>111.2</v>
      </c>
      <c r="IE13" t="s">
        <v>52</v>
      </c>
      <c r="IF13" s="12">
        <v>111.2</v>
      </c>
      <c r="IG13" s="12">
        <f t="shared" si="23"/>
        <v>110.86666666666666</v>
      </c>
      <c r="IJ13">
        <v>11</v>
      </c>
      <c r="IK13" t="s">
        <v>52</v>
      </c>
      <c r="IL13" s="12">
        <v>108.1</v>
      </c>
      <c r="IO13" t="s">
        <v>52</v>
      </c>
      <c r="IP13" s="12">
        <v>108.1</v>
      </c>
      <c r="IQ13" s="12">
        <f t="shared" si="24"/>
        <v>107.43333333333332</v>
      </c>
      <c r="IT13">
        <v>11</v>
      </c>
      <c r="IU13" t="s">
        <v>52</v>
      </c>
      <c r="IV13" s="12">
        <v>109.7</v>
      </c>
      <c r="IY13" t="s">
        <v>52</v>
      </c>
      <c r="IZ13" s="12">
        <v>109.7</v>
      </c>
      <c r="JA13" s="12">
        <f t="shared" si="25"/>
        <v>109.3</v>
      </c>
      <c r="JD13">
        <v>11</v>
      </c>
      <c r="JE13" t="s">
        <v>52</v>
      </c>
      <c r="JF13" s="12">
        <v>116.3</v>
      </c>
      <c r="JI13" t="s">
        <v>52</v>
      </c>
      <c r="JJ13" s="12">
        <v>116.3</v>
      </c>
      <c r="JK13" s="12">
        <f t="shared" si="26"/>
        <v>114.93333333333334</v>
      </c>
    </row>
    <row r="14" spans="2:271" x14ac:dyDescent="0.35">
      <c r="C14">
        <v>12</v>
      </c>
      <c r="D14" t="s">
        <v>55</v>
      </c>
      <c r="E14" s="12">
        <v>110.7</v>
      </c>
      <c r="H14" t="s">
        <v>55</v>
      </c>
      <c r="I14" s="12">
        <v>110.7</v>
      </c>
      <c r="J14" s="12">
        <f t="shared" si="0"/>
        <v>110.76666666666667</v>
      </c>
      <c r="N14">
        <v>12</v>
      </c>
      <c r="O14" t="s">
        <v>55</v>
      </c>
      <c r="P14" s="12">
        <v>119.1</v>
      </c>
      <c r="S14" t="s">
        <v>55</v>
      </c>
      <c r="T14" s="12">
        <v>119.1</v>
      </c>
      <c r="U14" s="12">
        <f t="shared" si="1"/>
        <v>118.09999999999998</v>
      </c>
      <c r="X14">
        <v>12</v>
      </c>
      <c r="Y14" t="s">
        <v>55</v>
      </c>
      <c r="Z14" s="12">
        <v>116.7</v>
      </c>
      <c r="AC14" t="s">
        <v>55</v>
      </c>
      <c r="AD14" s="12">
        <v>116.7</v>
      </c>
      <c r="AE14" s="12">
        <f t="shared" si="2"/>
        <v>116.13333333333333</v>
      </c>
      <c r="AH14">
        <v>12</v>
      </c>
      <c r="AI14" t="s">
        <v>55</v>
      </c>
      <c r="AJ14" s="12">
        <v>123.5</v>
      </c>
      <c r="AM14" t="s">
        <v>55</v>
      </c>
      <c r="AN14" s="12">
        <v>123.5</v>
      </c>
      <c r="AO14" s="12">
        <f t="shared" si="3"/>
        <v>118.5</v>
      </c>
      <c r="AR14">
        <v>12</v>
      </c>
      <c r="AS14" t="s">
        <v>55</v>
      </c>
      <c r="AT14" s="12">
        <v>113.4</v>
      </c>
      <c r="AW14" t="s">
        <v>55</v>
      </c>
      <c r="AX14" s="12">
        <v>113.4</v>
      </c>
      <c r="AY14" s="12">
        <f t="shared" si="4"/>
        <v>112.36666666666667</v>
      </c>
      <c r="BB14">
        <v>12</v>
      </c>
      <c r="BC14" t="s">
        <v>55</v>
      </c>
      <c r="BD14" s="12">
        <v>107.3</v>
      </c>
      <c r="BG14" t="s">
        <v>55</v>
      </c>
      <c r="BH14" s="12">
        <v>107.3</v>
      </c>
      <c r="BI14" s="12">
        <f t="shared" si="5"/>
        <v>106.60000000000001</v>
      </c>
      <c r="BL14">
        <v>12</v>
      </c>
      <c r="BM14" t="s">
        <v>55</v>
      </c>
      <c r="BN14" s="12">
        <v>113.3</v>
      </c>
      <c r="BQ14" t="s">
        <v>55</v>
      </c>
      <c r="BR14" s="12">
        <v>113.3</v>
      </c>
      <c r="BS14" s="12">
        <f t="shared" si="6"/>
        <v>112.23333333333333</v>
      </c>
      <c r="BV14">
        <v>12</v>
      </c>
      <c r="BW14" t="s">
        <v>55</v>
      </c>
      <c r="BX14" s="12">
        <v>145.4</v>
      </c>
      <c r="CA14" t="s">
        <v>55</v>
      </c>
      <c r="CB14" s="12">
        <v>145.4</v>
      </c>
      <c r="CC14" s="12">
        <f t="shared" si="7"/>
        <v>166.56666666666663</v>
      </c>
      <c r="CF14">
        <v>12</v>
      </c>
      <c r="CG14" t="s">
        <v>55</v>
      </c>
      <c r="CH14" s="12">
        <v>108.7</v>
      </c>
      <c r="CK14" t="s">
        <v>55</v>
      </c>
      <c r="CL14" s="12">
        <v>108.7</v>
      </c>
      <c r="CM14" s="12">
        <f t="shared" si="8"/>
        <v>108.06666666666666</v>
      </c>
      <c r="CP14">
        <v>12</v>
      </c>
      <c r="CQ14" t="s">
        <v>55</v>
      </c>
      <c r="CR14" s="12">
        <v>101.5</v>
      </c>
      <c r="CU14" t="s">
        <v>55</v>
      </c>
      <c r="CV14" s="12">
        <v>101.5</v>
      </c>
      <c r="CW14" s="12">
        <f t="shared" si="9"/>
        <v>102.13333333333333</v>
      </c>
      <c r="CZ14">
        <v>12</v>
      </c>
      <c r="DA14" t="s">
        <v>55</v>
      </c>
      <c r="DB14" s="12">
        <v>110.5</v>
      </c>
      <c r="DE14" t="s">
        <v>55</v>
      </c>
      <c r="DF14" s="12">
        <v>110.5</v>
      </c>
      <c r="DG14" s="12">
        <f t="shared" si="10"/>
        <v>109.53333333333335</v>
      </c>
      <c r="DJ14">
        <v>12</v>
      </c>
      <c r="DK14" t="s">
        <v>55</v>
      </c>
      <c r="DL14" s="12">
        <v>112.1</v>
      </c>
      <c r="DO14" t="s">
        <v>55</v>
      </c>
      <c r="DP14" s="12">
        <v>112.1</v>
      </c>
      <c r="DQ14" s="12">
        <f t="shared" si="11"/>
        <v>111.7</v>
      </c>
      <c r="DT14">
        <v>12</v>
      </c>
      <c r="DU14" t="s">
        <v>55</v>
      </c>
      <c r="DV14" s="12">
        <v>117.4</v>
      </c>
      <c r="DY14" t="s">
        <v>55</v>
      </c>
      <c r="DZ14" s="12">
        <v>117.4</v>
      </c>
      <c r="EA14" s="12">
        <f t="shared" si="12"/>
        <v>116.43333333333334</v>
      </c>
      <c r="ED14">
        <v>12</v>
      </c>
      <c r="EE14" t="s">
        <v>55</v>
      </c>
      <c r="EF14" s="12">
        <v>118.4</v>
      </c>
      <c r="EI14" t="s">
        <v>55</v>
      </c>
      <c r="EJ14" s="12">
        <v>118.4</v>
      </c>
      <c r="EK14" s="12">
        <f t="shared" si="13"/>
        <v>120.40000000000002</v>
      </c>
      <c r="EN14">
        <v>12</v>
      </c>
      <c r="EO14" t="s">
        <v>55</v>
      </c>
      <c r="EP14" s="12">
        <v>114</v>
      </c>
      <c r="ES14" t="s">
        <v>55</v>
      </c>
      <c r="ET14" s="12">
        <v>114</v>
      </c>
      <c r="EU14" s="12">
        <f t="shared" si="14"/>
        <v>113.2</v>
      </c>
      <c r="EX14">
        <v>12</v>
      </c>
      <c r="EY14" t="s">
        <v>55</v>
      </c>
      <c r="EZ14" s="12">
        <v>115.2</v>
      </c>
      <c r="FC14" t="s">
        <v>55</v>
      </c>
      <c r="FD14" s="12">
        <v>115.2</v>
      </c>
      <c r="FE14" s="12">
        <f t="shared" si="15"/>
        <v>114.2</v>
      </c>
      <c r="FH14">
        <v>12</v>
      </c>
      <c r="FI14" t="s">
        <v>55</v>
      </c>
      <c r="FJ14" s="12">
        <v>112.7</v>
      </c>
      <c r="FM14" t="s">
        <v>55</v>
      </c>
      <c r="FN14" s="12">
        <v>112.7</v>
      </c>
      <c r="FO14" s="12">
        <f t="shared" si="16"/>
        <v>111.93333333333334</v>
      </c>
      <c r="FR14">
        <v>12</v>
      </c>
      <c r="FS14" t="s">
        <v>55</v>
      </c>
      <c r="FT14" s="12">
        <v>114.8</v>
      </c>
      <c r="FW14" t="s">
        <v>55</v>
      </c>
      <c r="FX14" s="12">
        <v>114.8</v>
      </c>
      <c r="FY14" s="12">
        <f t="shared" si="17"/>
        <v>113.8</v>
      </c>
      <c r="GB14">
        <v>12</v>
      </c>
      <c r="GC14" t="s">
        <v>55</v>
      </c>
      <c r="GD14" s="12">
        <v>111.9</v>
      </c>
      <c r="GG14" t="s">
        <v>55</v>
      </c>
      <c r="GH14" s="12">
        <v>111.9</v>
      </c>
      <c r="GI14" s="12">
        <f t="shared" si="18"/>
        <v>111.46666666666665</v>
      </c>
      <c r="GL14">
        <v>12</v>
      </c>
      <c r="GM14" t="s">
        <v>55</v>
      </c>
      <c r="GN14" s="12">
        <v>111.7</v>
      </c>
      <c r="GQ14" t="s">
        <v>55</v>
      </c>
      <c r="GR14" s="12">
        <v>111.7</v>
      </c>
      <c r="GS14" s="12">
        <f t="shared" si="19"/>
        <v>111.03333333333332</v>
      </c>
      <c r="GV14">
        <v>12</v>
      </c>
      <c r="GW14" t="s">
        <v>55</v>
      </c>
      <c r="GX14" s="12">
        <v>109.7</v>
      </c>
      <c r="HA14" t="s">
        <v>55</v>
      </c>
      <c r="HB14" s="12">
        <v>109.7</v>
      </c>
      <c r="HC14" s="12">
        <f t="shared" si="20"/>
        <v>109.19999999999999</v>
      </c>
      <c r="HF14">
        <v>12</v>
      </c>
      <c r="HG14" t="s">
        <v>55</v>
      </c>
      <c r="HH14" s="12">
        <v>109.8</v>
      </c>
      <c r="HK14" t="s">
        <v>55</v>
      </c>
      <c r="HL14" s="12">
        <v>109.8</v>
      </c>
      <c r="HM14" s="12">
        <f t="shared" si="21"/>
        <v>109.60000000000001</v>
      </c>
      <c r="HP14">
        <v>12</v>
      </c>
      <c r="HQ14" t="s">
        <v>55</v>
      </c>
      <c r="HR14" s="12">
        <v>109</v>
      </c>
      <c r="HU14" t="s">
        <v>55</v>
      </c>
      <c r="HV14" s="12">
        <v>109</v>
      </c>
      <c r="HW14" s="12">
        <f t="shared" si="22"/>
        <v>108.56666666666666</v>
      </c>
      <c r="HZ14">
        <v>12</v>
      </c>
      <c r="IA14" t="s">
        <v>55</v>
      </c>
      <c r="IB14" s="12">
        <v>111.5</v>
      </c>
      <c r="IE14" t="s">
        <v>55</v>
      </c>
      <c r="IF14" s="12">
        <v>111.5</v>
      </c>
      <c r="IG14" s="12">
        <f t="shared" si="23"/>
        <v>111.16666666666667</v>
      </c>
      <c r="IJ14">
        <v>12</v>
      </c>
      <c r="IK14" t="s">
        <v>55</v>
      </c>
      <c r="IL14" s="12">
        <v>107.9</v>
      </c>
      <c r="IO14" t="s">
        <v>55</v>
      </c>
      <c r="IP14" s="12">
        <v>107.9</v>
      </c>
      <c r="IQ14" s="12">
        <f t="shared" si="24"/>
        <v>107.8</v>
      </c>
      <c r="IT14">
        <v>12</v>
      </c>
      <c r="IU14" t="s">
        <v>55</v>
      </c>
      <c r="IV14" s="12">
        <v>110</v>
      </c>
      <c r="IY14" t="s">
        <v>55</v>
      </c>
      <c r="IZ14" s="12">
        <v>110</v>
      </c>
      <c r="JA14" s="12">
        <f t="shared" si="25"/>
        <v>109.63333333333333</v>
      </c>
      <c r="JD14">
        <v>12</v>
      </c>
      <c r="JE14" t="s">
        <v>55</v>
      </c>
      <c r="JF14" s="12">
        <v>114.5</v>
      </c>
      <c r="JI14" t="s">
        <v>55</v>
      </c>
      <c r="JJ14" s="12">
        <v>114.5</v>
      </c>
      <c r="JK14" s="12">
        <f t="shared" si="26"/>
        <v>115.2</v>
      </c>
    </row>
    <row r="15" spans="2:271" x14ac:dyDescent="0.35">
      <c r="B15">
        <v>2014</v>
      </c>
      <c r="C15">
        <v>1</v>
      </c>
      <c r="D15" t="s">
        <v>31</v>
      </c>
      <c r="E15" s="12">
        <v>111.6</v>
      </c>
      <c r="G15">
        <v>2014</v>
      </c>
      <c r="H15" t="s">
        <v>31</v>
      </c>
      <c r="I15" s="12">
        <v>111.6</v>
      </c>
      <c r="J15" s="12">
        <f t="shared" si="0"/>
        <v>111.13333333333333</v>
      </c>
      <c r="M15">
        <v>2014</v>
      </c>
      <c r="N15">
        <v>1</v>
      </c>
      <c r="O15" t="s">
        <v>31</v>
      </c>
      <c r="P15" s="12">
        <v>119.6</v>
      </c>
      <c r="R15">
        <v>2014</v>
      </c>
      <c r="S15" t="s">
        <v>31</v>
      </c>
      <c r="T15" s="12">
        <v>119.6</v>
      </c>
      <c r="U15" s="12">
        <f t="shared" si="1"/>
        <v>118.93333333333332</v>
      </c>
      <c r="W15">
        <v>2014</v>
      </c>
      <c r="X15">
        <v>1</v>
      </c>
      <c r="Y15" t="s">
        <v>31</v>
      </c>
      <c r="Z15" s="12">
        <v>118.8</v>
      </c>
      <c r="AB15">
        <v>2014</v>
      </c>
      <c r="AC15" t="s">
        <v>31</v>
      </c>
      <c r="AD15" s="12">
        <v>118.8</v>
      </c>
      <c r="AE15" s="12">
        <f t="shared" si="2"/>
        <v>116.96666666666668</v>
      </c>
      <c r="AG15">
        <v>2014</v>
      </c>
      <c r="AH15">
        <v>1</v>
      </c>
      <c r="AI15" t="s">
        <v>31</v>
      </c>
      <c r="AJ15" s="12">
        <v>124.1</v>
      </c>
      <c r="AL15">
        <v>2014</v>
      </c>
      <c r="AM15" t="s">
        <v>31</v>
      </c>
      <c r="AN15" s="12">
        <v>124.1</v>
      </c>
      <c r="AO15" s="12">
        <f t="shared" si="3"/>
        <v>122.09999999999998</v>
      </c>
      <c r="AQ15">
        <v>2014</v>
      </c>
      <c r="AR15">
        <v>1</v>
      </c>
      <c r="AS15" t="s">
        <v>31</v>
      </c>
      <c r="AT15" s="12">
        <v>114.1</v>
      </c>
      <c r="AV15">
        <v>2014</v>
      </c>
      <c r="AW15" t="s">
        <v>31</v>
      </c>
      <c r="AX15" s="12">
        <v>114.1</v>
      </c>
      <c r="AY15" s="12">
        <f t="shared" si="4"/>
        <v>113.33333333333333</v>
      </c>
      <c r="BA15">
        <v>2014</v>
      </c>
      <c r="BB15">
        <v>1</v>
      </c>
      <c r="BC15" t="s">
        <v>31</v>
      </c>
      <c r="BD15" s="12">
        <v>106.8</v>
      </c>
      <c r="BF15">
        <v>2014</v>
      </c>
      <c r="BG15" t="s">
        <v>31</v>
      </c>
      <c r="BH15" s="12">
        <v>106.8</v>
      </c>
      <c r="BI15" s="12">
        <f t="shared" si="5"/>
        <v>106.96666666666665</v>
      </c>
      <c r="BK15">
        <v>2014</v>
      </c>
      <c r="BL15">
        <v>1</v>
      </c>
      <c r="BM15" t="s">
        <v>31</v>
      </c>
      <c r="BN15" s="12">
        <v>113.9</v>
      </c>
      <c r="BP15">
        <v>2014</v>
      </c>
      <c r="BQ15" t="s">
        <v>31</v>
      </c>
      <c r="BR15" s="12">
        <v>113.9</v>
      </c>
      <c r="BS15" s="12">
        <f t="shared" si="6"/>
        <v>113.56666666666668</v>
      </c>
      <c r="BU15">
        <v>2014</v>
      </c>
      <c r="BV15">
        <v>1</v>
      </c>
      <c r="BW15" t="s">
        <v>31</v>
      </c>
      <c r="BX15" s="12">
        <v>122.2</v>
      </c>
      <c r="BZ15">
        <v>2014</v>
      </c>
      <c r="CA15" t="s">
        <v>31</v>
      </c>
      <c r="CB15" s="12">
        <v>122.2</v>
      </c>
      <c r="CC15" s="12">
        <f t="shared" si="7"/>
        <v>150.23333333333332</v>
      </c>
      <c r="CE15">
        <v>2014</v>
      </c>
      <c r="CF15">
        <v>1</v>
      </c>
      <c r="CG15" t="s">
        <v>31</v>
      </c>
      <c r="CH15" s="12">
        <v>108.9</v>
      </c>
      <c r="CJ15">
        <v>2014</v>
      </c>
      <c r="CK15" t="s">
        <v>31</v>
      </c>
      <c r="CL15" s="12">
        <v>108.9</v>
      </c>
      <c r="CM15" s="12">
        <f t="shared" si="8"/>
        <v>108.60000000000001</v>
      </c>
      <c r="CO15">
        <v>2014</v>
      </c>
      <c r="CP15">
        <v>1</v>
      </c>
      <c r="CQ15" t="s">
        <v>31</v>
      </c>
      <c r="CR15" s="12">
        <v>100.2</v>
      </c>
      <c r="CT15">
        <v>2014</v>
      </c>
      <c r="CU15" t="s">
        <v>31</v>
      </c>
      <c r="CV15" s="12">
        <v>100.2</v>
      </c>
      <c r="CW15" s="12">
        <f t="shared" si="9"/>
        <v>101.3</v>
      </c>
      <c r="CY15">
        <v>2014</v>
      </c>
      <c r="CZ15">
        <v>1</v>
      </c>
      <c r="DA15" t="s">
        <v>31</v>
      </c>
      <c r="DB15" s="12">
        <v>111</v>
      </c>
      <c r="DD15">
        <v>2014</v>
      </c>
      <c r="DE15" t="s">
        <v>31</v>
      </c>
      <c r="DF15" s="12">
        <v>111</v>
      </c>
      <c r="DG15" s="12">
        <f t="shared" si="10"/>
        <v>110.3</v>
      </c>
      <c r="DI15">
        <v>2014</v>
      </c>
      <c r="DJ15">
        <v>1</v>
      </c>
      <c r="DK15" t="s">
        <v>31</v>
      </c>
      <c r="DL15" s="12">
        <v>112.3</v>
      </c>
      <c r="DN15">
        <v>2014</v>
      </c>
      <c r="DO15" t="s">
        <v>31</v>
      </c>
      <c r="DP15" s="12">
        <v>112.3</v>
      </c>
      <c r="DQ15" s="12">
        <f t="shared" si="11"/>
        <v>112.06666666666666</v>
      </c>
      <c r="DS15">
        <v>2014</v>
      </c>
      <c r="DT15">
        <v>1</v>
      </c>
      <c r="DU15" t="s">
        <v>31</v>
      </c>
      <c r="DV15" s="12">
        <v>118.1</v>
      </c>
      <c r="DX15">
        <v>2014</v>
      </c>
      <c r="DY15" t="s">
        <v>31</v>
      </c>
      <c r="DZ15" s="12">
        <v>118.1</v>
      </c>
      <c r="EA15" s="12">
        <f t="shared" si="12"/>
        <v>117.33333333333333</v>
      </c>
      <c r="EC15">
        <v>2014</v>
      </c>
      <c r="ED15">
        <v>1</v>
      </c>
      <c r="EE15" t="s">
        <v>31</v>
      </c>
      <c r="EF15" s="12">
        <v>115.8</v>
      </c>
      <c r="EH15">
        <v>2014</v>
      </c>
      <c r="EI15" t="s">
        <v>31</v>
      </c>
      <c r="EJ15" s="12">
        <v>115.8</v>
      </c>
      <c r="EK15" s="12">
        <f t="shared" si="13"/>
        <v>118.93333333333334</v>
      </c>
      <c r="EM15">
        <v>2014</v>
      </c>
      <c r="EN15">
        <v>1</v>
      </c>
      <c r="EO15" t="s">
        <v>31</v>
      </c>
      <c r="EP15" s="12">
        <v>114.5</v>
      </c>
      <c r="ER15">
        <v>2014</v>
      </c>
      <c r="ES15" t="s">
        <v>31</v>
      </c>
      <c r="ET15" s="12">
        <v>114.5</v>
      </c>
      <c r="EU15" s="12">
        <f t="shared" si="14"/>
        <v>113.86666666666667</v>
      </c>
      <c r="EW15">
        <v>2014</v>
      </c>
      <c r="EX15">
        <v>1</v>
      </c>
      <c r="EY15" t="s">
        <v>31</v>
      </c>
      <c r="EZ15" s="12">
        <v>115.8</v>
      </c>
      <c r="FB15">
        <v>2014</v>
      </c>
      <c r="FC15" t="s">
        <v>31</v>
      </c>
      <c r="FD15" s="12">
        <v>115.8</v>
      </c>
      <c r="FE15" s="12">
        <f t="shared" si="15"/>
        <v>115.06666666666666</v>
      </c>
      <c r="FG15">
        <v>2014</v>
      </c>
      <c r="FH15">
        <v>1</v>
      </c>
      <c r="FI15" t="s">
        <v>31</v>
      </c>
      <c r="FJ15" s="12">
        <v>113.2</v>
      </c>
      <c r="FL15">
        <v>2014</v>
      </c>
      <c r="FM15" t="s">
        <v>31</v>
      </c>
      <c r="FN15" s="12">
        <v>113.2</v>
      </c>
      <c r="FO15" s="12">
        <f t="shared" si="16"/>
        <v>112.60000000000001</v>
      </c>
      <c r="FQ15">
        <v>2014</v>
      </c>
      <c r="FR15">
        <v>1</v>
      </c>
      <c r="FS15" t="s">
        <v>31</v>
      </c>
      <c r="FT15" s="12">
        <v>115.4</v>
      </c>
      <c r="FV15">
        <v>2014</v>
      </c>
      <c r="FW15" t="s">
        <v>31</v>
      </c>
      <c r="FX15" s="12">
        <v>115.4</v>
      </c>
      <c r="FY15" s="12">
        <f t="shared" si="17"/>
        <v>114.66666666666667</v>
      </c>
      <c r="GA15">
        <v>2014</v>
      </c>
      <c r="GB15">
        <v>1</v>
      </c>
      <c r="GC15" t="s">
        <v>31</v>
      </c>
      <c r="GD15" s="12">
        <v>112.2</v>
      </c>
      <c r="GF15">
        <v>2014</v>
      </c>
      <c r="GG15" t="s">
        <v>31</v>
      </c>
      <c r="GH15" s="12">
        <v>112.2</v>
      </c>
      <c r="GI15" s="12">
        <f t="shared" si="18"/>
        <v>111.89999999999999</v>
      </c>
      <c r="GK15">
        <v>2014</v>
      </c>
      <c r="GL15">
        <v>1</v>
      </c>
      <c r="GM15" t="s">
        <v>31</v>
      </c>
      <c r="GN15" s="12">
        <v>112.3</v>
      </c>
      <c r="GP15">
        <v>2014</v>
      </c>
      <c r="GQ15" t="s">
        <v>31</v>
      </c>
      <c r="GR15" s="12">
        <v>112.3</v>
      </c>
      <c r="GS15" s="12">
        <f t="shared" si="19"/>
        <v>111.7</v>
      </c>
      <c r="GU15">
        <v>2014</v>
      </c>
      <c r="GV15">
        <v>1</v>
      </c>
      <c r="GW15" t="s">
        <v>31</v>
      </c>
      <c r="GX15" s="12">
        <v>110.3</v>
      </c>
      <c r="GZ15">
        <v>2014</v>
      </c>
      <c r="HA15" t="s">
        <v>31</v>
      </c>
      <c r="HB15" s="12">
        <v>110.3</v>
      </c>
      <c r="HC15" s="12">
        <f t="shared" si="20"/>
        <v>109.76666666666667</v>
      </c>
      <c r="HE15">
        <v>2014</v>
      </c>
      <c r="HF15">
        <v>1</v>
      </c>
      <c r="HG15" t="s">
        <v>31</v>
      </c>
      <c r="HH15" s="12">
        <v>110.7</v>
      </c>
      <c r="HJ15">
        <v>2014</v>
      </c>
      <c r="HK15" t="s">
        <v>31</v>
      </c>
      <c r="HL15" s="12">
        <v>110.7</v>
      </c>
      <c r="HM15" s="12">
        <f t="shared" si="21"/>
        <v>110</v>
      </c>
      <c r="HO15">
        <v>2014</v>
      </c>
      <c r="HP15">
        <v>1</v>
      </c>
      <c r="HQ15" t="s">
        <v>31</v>
      </c>
      <c r="HR15" s="12">
        <v>109.7</v>
      </c>
      <c r="HT15">
        <v>2014</v>
      </c>
      <c r="HU15" t="s">
        <v>31</v>
      </c>
      <c r="HV15" s="12">
        <v>109.7</v>
      </c>
      <c r="HW15" s="12">
        <f t="shared" si="22"/>
        <v>109.10000000000001</v>
      </c>
      <c r="HY15">
        <v>2014</v>
      </c>
      <c r="HZ15">
        <v>1</v>
      </c>
      <c r="IA15" t="s">
        <v>31</v>
      </c>
      <c r="IB15" s="12">
        <v>111.6</v>
      </c>
      <c r="ID15">
        <v>2014</v>
      </c>
      <c r="IE15" t="s">
        <v>31</v>
      </c>
      <c r="IF15" s="12">
        <v>111.6</v>
      </c>
      <c r="IG15" s="12">
        <f t="shared" si="23"/>
        <v>111.43333333333332</v>
      </c>
      <c r="II15">
        <v>2014</v>
      </c>
      <c r="IJ15">
        <v>1</v>
      </c>
      <c r="IK15" t="s">
        <v>31</v>
      </c>
      <c r="IL15" s="12">
        <v>108.2</v>
      </c>
      <c r="IN15">
        <v>2014</v>
      </c>
      <c r="IO15" t="s">
        <v>31</v>
      </c>
      <c r="IP15" s="12">
        <v>108.2</v>
      </c>
      <c r="IQ15" s="12">
        <f t="shared" si="24"/>
        <v>108.06666666666666</v>
      </c>
      <c r="IS15">
        <v>2014</v>
      </c>
      <c r="IT15">
        <v>1</v>
      </c>
      <c r="IU15" t="s">
        <v>31</v>
      </c>
      <c r="IV15" s="12">
        <v>110.6</v>
      </c>
      <c r="IX15">
        <v>2014</v>
      </c>
      <c r="IY15" t="s">
        <v>31</v>
      </c>
      <c r="IZ15" s="12">
        <v>110.6</v>
      </c>
      <c r="JA15" s="12">
        <f t="shared" si="25"/>
        <v>110.09999999999998</v>
      </c>
      <c r="JC15">
        <v>2014</v>
      </c>
      <c r="JD15">
        <v>1</v>
      </c>
      <c r="JE15" t="s">
        <v>31</v>
      </c>
      <c r="JF15" s="12">
        <v>113.6</v>
      </c>
      <c r="JH15">
        <v>2014</v>
      </c>
      <c r="JI15" t="s">
        <v>31</v>
      </c>
      <c r="JJ15" s="12">
        <v>113.6</v>
      </c>
      <c r="JK15" s="12">
        <f t="shared" si="26"/>
        <v>114.8</v>
      </c>
    </row>
    <row r="16" spans="2:271" x14ac:dyDescent="0.35">
      <c r="C16">
        <v>2</v>
      </c>
      <c r="D16" t="s">
        <v>36</v>
      </c>
      <c r="E16" s="12">
        <v>112.5</v>
      </c>
      <c r="H16" t="s">
        <v>36</v>
      </c>
      <c r="I16" s="12">
        <v>112.5</v>
      </c>
      <c r="J16" s="12">
        <f t="shared" si="0"/>
        <v>111.60000000000001</v>
      </c>
      <c r="N16">
        <v>2</v>
      </c>
      <c r="O16" t="s">
        <v>36</v>
      </c>
      <c r="P16" s="12">
        <v>120.2</v>
      </c>
      <c r="S16" t="s">
        <v>36</v>
      </c>
      <c r="T16" s="12">
        <v>120.2</v>
      </c>
      <c r="U16" s="12">
        <f t="shared" si="1"/>
        <v>119.63333333333333</v>
      </c>
      <c r="X16">
        <v>2</v>
      </c>
      <c r="Y16" t="s">
        <v>36</v>
      </c>
      <c r="Z16" s="12">
        <v>119.2</v>
      </c>
      <c r="AC16" t="s">
        <v>36</v>
      </c>
      <c r="AD16" s="12">
        <v>119.2</v>
      </c>
      <c r="AE16" s="12">
        <f t="shared" si="2"/>
        <v>118.23333333333333</v>
      </c>
      <c r="AH16">
        <v>2</v>
      </c>
      <c r="AI16" t="s">
        <v>36</v>
      </c>
      <c r="AJ16" s="12">
        <v>122.5</v>
      </c>
      <c r="AM16" t="s">
        <v>36</v>
      </c>
      <c r="AN16" s="12">
        <v>122.5</v>
      </c>
      <c r="AO16" s="12">
        <f t="shared" si="3"/>
        <v>123.36666666666667</v>
      </c>
      <c r="AR16">
        <v>2</v>
      </c>
      <c r="AS16" t="s">
        <v>36</v>
      </c>
      <c r="AT16" s="12">
        <v>115.1</v>
      </c>
      <c r="AW16" t="s">
        <v>36</v>
      </c>
      <c r="AX16" s="12">
        <v>115.1</v>
      </c>
      <c r="AY16" s="12">
        <f t="shared" si="4"/>
        <v>114.2</v>
      </c>
      <c r="BB16">
        <v>2</v>
      </c>
      <c r="BC16" t="s">
        <v>36</v>
      </c>
      <c r="BD16" s="12">
        <v>106.6</v>
      </c>
      <c r="BG16" t="s">
        <v>36</v>
      </c>
      <c r="BH16" s="12">
        <v>106.6</v>
      </c>
      <c r="BI16" s="12">
        <f t="shared" si="5"/>
        <v>106.89999999999999</v>
      </c>
      <c r="BL16">
        <v>2</v>
      </c>
      <c r="BM16" t="s">
        <v>36</v>
      </c>
      <c r="BN16" s="12">
        <v>115.4</v>
      </c>
      <c r="BQ16" t="s">
        <v>36</v>
      </c>
      <c r="BR16" s="12">
        <v>115.4</v>
      </c>
      <c r="BS16" s="12">
        <f t="shared" si="6"/>
        <v>114.2</v>
      </c>
      <c r="BV16">
        <v>2</v>
      </c>
      <c r="BW16" t="s">
        <v>36</v>
      </c>
      <c r="BX16" s="12">
        <v>114.5</v>
      </c>
      <c r="CA16" t="s">
        <v>36</v>
      </c>
      <c r="CB16" s="12">
        <v>114.5</v>
      </c>
      <c r="CC16" s="12">
        <f t="shared" si="7"/>
        <v>127.36666666666667</v>
      </c>
      <c r="CF16">
        <v>2</v>
      </c>
      <c r="CG16" t="s">
        <v>36</v>
      </c>
      <c r="CH16" s="12">
        <v>109.3</v>
      </c>
      <c r="CK16" t="s">
        <v>36</v>
      </c>
      <c r="CL16" s="12">
        <v>109.3</v>
      </c>
      <c r="CM16" s="12">
        <f t="shared" si="8"/>
        <v>108.96666666666668</v>
      </c>
      <c r="CP16">
        <v>2</v>
      </c>
      <c r="CQ16" t="s">
        <v>36</v>
      </c>
      <c r="CR16" s="12">
        <v>99.2</v>
      </c>
      <c r="CU16" t="s">
        <v>36</v>
      </c>
      <c r="CV16" s="12">
        <v>99.2</v>
      </c>
      <c r="CW16" s="12">
        <f t="shared" si="9"/>
        <v>100.3</v>
      </c>
      <c r="CZ16">
        <v>2</v>
      </c>
      <c r="DA16" t="s">
        <v>36</v>
      </c>
      <c r="DB16" s="12">
        <v>111.4</v>
      </c>
      <c r="DE16" t="s">
        <v>36</v>
      </c>
      <c r="DF16" s="12">
        <v>111.4</v>
      </c>
      <c r="DG16" s="12">
        <f t="shared" si="10"/>
        <v>110.96666666666665</v>
      </c>
      <c r="DJ16">
        <v>2</v>
      </c>
      <c r="DK16" t="s">
        <v>36</v>
      </c>
      <c r="DL16" s="12">
        <v>112.6</v>
      </c>
      <c r="DO16" t="s">
        <v>36</v>
      </c>
      <c r="DP16" s="12">
        <v>112.6</v>
      </c>
      <c r="DQ16" s="12">
        <f t="shared" si="11"/>
        <v>112.33333333333333</v>
      </c>
      <c r="DT16">
        <v>2</v>
      </c>
      <c r="DU16" t="s">
        <v>36</v>
      </c>
      <c r="DV16" s="12">
        <v>118.8</v>
      </c>
      <c r="DY16" t="s">
        <v>36</v>
      </c>
      <c r="DZ16" s="12">
        <v>118.8</v>
      </c>
      <c r="EA16" s="12">
        <f t="shared" si="12"/>
        <v>118.10000000000001</v>
      </c>
      <c r="ED16">
        <v>2</v>
      </c>
      <c r="EE16" t="s">
        <v>36</v>
      </c>
      <c r="EF16" s="12">
        <v>115.3</v>
      </c>
      <c r="EI16" t="s">
        <v>36</v>
      </c>
      <c r="EJ16" s="12">
        <v>115.3</v>
      </c>
      <c r="EK16" s="12">
        <f t="shared" si="13"/>
        <v>116.5</v>
      </c>
      <c r="EN16">
        <v>2</v>
      </c>
      <c r="EO16" t="s">
        <v>36</v>
      </c>
      <c r="EP16" s="12">
        <v>114.7</v>
      </c>
      <c r="ES16" t="s">
        <v>36</v>
      </c>
      <c r="ET16" s="12">
        <v>114.7</v>
      </c>
      <c r="EU16" s="12">
        <f t="shared" si="14"/>
        <v>114.39999999999999</v>
      </c>
      <c r="EX16">
        <v>2</v>
      </c>
      <c r="EY16" t="s">
        <v>36</v>
      </c>
      <c r="EZ16" s="12">
        <v>116.4</v>
      </c>
      <c r="FC16" t="s">
        <v>36</v>
      </c>
      <c r="FD16" s="12">
        <v>116.4</v>
      </c>
      <c r="FE16" s="12">
        <f t="shared" si="15"/>
        <v>115.8</v>
      </c>
      <c r="FH16">
        <v>2</v>
      </c>
      <c r="FI16" t="s">
        <v>36</v>
      </c>
      <c r="FJ16" s="12">
        <v>113.3</v>
      </c>
      <c r="FM16" t="s">
        <v>36</v>
      </c>
      <c r="FN16" s="12">
        <v>113.3</v>
      </c>
      <c r="FO16" s="12">
        <f t="shared" si="16"/>
        <v>113.06666666666666</v>
      </c>
      <c r="FR16">
        <v>2</v>
      </c>
      <c r="FS16" t="s">
        <v>36</v>
      </c>
      <c r="FT16" s="12">
        <v>115.9</v>
      </c>
      <c r="FW16" t="s">
        <v>36</v>
      </c>
      <c r="FX16" s="12">
        <v>115.9</v>
      </c>
      <c r="FY16" s="12">
        <f t="shared" si="17"/>
        <v>115.36666666666667</v>
      </c>
      <c r="GB16">
        <v>2</v>
      </c>
      <c r="GC16" t="s">
        <v>36</v>
      </c>
      <c r="GD16" s="12">
        <v>112.4</v>
      </c>
      <c r="GG16" t="s">
        <v>36</v>
      </c>
      <c r="GH16" s="12">
        <v>112.4</v>
      </c>
      <c r="GI16" s="12">
        <f t="shared" si="18"/>
        <v>112.16666666666667</v>
      </c>
      <c r="GL16">
        <v>2</v>
      </c>
      <c r="GM16" t="s">
        <v>36</v>
      </c>
      <c r="GN16" s="12">
        <v>112.8</v>
      </c>
      <c r="GQ16" t="s">
        <v>36</v>
      </c>
      <c r="GR16" s="12">
        <v>112.8</v>
      </c>
      <c r="GS16" s="12">
        <f t="shared" si="19"/>
        <v>112.26666666666667</v>
      </c>
      <c r="GV16">
        <v>2</v>
      </c>
      <c r="GW16" t="s">
        <v>36</v>
      </c>
      <c r="GX16" s="12">
        <v>110.7</v>
      </c>
      <c r="HA16" t="s">
        <v>36</v>
      </c>
      <c r="HB16" s="12">
        <v>110.7</v>
      </c>
      <c r="HC16" s="12">
        <f t="shared" si="20"/>
        <v>110.23333333333333</v>
      </c>
      <c r="HF16">
        <v>2</v>
      </c>
      <c r="HG16" t="s">
        <v>36</v>
      </c>
      <c r="HH16" s="12">
        <v>111.1</v>
      </c>
      <c r="HK16" t="s">
        <v>36</v>
      </c>
      <c r="HL16" s="12">
        <v>111.1</v>
      </c>
      <c r="HM16" s="12">
        <f t="shared" si="21"/>
        <v>110.53333333333335</v>
      </c>
      <c r="HP16">
        <v>2</v>
      </c>
      <c r="HQ16" t="s">
        <v>36</v>
      </c>
      <c r="HR16" s="12">
        <v>110.1</v>
      </c>
      <c r="HU16" t="s">
        <v>36</v>
      </c>
      <c r="HV16" s="12">
        <v>110.1</v>
      </c>
      <c r="HW16" s="12">
        <f t="shared" si="22"/>
        <v>109.59999999999998</v>
      </c>
      <c r="HZ16">
        <v>2</v>
      </c>
      <c r="IA16" t="s">
        <v>36</v>
      </c>
      <c r="IB16" s="12">
        <v>111.8</v>
      </c>
      <c r="IE16" t="s">
        <v>36</v>
      </c>
      <c r="IF16" s="12">
        <v>111.8</v>
      </c>
      <c r="IG16" s="12">
        <f t="shared" si="23"/>
        <v>111.63333333333333</v>
      </c>
      <c r="IJ16">
        <v>2</v>
      </c>
      <c r="IK16" t="s">
        <v>36</v>
      </c>
      <c r="IL16" s="12">
        <v>108.7</v>
      </c>
      <c r="IO16" t="s">
        <v>36</v>
      </c>
      <c r="IP16" s="12">
        <v>108.7</v>
      </c>
      <c r="IQ16" s="12">
        <f t="shared" si="24"/>
        <v>108.26666666666667</v>
      </c>
      <c r="IT16">
        <v>2</v>
      </c>
      <c r="IU16" t="s">
        <v>36</v>
      </c>
      <c r="IV16" s="12">
        <v>110.9</v>
      </c>
      <c r="IY16" t="s">
        <v>36</v>
      </c>
      <c r="IZ16" s="12">
        <v>110.9</v>
      </c>
      <c r="JA16" s="12">
        <f t="shared" si="25"/>
        <v>110.5</v>
      </c>
      <c r="JD16">
        <v>2</v>
      </c>
      <c r="JE16" t="s">
        <v>36</v>
      </c>
      <c r="JF16" s="12">
        <v>113.6</v>
      </c>
      <c r="JI16" t="s">
        <v>36</v>
      </c>
      <c r="JJ16" s="12">
        <v>113.6</v>
      </c>
      <c r="JK16" s="12">
        <f t="shared" si="26"/>
        <v>113.89999999999999</v>
      </c>
    </row>
    <row r="17" spans="2:271" x14ac:dyDescent="0.35">
      <c r="C17">
        <v>3</v>
      </c>
      <c r="D17" t="s">
        <v>38</v>
      </c>
      <c r="E17" s="12">
        <v>113.2</v>
      </c>
      <c r="H17" t="s">
        <v>38</v>
      </c>
      <c r="I17" s="12">
        <v>113.2</v>
      </c>
      <c r="J17" s="12">
        <f t="shared" si="0"/>
        <v>112.43333333333334</v>
      </c>
      <c r="N17">
        <v>3</v>
      </c>
      <c r="O17" t="s">
        <v>38</v>
      </c>
      <c r="P17" s="12">
        <v>120.7</v>
      </c>
      <c r="S17" t="s">
        <v>38</v>
      </c>
      <c r="T17" s="12">
        <v>120.7</v>
      </c>
      <c r="U17" s="12">
        <f t="shared" si="1"/>
        <v>120.16666666666667</v>
      </c>
      <c r="X17">
        <v>3</v>
      </c>
      <c r="Y17" t="s">
        <v>38</v>
      </c>
      <c r="Z17" s="12">
        <v>119.3</v>
      </c>
      <c r="AC17" t="s">
        <v>38</v>
      </c>
      <c r="AD17" s="12">
        <v>119.3</v>
      </c>
      <c r="AE17" s="12">
        <f t="shared" si="2"/>
        <v>119.10000000000001</v>
      </c>
      <c r="AH17">
        <v>3</v>
      </c>
      <c r="AI17" t="s">
        <v>38</v>
      </c>
      <c r="AJ17" s="12">
        <v>121</v>
      </c>
      <c r="AM17" t="s">
        <v>38</v>
      </c>
      <c r="AN17" s="12">
        <v>121</v>
      </c>
      <c r="AO17" s="12">
        <f t="shared" si="3"/>
        <v>122.53333333333335</v>
      </c>
      <c r="AR17">
        <v>3</v>
      </c>
      <c r="AS17" t="s">
        <v>38</v>
      </c>
      <c r="AT17" s="12">
        <v>116.1</v>
      </c>
      <c r="AW17" t="s">
        <v>38</v>
      </c>
      <c r="AX17" s="12">
        <v>116.1</v>
      </c>
      <c r="AY17" s="12">
        <f t="shared" si="4"/>
        <v>115.09999999999998</v>
      </c>
      <c r="BB17">
        <v>3</v>
      </c>
      <c r="BC17" t="s">
        <v>38</v>
      </c>
      <c r="BD17" s="12">
        <v>106.9</v>
      </c>
      <c r="BG17" t="s">
        <v>38</v>
      </c>
      <c r="BH17" s="12">
        <v>106.9</v>
      </c>
      <c r="BI17" s="12">
        <f t="shared" si="5"/>
        <v>106.76666666666665</v>
      </c>
      <c r="BL17">
        <v>3</v>
      </c>
      <c r="BM17" t="s">
        <v>38</v>
      </c>
      <c r="BN17" s="12">
        <v>118.7</v>
      </c>
      <c r="BQ17" t="s">
        <v>38</v>
      </c>
      <c r="BR17" s="12">
        <v>118.7</v>
      </c>
      <c r="BS17" s="12">
        <f t="shared" si="6"/>
        <v>116</v>
      </c>
      <c r="BV17">
        <v>3</v>
      </c>
      <c r="BW17" t="s">
        <v>38</v>
      </c>
      <c r="BX17" s="12">
        <v>116.3</v>
      </c>
      <c r="CA17" t="s">
        <v>38</v>
      </c>
      <c r="CB17" s="12">
        <v>116.3</v>
      </c>
      <c r="CC17" s="12">
        <f t="shared" si="7"/>
        <v>117.66666666666667</v>
      </c>
      <c r="CF17">
        <v>3</v>
      </c>
      <c r="CG17" t="s">
        <v>38</v>
      </c>
      <c r="CH17" s="12">
        <v>109.8</v>
      </c>
      <c r="CK17" t="s">
        <v>38</v>
      </c>
      <c r="CL17" s="12">
        <v>109.8</v>
      </c>
      <c r="CM17" s="12">
        <f t="shared" si="8"/>
        <v>109.33333333333333</v>
      </c>
      <c r="CP17">
        <v>3</v>
      </c>
      <c r="CQ17" t="s">
        <v>38</v>
      </c>
      <c r="CR17" s="12">
        <v>99.6</v>
      </c>
      <c r="CU17" t="s">
        <v>38</v>
      </c>
      <c r="CV17" s="12">
        <v>99.6</v>
      </c>
      <c r="CW17" s="12">
        <f t="shared" si="9"/>
        <v>99.666666666666671</v>
      </c>
      <c r="CZ17">
        <v>3</v>
      </c>
      <c r="DA17" t="s">
        <v>38</v>
      </c>
      <c r="DB17" s="12">
        <v>111.8</v>
      </c>
      <c r="DE17" t="s">
        <v>38</v>
      </c>
      <c r="DF17" s="12">
        <v>111.8</v>
      </c>
      <c r="DG17" s="12">
        <f t="shared" si="10"/>
        <v>111.39999999999999</v>
      </c>
      <c r="DJ17">
        <v>3</v>
      </c>
      <c r="DK17" t="s">
        <v>38</v>
      </c>
      <c r="DL17" s="12">
        <v>112.7</v>
      </c>
      <c r="DO17" t="s">
        <v>38</v>
      </c>
      <c r="DP17" s="12">
        <v>112.7</v>
      </c>
      <c r="DQ17" s="12">
        <f t="shared" si="11"/>
        <v>112.53333333333332</v>
      </c>
      <c r="DT17">
        <v>3</v>
      </c>
      <c r="DU17" t="s">
        <v>38</v>
      </c>
      <c r="DV17" s="12">
        <v>119.3</v>
      </c>
      <c r="DY17" t="s">
        <v>38</v>
      </c>
      <c r="DZ17" s="12">
        <v>119.3</v>
      </c>
      <c r="EA17" s="12">
        <f t="shared" si="12"/>
        <v>118.73333333333333</v>
      </c>
      <c r="ED17">
        <v>3</v>
      </c>
      <c r="EE17" t="s">
        <v>38</v>
      </c>
      <c r="EF17" s="12">
        <v>116.1</v>
      </c>
      <c r="EI17" t="s">
        <v>38</v>
      </c>
      <c r="EJ17" s="12">
        <v>116.1</v>
      </c>
      <c r="EK17" s="12">
        <f t="shared" si="13"/>
        <v>115.73333333333333</v>
      </c>
      <c r="EN17">
        <v>3</v>
      </c>
      <c r="EO17" t="s">
        <v>38</v>
      </c>
      <c r="EP17" s="12">
        <v>115.2</v>
      </c>
      <c r="ES17" t="s">
        <v>38</v>
      </c>
      <c r="ET17" s="12">
        <v>115.2</v>
      </c>
      <c r="EU17" s="12">
        <f t="shared" si="14"/>
        <v>114.8</v>
      </c>
      <c r="EX17">
        <v>3</v>
      </c>
      <c r="EY17" t="s">
        <v>38</v>
      </c>
      <c r="EZ17" s="12">
        <v>116.8</v>
      </c>
      <c r="FC17" t="s">
        <v>38</v>
      </c>
      <c r="FD17" s="12">
        <v>116.8</v>
      </c>
      <c r="FE17" s="12">
        <f t="shared" si="15"/>
        <v>116.33333333333333</v>
      </c>
      <c r="FH17">
        <v>3</v>
      </c>
      <c r="FI17" t="s">
        <v>38</v>
      </c>
      <c r="FJ17" s="12">
        <v>113.7</v>
      </c>
      <c r="FM17" t="s">
        <v>38</v>
      </c>
      <c r="FN17" s="12">
        <v>113.7</v>
      </c>
      <c r="FO17" s="12">
        <f t="shared" si="16"/>
        <v>113.39999999999999</v>
      </c>
      <c r="FR17">
        <v>3</v>
      </c>
      <c r="FS17" t="s">
        <v>38</v>
      </c>
      <c r="FT17" s="12">
        <v>116.4</v>
      </c>
      <c r="FW17" t="s">
        <v>38</v>
      </c>
      <c r="FX17" s="12">
        <v>116.4</v>
      </c>
      <c r="FY17" s="12">
        <f t="shared" si="17"/>
        <v>115.90000000000002</v>
      </c>
      <c r="GB17">
        <v>3</v>
      </c>
      <c r="GC17" t="s">
        <v>38</v>
      </c>
      <c r="GD17" s="12">
        <v>112.5</v>
      </c>
      <c r="GG17" t="s">
        <v>38</v>
      </c>
      <c r="GH17" s="12">
        <v>112.5</v>
      </c>
      <c r="GI17" s="12">
        <f t="shared" si="18"/>
        <v>112.36666666666667</v>
      </c>
      <c r="GL17">
        <v>3</v>
      </c>
      <c r="GM17" t="s">
        <v>38</v>
      </c>
      <c r="GN17" s="12">
        <v>113.2</v>
      </c>
      <c r="GQ17" t="s">
        <v>38</v>
      </c>
      <c r="GR17" s="12">
        <v>113.2</v>
      </c>
      <c r="GS17" s="12">
        <f t="shared" si="19"/>
        <v>112.76666666666667</v>
      </c>
      <c r="GV17">
        <v>3</v>
      </c>
      <c r="GW17" t="s">
        <v>38</v>
      </c>
      <c r="GX17" s="12">
        <v>111.2</v>
      </c>
      <c r="HA17" t="s">
        <v>38</v>
      </c>
      <c r="HB17" s="12">
        <v>111.2</v>
      </c>
      <c r="HC17" s="12">
        <f t="shared" si="20"/>
        <v>110.73333333333333</v>
      </c>
      <c r="HF17">
        <v>3</v>
      </c>
      <c r="HG17" t="s">
        <v>38</v>
      </c>
      <c r="HH17" s="12">
        <v>111.4</v>
      </c>
      <c r="HK17" t="s">
        <v>38</v>
      </c>
      <c r="HL17" s="12">
        <v>111.4</v>
      </c>
      <c r="HM17" s="12">
        <f t="shared" si="21"/>
        <v>111.06666666666668</v>
      </c>
      <c r="HP17">
        <v>3</v>
      </c>
      <c r="HQ17" t="s">
        <v>38</v>
      </c>
      <c r="HR17" s="12">
        <v>110.6</v>
      </c>
      <c r="HU17" t="s">
        <v>38</v>
      </c>
      <c r="HV17" s="12">
        <v>110.6</v>
      </c>
      <c r="HW17" s="12">
        <f t="shared" si="22"/>
        <v>110.13333333333333</v>
      </c>
      <c r="HZ17">
        <v>3</v>
      </c>
      <c r="IA17" t="s">
        <v>38</v>
      </c>
      <c r="IB17" s="12">
        <v>112</v>
      </c>
      <c r="IE17" t="s">
        <v>38</v>
      </c>
      <c r="IF17" s="12">
        <v>112</v>
      </c>
      <c r="IG17" s="12">
        <f t="shared" si="23"/>
        <v>111.8</v>
      </c>
      <c r="IJ17">
        <v>3</v>
      </c>
      <c r="IK17" t="s">
        <v>38</v>
      </c>
      <c r="IL17" s="12">
        <v>109</v>
      </c>
      <c r="IO17" t="s">
        <v>38</v>
      </c>
      <c r="IP17" s="12">
        <v>109</v>
      </c>
      <c r="IQ17" s="12">
        <f t="shared" si="24"/>
        <v>108.63333333333333</v>
      </c>
      <c r="IT17">
        <v>3</v>
      </c>
      <c r="IU17" t="s">
        <v>38</v>
      </c>
      <c r="IV17" s="12">
        <v>111.3</v>
      </c>
      <c r="IY17" t="s">
        <v>38</v>
      </c>
      <c r="IZ17" s="12">
        <v>111.3</v>
      </c>
      <c r="JA17" s="12">
        <f t="shared" si="25"/>
        <v>110.93333333333334</v>
      </c>
      <c r="JD17">
        <v>3</v>
      </c>
      <c r="JE17" t="s">
        <v>38</v>
      </c>
      <c r="JF17" s="12">
        <v>114.2</v>
      </c>
      <c r="JI17" t="s">
        <v>38</v>
      </c>
      <c r="JJ17" s="12">
        <v>114.2</v>
      </c>
      <c r="JK17" s="12">
        <f t="shared" si="26"/>
        <v>113.8</v>
      </c>
    </row>
    <row r="18" spans="2:271" x14ac:dyDescent="0.35">
      <c r="C18">
        <v>4</v>
      </c>
      <c r="D18" t="s">
        <v>39</v>
      </c>
      <c r="E18" s="12">
        <v>113.9</v>
      </c>
      <c r="H18" t="s">
        <v>39</v>
      </c>
      <c r="I18" s="12">
        <v>113.9</v>
      </c>
      <c r="J18" s="12">
        <f t="shared" si="0"/>
        <v>113.2</v>
      </c>
      <c r="N18">
        <v>4</v>
      </c>
      <c r="O18" t="s">
        <v>39</v>
      </c>
      <c r="P18" s="12">
        <v>120.9</v>
      </c>
      <c r="S18" t="s">
        <v>39</v>
      </c>
      <c r="T18" s="12">
        <v>120.9</v>
      </c>
      <c r="U18" s="12">
        <f t="shared" si="1"/>
        <v>120.60000000000001</v>
      </c>
      <c r="X18">
        <v>4</v>
      </c>
      <c r="Y18" t="s">
        <v>39</v>
      </c>
      <c r="Z18" s="12">
        <v>119.9</v>
      </c>
      <c r="AC18" t="s">
        <v>39</v>
      </c>
      <c r="AD18" s="12">
        <v>119.9</v>
      </c>
      <c r="AE18" s="12">
        <f t="shared" si="2"/>
        <v>119.46666666666665</v>
      </c>
      <c r="AH18">
        <v>4</v>
      </c>
      <c r="AI18" t="s">
        <v>39</v>
      </c>
      <c r="AJ18" s="12">
        <v>116.2</v>
      </c>
      <c r="AM18" t="s">
        <v>39</v>
      </c>
      <c r="AN18" s="12">
        <v>116.2</v>
      </c>
      <c r="AO18" s="12">
        <f t="shared" si="3"/>
        <v>119.89999999999999</v>
      </c>
      <c r="AR18">
        <v>4</v>
      </c>
      <c r="AS18" t="s">
        <v>39</v>
      </c>
      <c r="AT18" s="12">
        <v>117</v>
      </c>
      <c r="AW18" t="s">
        <v>39</v>
      </c>
      <c r="AX18" s="12">
        <v>117</v>
      </c>
      <c r="AY18" s="12">
        <f t="shared" si="4"/>
        <v>116.06666666666666</v>
      </c>
      <c r="BB18">
        <v>4</v>
      </c>
      <c r="BC18" t="s">
        <v>39</v>
      </c>
      <c r="BD18" s="12">
        <v>107.3</v>
      </c>
      <c r="BG18" t="s">
        <v>39</v>
      </c>
      <c r="BH18" s="12">
        <v>107.3</v>
      </c>
      <c r="BI18" s="12">
        <f t="shared" si="5"/>
        <v>106.93333333333334</v>
      </c>
      <c r="BL18">
        <v>4</v>
      </c>
      <c r="BM18" t="s">
        <v>39</v>
      </c>
      <c r="BN18" s="12">
        <v>126.1</v>
      </c>
      <c r="BQ18" t="s">
        <v>39</v>
      </c>
      <c r="BR18" s="12">
        <v>126.1</v>
      </c>
      <c r="BS18" s="12">
        <f t="shared" si="6"/>
        <v>120.06666666666668</v>
      </c>
      <c r="BV18">
        <v>4</v>
      </c>
      <c r="BW18" t="s">
        <v>39</v>
      </c>
      <c r="BX18" s="12">
        <v>120.7</v>
      </c>
      <c r="CA18" t="s">
        <v>39</v>
      </c>
      <c r="CB18" s="12">
        <v>120.7</v>
      </c>
      <c r="CC18" s="12">
        <f t="shared" si="7"/>
        <v>117.16666666666667</v>
      </c>
      <c r="CF18">
        <v>4</v>
      </c>
      <c r="CG18" t="s">
        <v>39</v>
      </c>
      <c r="CH18" s="12">
        <v>111</v>
      </c>
      <c r="CK18" t="s">
        <v>39</v>
      </c>
      <c r="CL18" s="12">
        <v>111</v>
      </c>
      <c r="CM18" s="12">
        <f t="shared" si="8"/>
        <v>110.03333333333335</v>
      </c>
      <c r="CP18">
        <v>4</v>
      </c>
      <c r="CQ18" t="s">
        <v>39</v>
      </c>
      <c r="CR18" s="12">
        <v>101.8</v>
      </c>
      <c r="CU18" t="s">
        <v>39</v>
      </c>
      <c r="CV18" s="12">
        <v>101.8</v>
      </c>
      <c r="CW18" s="12">
        <f t="shared" si="9"/>
        <v>100.2</v>
      </c>
      <c r="CZ18">
        <v>4</v>
      </c>
      <c r="DA18" t="s">
        <v>39</v>
      </c>
      <c r="DB18" s="12">
        <v>112.6</v>
      </c>
      <c r="DE18" t="s">
        <v>39</v>
      </c>
      <c r="DF18" s="12">
        <v>112.6</v>
      </c>
      <c r="DG18" s="12">
        <f t="shared" si="10"/>
        <v>111.93333333333332</v>
      </c>
      <c r="DJ18">
        <v>4</v>
      </c>
      <c r="DK18" t="s">
        <v>39</v>
      </c>
      <c r="DL18" s="12">
        <v>113.2</v>
      </c>
      <c r="DO18" t="s">
        <v>39</v>
      </c>
      <c r="DP18" s="12">
        <v>113.2</v>
      </c>
      <c r="DQ18" s="12">
        <f t="shared" si="11"/>
        <v>112.83333333333333</v>
      </c>
      <c r="DT18">
        <v>4</v>
      </c>
      <c r="DU18" t="s">
        <v>39</v>
      </c>
      <c r="DV18" s="12">
        <v>119.8</v>
      </c>
      <c r="DY18" t="s">
        <v>39</v>
      </c>
      <c r="DZ18" s="12">
        <v>119.8</v>
      </c>
      <c r="EA18" s="12">
        <f t="shared" si="12"/>
        <v>119.3</v>
      </c>
      <c r="ED18">
        <v>4</v>
      </c>
      <c r="EE18" t="s">
        <v>39</v>
      </c>
      <c r="EF18" s="12">
        <v>117.6</v>
      </c>
      <c r="EI18" t="s">
        <v>39</v>
      </c>
      <c r="EJ18" s="12">
        <v>117.6</v>
      </c>
      <c r="EK18" s="12">
        <f t="shared" si="13"/>
        <v>116.33333333333333</v>
      </c>
      <c r="EN18">
        <v>4</v>
      </c>
      <c r="EO18" t="s">
        <v>39</v>
      </c>
      <c r="EP18" s="12">
        <v>116</v>
      </c>
      <c r="ES18" t="s">
        <v>39</v>
      </c>
      <c r="ET18" s="12">
        <v>116</v>
      </c>
      <c r="EU18" s="12">
        <f t="shared" si="14"/>
        <v>115.3</v>
      </c>
      <c r="EX18">
        <v>4</v>
      </c>
      <c r="EY18" t="s">
        <v>39</v>
      </c>
      <c r="EZ18" s="12">
        <v>117.4</v>
      </c>
      <c r="FC18" t="s">
        <v>39</v>
      </c>
      <c r="FD18" s="12">
        <v>117.4</v>
      </c>
      <c r="FE18" s="12">
        <f t="shared" si="15"/>
        <v>116.86666666666667</v>
      </c>
      <c r="FH18">
        <v>4</v>
      </c>
      <c r="FI18" t="s">
        <v>39</v>
      </c>
      <c r="FJ18" s="12">
        <v>114.6</v>
      </c>
      <c r="FM18" t="s">
        <v>39</v>
      </c>
      <c r="FN18" s="12">
        <v>114.6</v>
      </c>
      <c r="FO18" s="12">
        <f t="shared" si="16"/>
        <v>113.86666666666667</v>
      </c>
      <c r="FR18">
        <v>4</v>
      </c>
      <c r="FS18" t="s">
        <v>39</v>
      </c>
      <c r="FT18" s="12">
        <v>117</v>
      </c>
      <c r="FW18" t="s">
        <v>39</v>
      </c>
      <c r="FX18" s="12">
        <v>117</v>
      </c>
      <c r="FY18" s="12">
        <f t="shared" si="17"/>
        <v>116.43333333333334</v>
      </c>
      <c r="GB18">
        <v>4</v>
      </c>
      <c r="GC18" t="s">
        <v>39</v>
      </c>
      <c r="GD18" s="12">
        <v>112.5</v>
      </c>
      <c r="GG18" t="s">
        <v>39</v>
      </c>
      <c r="GH18" s="12">
        <v>112.5</v>
      </c>
      <c r="GI18" s="12">
        <f t="shared" si="18"/>
        <v>112.46666666666665</v>
      </c>
      <c r="GL18">
        <v>4</v>
      </c>
      <c r="GM18" t="s">
        <v>39</v>
      </c>
      <c r="GN18" s="12">
        <v>113.6</v>
      </c>
      <c r="GQ18" t="s">
        <v>39</v>
      </c>
      <c r="GR18" s="12">
        <v>113.6</v>
      </c>
      <c r="GS18" s="12">
        <f t="shared" si="19"/>
        <v>113.2</v>
      </c>
      <c r="GV18">
        <v>4</v>
      </c>
      <c r="GW18" t="s">
        <v>39</v>
      </c>
      <c r="GX18" s="12">
        <v>111.5</v>
      </c>
      <c r="HA18" t="s">
        <v>39</v>
      </c>
      <c r="HB18" s="12">
        <v>111.5</v>
      </c>
      <c r="HC18" s="12">
        <f t="shared" si="20"/>
        <v>111.13333333333333</v>
      </c>
      <c r="HF18">
        <v>4</v>
      </c>
      <c r="HG18" t="s">
        <v>39</v>
      </c>
      <c r="HH18" s="12">
        <v>111.2</v>
      </c>
      <c r="HK18" t="s">
        <v>39</v>
      </c>
      <c r="HL18" s="12">
        <v>111.2</v>
      </c>
      <c r="HM18" s="12">
        <f t="shared" si="21"/>
        <v>111.23333333333333</v>
      </c>
      <c r="HP18">
        <v>4</v>
      </c>
      <c r="HQ18" t="s">
        <v>39</v>
      </c>
      <c r="HR18" s="12">
        <v>110.9</v>
      </c>
      <c r="HU18" t="s">
        <v>39</v>
      </c>
      <c r="HV18" s="12">
        <v>110.9</v>
      </c>
      <c r="HW18" s="12">
        <f t="shared" si="22"/>
        <v>110.53333333333335</v>
      </c>
      <c r="HZ18">
        <v>4</v>
      </c>
      <c r="IA18" t="s">
        <v>39</v>
      </c>
      <c r="IB18" s="12">
        <v>112.7</v>
      </c>
      <c r="IE18" t="s">
        <v>39</v>
      </c>
      <c r="IF18" s="12">
        <v>112.7</v>
      </c>
      <c r="IG18" s="12">
        <f t="shared" si="23"/>
        <v>112.16666666666667</v>
      </c>
      <c r="IJ18">
        <v>4</v>
      </c>
      <c r="IK18" t="s">
        <v>39</v>
      </c>
      <c r="IL18" s="12">
        <v>109</v>
      </c>
      <c r="IO18" t="s">
        <v>39</v>
      </c>
      <c r="IP18" s="12">
        <v>109</v>
      </c>
      <c r="IQ18" s="12">
        <f t="shared" si="24"/>
        <v>108.89999999999999</v>
      </c>
      <c r="IT18">
        <v>4</v>
      </c>
      <c r="IU18" t="s">
        <v>39</v>
      </c>
      <c r="IV18" s="12">
        <v>111.5</v>
      </c>
      <c r="IY18" t="s">
        <v>39</v>
      </c>
      <c r="IZ18" s="12">
        <v>111.5</v>
      </c>
      <c r="JA18" s="12">
        <f t="shared" si="25"/>
        <v>111.23333333333333</v>
      </c>
      <c r="JD18">
        <v>4</v>
      </c>
      <c r="JE18" t="s">
        <v>39</v>
      </c>
      <c r="JF18" s="12">
        <v>115.1</v>
      </c>
      <c r="JI18" t="s">
        <v>39</v>
      </c>
      <c r="JJ18" s="12">
        <v>115.1</v>
      </c>
      <c r="JK18" s="12">
        <f t="shared" si="26"/>
        <v>114.3</v>
      </c>
    </row>
    <row r="19" spans="2:271" x14ac:dyDescent="0.35">
      <c r="C19">
        <v>5</v>
      </c>
      <c r="D19" t="s">
        <v>41</v>
      </c>
      <c r="E19" s="12">
        <v>114.3</v>
      </c>
      <c r="H19" t="s">
        <v>41</v>
      </c>
      <c r="I19" s="12">
        <v>114.3</v>
      </c>
      <c r="J19" s="12">
        <f t="shared" si="0"/>
        <v>113.80000000000001</v>
      </c>
      <c r="N19">
        <v>5</v>
      </c>
      <c r="O19" t="s">
        <v>41</v>
      </c>
      <c r="P19" s="12">
        <v>121.1</v>
      </c>
      <c r="S19" t="s">
        <v>41</v>
      </c>
      <c r="T19" s="12">
        <v>121.1</v>
      </c>
      <c r="U19" s="12">
        <f t="shared" si="1"/>
        <v>120.90000000000002</v>
      </c>
      <c r="X19">
        <v>5</v>
      </c>
      <c r="Y19" t="s">
        <v>41</v>
      </c>
      <c r="Z19" s="12">
        <v>121.6</v>
      </c>
      <c r="AC19" t="s">
        <v>41</v>
      </c>
      <c r="AD19" s="12">
        <v>121.6</v>
      </c>
      <c r="AE19" s="12">
        <f t="shared" si="2"/>
        <v>120.26666666666665</v>
      </c>
      <c r="AH19">
        <v>5</v>
      </c>
      <c r="AI19" t="s">
        <v>41</v>
      </c>
      <c r="AJ19" s="12">
        <v>115.9</v>
      </c>
      <c r="AM19" t="s">
        <v>41</v>
      </c>
      <c r="AN19" s="12">
        <v>115.9</v>
      </c>
      <c r="AO19" s="12">
        <f t="shared" si="3"/>
        <v>117.7</v>
      </c>
      <c r="AR19">
        <v>5</v>
      </c>
      <c r="AS19" t="s">
        <v>41</v>
      </c>
      <c r="AT19" s="12">
        <v>118.4</v>
      </c>
      <c r="AW19" t="s">
        <v>41</v>
      </c>
      <c r="AX19" s="12">
        <v>118.4</v>
      </c>
      <c r="AY19" s="12">
        <f t="shared" si="4"/>
        <v>117.16666666666667</v>
      </c>
      <c r="BB19">
        <v>5</v>
      </c>
      <c r="BC19" t="s">
        <v>41</v>
      </c>
      <c r="BD19" s="12">
        <v>107.7</v>
      </c>
      <c r="BG19" t="s">
        <v>41</v>
      </c>
      <c r="BH19" s="12">
        <v>107.7</v>
      </c>
      <c r="BI19" s="12">
        <f t="shared" si="5"/>
        <v>107.3</v>
      </c>
      <c r="BL19">
        <v>5</v>
      </c>
      <c r="BM19" t="s">
        <v>41</v>
      </c>
      <c r="BN19" s="12">
        <v>127.7</v>
      </c>
      <c r="BQ19" t="s">
        <v>41</v>
      </c>
      <c r="BR19" s="12">
        <v>127.7</v>
      </c>
      <c r="BS19" s="12">
        <f t="shared" si="6"/>
        <v>124.16666666666667</v>
      </c>
      <c r="BV19">
        <v>5</v>
      </c>
      <c r="BW19" t="s">
        <v>41</v>
      </c>
      <c r="BX19" s="12">
        <v>125</v>
      </c>
      <c r="CA19" t="s">
        <v>41</v>
      </c>
      <c r="CB19" s="12">
        <v>125</v>
      </c>
      <c r="CC19" s="12">
        <f t="shared" si="7"/>
        <v>120.66666666666667</v>
      </c>
      <c r="CF19">
        <v>5</v>
      </c>
      <c r="CG19" t="s">
        <v>41</v>
      </c>
      <c r="CH19" s="12">
        <v>111.9</v>
      </c>
      <c r="CK19" t="s">
        <v>41</v>
      </c>
      <c r="CL19" s="12">
        <v>111.9</v>
      </c>
      <c r="CM19" s="12">
        <f t="shared" si="8"/>
        <v>110.90000000000002</v>
      </c>
      <c r="CP19">
        <v>5</v>
      </c>
      <c r="CQ19" t="s">
        <v>41</v>
      </c>
      <c r="CR19" s="12">
        <v>102.8</v>
      </c>
      <c r="CU19" t="s">
        <v>41</v>
      </c>
      <c r="CV19" s="12">
        <v>102.8</v>
      </c>
      <c r="CW19" s="12">
        <f t="shared" si="9"/>
        <v>101.39999999999999</v>
      </c>
      <c r="CZ19">
        <v>5</v>
      </c>
      <c r="DA19" t="s">
        <v>41</v>
      </c>
      <c r="DB19" s="12">
        <v>113.4</v>
      </c>
      <c r="DE19" t="s">
        <v>41</v>
      </c>
      <c r="DF19" s="12">
        <v>113.4</v>
      </c>
      <c r="DG19" s="12">
        <f t="shared" si="10"/>
        <v>112.59999999999998</v>
      </c>
      <c r="DJ19">
        <v>5</v>
      </c>
      <c r="DK19" t="s">
        <v>41</v>
      </c>
      <c r="DL19" s="12">
        <v>113.7</v>
      </c>
      <c r="DO19" t="s">
        <v>41</v>
      </c>
      <c r="DP19" s="12">
        <v>113.7</v>
      </c>
      <c r="DQ19" s="12">
        <f t="shared" si="11"/>
        <v>113.2</v>
      </c>
      <c r="DT19">
        <v>5</v>
      </c>
      <c r="DU19" t="s">
        <v>41</v>
      </c>
      <c r="DV19" s="12">
        <v>120.4</v>
      </c>
      <c r="DY19" t="s">
        <v>41</v>
      </c>
      <c r="DZ19" s="12">
        <v>120.4</v>
      </c>
      <c r="EA19" s="12">
        <f t="shared" si="12"/>
        <v>119.83333333333333</v>
      </c>
      <c r="ED19">
        <v>5</v>
      </c>
      <c r="EE19" t="s">
        <v>41</v>
      </c>
      <c r="EF19" s="12">
        <v>118.9</v>
      </c>
      <c r="EI19" t="s">
        <v>41</v>
      </c>
      <c r="EJ19" s="12">
        <v>118.9</v>
      </c>
      <c r="EK19" s="12">
        <f t="shared" si="13"/>
        <v>117.53333333333335</v>
      </c>
      <c r="EN19">
        <v>5</v>
      </c>
      <c r="EO19" t="s">
        <v>41</v>
      </c>
      <c r="EP19" s="12">
        <v>116.8</v>
      </c>
      <c r="ES19" t="s">
        <v>41</v>
      </c>
      <c r="ET19" s="12">
        <v>116.8</v>
      </c>
      <c r="EU19" s="12">
        <f t="shared" si="14"/>
        <v>116</v>
      </c>
      <c r="EX19">
        <v>5</v>
      </c>
      <c r="EY19" t="s">
        <v>41</v>
      </c>
      <c r="EZ19" s="12">
        <v>118</v>
      </c>
      <c r="FC19" t="s">
        <v>41</v>
      </c>
      <c r="FD19" s="12">
        <v>118</v>
      </c>
      <c r="FE19" s="12">
        <f t="shared" si="15"/>
        <v>117.39999999999999</v>
      </c>
      <c r="FH19">
        <v>5</v>
      </c>
      <c r="FI19" t="s">
        <v>41</v>
      </c>
      <c r="FJ19" s="12">
        <v>115.2</v>
      </c>
      <c r="FM19" t="s">
        <v>41</v>
      </c>
      <c r="FN19" s="12">
        <v>115.2</v>
      </c>
      <c r="FO19" s="12">
        <f t="shared" si="16"/>
        <v>114.5</v>
      </c>
      <c r="FR19">
        <v>5</v>
      </c>
      <c r="FS19" t="s">
        <v>41</v>
      </c>
      <c r="FT19" s="12">
        <v>117.6</v>
      </c>
      <c r="FW19" t="s">
        <v>41</v>
      </c>
      <c r="FX19" s="12">
        <v>117.6</v>
      </c>
      <c r="FY19" s="12">
        <f t="shared" si="17"/>
        <v>117</v>
      </c>
      <c r="GB19">
        <v>5</v>
      </c>
      <c r="GC19" t="s">
        <v>41</v>
      </c>
      <c r="GD19" s="12">
        <v>112.5</v>
      </c>
      <c r="GG19" t="s">
        <v>41</v>
      </c>
      <c r="GH19" s="12">
        <v>112.5</v>
      </c>
      <c r="GI19" s="12">
        <f t="shared" si="18"/>
        <v>112.5</v>
      </c>
      <c r="GL19">
        <v>5</v>
      </c>
      <c r="GM19" t="s">
        <v>41</v>
      </c>
      <c r="GN19" s="12">
        <v>114.1</v>
      </c>
      <c r="GQ19" t="s">
        <v>41</v>
      </c>
      <c r="GR19" s="12">
        <v>114.1</v>
      </c>
      <c r="GS19" s="12">
        <f t="shared" si="19"/>
        <v>113.63333333333333</v>
      </c>
      <c r="GV19">
        <v>5</v>
      </c>
      <c r="GW19" t="s">
        <v>41</v>
      </c>
      <c r="GX19" s="12">
        <v>111.8</v>
      </c>
      <c r="HA19" t="s">
        <v>41</v>
      </c>
      <c r="HB19" s="12">
        <v>111.8</v>
      </c>
      <c r="HC19" s="12">
        <f t="shared" si="20"/>
        <v>111.5</v>
      </c>
      <c r="HF19">
        <v>5</v>
      </c>
      <c r="HG19" t="s">
        <v>41</v>
      </c>
      <c r="HH19" s="12">
        <v>111.3</v>
      </c>
      <c r="HK19" t="s">
        <v>41</v>
      </c>
      <c r="HL19" s="12">
        <v>111.3</v>
      </c>
      <c r="HM19" s="12">
        <f t="shared" si="21"/>
        <v>111.30000000000001</v>
      </c>
      <c r="HP19">
        <v>5</v>
      </c>
      <c r="HQ19" t="s">
        <v>41</v>
      </c>
      <c r="HR19" s="12">
        <v>111.2</v>
      </c>
      <c r="HU19" t="s">
        <v>41</v>
      </c>
      <c r="HV19" s="12">
        <v>111.2</v>
      </c>
      <c r="HW19" s="12">
        <f t="shared" si="22"/>
        <v>110.89999999999999</v>
      </c>
      <c r="HZ19">
        <v>5</v>
      </c>
      <c r="IA19" t="s">
        <v>41</v>
      </c>
      <c r="IB19" s="12">
        <v>113</v>
      </c>
      <c r="IE19" t="s">
        <v>41</v>
      </c>
      <c r="IF19" s="12">
        <v>113</v>
      </c>
      <c r="IG19" s="12">
        <f t="shared" si="23"/>
        <v>112.56666666666666</v>
      </c>
      <c r="IJ19">
        <v>5</v>
      </c>
      <c r="IK19" t="s">
        <v>41</v>
      </c>
      <c r="IL19" s="12">
        <v>109.1</v>
      </c>
      <c r="IO19" t="s">
        <v>41</v>
      </c>
      <c r="IP19" s="12">
        <v>109.1</v>
      </c>
      <c r="IQ19" s="12">
        <f t="shared" si="24"/>
        <v>109.03333333333335</v>
      </c>
      <c r="IT19">
        <v>5</v>
      </c>
      <c r="IU19" t="s">
        <v>41</v>
      </c>
      <c r="IV19" s="12">
        <v>111.8</v>
      </c>
      <c r="IY19" t="s">
        <v>41</v>
      </c>
      <c r="IZ19" s="12">
        <v>111.8</v>
      </c>
      <c r="JA19" s="12">
        <f t="shared" si="25"/>
        <v>111.53333333333335</v>
      </c>
      <c r="JD19">
        <v>5</v>
      </c>
      <c r="JE19" t="s">
        <v>41</v>
      </c>
      <c r="JF19" s="12">
        <v>115.8</v>
      </c>
      <c r="JI19" t="s">
        <v>41</v>
      </c>
      <c r="JJ19" s="12">
        <v>115.8</v>
      </c>
      <c r="JK19" s="12">
        <f t="shared" si="26"/>
        <v>115.03333333333335</v>
      </c>
    </row>
    <row r="20" spans="2:271" x14ac:dyDescent="0.35">
      <c r="C20">
        <v>6</v>
      </c>
      <c r="D20" t="s">
        <v>42</v>
      </c>
      <c r="E20" s="12">
        <v>113.9</v>
      </c>
      <c r="H20" t="s">
        <v>42</v>
      </c>
      <c r="I20" s="12">
        <v>113.9</v>
      </c>
      <c r="J20" s="12">
        <f t="shared" si="0"/>
        <v>114.03333333333335</v>
      </c>
      <c r="N20">
        <v>6</v>
      </c>
      <c r="O20" t="s">
        <v>42</v>
      </c>
      <c r="P20" s="12">
        <v>121.5</v>
      </c>
      <c r="S20" t="s">
        <v>42</v>
      </c>
      <c r="T20" s="12">
        <v>121.5</v>
      </c>
      <c r="U20" s="12">
        <f t="shared" si="1"/>
        <v>121.16666666666667</v>
      </c>
      <c r="X20">
        <v>6</v>
      </c>
      <c r="Y20" t="s">
        <v>42</v>
      </c>
      <c r="Z20" s="12">
        <v>123.1</v>
      </c>
      <c r="AC20" t="s">
        <v>42</v>
      </c>
      <c r="AD20" s="12">
        <v>123.1</v>
      </c>
      <c r="AE20" s="12">
        <f t="shared" si="2"/>
        <v>121.53333333333335</v>
      </c>
      <c r="AH20">
        <v>6</v>
      </c>
      <c r="AI20" t="s">
        <v>42</v>
      </c>
      <c r="AJ20" s="12">
        <v>115.8</v>
      </c>
      <c r="AM20" t="s">
        <v>42</v>
      </c>
      <c r="AN20" s="12">
        <v>115.8</v>
      </c>
      <c r="AO20" s="12">
        <f t="shared" si="3"/>
        <v>115.96666666666668</v>
      </c>
      <c r="AR20">
        <v>6</v>
      </c>
      <c r="AS20" t="s">
        <v>42</v>
      </c>
      <c r="AT20" s="12">
        <v>119.7</v>
      </c>
      <c r="AW20" t="s">
        <v>42</v>
      </c>
      <c r="AX20" s="12">
        <v>119.7</v>
      </c>
      <c r="AY20" s="12">
        <f t="shared" si="4"/>
        <v>118.36666666666667</v>
      </c>
      <c r="BB20">
        <v>6</v>
      </c>
      <c r="BC20" t="s">
        <v>42</v>
      </c>
      <c r="BD20" s="12">
        <v>107.8</v>
      </c>
      <c r="BG20" t="s">
        <v>42</v>
      </c>
      <c r="BH20" s="12">
        <v>107.8</v>
      </c>
      <c r="BI20" s="12">
        <f t="shared" si="5"/>
        <v>107.60000000000001</v>
      </c>
      <c r="BL20">
        <v>6</v>
      </c>
      <c r="BM20" t="s">
        <v>42</v>
      </c>
      <c r="BN20" s="12">
        <v>128.30000000000001</v>
      </c>
      <c r="BQ20" t="s">
        <v>42</v>
      </c>
      <c r="BR20" s="12">
        <v>128.30000000000001</v>
      </c>
      <c r="BS20" s="12">
        <f t="shared" si="6"/>
        <v>127.36666666666667</v>
      </c>
      <c r="BV20">
        <v>6</v>
      </c>
      <c r="BW20" t="s">
        <v>42</v>
      </c>
      <c r="BX20" s="12">
        <v>132.1</v>
      </c>
      <c r="CA20" t="s">
        <v>42</v>
      </c>
      <c r="CB20" s="12">
        <v>132.1</v>
      </c>
      <c r="CC20" s="12">
        <f t="shared" si="7"/>
        <v>125.93333333333332</v>
      </c>
      <c r="CF20">
        <v>6</v>
      </c>
      <c r="CG20" t="s">
        <v>42</v>
      </c>
      <c r="CH20" s="12">
        <v>112.4</v>
      </c>
      <c r="CK20" t="s">
        <v>42</v>
      </c>
      <c r="CL20" s="12">
        <v>112.4</v>
      </c>
      <c r="CM20" s="12">
        <f t="shared" si="8"/>
        <v>111.76666666666667</v>
      </c>
      <c r="CP20">
        <v>6</v>
      </c>
      <c r="CQ20" t="s">
        <v>42</v>
      </c>
      <c r="CR20" s="12">
        <v>102.9</v>
      </c>
      <c r="CU20" t="s">
        <v>42</v>
      </c>
      <c r="CV20" s="12">
        <v>102.9</v>
      </c>
      <c r="CW20" s="12">
        <f t="shared" si="9"/>
        <v>102.5</v>
      </c>
      <c r="CZ20">
        <v>6</v>
      </c>
      <c r="DA20" t="s">
        <v>42</v>
      </c>
      <c r="DB20" s="12">
        <v>114.3</v>
      </c>
      <c r="DE20" t="s">
        <v>42</v>
      </c>
      <c r="DF20" s="12">
        <v>114.3</v>
      </c>
      <c r="DG20" s="12">
        <f t="shared" si="10"/>
        <v>113.43333333333334</v>
      </c>
      <c r="DJ20">
        <v>6</v>
      </c>
      <c r="DK20" t="s">
        <v>42</v>
      </c>
      <c r="DL20" s="12">
        <v>114.2</v>
      </c>
      <c r="DO20" t="s">
        <v>42</v>
      </c>
      <c r="DP20" s="12">
        <v>114.2</v>
      </c>
      <c r="DQ20" s="12">
        <f t="shared" si="11"/>
        <v>113.7</v>
      </c>
      <c r="DT20">
        <v>6</v>
      </c>
      <c r="DU20" t="s">
        <v>42</v>
      </c>
      <c r="DV20" s="12">
        <v>121.2</v>
      </c>
      <c r="DY20" t="s">
        <v>42</v>
      </c>
      <c r="DZ20" s="12">
        <v>121.2</v>
      </c>
      <c r="EA20" s="12">
        <f t="shared" si="12"/>
        <v>120.46666666666665</v>
      </c>
      <c r="ED20">
        <v>6</v>
      </c>
      <c r="EE20" t="s">
        <v>42</v>
      </c>
      <c r="EF20" s="12">
        <v>120.4</v>
      </c>
      <c r="EI20" t="s">
        <v>42</v>
      </c>
      <c r="EJ20" s="12">
        <v>120.4</v>
      </c>
      <c r="EK20" s="12">
        <f t="shared" si="13"/>
        <v>118.96666666666665</v>
      </c>
      <c r="EN20">
        <v>6</v>
      </c>
      <c r="EO20" t="s">
        <v>42</v>
      </c>
      <c r="EP20" s="12">
        <v>117.8</v>
      </c>
      <c r="ES20" t="s">
        <v>42</v>
      </c>
      <c r="ET20" s="12">
        <v>117.8</v>
      </c>
      <c r="EU20" s="12">
        <f t="shared" si="14"/>
        <v>116.86666666666667</v>
      </c>
      <c r="EX20">
        <v>6</v>
      </c>
      <c r="EY20" t="s">
        <v>42</v>
      </c>
      <c r="EZ20" s="12">
        <v>118.8</v>
      </c>
      <c r="FC20" t="s">
        <v>42</v>
      </c>
      <c r="FD20" s="12">
        <v>118.8</v>
      </c>
      <c r="FE20" s="12">
        <f t="shared" si="15"/>
        <v>118.06666666666666</v>
      </c>
      <c r="FH20">
        <v>6</v>
      </c>
      <c r="FI20" t="s">
        <v>42</v>
      </c>
      <c r="FJ20" s="12">
        <v>115.6</v>
      </c>
      <c r="FM20" t="s">
        <v>42</v>
      </c>
      <c r="FN20" s="12">
        <v>115.6</v>
      </c>
      <c r="FO20" s="12">
        <f t="shared" si="16"/>
        <v>115.13333333333333</v>
      </c>
      <c r="FR20">
        <v>6</v>
      </c>
      <c r="FS20" t="s">
        <v>42</v>
      </c>
      <c r="FT20" s="12">
        <v>118.3</v>
      </c>
      <c r="FW20" t="s">
        <v>42</v>
      </c>
      <c r="FX20" s="12">
        <v>118.3</v>
      </c>
      <c r="FY20" s="12">
        <f t="shared" si="17"/>
        <v>117.63333333333333</v>
      </c>
      <c r="GB20">
        <v>6</v>
      </c>
      <c r="GC20" t="s">
        <v>42</v>
      </c>
      <c r="GD20" s="12">
        <v>113.2</v>
      </c>
      <c r="GG20" t="s">
        <v>42</v>
      </c>
      <c r="GH20" s="12">
        <v>113.2</v>
      </c>
      <c r="GI20" s="12">
        <f t="shared" si="18"/>
        <v>112.73333333333333</v>
      </c>
      <c r="GL20">
        <v>6</v>
      </c>
      <c r="GM20" t="s">
        <v>42</v>
      </c>
      <c r="GN20" s="12">
        <v>114.6</v>
      </c>
      <c r="GQ20" t="s">
        <v>42</v>
      </c>
      <c r="GR20" s="12">
        <v>114.6</v>
      </c>
      <c r="GS20" s="12">
        <f t="shared" si="19"/>
        <v>114.09999999999998</v>
      </c>
      <c r="GV20">
        <v>6</v>
      </c>
      <c r="GW20" t="s">
        <v>42</v>
      </c>
      <c r="GX20" s="12">
        <v>112.3</v>
      </c>
      <c r="HA20" t="s">
        <v>42</v>
      </c>
      <c r="HB20" s="12">
        <v>112.3</v>
      </c>
      <c r="HC20" s="12">
        <f t="shared" si="20"/>
        <v>111.86666666666667</v>
      </c>
      <c r="HF20">
        <v>6</v>
      </c>
      <c r="HG20" t="s">
        <v>42</v>
      </c>
      <c r="HH20" s="12">
        <v>111.8</v>
      </c>
      <c r="HK20" t="s">
        <v>42</v>
      </c>
      <c r="HL20" s="12">
        <v>111.8</v>
      </c>
      <c r="HM20" s="12">
        <f t="shared" si="21"/>
        <v>111.43333333333334</v>
      </c>
      <c r="HP20">
        <v>6</v>
      </c>
      <c r="HQ20" t="s">
        <v>42</v>
      </c>
      <c r="HR20" s="12">
        <v>111.6</v>
      </c>
      <c r="HU20" t="s">
        <v>42</v>
      </c>
      <c r="HV20" s="12">
        <v>111.6</v>
      </c>
      <c r="HW20" s="12">
        <f t="shared" si="22"/>
        <v>111.23333333333335</v>
      </c>
      <c r="HZ20">
        <v>6</v>
      </c>
      <c r="IA20" t="s">
        <v>42</v>
      </c>
      <c r="IB20" s="12">
        <v>114.8</v>
      </c>
      <c r="IE20" t="s">
        <v>42</v>
      </c>
      <c r="IF20" s="12">
        <v>114.8</v>
      </c>
      <c r="IG20" s="12">
        <f t="shared" si="23"/>
        <v>113.5</v>
      </c>
      <c r="IJ20">
        <v>6</v>
      </c>
      <c r="IK20" t="s">
        <v>42</v>
      </c>
      <c r="IL20" s="12">
        <v>108.3</v>
      </c>
      <c r="IO20" t="s">
        <v>42</v>
      </c>
      <c r="IP20" s="12">
        <v>108.3</v>
      </c>
      <c r="IQ20" s="12">
        <f t="shared" si="24"/>
        <v>108.8</v>
      </c>
      <c r="IT20">
        <v>6</v>
      </c>
      <c r="IU20" t="s">
        <v>42</v>
      </c>
      <c r="IV20" s="12">
        <v>112.3</v>
      </c>
      <c r="IY20" t="s">
        <v>42</v>
      </c>
      <c r="IZ20" s="12">
        <v>112.3</v>
      </c>
      <c r="JA20" s="12">
        <f t="shared" si="25"/>
        <v>111.86666666666667</v>
      </c>
      <c r="JD20">
        <v>6</v>
      </c>
      <c r="JE20" t="s">
        <v>42</v>
      </c>
      <c r="JF20" s="12">
        <v>116.7</v>
      </c>
      <c r="JI20" t="s">
        <v>42</v>
      </c>
      <c r="JJ20" s="12">
        <v>116.7</v>
      </c>
      <c r="JK20" s="12">
        <f t="shared" si="26"/>
        <v>115.86666666666666</v>
      </c>
    </row>
    <row r="21" spans="2:271" x14ac:dyDescent="0.35">
      <c r="C21">
        <v>7</v>
      </c>
      <c r="D21" t="s">
        <v>44</v>
      </c>
      <c r="E21" s="12">
        <v>114.8</v>
      </c>
      <c r="H21" t="s">
        <v>44</v>
      </c>
      <c r="I21" s="12">
        <v>114.8</v>
      </c>
      <c r="J21" s="12">
        <f t="shared" si="0"/>
        <v>114.33333333333333</v>
      </c>
      <c r="N21">
        <v>7</v>
      </c>
      <c r="O21" t="s">
        <v>44</v>
      </c>
      <c r="P21" s="12">
        <v>122.4</v>
      </c>
      <c r="S21" t="s">
        <v>44</v>
      </c>
      <c r="T21" s="12">
        <v>122.4</v>
      </c>
      <c r="U21" s="12">
        <f t="shared" si="1"/>
        <v>121.66666666666667</v>
      </c>
      <c r="X21">
        <v>7</v>
      </c>
      <c r="Y21" t="s">
        <v>44</v>
      </c>
      <c r="Z21" s="12">
        <v>123.9</v>
      </c>
      <c r="AC21" t="s">
        <v>44</v>
      </c>
      <c r="AD21" s="12">
        <v>123.9</v>
      </c>
      <c r="AE21" s="12">
        <f t="shared" si="2"/>
        <v>122.86666666666667</v>
      </c>
      <c r="AH21">
        <v>7</v>
      </c>
      <c r="AI21" t="s">
        <v>44</v>
      </c>
      <c r="AJ21" s="12">
        <v>117.8</v>
      </c>
      <c r="AM21" t="s">
        <v>44</v>
      </c>
      <c r="AN21" s="12">
        <v>117.8</v>
      </c>
      <c r="AO21" s="12">
        <f t="shared" si="3"/>
        <v>116.5</v>
      </c>
      <c r="AR21">
        <v>7</v>
      </c>
      <c r="AS21" t="s">
        <v>44</v>
      </c>
      <c r="AT21" s="12">
        <v>121</v>
      </c>
      <c r="AW21" t="s">
        <v>44</v>
      </c>
      <c r="AX21" s="12">
        <v>121</v>
      </c>
      <c r="AY21" s="12">
        <f t="shared" si="4"/>
        <v>119.7</v>
      </c>
      <c r="BB21">
        <v>7</v>
      </c>
      <c r="BC21" t="s">
        <v>44</v>
      </c>
      <c r="BD21" s="12">
        <v>107.9</v>
      </c>
      <c r="BG21" t="s">
        <v>44</v>
      </c>
      <c r="BH21" s="12">
        <v>107.9</v>
      </c>
      <c r="BI21" s="12">
        <f t="shared" si="5"/>
        <v>107.8</v>
      </c>
      <c r="BL21">
        <v>7</v>
      </c>
      <c r="BM21" t="s">
        <v>44</v>
      </c>
      <c r="BN21" s="12">
        <v>131.19999999999999</v>
      </c>
      <c r="BQ21" t="s">
        <v>44</v>
      </c>
      <c r="BR21" s="12">
        <v>131.19999999999999</v>
      </c>
      <c r="BS21" s="12">
        <f t="shared" si="6"/>
        <v>129.06666666666666</v>
      </c>
      <c r="BV21">
        <v>7</v>
      </c>
      <c r="BW21" t="s">
        <v>44</v>
      </c>
      <c r="BX21" s="12">
        <v>157.69999999999999</v>
      </c>
      <c r="CA21" t="s">
        <v>44</v>
      </c>
      <c r="CB21" s="12">
        <v>157.69999999999999</v>
      </c>
      <c r="CC21" s="12">
        <f t="shared" si="7"/>
        <v>138.26666666666668</v>
      </c>
      <c r="CF21">
        <v>7</v>
      </c>
      <c r="CG21" t="s">
        <v>44</v>
      </c>
      <c r="CH21" s="12">
        <v>113.2</v>
      </c>
      <c r="CK21" t="s">
        <v>44</v>
      </c>
      <c r="CL21" s="12">
        <v>113.2</v>
      </c>
      <c r="CM21" s="12">
        <f t="shared" si="8"/>
        <v>112.5</v>
      </c>
      <c r="CP21">
        <v>7</v>
      </c>
      <c r="CQ21" t="s">
        <v>44</v>
      </c>
      <c r="CR21" s="12">
        <v>104.1</v>
      </c>
      <c r="CU21" t="s">
        <v>44</v>
      </c>
      <c r="CV21" s="12">
        <v>104.1</v>
      </c>
      <c r="CW21" s="12">
        <f t="shared" si="9"/>
        <v>103.26666666666665</v>
      </c>
      <c r="CZ21">
        <v>7</v>
      </c>
      <c r="DA21" t="s">
        <v>44</v>
      </c>
      <c r="DB21" s="12">
        <v>115.5</v>
      </c>
      <c r="DE21" t="s">
        <v>44</v>
      </c>
      <c r="DF21" s="12">
        <v>115.5</v>
      </c>
      <c r="DG21" s="12">
        <f t="shared" si="10"/>
        <v>114.39999999999999</v>
      </c>
      <c r="DJ21">
        <v>7</v>
      </c>
      <c r="DK21" t="s">
        <v>44</v>
      </c>
      <c r="DL21" s="12">
        <v>114.8</v>
      </c>
      <c r="DO21" t="s">
        <v>44</v>
      </c>
      <c r="DP21" s="12">
        <v>114.8</v>
      </c>
      <c r="DQ21" s="12">
        <f t="shared" si="11"/>
        <v>114.23333333333333</v>
      </c>
      <c r="DT21">
        <v>7</v>
      </c>
      <c r="DU21" t="s">
        <v>44</v>
      </c>
      <c r="DV21" s="12">
        <v>122.1</v>
      </c>
      <c r="DY21" t="s">
        <v>44</v>
      </c>
      <c r="DZ21" s="12">
        <v>122.1</v>
      </c>
      <c r="EA21" s="12">
        <f t="shared" si="12"/>
        <v>121.23333333333335</v>
      </c>
      <c r="ED21">
        <v>7</v>
      </c>
      <c r="EE21" t="s">
        <v>44</v>
      </c>
      <c r="EF21" s="12">
        <v>124.7</v>
      </c>
      <c r="EI21" t="s">
        <v>44</v>
      </c>
      <c r="EJ21" s="12">
        <v>124.7</v>
      </c>
      <c r="EK21" s="12">
        <f t="shared" si="13"/>
        <v>121.33333333333333</v>
      </c>
      <c r="EN21">
        <v>7</v>
      </c>
      <c r="EO21" t="s">
        <v>44</v>
      </c>
      <c r="EP21" s="12">
        <v>118.8</v>
      </c>
      <c r="ES21" t="s">
        <v>44</v>
      </c>
      <c r="ET21" s="12">
        <v>118.8</v>
      </c>
      <c r="EU21" s="12">
        <f t="shared" si="14"/>
        <v>117.8</v>
      </c>
      <c r="EX21">
        <v>7</v>
      </c>
      <c r="EY21" t="s">
        <v>44</v>
      </c>
      <c r="EZ21" s="12">
        <v>119.6</v>
      </c>
      <c r="FC21" t="s">
        <v>44</v>
      </c>
      <c r="FD21" s="12">
        <v>119.6</v>
      </c>
      <c r="FE21" s="12">
        <f t="shared" si="15"/>
        <v>118.8</v>
      </c>
      <c r="FH21">
        <v>7</v>
      </c>
      <c r="FI21" t="s">
        <v>44</v>
      </c>
      <c r="FJ21" s="12">
        <v>116.3</v>
      </c>
      <c r="FM21" t="s">
        <v>44</v>
      </c>
      <c r="FN21" s="12">
        <v>116.3</v>
      </c>
      <c r="FO21" s="12">
        <f t="shared" si="16"/>
        <v>115.7</v>
      </c>
      <c r="FR21">
        <v>7</v>
      </c>
      <c r="FS21" t="s">
        <v>44</v>
      </c>
      <c r="FT21" s="12">
        <v>119.1</v>
      </c>
      <c r="FW21" t="s">
        <v>44</v>
      </c>
      <c r="FX21" s="12">
        <v>119.1</v>
      </c>
      <c r="FY21" s="12">
        <f t="shared" si="17"/>
        <v>118.33333333333333</v>
      </c>
      <c r="GB21">
        <v>7</v>
      </c>
      <c r="GC21" t="s">
        <v>44</v>
      </c>
      <c r="GD21" s="12">
        <v>113.9</v>
      </c>
      <c r="GG21" t="s">
        <v>44</v>
      </c>
      <c r="GH21" s="12">
        <v>113.9</v>
      </c>
      <c r="GI21" s="12">
        <f t="shared" si="18"/>
        <v>113.2</v>
      </c>
      <c r="GL21">
        <v>7</v>
      </c>
      <c r="GM21" t="s">
        <v>44</v>
      </c>
      <c r="GN21" s="12">
        <v>115.2</v>
      </c>
      <c r="GQ21" t="s">
        <v>44</v>
      </c>
      <c r="GR21" s="12">
        <v>115.2</v>
      </c>
      <c r="GS21" s="12">
        <f t="shared" si="19"/>
        <v>114.63333333333333</v>
      </c>
      <c r="GV21">
        <v>7</v>
      </c>
      <c r="GW21" t="s">
        <v>44</v>
      </c>
      <c r="GX21" s="12">
        <v>112.7</v>
      </c>
      <c r="HA21" t="s">
        <v>44</v>
      </c>
      <c r="HB21" s="12">
        <v>112.7</v>
      </c>
      <c r="HC21" s="12">
        <f t="shared" si="20"/>
        <v>112.26666666666667</v>
      </c>
      <c r="HF21">
        <v>7</v>
      </c>
      <c r="HG21" t="s">
        <v>44</v>
      </c>
      <c r="HH21" s="12">
        <v>113.1</v>
      </c>
      <c r="HK21" t="s">
        <v>44</v>
      </c>
      <c r="HL21" s="12">
        <v>113.1</v>
      </c>
      <c r="HM21" s="12">
        <f t="shared" si="21"/>
        <v>112.06666666666666</v>
      </c>
      <c r="HP21">
        <v>7</v>
      </c>
      <c r="HQ21" t="s">
        <v>44</v>
      </c>
      <c r="HR21" s="12">
        <v>112.1</v>
      </c>
      <c r="HU21" t="s">
        <v>44</v>
      </c>
      <c r="HV21" s="12">
        <v>112.1</v>
      </c>
      <c r="HW21" s="12">
        <f t="shared" si="22"/>
        <v>111.63333333333333</v>
      </c>
      <c r="HZ21">
        <v>7</v>
      </c>
      <c r="IA21" t="s">
        <v>44</v>
      </c>
      <c r="IB21" s="12">
        <v>116.8</v>
      </c>
      <c r="IE21" t="s">
        <v>44</v>
      </c>
      <c r="IF21" s="12">
        <v>116.8</v>
      </c>
      <c r="IG21" s="12">
        <f t="shared" si="23"/>
        <v>114.86666666666667</v>
      </c>
      <c r="IJ21">
        <v>7</v>
      </c>
      <c r="IK21" t="s">
        <v>44</v>
      </c>
      <c r="IL21" s="12">
        <v>109.2</v>
      </c>
      <c r="IO21" t="s">
        <v>44</v>
      </c>
      <c r="IP21" s="12">
        <v>109.2</v>
      </c>
      <c r="IQ21" s="12">
        <f t="shared" si="24"/>
        <v>108.86666666666666</v>
      </c>
      <c r="IT21">
        <v>7</v>
      </c>
      <c r="IU21" t="s">
        <v>44</v>
      </c>
      <c r="IV21" s="12">
        <v>113.3</v>
      </c>
      <c r="IY21" t="s">
        <v>44</v>
      </c>
      <c r="IZ21" s="12">
        <v>113.3</v>
      </c>
      <c r="JA21" s="12">
        <f t="shared" si="25"/>
        <v>112.46666666666665</v>
      </c>
      <c r="JD21">
        <v>7</v>
      </c>
      <c r="JE21" t="s">
        <v>44</v>
      </c>
      <c r="JF21" s="12">
        <v>119.2</v>
      </c>
      <c r="JI21" t="s">
        <v>44</v>
      </c>
      <c r="JJ21" s="12">
        <v>119.2</v>
      </c>
      <c r="JK21" s="12">
        <f t="shared" si="26"/>
        <v>117.23333333333333</v>
      </c>
    </row>
    <row r="22" spans="2:271" x14ac:dyDescent="0.35">
      <c r="C22">
        <v>8</v>
      </c>
      <c r="D22" t="s">
        <v>46</v>
      </c>
      <c r="E22" s="12">
        <v>115.5</v>
      </c>
      <c r="H22" t="s">
        <v>46</v>
      </c>
      <c r="I22" s="12">
        <v>115.5</v>
      </c>
      <c r="J22" s="12">
        <f t="shared" si="0"/>
        <v>114.73333333333333</v>
      </c>
      <c r="N22">
        <v>8</v>
      </c>
      <c r="O22" t="s">
        <v>46</v>
      </c>
      <c r="P22" s="12">
        <v>122.7</v>
      </c>
      <c r="S22" t="s">
        <v>46</v>
      </c>
      <c r="T22" s="12">
        <v>122.7</v>
      </c>
      <c r="U22" s="12">
        <f t="shared" si="1"/>
        <v>122.2</v>
      </c>
      <c r="X22">
        <v>8</v>
      </c>
      <c r="Y22" t="s">
        <v>46</v>
      </c>
      <c r="Z22" s="12">
        <v>124.4</v>
      </c>
      <c r="AC22" t="s">
        <v>46</v>
      </c>
      <c r="AD22" s="12">
        <v>124.4</v>
      </c>
      <c r="AE22" s="12">
        <f t="shared" si="2"/>
        <v>123.8</v>
      </c>
      <c r="AH22">
        <v>8</v>
      </c>
      <c r="AI22" t="s">
        <v>46</v>
      </c>
      <c r="AJ22" s="12">
        <v>117.3</v>
      </c>
      <c r="AM22" t="s">
        <v>46</v>
      </c>
      <c r="AN22" s="12">
        <v>117.3</v>
      </c>
      <c r="AO22" s="12">
        <f t="shared" si="3"/>
        <v>116.96666666666665</v>
      </c>
      <c r="AR22">
        <v>8</v>
      </c>
      <c r="AS22" t="s">
        <v>46</v>
      </c>
      <c r="AT22" s="12">
        <v>122</v>
      </c>
      <c r="AW22" t="s">
        <v>46</v>
      </c>
      <c r="AX22" s="12">
        <v>122</v>
      </c>
      <c r="AY22" s="12">
        <f t="shared" si="4"/>
        <v>120.89999999999999</v>
      </c>
      <c r="BB22">
        <v>8</v>
      </c>
      <c r="BC22" t="s">
        <v>46</v>
      </c>
      <c r="BD22" s="12">
        <v>108</v>
      </c>
      <c r="BG22" t="s">
        <v>46</v>
      </c>
      <c r="BH22" s="12">
        <v>108</v>
      </c>
      <c r="BI22" s="12">
        <f t="shared" si="5"/>
        <v>107.89999999999999</v>
      </c>
      <c r="BL22">
        <v>8</v>
      </c>
      <c r="BM22" t="s">
        <v>46</v>
      </c>
      <c r="BN22" s="12">
        <v>131.1</v>
      </c>
      <c r="BQ22" t="s">
        <v>46</v>
      </c>
      <c r="BR22" s="12">
        <v>131.1</v>
      </c>
      <c r="BS22" s="12">
        <f t="shared" si="6"/>
        <v>130.20000000000002</v>
      </c>
      <c r="BV22">
        <v>8</v>
      </c>
      <c r="BW22" t="s">
        <v>46</v>
      </c>
      <c r="BX22" s="12">
        <v>168.2</v>
      </c>
      <c r="CA22" t="s">
        <v>46</v>
      </c>
      <c r="CB22" s="12">
        <v>168.2</v>
      </c>
      <c r="CC22" s="12">
        <f t="shared" si="7"/>
        <v>152.66666666666666</v>
      </c>
      <c r="CF22">
        <v>8</v>
      </c>
      <c r="CG22" t="s">
        <v>46</v>
      </c>
      <c r="CH22" s="12">
        <v>114.5</v>
      </c>
      <c r="CK22" t="s">
        <v>46</v>
      </c>
      <c r="CL22" s="12">
        <v>114.5</v>
      </c>
      <c r="CM22" s="12">
        <f t="shared" si="8"/>
        <v>113.36666666666667</v>
      </c>
      <c r="CP22">
        <v>8</v>
      </c>
      <c r="CQ22" t="s">
        <v>46</v>
      </c>
      <c r="CR22" s="12">
        <v>104.3</v>
      </c>
      <c r="CU22" t="s">
        <v>46</v>
      </c>
      <c r="CV22" s="12">
        <v>104.3</v>
      </c>
      <c r="CW22" s="12">
        <f t="shared" si="9"/>
        <v>103.76666666666667</v>
      </c>
      <c r="CZ22">
        <v>8</v>
      </c>
      <c r="DA22" t="s">
        <v>46</v>
      </c>
      <c r="DB22" s="12">
        <v>117.1</v>
      </c>
      <c r="DE22" t="s">
        <v>46</v>
      </c>
      <c r="DF22" s="12">
        <v>117.1</v>
      </c>
      <c r="DG22" s="12">
        <f t="shared" si="10"/>
        <v>115.63333333333333</v>
      </c>
      <c r="DJ22">
        <v>8</v>
      </c>
      <c r="DK22" t="s">
        <v>46</v>
      </c>
      <c r="DL22" s="12">
        <v>115.2</v>
      </c>
      <c r="DO22" t="s">
        <v>46</v>
      </c>
      <c r="DP22" s="12">
        <v>115.2</v>
      </c>
      <c r="DQ22" s="12">
        <f t="shared" si="11"/>
        <v>114.73333333333333</v>
      </c>
      <c r="DT22">
        <v>8</v>
      </c>
      <c r="DU22" t="s">
        <v>46</v>
      </c>
      <c r="DV22" s="12">
        <v>123.1</v>
      </c>
      <c r="DY22" t="s">
        <v>46</v>
      </c>
      <c r="DZ22" s="12">
        <v>123.1</v>
      </c>
      <c r="EA22" s="12">
        <f t="shared" si="12"/>
        <v>122.13333333333333</v>
      </c>
      <c r="ED22">
        <v>8</v>
      </c>
      <c r="EE22" t="s">
        <v>46</v>
      </c>
      <c r="EF22" s="12">
        <v>126.6</v>
      </c>
      <c r="EI22" t="s">
        <v>46</v>
      </c>
      <c r="EJ22" s="12">
        <v>126.6</v>
      </c>
      <c r="EK22" s="12">
        <f t="shared" si="13"/>
        <v>123.90000000000002</v>
      </c>
      <c r="EN22">
        <v>8</v>
      </c>
      <c r="EO22" t="s">
        <v>46</v>
      </c>
      <c r="EP22" s="12">
        <v>119.9</v>
      </c>
      <c r="ES22" t="s">
        <v>46</v>
      </c>
      <c r="ET22" s="12">
        <v>119.9</v>
      </c>
      <c r="EU22" s="12">
        <f t="shared" si="14"/>
        <v>118.83333333333333</v>
      </c>
      <c r="EX22">
        <v>8</v>
      </c>
      <c r="EY22" t="s">
        <v>46</v>
      </c>
      <c r="EZ22" s="12">
        <v>120</v>
      </c>
      <c r="FC22" t="s">
        <v>46</v>
      </c>
      <c r="FD22" s="12">
        <v>120</v>
      </c>
      <c r="FE22" s="12">
        <f t="shared" si="15"/>
        <v>119.46666666666665</v>
      </c>
      <c r="FH22">
        <v>8</v>
      </c>
      <c r="FI22" t="s">
        <v>46</v>
      </c>
      <c r="FJ22" s="12">
        <v>116.8</v>
      </c>
      <c r="FM22" t="s">
        <v>46</v>
      </c>
      <c r="FN22" s="12">
        <v>116.8</v>
      </c>
      <c r="FO22" s="12">
        <f t="shared" si="16"/>
        <v>116.23333333333333</v>
      </c>
      <c r="FR22">
        <v>8</v>
      </c>
      <c r="FS22" t="s">
        <v>46</v>
      </c>
      <c r="FT22" s="12">
        <v>119.6</v>
      </c>
      <c r="FW22" t="s">
        <v>46</v>
      </c>
      <c r="FX22" s="12">
        <v>119.6</v>
      </c>
      <c r="FY22" s="12">
        <f t="shared" si="17"/>
        <v>119</v>
      </c>
      <c r="GB22">
        <v>8</v>
      </c>
      <c r="GC22" t="s">
        <v>46</v>
      </c>
      <c r="GD22" s="12">
        <v>114</v>
      </c>
      <c r="GG22" t="s">
        <v>46</v>
      </c>
      <c r="GH22" s="12">
        <v>114</v>
      </c>
      <c r="GI22" s="12">
        <f t="shared" si="18"/>
        <v>113.7</v>
      </c>
      <c r="GL22">
        <v>8</v>
      </c>
      <c r="GM22" t="s">
        <v>46</v>
      </c>
      <c r="GN22" s="12">
        <v>115.6</v>
      </c>
      <c r="GQ22" t="s">
        <v>46</v>
      </c>
      <c r="GR22" s="12">
        <v>115.6</v>
      </c>
      <c r="GS22" s="12">
        <f t="shared" si="19"/>
        <v>115.13333333333333</v>
      </c>
      <c r="GV22">
        <v>8</v>
      </c>
      <c r="GW22" t="s">
        <v>46</v>
      </c>
      <c r="GX22" s="12">
        <v>113.3</v>
      </c>
      <c r="HA22" t="s">
        <v>46</v>
      </c>
      <c r="HB22" s="12">
        <v>113.3</v>
      </c>
      <c r="HC22" s="12">
        <f t="shared" si="20"/>
        <v>112.76666666666667</v>
      </c>
      <c r="HF22">
        <v>8</v>
      </c>
      <c r="HG22" t="s">
        <v>46</v>
      </c>
      <c r="HH22" s="12">
        <v>112.8</v>
      </c>
      <c r="HK22" t="s">
        <v>46</v>
      </c>
      <c r="HL22" s="12">
        <v>112.8</v>
      </c>
      <c r="HM22" s="12">
        <f t="shared" si="21"/>
        <v>112.56666666666666</v>
      </c>
      <c r="HP22">
        <v>8</v>
      </c>
      <c r="HQ22" t="s">
        <v>46</v>
      </c>
      <c r="HR22" s="12">
        <v>112.6</v>
      </c>
      <c r="HU22" t="s">
        <v>46</v>
      </c>
      <c r="HV22" s="12">
        <v>112.6</v>
      </c>
      <c r="HW22" s="12">
        <f t="shared" si="22"/>
        <v>112.09999999999998</v>
      </c>
      <c r="HZ22">
        <v>8</v>
      </c>
      <c r="IA22" t="s">
        <v>46</v>
      </c>
      <c r="IB22" s="12">
        <v>118</v>
      </c>
      <c r="IE22" t="s">
        <v>46</v>
      </c>
      <c r="IF22" s="12">
        <v>118</v>
      </c>
      <c r="IG22" s="12">
        <f t="shared" si="23"/>
        <v>116.53333333333335</v>
      </c>
      <c r="IJ22">
        <v>8</v>
      </c>
      <c r="IK22" t="s">
        <v>46</v>
      </c>
      <c r="IL22" s="12">
        <v>109.9</v>
      </c>
      <c r="IO22" t="s">
        <v>46</v>
      </c>
      <c r="IP22" s="12">
        <v>109.9</v>
      </c>
      <c r="IQ22" s="12">
        <f t="shared" si="24"/>
        <v>109.13333333333333</v>
      </c>
      <c r="IT22">
        <v>8</v>
      </c>
      <c r="IU22" t="s">
        <v>46</v>
      </c>
      <c r="IV22" s="12">
        <v>113.7</v>
      </c>
      <c r="IY22" t="s">
        <v>46</v>
      </c>
      <c r="IZ22" s="12">
        <v>113.7</v>
      </c>
      <c r="JA22" s="12">
        <f t="shared" si="25"/>
        <v>113.10000000000001</v>
      </c>
      <c r="JD22">
        <v>8</v>
      </c>
      <c r="JE22" t="s">
        <v>46</v>
      </c>
      <c r="JF22" s="12">
        <v>120.3</v>
      </c>
      <c r="JI22" t="s">
        <v>46</v>
      </c>
      <c r="JJ22" s="12">
        <v>120.3</v>
      </c>
      <c r="JK22" s="12">
        <f t="shared" si="26"/>
        <v>118.73333333333333</v>
      </c>
    </row>
    <row r="23" spans="2:271" x14ac:dyDescent="0.35">
      <c r="C23">
        <v>9</v>
      </c>
      <c r="D23" t="s">
        <v>48</v>
      </c>
      <c r="E23" s="12">
        <v>116.1</v>
      </c>
      <c r="H23" t="s">
        <v>48</v>
      </c>
      <c r="I23" s="12">
        <v>116.1</v>
      </c>
      <c r="J23" s="12">
        <f t="shared" si="0"/>
        <v>115.46666666666665</v>
      </c>
      <c r="N23">
        <v>9</v>
      </c>
      <c r="O23" t="s">
        <v>48</v>
      </c>
      <c r="P23" s="12">
        <v>122.9</v>
      </c>
      <c r="S23" t="s">
        <v>48</v>
      </c>
      <c r="T23" s="12">
        <v>122.9</v>
      </c>
      <c r="U23" s="12">
        <f t="shared" si="1"/>
        <v>122.66666666666667</v>
      </c>
      <c r="X23">
        <v>9</v>
      </c>
      <c r="Y23" t="s">
        <v>48</v>
      </c>
      <c r="Z23" s="12">
        <v>123.5</v>
      </c>
      <c r="AC23" t="s">
        <v>48</v>
      </c>
      <c r="AD23" s="12">
        <v>123.5</v>
      </c>
      <c r="AE23" s="12">
        <f t="shared" si="2"/>
        <v>123.93333333333334</v>
      </c>
      <c r="AH23">
        <v>9</v>
      </c>
      <c r="AI23" t="s">
        <v>48</v>
      </c>
      <c r="AJ23" s="12">
        <v>117.3</v>
      </c>
      <c r="AM23" t="s">
        <v>48</v>
      </c>
      <c r="AN23" s="12">
        <v>117.3</v>
      </c>
      <c r="AO23" s="12">
        <f t="shared" si="3"/>
        <v>117.46666666666665</v>
      </c>
      <c r="AR23">
        <v>9</v>
      </c>
      <c r="AS23" t="s">
        <v>48</v>
      </c>
      <c r="AT23" s="12">
        <v>122.7</v>
      </c>
      <c r="AW23" t="s">
        <v>48</v>
      </c>
      <c r="AX23" s="12">
        <v>122.7</v>
      </c>
      <c r="AY23" s="12">
        <f t="shared" si="4"/>
        <v>121.89999999999999</v>
      </c>
      <c r="BB23">
        <v>9</v>
      </c>
      <c r="BC23" t="s">
        <v>48</v>
      </c>
      <c r="BD23" s="12">
        <v>107.9</v>
      </c>
      <c r="BG23" t="s">
        <v>48</v>
      </c>
      <c r="BH23" s="12">
        <v>107.9</v>
      </c>
      <c r="BI23" s="12">
        <f t="shared" si="5"/>
        <v>107.93333333333334</v>
      </c>
      <c r="BL23">
        <v>9</v>
      </c>
      <c r="BM23" t="s">
        <v>48</v>
      </c>
      <c r="BN23" s="12">
        <v>127.3</v>
      </c>
      <c r="BQ23" t="s">
        <v>48</v>
      </c>
      <c r="BR23" s="12">
        <v>127.3</v>
      </c>
      <c r="BS23" s="12">
        <f t="shared" si="6"/>
        <v>129.86666666666665</v>
      </c>
      <c r="BV23">
        <v>9</v>
      </c>
      <c r="BW23" t="s">
        <v>48</v>
      </c>
      <c r="BX23" s="12">
        <v>162.1</v>
      </c>
      <c r="CA23" t="s">
        <v>48</v>
      </c>
      <c r="CB23" s="12">
        <v>162.1</v>
      </c>
      <c r="CC23" s="12">
        <f t="shared" si="7"/>
        <v>162.66666666666666</v>
      </c>
      <c r="CF23">
        <v>9</v>
      </c>
      <c r="CG23" t="s">
        <v>48</v>
      </c>
      <c r="CH23" s="12">
        <v>115.6</v>
      </c>
      <c r="CK23" t="s">
        <v>48</v>
      </c>
      <c r="CL23" s="12">
        <v>115.6</v>
      </c>
      <c r="CM23" s="12">
        <f t="shared" si="8"/>
        <v>114.43333333333332</v>
      </c>
      <c r="CP23">
        <v>9</v>
      </c>
      <c r="CQ23" t="s">
        <v>48</v>
      </c>
      <c r="CR23" s="12">
        <v>103.8</v>
      </c>
      <c r="CU23" t="s">
        <v>48</v>
      </c>
      <c r="CV23" s="12">
        <v>103.8</v>
      </c>
      <c r="CW23" s="12">
        <f t="shared" si="9"/>
        <v>104.06666666666666</v>
      </c>
      <c r="CZ23">
        <v>9</v>
      </c>
      <c r="DA23" t="s">
        <v>48</v>
      </c>
      <c r="DB23" s="12">
        <v>117.6</v>
      </c>
      <c r="DE23" t="s">
        <v>48</v>
      </c>
      <c r="DF23" s="12">
        <v>117.6</v>
      </c>
      <c r="DG23" s="12">
        <f t="shared" si="10"/>
        <v>116.73333333333333</v>
      </c>
      <c r="DJ23">
        <v>9</v>
      </c>
      <c r="DK23" t="s">
        <v>48</v>
      </c>
      <c r="DL23" s="12">
        <v>115.8</v>
      </c>
      <c r="DO23" t="s">
        <v>48</v>
      </c>
      <c r="DP23" s="12">
        <v>115.8</v>
      </c>
      <c r="DQ23" s="12">
        <f t="shared" si="11"/>
        <v>115.26666666666667</v>
      </c>
      <c r="DT23">
        <v>9</v>
      </c>
      <c r="DU23" t="s">
        <v>48</v>
      </c>
      <c r="DV23" s="12">
        <v>123.8</v>
      </c>
      <c r="DY23" t="s">
        <v>48</v>
      </c>
      <c r="DZ23" s="12">
        <v>123.8</v>
      </c>
      <c r="EA23" s="12">
        <f t="shared" si="12"/>
        <v>123</v>
      </c>
      <c r="ED23">
        <v>9</v>
      </c>
      <c r="EE23" t="s">
        <v>48</v>
      </c>
      <c r="EF23" s="12">
        <v>125.8</v>
      </c>
      <c r="EI23" t="s">
        <v>48</v>
      </c>
      <c r="EJ23" s="12">
        <v>125.8</v>
      </c>
      <c r="EK23" s="12">
        <f t="shared" si="13"/>
        <v>125.7</v>
      </c>
      <c r="EN23">
        <v>9</v>
      </c>
      <c r="EO23" t="s">
        <v>48</v>
      </c>
      <c r="EP23" s="12">
        <v>120.8</v>
      </c>
      <c r="ES23" t="s">
        <v>48</v>
      </c>
      <c r="ET23" s="12">
        <v>120.8</v>
      </c>
      <c r="EU23" s="12">
        <f t="shared" si="14"/>
        <v>119.83333333333333</v>
      </c>
      <c r="EX23">
        <v>9</v>
      </c>
      <c r="EY23" t="s">
        <v>48</v>
      </c>
      <c r="EZ23" s="12">
        <v>120.7</v>
      </c>
      <c r="FC23" t="s">
        <v>48</v>
      </c>
      <c r="FD23" s="12">
        <v>120.7</v>
      </c>
      <c r="FE23" s="12">
        <f t="shared" si="15"/>
        <v>120.10000000000001</v>
      </c>
      <c r="FH23">
        <v>9</v>
      </c>
      <c r="FI23" t="s">
        <v>48</v>
      </c>
      <c r="FJ23" s="12">
        <v>117.2</v>
      </c>
      <c r="FM23" t="s">
        <v>48</v>
      </c>
      <c r="FN23" s="12">
        <v>117.2</v>
      </c>
      <c r="FO23" s="12">
        <f t="shared" si="16"/>
        <v>116.76666666666667</v>
      </c>
      <c r="FR23">
        <v>9</v>
      </c>
      <c r="FS23" t="s">
        <v>48</v>
      </c>
      <c r="FT23" s="12">
        <v>120.1</v>
      </c>
      <c r="FW23" t="s">
        <v>48</v>
      </c>
      <c r="FX23" s="12">
        <v>120.1</v>
      </c>
      <c r="FY23" s="12">
        <f t="shared" si="17"/>
        <v>119.59999999999998</v>
      </c>
      <c r="GB23">
        <v>9</v>
      </c>
      <c r="GC23" t="s">
        <v>48</v>
      </c>
      <c r="GD23" s="12">
        <v>114.3</v>
      </c>
      <c r="GG23" t="s">
        <v>48</v>
      </c>
      <c r="GH23" s="12">
        <v>114.3</v>
      </c>
      <c r="GI23" s="12">
        <f t="shared" si="18"/>
        <v>114.06666666666666</v>
      </c>
      <c r="GL23">
        <v>9</v>
      </c>
      <c r="GM23" t="s">
        <v>48</v>
      </c>
      <c r="GN23" s="12">
        <v>116.1</v>
      </c>
      <c r="GQ23" t="s">
        <v>48</v>
      </c>
      <c r="GR23" s="12">
        <v>116.1</v>
      </c>
      <c r="GS23" s="12">
        <f t="shared" si="19"/>
        <v>115.63333333333333</v>
      </c>
      <c r="GV23">
        <v>9</v>
      </c>
      <c r="GW23" t="s">
        <v>48</v>
      </c>
      <c r="GX23" s="12">
        <v>113.7</v>
      </c>
      <c r="HA23" t="s">
        <v>48</v>
      </c>
      <c r="HB23" s="12">
        <v>113.7</v>
      </c>
      <c r="HC23" s="12">
        <f t="shared" si="20"/>
        <v>113.23333333333333</v>
      </c>
      <c r="HF23">
        <v>9</v>
      </c>
      <c r="HG23" t="s">
        <v>48</v>
      </c>
      <c r="HH23" s="12">
        <v>112</v>
      </c>
      <c r="HK23" t="s">
        <v>48</v>
      </c>
      <c r="HL23" s="12">
        <v>112</v>
      </c>
      <c r="HM23" s="12">
        <f t="shared" si="21"/>
        <v>112.63333333333333</v>
      </c>
      <c r="HP23">
        <v>9</v>
      </c>
      <c r="HQ23" t="s">
        <v>48</v>
      </c>
      <c r="HR23" s="12">
        <v>113.1</v>
      </c>
      <c r="HU23" t="s">
        <v>48</v>
      </c>
      <c r="HV23" s="12">
        <v>113.1</v>
      </c>
      <c r="HW23" s="12">
        <f t="shared" si="22"/>
        <v>112.59999999999998</v>
      </c>
      <c r="HZ23">
        <v>9</v>
      </c>
      <c r="IA23" t="s">
        <v>48</v>
      </c>
      <c r="IB23" s="12">
        <v>118.6</v>
      </c>
      <c r="IE23" t="s">
        <v>48</v>
      </c>
      <c r="IF23" s="12">
        <v>118.6</v>
      </c>
      <c r="IG23" s="12">
        <f t="shared" si="23"/>
        <v>117.8</v>
      </c>
      <c r="IJ23">
        <v>9</v>
      </c>
      <c r="IK23" t="s">
        <v>48</v>
      </c>
      <c r="IL23" s="12">
        <v>109.5</v>
      </c>
      <c r="IO23" t="s">
        <v>48</v>
      </c>
      <c r="IP23" s="12">
        <v>109.5</v>
      </c>
      <c r="IQ23" s="12">
        <f t="shared" si="24"/>
        <v>109.53333333333335</v>
      </c>
      <c r="IT23">
        <v>9</v>
      </c>
      <c r="IU23" t="s">
        <v>48</v>
      </c>
      <c r="IV23" s="12">
        <v>113.7</v>
      </c>
      <c r="IY23" t="s">
        <v>48</v>
      </c>
      <c r="IZ23" s="12">
        <v>113.7</v>
      </c>
      <c r="JA23" s="12">
        <f t="shared" si="25"/>
        <v>113.56666666666666</v>
      </c>
      <c r="JD23">
        <v>9</v>
      </c>
      <c r="JE23" t="s">
        <v>48</v>
      </c>
      <c r="JF23" s="12">
        <v>120.1</v>
      </c>
      <c r="JI23" t="s">
        <v>48</v>
      </c>
      <c r="JJ23" s="12">
        <v>120.1</v>
      </c>
      <c r="JK23" s="12">
        <f t="shared" si="26"/>
        <v>119.86666666666667</v>
      </c>
    </row>
    <row r="24" spans="2:271" x14ac:dyDescent="0.35">
      <c r="C24">
        <v>10</v>
      </c>
      <c r="D24" t="s">
        <v>50</v>
      </c>
      <c r="E24" s="12">
        <v>116.7</v>
      </c>
      <c r="H24" t="s">
        <v>50</v>
      </c>
      <c r="I24" s="12">
        <v>116.7</v>
      </c>
      <c r="J24" s="12">
        <f t="shared" si="0"/>
        <v>116.10000000000001</v>
      </c>
      <c r="N24">
        <v>10</v>
      </c>
      <c r="O24" t="s">
        <v>50</v>
      </c>
      <c r="P24" s="12">
        <v>123.2</v>
      </c>
      <c r="S24" t="s">
        <v>50</v>
      </c>
      <c r="T24" s="12">
        <v>123.2</v>
      </c>
      <c r="U24" s="12">
        <f t="shared" si="1"/>
        <v>122.93333333333334</v>
      </c>
      <c r="X24">
        <v>10</v>
      </c>
      <c r="Y24" t="s">
        <v>50</v>
      </c>
      <c r="Z24" s="12">
        <v>123.8</v>
      </c>
      <c r="AC24" t="s">
        <v>50</v>
      </c>
      <c r="AD24" s="12">
        <v>123.8</v>
      </c>
      <c r="AE24" s="12">
        <f t="shared" si="2"/>
        <v>123.89999999999999</v>
      </c>
      <c r="AH24">
        <v>10</v>
      </c>
      <c r="AI24" t="s">
        <v>50</v>
      </c>
      <c r="AJ24" s="12">
        <v>118.1</v>
      </c>
      <c r="AM24" t="s">
        <v>50</v>
      </c>
      <c r="AN24" s="12">
        <v>118.1</v>
      </c>
      <c r="AO24" s="12">
        <f t="shared" si="3"/>
        <v>117.56666666666666</v>
      </c>
      <c r="AR24">
        <v>10</v>
      </c>
      <c r="AS24" t="s">
        <v>50</v>
      </c>
      <c r="AT24" s="12">
        <v>123.2</v>
      </c>
      <c r="AW24" t="s">
        <v>50</v>
      </c>
      <c r="AX24" s="12">
        <v>123.2</v>
      </c>
      <c r="AY24" s="12">
        <f t="shared" si="4"/>
        <v>122.63333333333333</v>
      </c>
      <c r="BB24">
        <v>10</v>
      </c>
      <c r="BC24" t="s">
        <v>50</v>
      </c>
      <c r="BD24" s="12">
        <v>107.9</v>
      </c>
      <c r="BG24" t="s">
        <v>50</v>
      </c>
      <c r="BH24" s="12">
        <v>107.9</v>
      </c>
      <c r="BI24" s="12">
        <f t="shared" si="5"/>
        <v>107.93333333333334</v>
      </c>
      <c r="BL24">
        <v>10</v>
      </c>
      <c r="BM24" t="s">
        <v>50</v>
      </c>
      <c r="BN24" s="12">
        <v>126.4</v>
      </c>
      <c r="BQ24" t="s">
        <v>50</v>
      </c>
      <c r="BR24" s="12">
        <v>126.4</v>
      </c>
      <c r="BS24" s="12">
        <f t="shared" si="6"/>
        <v>128.26666666666665</v>
      </c>
      <c r="BV24">
        <v>10</v>
      </c>
      <c r="BW24" t="s">
        <v>50</v>
      </c>
      <c r="BX24" s="12">
        <v>156.80000000000001</v>
      </c>
      <c r="CA24" t="s">
        <v>50</v>
      </c>
      <c r="CB24" s="12">
        <v>156.80000000000001</v>
      </c>
      <c r="CC24" s="12">
        <f t="shared" si="7"/>
        <v>162.36666666666665</v>
      </c>
      <c r="CF24">
        <v>10</v>
      </c>
      <c r="CG24" t="s">
        <v>50</v>
      </c>
      <c r="CH24" s="12">
        <v>116.1</v>
      </c>
      <c r="CK24" t="s">
        <v>50</v>
      </c>
      <c r="CL24" s="12">
        <v>116.1</v>
      </c>
      <c r="CM24" s="12">
        <f t="shared" si="8"/>
        <v>115.39999999999999</v>
      </c>
      <c r="CP24">
        <v>10</v>
      </c>
      <c r="CQ24" t="s">
        <v>50</v>
      </c>
      <c r="CR24" s="12">
        <v>103.1</v>
      </c>
      <c r="CU24" t="s">
        <v>50</v>
      </c>
      <c r="CV24" s="12">
        <v>103.1</v>
      </c>
      <c r="CW24" s="12">
        <f t="shared" si="9"/>
        <v>103.73333333333333</v>
      </c>
      <c r="CZ24">
        <v>10</v>
      </c>
      <c r="DA24" t="s">
        <v>50</v>
      </c>
      <c r="DB24" s="12">
        <v>118.1</v>
      </c>
      <c r="DE24" t="s">
        <v>50</v>
      </c>
      <c r="DF24" s="12">
        <v>118.1</v>
      </c>
      <c r="DG24" s="12">
        <f t="shared" si="10"/>
        <v>117.59999999999998</v>
      </c>
      <c r="DJ24">
        <v>10</v>
      </c>
      <c r="DK24" t="s">
        <v>50</v>
      </c>
      <c r="DL24" s="12">
        <v>116.1</v>
      </c>
      <c r="DO24" t="s">
        <v>50</v>
      </c>
      <c r="DP24" s="12">
        <v>116.1</v>
      </c>
      <c r="DQ24" s="12">
        <f t="shared" si="11"/>
        <v>115.7</v>
      </c>
      <c r="DT24">
        <v>10</v>
      </c>
      <c r="DU24" t="s">
        <v>50</v>
      </c>
      <c r="DV24" s="12">
        <v>124.5</v>
      </c>
      <c r="DY24" t="s">
        <v>50</v>
      </c>
      <c r="DZ24" s="12">
        <v>124.5</v>
      </c>
      <c r="EA24" s="12">
        <f t="shared" si="12"/>
        <v>123.8</v>
      </c>
      <c r="ED24">
        <v>10</v>
      </c>
      <c r="EE24" t="s">
        <v>50</v>
      </c>
      <c r="EF24" s="12">
        <v>125.4</v>
      </c>
      <c r="EI24" t="s">
        <v>50</v>
      </c>
      <c r="EJ24" s="12">
        <v>125.4</v>
      </c>
      <c r="EK24" s="12">
        <f t="shared" si="13"/>
        <v>125.93333333333332</v>
      </c>
      <c r="EN24">
        <v>10</v>
      </c>
      <c r="EO24" t="s">
        <v>50</v>
      </c>
      <c r="EP24" s="12">
        <v>121.1</v>
      </c>
      <c r="ES24" t="s">
        <v>50</v>
      </c>
      <c r="ET24" s="12">
        <v>121.1</v>
      </c>
      <c r="EU24" s="12">
        <f t="shared" si="14"/>
        <v>120.59999999999998</v>
      </c>
      <c r="EX24">
        <v>10</v>
      </c>
      <c r="EY24" t="s">
        <v>50</v>
      </c>
      <c r="EZ24" s="12">
        <v>121.5</v>
      </c>
      <c r="FC24" t="s">
        <v>50</v>
      </c>
      <c r="FD24" s="12">
        <v>121.5</v>
      </c>
      <c r="FE24" s="12">
        <f t="shared" si="15"/>
        <v>120.73333333333333</v>
      </c>
      <c r="FH24">
        <v>10</v>
      </c>
      <c r="FI24" t="s">
        <v>50</v>
      </c>
      <c r="FJ24" s="12">
        <v>118.1</v>
      </c>
      <c r="FM24" t="s">
        <v>50</v>
      </c>
      <c r="FN24" s="12">
        <v>118.1</v>
      </c>
      <c r="FO24" s="12">
        <f t="shared" si="16"/>
        <v>117.36666666666667</v>
      </c>
      <c r="FR24">
        <v>10</v>
      </c>
      <c r="FS24" t="s">
        <v>50</v>
      </c>
      <c r="FT24" s="12">
        <v>121</v>
      </c>
      <c r="FW24" t="s">
        <v>50</v>
      </c>
      <c r="FX24" s="12">
        <v>121</v>
      </c>
      <c r="FY24" s="12">
        <f t="shared" si="17"/>
        <v>120.23333333333333</v>
      </c>
      <c r="GB24">
        <v>10</v>
      </c>
      <c r="GC24" t="s">
        <v>50</v>
      </c>
      <c r="GD24" s="12">
        <v>114.7</v>
      </c>
      <c r="GG24" t="s">
        <v>50</v>
      </c>
      <c r="GH24" s="12">
        <v>114.7</v>
      </c>
      <c r="GI24" s="12">
        <f t="shared" si="18"/>
        <v>114.33333333333333</v>
      </c>
      <c r="GL24">
        <v>10</v>
      </c>
      <c r="GM24" t="s">
        <v>50</v>
      </c>
      <c r="GN24" s="12">
        <v>116.7</v>
      </c>
      <c r="GQ24" t="s">
        <v>50</v>
      </c>
      <c r="GR24" s="12">
        <v>116.7</v>
      </c>
      <c r="GS24" s="12">
        <f t="shared" si="19"/>
        <v>116.13333333333333</v>
      </c>
      <c r="GV24">
        <v>10</v>
      </c>
      <c r="GW24" t="s">
        <v>50</v>
      </c>
      <c r="GX24" s="12">
        <v>114.3</v>
      </c>
      <c r="HA24" t="s">
        <v>50</v>
      </c>
      <c r="HB24" s="12">
        <v>114.3</v>
      </c>
      <c r="HC24" s="12">
        <f t="shared" si="20"/>
        <v>113.76666666666667</v>
      </c>
      <c r="HF24">
        <v>10</v>
      </c>
      <c r="HG24" t="s">
        <v>50</v>
      </c>
      <c r="HH24" s="12">
        <v>111.8</v>
      </c>
      <c r="HK24" t="s">
        <v>50</v>
      </c>
      <c r="HL24" s="12">
        <v>111.8</v>
      </c>
      <c r="HM24" s="12">
        <f t="shared" si="21"/>
        <v>112.2</v>
      </c>
      <c r="HP24">
        <v>10</v>
      </c>
      <c r="HQ24" t="s">
        <v>50</v>
      </c>
      <c r="HR24" s="12">
        <v>113.3</v>
      </c>
      <c r="HU24" t="s">
        <v>50</v>
      </c>
      <c r="HV24" s="12">
        <v>113.3</v>
      </c>
      <c r="HW24" s="12">
        <f t="shared" si="22"/>
        <v>113</v>
      </c>
      <c r="HZ24">
        <v>10</v>
      </c>
      <c r="IA24" t="s">
        <v>50</v>
      </c>
      <c r="IB24" s="12">
        <v>118.8</v>
      </c>
      <c r="IE24" t="s">
        <v>50</v>
      </c>
      <c r="IF24" s="12">
        <v>118.8</v>
      </c>
      <c r="IG24" s="12">
        <f t="shared" si="23"/>
        <v>118.46666666666665</v>
      </c>
      <c r="IJ24">
        <v>10</v>
      </c>
      <c r="IK24" t="s">
        <v>50</v>
      </c>
      <c r="IL24" s="12">
        <v>109.6</v>
      </c>
      <c r="IO24" t="s">
        <v>50</v>
      </c>
      <c r="IP24" s="12">
        <v>109.6</v>
      </c>
      <c r="IQ24" s="12">
        <f t="shared" si="24"/>
        <v>109.66666666666667</v>
      </c>
      <c r="IT24">
        <v>10</v>
      </c>
      <c r="IU24" t="s">
        <v>50</v>
      </c>
      <c r="IV24" s="12">
        <v>113.9</v>
      </c>
      <c r="IY24" t="s">
        <v>50</v>
      </c>
      <c r="IZ24" s="12">
        <v>113.9</v>
      </c>
      <c r="JA24" s="12">
        <f t="shared" si="25"/>
        <v>113.76666666666667</v>
      </c>
      <c r="JD24">
        <v>10</v>
      </c>
      <c r="JE24" t="s">
        <v>50</v>
      </c>
      <c r="JF24" s="12">
        <v>120.1</v>
      </c>
      <c r="JI24" t="s">
        <v>50</v>
      </c>
      <c r="JJ24" s="12">
        <v>120.1</v>
      </c>
      <c r="JK24" s="12">
        <f t="shared" si="26"/>
        <v>120.16666666666667</v>
      </c>
    </row>
    <row r="25" spans="2:271" x14ac:dyDescent="0.35">
      <c r="C25">
        <v>11</v>
      </c>
      <c r="D25" t="s">
        <v>52</v>
      </c>
      <c r="E25" s="12">
        <v>117.1</v>
      </c>
      <c r="H25" t="s">
        <v>52</v>
      </c>
      <c r="I25" s="12">
        <v>117.1</v>
      </c>
      <c r="J25" s="12">
        <f t="shared" si="0"/>
        <v>116.63333333333333</v>
      </c>
      <c r="N25">
        <v>11</v>
      </c>
      <c r="O25" t="s">
        <v>52</v>
      </c>
      <c r="P25" s="12">
        <v>123.3</v>
      </c>
      <c r="S25" t="s">
        <v>52</v>
      </c>
      <c r="T25" s="12">
        <v>123.3</v>
      </c>
      <c r="U25" s="12">
        <f t="shared" si="1"/>
        <v>123.13333333333334</v>
      </c>
      <c r="X25">
        <v>11</v>
      </c>
      <c r="Y25" t="s">
        <v>52</v>
      </c>
      <c r="Z25" s="12">
        <v>123.7</v>
      </c>
      <c r="AC25" t="s">
        <v>52</v>
      </c>
      <c r="AD25" s="12">
        <v>123.7</v>
      </c>
      <c r="AE25" s="12">
        <f t="shared" si="2"/>
        <v>123.66666666666667</v>
      </c>
      <c r="AH25">
        <v>11</v>
      </c>
      <c r="AI25" t="s">
        <v>52</v>
      </c>
      <c r="AJ25" s="12">
        <v>121</v>
      </c>
      <c r="AM25" t="s">
        <v>52</v>
      </c>
      <c r="AN25" s="12">
        <v>121</v>
      </c>
      <c r="AO25" s="12">
        <f t="shared" si="3"/>
        <v>118.8</v>
      </c>
      <c r="AR25">
        <v>11</v>
      </c>
      <c r="AS25" t="s">
        <v>52</v>
      </c>
      <c r="AT25" s="12">
        <v>124.2</v>
      </c>
      <c r="AW25" t="s">
        <v>52</v>
      </c>
      <c r="AX25" s="12">
        <v>124.2</v>
      </c>
      <c r="AY25" s="12">
        <f t="shared" si="4"/>
        <v>123.36666666666667</v>
      </c>
      <c r="BB25">
        <v>11</v>
      </c>
      <c r="BC25" t="s">
        <v>52</v>
      </c>
      <c r="BD25" s="12">
        <v>107.8</v>
      </c>
      <c r="BG25" t="s">
        <v>52</v>
      </c>
      <c r="BH25" s="12">
        <v>107.8</v>
      </c>
      <c r="BI25" s="12">
        <f t="shared" si="5"/>
        <v>107.86666666666667</v>
      </c>
      <c r="BL25">
        <v>11</v>
      </c>
      <c r="BM25" t="s">
        <v>52</v>
      </c>
      <c r="BN25" s="12">
        <v>125.7</v>
      </c>
      <c r="BQ25" t="s">
        <v>52</v>
      </c>
      <c r="BR25" s="12">
        <v>125.7</v>
      </c>
      <c r="BS25" s="12">
        <f t="shared" si="6"/>
        <v>126.46666666666665</v>
      </c>
      <c r="BV25">
        <v>11</v>
      </c>
      <c r="BW25" t="s">
        <v>52</v>
      </c>
      <c r="BX25" s="12">
        <v>152.4</v>
      </c>
      <c r="CA25" t="s">
        <v>52</v>
      </c>
      <c r="CB25" s="12">
        <v>152.4</v>
      </c>
      <c r="CC25" s="12">
        <f t="shared" si="7"/>
        <v>157.1</v>
      </c>
      <c r="CF25">
        <v>11</v>
      </c>
      <c r="CG25" t="s">
        <v>52</v>
      </c>
      <c r="CH25" s="12">
        <v>117.2</v>
      </c>
      <c r="CK25" t="s">
        <v>52</v>
      </c>
      <c r="CL25" s="12">
        <v>117.2</v>
      </c>
      <c r="CM25" s="12">
        <f t="shared" si="8"/>
        <v>116.3</v>
      </c>
      <c r="CP25">
        <v>11</v>
      </c>
      <c r="CQ25" t="s">
        <v>52</v>
      </c>
      <c r="CR25" s="12">
        <v>102.1</v>
      </c>
      <c r="CU25" t="s">
        <v>52</v>
      </c>
      <c r="CV25" s="12">
        <v>102.1</v>
      </c>
      <c r="CW25" s="12">
        <f t="shared" si="9"/>
        <v>103</v>
      </c>
      <c r="CZ25">
        <v>11</v>
      </c>
      <c r="DA25" t="s">
        <v>52</v>
      </c>
      <c r="DB25" s="12">
        <v>118.7</v>
      </c>
      <c r="DE25" t="s">
        <v>52</v>
      </c>
      <c r="DF25" s="12">
        <v>118.7</v>
      </c>
      <c r="DG25" s="12">
        <f t="shared" si="10"/>
        <v>118.13333333333333</v>
      </c>
      <c r="DJ25">
        <v>11</v>
      </c>
      <c r="DK25" t="s">
        <v>52</v>
      </c>
      <c r="DL25" s="12">
        <v>116.4</v>
      </c>
      <c r="DO25" t="s">
        <v>52</v>
      </c>
      <c r="DP25" s="12">
        <v>116.4</v>
      </c>
      <c r="DQ25" s="12">
        <f t="shared" si="11"/>
        <v>116.09999999999998</v>
      </c>
      <c r="DT25">
        <v>11</v>
      </c>
      <c r="DU25" t="s">
        <v>52</v>
      </c>
      <c r="DV25" s="12">
        <v>125.6</v>
      </c>
      <c r="DY25" t="s">
        <v>52</v>
      </c>
      <c r="DZ25" s="12">
        <v>125.6</v>
      </c>
      <c r="EA25" s="12">
        <f t="shared" si="12"/>
        <v>124.63333333333333</v>
      </c>
      <c r="ED25">
        <v>11</v>
      </c>
      <c r="EE25" t="s">
        <v>52</v>
      </c>
      <c r="EF25" s="12">
        <v>125.1</v>
      </c>
      <c r="EI25" t="s">
        <v>52</v>
      </c>
      <c r="EJ25" s="12">
        <v>125.1</v>
      </c>
      <c r="EK25" s="12">
        <f t="shared" si="13"/>
        <v>125.43333333333332</v>
      </c>
      <c r="EN25">
        <v>11</v>
      </c>
      <c r="EO25" t="s">
        <v>52</v>
      </c>
      <c r="EP25" s="12">
        <v>122.1</v>
      </c>
      <c r="ES25" t="s">
        <v>52</v>
      </c>
      <c r="ET25" s="12">
        <v>122.1</v>
      </c>
      <c r="EU25" s="12">
        <f t="shared" si="14"/>
        <v>121.33333333333333</v>
      </c>
      <c r="EX25">
        <v>11</v>
      </c>
      <c r="EY25" t="s">
        <v>52</v>
      </c>
      <c r="EZ25" s="12">
        <v>122.1</v>
      </c>
      <c r="FC25" t="s">
        <v>52</v>
      </c>
      <c r="FD25" s="12">
        <v>122.1</v>
      </c>
      <c r="FE25" s="12">
        <f t="shared" si="15"/>
        <v>121.43333333333332</v>
      </c>
      <c r="FH25">
        <v>11</v>
      </c>
      <c r="FI25" t="s">
        <v>52</v>
      </c>
      <c r="FJ25" s="12">
        <v>118.4</v>
      </c>
      <c r="FM25" t="s">
        <v>52</v>
      </c>
      <c r="FN25" s="12">
        <v>118.4</v>
      </c>
      <c r="FO25" s="12">
        <f t="shared" si="16"/>
        <v>117.90000000000002</v>
      </c>
      <c r="FR25">
        <v>11</v>
      </c>
      <c r="FS25" t="s">
        <v>52</v>
      </c>
      <c r="FT25" s="12">
        <v>121.6</v>
      </c>
      <c r="FW25" t="s">
        <v>52</v>
      </c>
      <c r="FX25" s="12">
        <v>121.6</v>
      </c>
      <c r="FY25" s="12">
        <f t="shared" si="17"/>
        <v>120.89999999999999</v>
      </c>
      <c r="GB25">
        <v>11</v>
      </c>
      <c r="GC25" t="s">
        <v>52</v>
      </c>
      <c r="GD25" s="12">
        <v>115.5</v>
      </c>
      <c r="GG25" t="s">
        <v>52</v>
      </c>
      <c r="GH25" s="12">
        <v>115.5</v>
      </c>
      <c r="GI25" s="12">
        <f t="shared" si="18"/>
        <v>114.83333333333333</v>
      </c>
      <c r="GL25">
        <v>11</v>
      </c>
      <c r="GM25" t="s">
        <v>52</v>
      </c>
      <c r="GN25" s="12">
        <v>117.3</v>
      </c>
      <c r="GQ25" t="s">
        <v>52</v>
      </c>
      <c r="GR25" s="12">
        <v>117.3</v>
      </c>
      <c r="GS25" s="12">
        <f t="shared" si="19"/>
        <v>116.7</v>
      </c>
      <c r="GV25">
        <v>11</v>
      </c>
      <c r="GW25" t="s">
        <v>52</v>
      </c>
      <c r="GX25" s="12">
        <v>114.8</v>
      </c>
      <c r="HA25" t="s">
        <v>52</v>
      </c>
      <c r="HB25" s="12">
        <v>114.8</v>
      </c>
      <c r="HC25" s="12">
        <f t="shared" si="20"/>
        <v>114.26666666666667</v>
      </c>
      <c r="HF25">
        <v>11</v>
      </c>
      <c r="HG25" t="s">
        <v>52</v>
      </c>
      <c r="HH25" s="12">
        <v>110.8</v>
      </c>
      <c r="HK25" t="s">
        <v>52</v>
      </c>
      <c r="HL25" s="12">
        <v>110.8</v>
      </c>
      <c r="HM25" s="12">
        <f t="shared" si="21"/>
        <v>111.53333333333335</v>
      </c>
      <c r="HP25">
        <v>11</v>
      </c>
      <c r="HQ25" t="s">
        <v>52</v>
      </c>
      <c r="HR25" s="12">
        <v>113.7</v>
      </c>
      <c r="HU25" t="s">
        <v>52</v>
      </c>
      <c r="HV25" s="12">
        <v>113.7</v>
      </c>
      <c r="HW25" s="12">
        <f t="shared" si="22"/>
        <v>113.36666666666666</v>
      </c>
      <c r="HZ25">
        <v>11</v>
      </c>
      <c r="IA25" t="s">
        <v>52</v>
      </c>
      <c r="IB25" s="12">
        <v>119</v>
      </c>
      <c r="IE25" t="s">
        <v>52</v>
      </c>
      <c r="IF25" s="12">
        <v>119</v>
      </c>
      <c r="IG25" s="12">
        <f t="shared" si="23"/>
        <v>118.8</v>
      </c>
      <c r="IJ25">
        <v>11</v>
      </c>
      <c r="IK25" t="s">
        <v>52</v>
      </c>
      <c r="IL25" s="12">
        <v>109.1</v>
      </c>
      <c r="IO25" t="s">
        <v>52</v>
      </c>
      <c r="IP25" s="12">
        <v>109.1</v>
      </c>
      <c r="IQ25" s="12">
        <f t="shared" si="24"/>
        <v>109.39999999999999</v>
      </c>
      <c r="IT25">
        <v>11</v>
      </c>
      <c r="IU25" t="s">
        <v>52</v>
      </c>
      <c r="IV25" s="12">
        <v>113.8</v>
      </c>
      <c r="IY25" t="s">
        <v>52</v>
      </c>
      <c r="IZ25" s="12">
        <v>113.8</v>
      </c>
      <c r="JA25" s="12">
        <f t="shared" si="25"/>
        <v>113.80000000000001</v>
      </c>
      <c r="JD25">
        <v>11</v>
      </c>
      <c r="JE25" t="s">
        <v>52</v>
      </c>
      <c r="JF25" s="12">
        <v>120.1</v>
      </c>
      <c r="JI25" t="s">
        <v>52</v>
      </c>
      <c r="JJ25" s="12">
        <v>120.1</v>
      </c>
      <c r="JK25" s="12">
        <f t="shared" si="26"/>
        <v>120.09999999999998</v>
      </c>
    </row>
    <row r="26" spans="2:271" x14ac:dyDescent="0.35">
      <c r="C26">
        <v>12</v>
      </c>
      <c r="D26" t="s">
        <v>55</v>
      </c>
      <c r="E26" s="12">
        <v>116.5</v>
      </c>
      <c r="H26" t="s">
        <v>55</v>
      </c>
      <c r="I26" s="12">
        <v>116.5</v>
      </c>
      <c r="J26" s="12">
        <f t="shared" si="0"/>
        <v>116.76666666666667</v>
      </c>
      <c r="N26">
        <v>12</v>
      </c>
      <c r="O26" t="s">
        <v>55</v>
      </c>
      <c r="P26" s="12">
        <v>122.9</v>
      </c>
      <c r="S26" t="s">
        <v>55</v>
      </c>
      <c r="T26" s="12">
        <v>122.9</v>
      </c>
      <c r="U26" s="12">
        <f t="shared" si="1"/>
        <v>123.13333333333333</v>
      </c>
      <c r="X26">
        <v>12</v>
      </c>
      <c r="Y26" t="s">
        <v>55</v>
      </c>
      <c r="Z26" s="12">
        <v>123.2</v>
      </c>
      <c r="AC26" t="s">
        <v>55</v>
      </c>
      <c r="AD26" s="12">
        <v>123.2</v>
      </c>
      <c r="AE26" s="12">
        <f t="shared" si="2"/>
        <v>123.56666666666666</v>
      </c>
      <c r="AH26">
        <v>12</v>
      </c>
      <c r="AI26" t="s">
        <v>55</v>
      </c>
      <c r="AJ26" s="12">
        <v>123.5</v>
      </c>
      <c r="AM26" t="s">
        <v>55</v>
      </c>
      <c r="AN26" s="12">
        <v>123.5</v>
      </c>
      <c r="AO26" s="12">
        <f t="shared" si="3"/>
        <v>120.86666666666667</v>
      </c>
      <c r="AR26">
        <v>12</v>
      </c>
      <c r="AS26" t="s">
        <v>55</v>
      </c>
      <c r="AT26" s="12">
        <v>124.5</v>
      </c>
      <c r="AW26" t="s">
        <v>55</v>
      </c>
      <c r="AX26" s="12">
        <v>124.5</v>
      </c>
      <c r="AY26" s="12">
        <f t="shared" si="4"/>
        <v>123.96666666666665</v>
      </c>
      <c r="BB26">
        <v>12</v>
      </c>
      <c r="BC26" t="s">
        <v>55</v>
      </c>
      <c r="BD26" s="12">
        <v>107.6</v>
      </c>
      <c r="BG26" t="s">
        <v>55</v>
      </c>
      <c r="BH26" s="12">
        <v>107.6</v>
      </c>
      <c r="BI26" s="12">
        <f t="shared" si="5"/>
        <v>107.76666666666665</v>
      </c>
      <c r="BL26">
        <v>12</v>
      </c>
      <c r="BM26" t="s">
        <v>55</v>
      </c>
      <c r="BN26" s="12">
        <v>125.7</v>
      </c>
      <c r="BQ26" t="s">
        <v>55</v>
      </c>
      <c r="BR26" s="12">
        <v>125.7</v>
      </c>
      <c r="BS26" s="12">
        <f t="shared" si="6"/>
        <v>125.93333333333334</v>
      </c>
      <c r="BV26">
        <v>12</v>
      </c>
      <c r="BW26" t="s">
        <v>55</v>
      </c>
      <c r="BX26" s="12">
        <v>140.5</v>
      </c>
      <c r="CA26" t="s">
        <v>55</v>
      </c>
      <c r="CB26" s="12">
        <v>140.5</v>
      </c>
      <c r="CC26" s="12">
        <f t="shared" si="7"/>
        <v>149.9</v>
      </c>
      <c r="CF26">
        <v>12</v>
      </c>
      <c r="CG26" t="s">
        <v>55</v>
      </c>
      <c r="CH26" s="12">
        <v>117.6</v>
      </c>
      <c r="CK26" t="s">
        <v>55</v>
      </c>
      <c r="CL26" s="12">
        <v>117.6</v>
      </c>
      <c r="CM26" s="12">
        <f t="shared" si="8"/>
        <v>116.96666666666665</v>
      </c>
      <c r="CP26">
        <v>12</v>
      </c>
      <c r="CQ26" t="s">
        <v>55</v>
      </c>
      <c r="CR26" s="12">
        <v>100.6</v>
      </c>
      <c r="CU26" t="s">
        <v>55</v>
      </c>
      <c r="CV26" s="12">
        <v>100.6</v>
      </c>
      <c r="CW26" s="12">
        <f t="shared" si="9"/>
        <v>101.93333333333332</v>
      </c>
      <c r="CZ26">
        <v>12</v>
      </c>
      <c r="DA26" t="s">
        <v>55</v>
      </c>
      <c r="DB26" s="12">
        <v>119.1</v>
      </c>
      <c r="DE26" t="s">
        <v>55</v>
      </c>
      <c r="DF26" s="12">
        <v>119.1</v>
      </c>
      <c r="DG26" s="12">
        <f t="shared" si="10"/>
        <v>118.63333333333333</v>
      </c>
      <c r="DJ26">
        <v>12</v>
      </c>
      <c r="DK26" t="s">
        <v>55</v>
      </c>
      <c r="DL26" s="12">
        <v>116.8</v>
      </c>
      <c r="DO26" t="s">
        <v>55</v>
      </c>
      <c r="DP26" s="12">
        <v>116.8</v>
      </c>
      <c r="DQ26" s="12">
        <f t="shared" si="11"/>
        <v>116.43333333333334</v>
      </c>
      <c r="DT26">
        <v>12</v>
      </c>
      <c r="DU26" t="s">
        <v>55</v>
      </c>
      <c r="DV26" s="12">
        <v>126.1</v>
      </c>
      <c r="DY26" t="s">
        <v>55</v>
      </c>
      <c r="DZ26" s="12">
        <v>126.1</v>
      </c>
      <c r="EA26" s="12">
        <f t="shared" si="12"/>
        <v>125.39999999999999</v>
      </c>
      <c r="ED26">
        <v>12</v>
      </c>
      <c r="EE26" t="s">
        <v>55</v>
      </c>
      <c r="EF26" s="12">
        <v>123.6</v>
      </c>
      <c r="EI26" t="s">
        <v>55</v>
      </c>
      <c r="EJ26" s="12">
        <v>123.6</v>
      </c>
      <c r="EK26" s="12">
        <f t="shared" si="13"/>
        <v>124.7</v>
      </c>
      <c r="EN26">
        <v>12</v>
      </c>
      <c r="EO26" t="s">
        <v>55</v>
      </c>
      <c r="EP26" s="12">
        <v>123</v>
      </c>
      <c r="ES26" t="s">
        <v>55</v>
      </c>
      <c r="ET26" s="12">
        <v>123</v>
      </c>
      <c r="EU26" s="12">
        <f t="shared" si="14"/>
        <v>122.06666666666666</v>
      </c>
      <c r="EX26">
        <v>12</v>
      </c>
      <c r="EY26" t="s">
        <v>55</v>
      </c>
      <c r="EZ26" s="12">
        <v>122.6</v>
      </c>
      <c r="FC26" t="s">
        <v>55</v>
      </c>
      <c r="FD26" s="12">
        <v>122.6</v>
      </c>
      <c r="FE26" s="12">
        <f t="shared" si="15"/>
        <v>122.06666666666666</v>
      </c>
      <c r="FH26">
        <v>12</v>
      </c>
      <c r="FI26" t="s">
        <v>55</v>
      </c>
      <c r="FJ26" s="12">
        <v>118.6</v>
      </c>
      <c r="FM26" t="s">
        <v>55</v>
      </c>
      <c r="FN26" s="12">
        <v>118.6</v>
      </c>
      <c r="FO26" s="12">
        <f t="shared" si="16"/>
        <v>118.36666666666667</v>
      </c>
      <c r="FR26">
        <v>12</v>
      </c>
      <c r="FS26" t="s">
        <v>55</v>
      </c>
      <c r="FT26" s="12">
        <v>122</v>
      </c>
      <c r="FW26" t="s">
        <v>55</v>
      </c>
      <c r="FX26" s="12">
        <v>122</v>
      </c>
      <c r="FY26" s="12">
        <f t="shared" si="17"/>
        <v>121.53333333333335</v>
      </c>
      <c r="GB26">
        <v>12</v>
      </c>
      <c r="GC26" t="s">
        <v>55</v>
      </c>
      <c r="GD26" s="12">
        <v>115.7</v>
      </c>
      <c r="GG26" t="s">
        <v>55</v>
      </c>
      <c r="GH26" s="12">
        <v>115.7</v>
      </c>
      <c r="GI26" s="12">
        <f t="shared" si="18"/>
        <v>115.3</v>
      </c>
      <c r="GL26">
        <v>12</v>
      </c>
      <c r="GM26" t="s">
        <v>55</v>
      </c>
      <c r="GN26" s="12">
        <v>117.5</v>
      </c>
      <c r="GQ26" t="s">
        <v>55</v>
      </c>
      <c r="GR26" s="12">
        <v>117.5</v>
      </c>
      <c r="GS26" s="12">
        <f t="shared" si="19"/>
        <v>117.16666666666667</v>
      </c>
      <c r="GV26">
        <v>12</v>
      </c>
      <c r="GW26" t="s">
        <v>55</v>
      </c>
      <c r="GX26" s="12">
        <v>115.1</v>
      </c>
      <c r="HA26" t="s">
        <v>55</v>
      </c>
      <c r="HB26" s="12">
        <v>115.1</v>
      </c>
      <c r="HC26" s="12">
        <f t="shared" si="20"/>
        <v>114.73333333333333</v>
      </c>
      <c r="HF26">
        <v>12</v>
      </c>
      <c r="HG26" t="s">
        <v>55</v>
      </c>
      <c r="HH26" s="12">
        <v>110.1</v>
      </c>
      <c r="HK26" t="s">
        <v>55</v>
      </c>
      <c r="HL26" s="12">
        <v>110.1</v>
      </c>
      <c r="HM26" s="12">
        <f t="shared" si="21"/>
        <v>110.89999999999999</v>
      </c>
      <c r="HP26">
        <v>12</v>
      </c>
      <c r="HQ26" t="s">
        <v>55</v>
      </c>
      <c r="HR26" s="12">
        <v>113.9</v>
      </c>
      <c r="HU26" t="s">
        <v>55</v>
      </c>
      <c r="HV26" s="12">
        <v>113.9</v>
      </c>
      <c r="HW26" s="12">
        <f t="shared" si="22"/>
        <v>113.63333333333333</v>
      </c>
      <c r="HZ26">
        <v>12</v>
      </c>
      <c r="IA26" t="s">
        <v>55</v>
      </c>
      <c r="IB26" s="12">
        <v>119.5</v>
      </c>
      <c r="IE26" t="s">
        <v>55</v>
      </c>
      <c r="IF26" s="12">
        <v>119.5</v>
      </c>
      <c r="IG26" s="12">
        <f t="shared" si="23"/>
        <v>119.10000000000001</v>
      </c>
      <c r="IJ26">
        <v>12</v>
      </c>
      <c r="IK26" t="s">
        <v>55</v>
      </c>
      <c r="IL26" s="12">
        <v>109.8</v>
      </c>
      <c r="IO26" t="s">
        <v>55</v>
      </c>
      <c r="IP26" s="12">
        <v>109.8</v>
      </c>
      <c r="IQ26" s="12">
        <f t="shared" si="24"/>
        <v>109.5</v>
      </c>
      <c r="IT26">
        <v>12</v>
      </c>
      <c r="IU26" t="s">
        <v>55</v>
      </c>
      <c r="IV26" s="12">
        <v>113.8</v>
      </c>
      <c r="IY26" t="s">
        <v>55</v>
      </c>
      <c r="IZ26" s="12">
        <v>113.8</v>
      </c>
      <c r="JA26" s="12">
        <f t="shared" si="25"/>
        <v>113.83333333333333</v>
      </c>
      <c r="JD26">
        <v>12</v>
      </c>
      <c r="JE26" t="s">
        <v>55</v>
      </c>
      <c r="JF26" s="12">
        <v>119.4</v>
      </c>
      <c r="JI26" t="s">
        <v>55</v>
      </c>
      <c r="JJ26" s="12">
        <v>119.4</v>
      </c>
      <c r="JK26" s="12">
        <f t="shared" si="26"/>
        <v>119.86666666666667</v>
      </c>
    </row>
    <row r="27" spans="2:271" x14ac:dyDescent="0.35">
      <c r="B27">
        <v>2015</v>
      </c>
      <c r="C27">
        <v>1</v>
      </c>
      <c r="D27" t="s">
        <v>31</v>
      </c>
      <c r="E27" s="12">
        <v>117.3</v>
      </c>
      <c r="G27">
        <v>2015</v>
      </c>
      <c r="H27" t="s">
        <v>31</v>
      </c>
      <c r="I27" s="12">
        <v>117.3</v>
      </c>
      <c r="J27" s="12">
        <f t="shared" si="0"/>
        <v>116.96666666666665</v>
      </c>
      <c r="M27">
        <v>2015</v>
      </c>
      <c r="N27">
        <v>1</v>
      </c>
      <c r="O27" t="s">
        <v>31</v>
      </c>
      <c r="P27" s="12">
        <v>123.4</v>
      </c>
      <c r="R27">
        <v>2015</v>
      </c>
      <c r="S27" t="s">
        <v>31</v>
      </c>
      <c r="T27" s="12">
        <v>123.4</v>
      </c>
      <c r="U27" s="12">
        <f t="shared" si="1"/>
        <v>123.2</v>
      </c>
      <c r="W27">
        <v>2015</v>
      </c>
      <c r="X27">
        <v>1</v>
      </c>
      <c r="Y27" t="s">
        <v>31</v>
      </c>
      <c r="Z27" s="12">
        <v>123.9</v>
      </c>
      <c r="AB27">
        <v>2015</v>
      </c>
      <c r="AC27" t="s">
        <v>31</v>
      </c>
      <c r="AD27" s="12">
        <v>123.9</v>
      </c>
      <c r="AE27" s="12">
        <f t="shared" si="2"/>
        <v>123.60000000000001</v>
      </c>
      <c r="AG27">
        <v>2015</v>
      </c>
      <c r="AH27">
        <v>1</v>
      </c>
      <c r="AI27" t="s">
        <v>31</v>
      </c>
      <c r="AJ27" s="12">
        <v>123.8</v>
      </c>
      <c r="AL27">
        <v>2015</v>
      </c>
      <c r="AM27" t="s">
        <v>31</v>
      </c>
      <c r="AN27" s="12">
        <v>123.8</v>
      </c>
      <c r="AO27" s="12">
        <f t="shared" si="3"/>
        <v>122.76666666666667</v>
      </c>
      <c r="AQ27">
        <v>2015</v>
      </c>
      <c r="AR27">
        <v>1</v>
      </c>
      <c r="AS27" t="s">
        <v>31</v>
      </c>
      <c r="AT27" s="12">
        <v>125</v>
      </c>
      <c r="AV27">
        <v>2015</v>
      </c>
      <c r="AW27" t="s">
        <v>31</v>
      </c>
      <c r="AX27" s="12">
        <v>125</v>
      </c>
      <c r="AY27" s="12">
        <f t="shared" si="4"/>
        <v>124.56666666666666</v>
      </c>
      <c r="BA27">
        <v>2015</v>
      </c>
      <c r="BB27">
        <v>1</v>
      </c>
      <c r="BC27" t="s">
        <v>31</v>
      </c>
      <c r="BD27" s="12">
        <v>108.5</v>
      </c>
      <c r="BF27">
        <v>2015</v>
      </c>
      <c r="BG27" t="s">
        <v>31</v>
      </c>
      <c r="BH27" s="12">
        <v>108.5</v>
      </c>
      <c r="BI27" s="12">
        <f t="shared" si="5"/>
        <v>107.96666666666665</v>
      </c>
      <c r="BK27">
        <v>2015</v>
      </c>
      <c r="BL27">
        <v>1</v>
      </c>
      <c r="BM27" t="s">
        <v>31</v>
      </c>
      <c r="BN27" s="12">
        <v>126.2</v>
      </c>
      <c r="BP27">
        <v>2015</v>
      </c>
      <c r="BQ27" t="s">
        <v>31</v>
      </c>
      <c r="BR27" s="12">
        <v>126.2</v>
      </c>
      <c r="BS27" s="12">
        <f t="shared" si="6"/>
        <v>125.86666666666667</v>
      </c>
      <c r="BU27">
        <v>2015</v>
      </c>
      <c r="BV27">
        <v>1</v>
      </c>
      <c r="BW27" t="s">
        <v>31</v>
      </c>
      <c r="BX27" s="12">
        <v>133</v>
      </c>
      <c r="BZ27">
        <v>2015</v>
      </c>
      <c r="CA27" t="s">
        <v>31</v>
      </c>
      <c r="CB27" s="12">
        <v>133</v>
      </c>
      <c r="CC27" s="12">
        <f t="shared" si="7"/>
        <v>141.96666666666667</v>
      </c>
      <c r="CE27">
        <v>2015</v>
      </c>
      <c r="CF27">
        <v>1</v>
      </c>
      <c r="CG27" t="s">
        <v>31</v>
      </c>
      <c r="CH27" s="12">
        <v>119.1</v>
      </c>
      <c r="CJ27">
        <v>2015</v>
      </c>
      <c r="CK27" t="s">
        <v>31</v>
      </c>
      <c r="CL27" s="12">
        <v>119.1</v>
      </c>
      <c r="CM27" s="12">
        <f t="shared" si="8"/>
        <v>117.96666666666665</v>
      </c>
      <c r="CO27">
        <v>2015</v>
      </c>
      <c r="CP27">
        <v>1</v>
      </c>
      <c r="CQ27" t="s">
        <v>31</v>
      </c>
      <c r="CR27" s="12">
        <v>99</v>
      </c>
      <c r="CT27">
        <v>2015</v>
      </c>
      <c r="CU27" t="s">
        <v>31</v>
      </c>
      <c r="CV27" s="12">
        <v>99</v>
      </c>
      <c r="CW27" s="12">
        <f t="shared" si="9"/>
        <v>100.56666666666666</v>
      </c>
      <c r="CY27">
        <v>2015</v>
      </c>
      <c r="CZ27">
        <v>1</v>
      </c>
      <c r="DA27" t="s">
        <v>31</v>
      </c>
      <c r="DB27" s="12">
        <v>120.3</v>
      </c>
      <c r="DD27">
        <v>2015</v>
      </c>
      <c r="DE27" t="s">
        <v>31</v>
      </c>
      <c r="DF27" s="12">
        <v>120.3</v>
      </c>
      <c r="DG27" s="12">
        <f t="shared" si="10"/>
        <v>119.36666666666667</v>
      </c>
      <c r="DI27">
        <v>2015</v>
      </c>
      <c r="DJ27">
        <v>1</v>
      </c>
      <c r="DK27" t="s">
        <v>31</v>
      </c>
      <c r="DL27" s="12">
        <v>117.3</v>
      </c>
      <c r="DN27">
        <v>2015</v>
      </c>
      <c r="DO27" t="s">
        <v>31</v>
      </c>
      <c r="DP27" s="12">
        <v>117.3</v>
      </c>
      <c r="DQ27" s="12">
        <f t="shared" si="11"/>
        <v>116.83333333333333</v>
      </c>
      <c r="DS27">
        <v>2015</v>
      </c>
      <c r="DT27">
        <v>1</v>
      </c>
      <c r="DU27" t="s">
        <v>31</v>
      </c>
      <c r="DV27" s="12">
        <v>126.7</v>
      </c>
      <c r="DX27">
        <v>2015</v>
      </c>
      <c r="DY27" t="s">
        <v>31</v>
      </c>
      <c r="DZ27" s="12">
        <v>126.7</v>
      </c>
      <c r="EA27" s="12">
        <f t="shared" si="12"/>
        <v>126.13333333333333</v>
      </c>
      <c r="EC27">
        <v>2015</v>
      </c>
      <c r="ED27">
        <v>1</v>
      </c>
      <c r="EE27" t="s">
        <v>31</v>
      </c>
      <c r="EF27" s="12">
        <v>123.1</v>
      </c>
      <c r="EH27">
        <v>2015</v>
      </c>
      <c r="EI27" t="s">
        <v>31</v>
      </c>
      <c r="EJ27" s="12">
        <v>123.1</v>
      </c>
      <c r="EK27" s="12">
        <f t="shared" si="13"/>
        <v>123.93333333333332</v>
      </c>
      <c r="EM27">
        <v>2015</v>
      </c>
      <c r="EN27">
        <v>1</v>
      </c>
      <c r="EO27" t="s">
        <v>31</v>
      </c>
      <c r="EP27" s="12">
        <v>124</v>
      </c>
      <c r="ER27">
        <v>2015</v>
      </c>
      <c r="ES27" t="s">
        <v>31</v>
      </c>
      <c r="ET27" s="12">
        <v>124</v>
      </c>
      <c r="EU27" s="12">
        <f t="shared" si="14"/>
        <v>123.03333333333335</v>
      </c>
      <c r="EW27">
        <v>2015</v>
      </c>
      <c r="EX27">
        <v>1</v>
      </c>
      <c r="EY27" t="s">
        <v>31</v>
      </c>
      <c r="EZ27" s="12">
        <v>123.1</v>
      </c>
      <c r="FB27">
        <v>2015</v>
      </c>
      <c r="FC27" t="s">
        <v>31</v>
      </c>
      <c r="FD27" s="12">
        <v>123.1</v>
      </c>
      <c r="FE27" s="12">
        <f t="shared" si="15"/>
        <v>122.59999999999998</v>
      </c>
      <c r="FG27">
        <v>2015</v>
      </c>
      <c r="FH27">
        <v>1</v>
      </c>
      <c r="FI27" t="s">
        <v>31</v>
      </c>
      <c r="FJ27" s="12">
        <v>119.3</v>
      </c>
      <c r="FL27">
        <v>2015</v>
      </c>
      <c r="FM27" t="s">
        <v>31</v>
      </c>
      <c r="FN27" s="12">
        <v>119.3</v>
      </c>
      <c r="FO27" s="12">
        <f t="shared" si="16"/>
        <v>118.76666666666667</v>
      </c>
      <c r="FQ27">
        <v>2015</v>
      </c>
      <c r="FR27">
        <v>1</v>
      </c>
      <c r="FS27" t="s">
        <v>31</v>
      </c>
      <c r="FT27" s="12">
        <v>122.5</v>
      </c>
      <c r="FV27">
        <v>2015</v>
      </c>
      <c r="FW27" t="s">
        <v>31</v>
      </c>
      <c r="FX27" s="12">
        <v>122.5</v>
      </c>
      <c r="FY27" s="12">
        <f t="shared" si="17"/>
        <v>122.03333333333335</v>
      </c>
      <c r="GA27">
        <v>2015</v>
      </c>
      <c r="GB27">
        <v>1</v>
      </c>
      <c r="GC27" t="s">
        <v>31</v>
      </c>
      <c r="GD27" s="12">
        <v>116.5</v>
      </c>
      <c r="GF27">
        <v>2015</v>
      </c>
      <c r="GG27" t="s">
        <v>31</v>
      </c>
      <c r="GH27" s="12">
        <v>116.5</v>
      </c>
      <c r="GI27" s="12">
        <f t="shared" si="18"/>
        <v>115.89999999999999</v>
      </c>
      <c r="GK27">
        <v>2015</v>
      </c>
      <c r="GL27">
        <v>1</v>
      </c>
      <c r="GM27" t="s">
        <v>31</v>
      </c>
      <c r="GN27" s="12">
        <v>118.1</v>
      </c>
      <c r="GP27">
        <v>2015</v>
      </c>
      <c r="GQ27" t="s">
        <v>31</v>
      </c>
      <c r="GR27" s="12">
        <v>118.1</v>
      </c>
      <c r="GS27" s="12">
        <f t="shared" si="19"/>
        <v>117.63333333333333</v>
      </c>
      <c r="GU27">
        <v>2015</v>
      </c>
      <c r="GV27">
        <v>1</v>
      </c>
      <c r="GW27" t="s">
        <v>31</v>
      </c>
      <c r="GX27" s="12">
        <v>115.5</v>
      </c>
      <c r="GZ27">
        <v>2015</v>
      </c>
      <c r="HA27" t="s">
        <v>31</v>
      </c>
      <c r="HB27" s="12">
        <v>115.5</v>
      </c>
      <c r="HC27" s="12">
        <f t="shared" si="20"/>
        <v>115.13333333333333</v>
      </c>
      <c r="HE27">
        <v>2015</v>
      </c>
      <c r="HF27">
        <v>1</v>
      </c>
      <c r="HG27" t="s">
        <v>31</v>
      </c>
      <c r="HH27" s="12">
        <v>109.4</v>
      </c>
      <c r="HJ27">
        <v>2015</v>
      </c>
      <c r="HK27" t="s">
        <v>31</v>
      </c>
      <c r="HL27" s="12">
        <v>109.4</v>
      </c>
      <c r="HM27" s="12">
        <f t="shared" si="21"/>
        <v>110.09999999999998</v>
      </c>
      <c r="HO27">
        <v>2015</v>
      </c>
      <c r="HP27">
        <v>1</v>
      </c>
      <c r="HQ27" t="s">
        <v>31</v>
      </c>
      <c r="HR27" s="12">
        <v>114.3</v>
      </c>
      <c r="HT27">
        <v>2015</v>
      </c>
      <c r="HU27" t="s">
        <v>31</v>
      </c>
      <c r="HV27" s="12">
        <v>114.3</v>
      </c>
      <c r="HW27" s="12">
        <f t="shared" si="22"/>
        <v>113.96666666666668</v>
      </c>
      <c r="HY27">
        <v>2015</v>
      </c>
      <c r="HZ27">
        <v>1</v>
      </c>
      <c r="IA27" t="s">
        <v>31</v>
      </c>
      <c r="IB27" s="12">
        <v>119.7</v>
      </c>
      <c r="ID27">
        <v>2015</v>
      </c>
      <c r="IE27" t="s">
        <v>31</v>
      </c>
      <c r="IF27" s="12">
        <v>119.7</v>
      </c>
      <c r="IG27" s="12">
        <f t="shared" si="23"/>
        <v>119.39999999999999</v>
      </c>
      <c r="II27">
        <v>2015</v>
      </c>
      <c r="IJ27">
        <v>1</v>
      </c>
      <c r="IK27" t="s">
        <v>31</v>
      </c>
      <c r="IL27" s="12">
        <v>110.7</v>
      </c>
      <c r="IN27">
        <v>2015</v>
      </c>
      <c r="IO27" t="s">
        <v>31</v>
      </c>
      <c r="IP27" s="12">
        <v>110.7</v>
      </c>
      <c r="IQ27" s="12">
        <f t="shared" si="24"/>
        <v>109.86666666666666</v>
      </c>
      <c r="IS27">
        <v>2015</v>
      </c>
      <c r="IT27">
        <v>1</v>
      </c>
      <c r="IU27" t="s">
        <v>31</v>
      </c>
      <c r="IV27" s="12">
        <v>114</v>
      </c>
      <c r="IX27">
        <v>2015</v>
      </c>
      <c r="IY27" t="s">
        <v>31</v>
      </c>
      <c r="IZ27" s="12">
        <v>114</v>
      </c>
      <c r="JA27" s="12">
        <f t="shared" si="25"/>
        <v>113.86666666666667</v>
      </c>
      <c r="JC27">
        <v>2015</v>
      </c>
      <c r="JD27">
        <v>1</v>
      </c>
      <c r="JE27" t="s">
        <v>31</v>
      </c>
      <c r="JF27" s="12">
        <v>119.5</v>
      </c>
      <c r="JH27">
        <v>2015</v>
      </c>
      <c r="JI27" t="s">
        <v>31</v>
      </c>
      <c r="JJ27" s="12">
        <v>119.5</v>
      </c>
      <c r="JK27" s="12">
        <f t="shared" si="26"/>
        <v>119.66666666666667</v>
      </c>
    </row>
    <row r="28" spans="2:271" x14ac:dyDescent="0.35">
      <c r="C28">
        <v>2</v>
      </c>
      <c r="D28" t="s">
        <v>36</v>
      </c>
      <c r="E28" s="12">
        <v>118.1</v>
      </c>
      <c r="H28" t="s">
        <v>36</v>
      </c>
      <c r="I28" s="12">
        <v>118.1</v>
      </c>
      <c r="J28" s="12">
        <f t="shared" si="0"/>
        <v>117.3</v>
      </c>
      <c r="N28">
        <v>2</v>
      </c>
      <c r="O28" t="s">
        <v>36</v>
      </c>
      <c r="P28" s="12">
        <v>123.7</v>
      </c>
      <c r="S28" t="s">
        <v>36</v>
      </c>
      <c r="T28" s="12">
        <v>123.7</v>
      </c>
      <c r="U28" s="12">
        <f t="shared" si="1"/>
        <v>123.33333333333333</v>
      </c>
      <c r="X28">
        <v>2</v>
      </c>
      <c r="Y28" t="s">
        <v>36</v>
      </c>
      <c r="Z28" s="12">
        <v>125.1</v>
      </c>
      <c r="AC28" t="s">
        <v>36</v>
      </c>
      <c r="AD28" s="12">
        <v>125.1</v>
      </c>
      <c r="AE28" s="12">
        <f t="shared" si="2"/>
        <v>124.06666666666668</v>
      </c>
      <c r="AH28">
        <v>2</v>
      </c>
      <c r="AI28" t="s">
        <v>36</v>
      </c>
      <c r="AJ28" s="12">
        <v>121.1</v>
      </c>
      <c r="AM28" t="s">
        <v>36</v>
      </c>
      <c r="AN28" s="12">
        <v>121.1</v>
      </c>
      <c r="AO28" s="12">
        <f t="shared" si="3"/>
        <v>122.8</v>
      </c>
      <c r="AR28">
        <v>2</v>
      </c>
      <c r="AS28" t="s">
        <v>36</v>
      </c>
      <c r="AT28" s="12">
        <v>125.7</v>
      </c>
      <c r="AW28" t="s">
        <v>36</v>
      </c>
      <c r="AX28" s="12">
        <v>125.7</v>
      </c>
      <c r="AY28" s="12">
        <f t="shared" si="4"/>
        <v>125.06666666666666</v>
      </c>
      <c r="BB28">
        <v>2</v>
      </c>
      <c r="BC28" t="s">
        <v>36</v>
      </c>
      <c r="BD28" s="12">
        <v>109.1</v>
      </c>
      <c r="BG28" t="s">
        <v>36</v>
      </c>
      <c r="BH28" s="12">
        <v>109.1</v>
      </c>
      <c r="BI28" s="12">
        <f t="shared" si="5"/>
        <v>108.39999999999999</v>
      </c>
      <c r="BL28">
        <v>2</v>
      </c>
      <c r="BM28" t="s">
        <v>36</v>
      </c>
      <c r="BN28" s="12">
        <v>125.8</v>
      </c>
      <c r="BQ28" t="s">
        <v>36</v>
      </c>
      <c r="BR28" s="12">
        <v>125.8</v>
      </c>
      <c r="BS28" s="12">
        <f t="shared" si="6"/>
        <v>125.89999999999999</v>
      </c>
      <c r="BV28">
        <v>2</v>
      </c>
      <c r="BW28" t="s">
        <v>36</v>
      </c>
      <c r="BX28" s="12">
        <v>129.4</v>
      </c>
      <c r="CA28" t="s">
        <v>36</v>
      </c>
      <c r="CB28" s="12">
        <v>129.4</v>
      </c>
      <c r="CC28" s="12">
        <f t="shared" si="7"/>
        <v>134.29999999999998</v>
      </c>
      <c r="CF28">
        <v>2</v>
      </c>
      <c r="CG28" t="s">
        <v>36</v>
      </c>
      <c r="CH28" s="12">
        <v>120.9</v>
      </c>
      <c r="CK28" t="s">
        <v>36</v>
      </c>
      <c r="CL28" s="12">
        <v>120.9</v>
      </c>
      <c r="CM28" s="12">
        <f t="shared" si="8"/>
        <v>119.2</v>
      </c>
      <c r="CP28">
        <v>2</v>
      </c>
      <c r="CQ28" t="s">
        <v>36</v>
      </c>
      <c r="CR28" s="12">
        <v>98.3</v>
      </c>
      <c r="CU28" t="s">
        <v>36</v>
      </c>
      <c r="CV28" s="12">
        <v>98.3</v>
      </c>
      <c r="CW28" s="12">
        <f t="shared" si="9"/>
        <v>99.3</v>
      </c>
      <c r="CZ28">
        <v>2</v>
      </c>
      <c r="DA28" t="s">
        <v>36</v>
      </c>
      <c r="DB28" s="12">
        <v>121.6</v>
      </c>
      <c r="DE28" t="s">
        <v>36</v>
      </c>
      <c r="DF28" s="12">
        <v>121.6</v>
      </c>
      <c r="DG28" s="12">
        <f t="shared" si="10"/>
        <v>120.33333333333333</v>
      </c>
      <c r="DJ28">
        <v>2</v>
      </c>
      <c r="DK28" t="s">
        <v>36</v>
      </c>
      <c r="DL28" s="12">
        <v>118</v>
      </c>
      <c r="DO28" t="s">
        <v>36</v>
      </c>
      <c r="DP28" s="12">
        <v>118</v>
      </c>
      <c r="DQ28" s="12">
        <f t="shared" si="11"/>
        <v>117.36666666666667</v>
      </c>
      <c r="DT28">
        <v>2</v>
      </c>
      <c r="DU28" t="s">
        <v>36</v>
      </c>
      <c r="DV28" s="12">
        <v>127.6</v>
      </c>
      <c r="DY28" t="s">
        <v>36</v>
      </c>
      <c r="DZ28" s="12">
        <v>127.6</v>
      </c>
      <c r="EA28" s="12">
        <f t="shared" si="12"/>
        <v>126.8</v>
      </c>
      <c r="ED28">
        <v>2</v>
      </c>
      <c r="EE28" t="s">
        <v>36</v>
      </c>
      <c r="EF28" s="12">
        <v>123.1</v>
      </c>
      <c r="EI28" t="s">
        <v>36</v>
      </c>
      <c r="EJ28" s="12">
        <v>123.1</v>
      </c>
      <c r="EK28" s="12">
        <f t="shared" si="13"/>
        <v>123.26666666666665</v>
      </c>
      <c r="EN28">
        <v>2</v>
      </c>
      <c r="EO28" t="s">
        <v>36</v>
      </c>
      <c r="EP28" s="12">
        <v>125.2</v>
      </c>
      <c r="ES28" t="s">
        <v>36</v>
      </c>
      <c r="ET28" s="12">
        <v>125.2</v>
      </c>
      <c r="EU28" s="12">
        <f t="shared" si="14"/>
        <v>124.06666666666666</v>
      </c>
      <c r="EX28">
        <v>2</v>
      </c>
      <c r="EY28" t="s">
        <v>36</v>
      </c>
      <c r="EZ28" s="12">
        <v>123.8</v>
      </c>
      <c r="FC28" t="s">
        <v>36</v>
      </c>
      <c r="FD28" s="12">
        <v>123.8</v>
      </c>
      <c r="FE28" s="12">
        <f t="shared" si="15"/>
        <v>123.16666666666667</v>
      </c>
      <c r="FH28">
        <v>2</v>
      </c>
      <c r="FI28" t="s">
        <v>36</v>
      </c>
      <c r="FJ28" s="12">
        <v>120.1</v>
      </c>
      <c r="FM28" t="s">
        <v>36</v>
      </c>
      <c r="FN28" s="12">
        <v>120.1</v>
      </c>
      <c r="FO28" s="12">
        <f t="shared" si="16"/>
        <v>119.33333333333333</v>
      </c>
      <c r="FR28">
        <v>2</v>
      </c>
      <c r="FS28" t="s">
        <v>36</v>
      </c>
      <c r="FT28" s="12">
        <v>123.3</v>
      </c>
      <c r="FW28" t="s">
        <v>36</v>
      </c>
      <c r="FX28" s="12">
        <v>123.3</v>
      </c>
      <c r="FY28" s="12">
        <f t="shared" si="17"/>
        <v>122.60000000000001</v>
      </c>
      <c r="GB28">
        <v>2</v>
      </c>
      <c r="GC28" t="s">
        <v>36</v>
      </c>
      <c r="GD28" s="12">
        <v>117.7</v>
      </c>
      <c r="GG28" t="s">
        <v>36</v>
      </c>
      <c r="GH28" s="12">
        <v>117.7</v>
      </c>
      <c r="GI28" s="12">
        <f t="shared" si="18"/>
        <v>116.63333333333333</v>
      </c>
      <c r="GL28">
        <v>2</v>
      </c>
      <c r="GM28" t="s">
        <v>36</v>
      </c>
      <c r="GN28" s="12">
        <v>118.7</v>
      </c>
      <c r="GQ28" t="s">
        <v>36</v>
      </c>
      <c r="GR28" s="12">
        <v>118.7</v>
      </c>
      <c r="GS28" s="12">
        <f t="shared" si="19"/>
        <v>118.10000000000001</v>
      </c>
      <c r="GV28">
        <v>2</v>
      </c>
      <c r="GW28" t="s">
        <v>36</v>
      </c>
      <c r="GX28" s="12">
        <v>116.3</v>
      </c>
      <c r="HA28" t="s">
        <v>36</v>
      </c>
      <c r="HB28" s="12">
        <v>116.3</v>
      </c>
      <c r="HC28" s="12">
        <f t="shared" si="20"/>
        <v>115.63333333333333</v>
      </c>
      <c r="HF28">
        <v>2</v>
      </c>
      <c r="HG28" t="s">
        <v>36</v>
      </c>
      <c r="HH28" s="12">
        <v>108.7</v>
      </c>
      <c r="HK28" t="s">
        <v>36</v>
      </c>
      <c r="HL28" s="12">
        <v>108.7</v>
      </c>
      <c r="HM28" s="12">
        <f t="shared" si="21"/>
        <v>109.39999999999999</v>
      </c>
      <c r="HP28">
        <v>2</v>
      </c>
      <c r="HQ28" t="s">
        <v>36</v>
      </c>
      <c r="HR28" s="12">
        <v>114.9</v>
      </c>
      <c r="HU28" t="s">
        <v>36</v>
      </c>
      <c r="HV28" s="12">
        <v>114.9</v>
      </c>
      <c r="HW28" s="12">
        <f t="shared" si="22"/>
        <v>114.36666666666667</v>
      </c>
      <c r="HZ28">
        <v>2</v>
      </c>
      <c r="IA28" t="s">
        <v>36</v>
      </c>
      <c r="IB28" s="12">
        <v>119.7</v>
      </c>
      <c r="IE28" t="s">
        <v>36</v>
      </c>
      <c r="IF28" s="12">
        <v>119.7</v>
      </c>
      <c r="IG28" s="12">
        <f t="shared" si="23"/>
        <v>119.63333333333333</v>
      </c>
      <c r="IJ28">
        <v>2</v>
      </c>
      <c r="IK28" t="s">
        <v>36</v>
      </c>
      <c r="IL28" s="12">
        <v>111.2</v>
      </c>
      <c r="IO28" t="s">
        <v>36</v>
      </c>
      <c r="IP28" s="12">
        <v>111.2</v>
      </c>
      <c r="IQ28" s="12">
        <f t="shared" si="24"/>
        <v>110.56666666666666</v>
      </c>
      <c r="IT28">
        <v>2</v>
      </c>
      <c r="IU28" t="s">
        <v>36</v>
      </c>
      <c r="IV28" s="12">
        <v>114.1</v>
      </c>
      <c r="IY28" t="s">
        <v>36</v>
      </c>
      <c r="IZ28" s="12">
        <v>114.1</v>
      </c>
      <c r="JA28" s="12">
        <f t="shared" si="25"/>
        <v>113.96666666666665</v>
      </c>
      <c r="JD28">
        <v>2</v>
      </c>
      <c r="JE28" t="s">
        <v>36</v>
      </c>
      <c r="JF28" s="12">
        <v>119.7</v>
      </c>
      <c r="JI28" t="s">
        <v>36</v>
      </c>
      <c r="JJ28" s="12">
        <v>119.7</v>
      </c>
      <c r="JK28" s="12">
        <f t="shared" si="26"/>
        <v>119.53333333333335</v>
      </c>
    </row>
    <row r="29" spans="2:271" x14ac:dyDescent="0.35">
      <c r="C29">
        <v>3</v>
      </c>
      <c r="D29" t="s">
        <v>38</v>
      </c>
      <c r="E29" s="12">
        <v>118.6</v>
      </c>
      <c r="H29" t="s">
        <v>38</v>
      </c>
      <c r="I29" s="12">
        <v>118.6</v>
      </c>
      <c r="J29" s="12">
        <f t="shared" si="0"/>
        <v>118</v>
      </c>
      <c r="N29">
        <v>3</v>
      </c>
      <c r="O29" t="s">
        <v>38</v>
      </c>
      <c r="P29" s="12">
        <v>123.5</v>
      </c>
      <c r="S29" t="s">
        <v>38</v>
      </c>
      <c r="T29" s="12">
        <v>123.5</v>
      </c>
      <c r="U29" s="12">
        <f t="shared" si="1"/>
        <v>123.53333333333335</v>
      </c>
      <c r="X29">
        <v>3</v>
      </c>
      <c r="Y29" t="s">
        <v>38</v>
      </c>
      <c r="Z29" s="12">
        <v>125.4</v>
      </c>
      <c r="AC29" t="s">
        <v>38</v>
      </c>
      <c r="AD29" s="12">
        <v>125.4</v>
      </c>
      <c r="AE29" s="12">
        <f t="shared" si="2"/>
        <v>124.8</v>
      </c>
      <c r="AH29">
        <v>3</v>
      </c>
      <c r="AI29" t="s">
        <v>38</v>
      </c>
      <c r="AJ29" s="12">
        <v>116.8</v>
      </c>
      <c r="AM29" t="s">
        <v>38</v>
      </c>
      <c r="AN29" s="12">
        <v>116.8</v>
      </c>
      <c r="AO29" s="12">
        <f t="shared" si="3"/>
        <v>120.56666666666666</v>
      </c>
      <c r="AR29">
        <v>3</v>
      </c>
      <c r="AS29" t="s">
        <v>38</v>
      </c>
      <c r="AT29" s="12">
        <v>126</v>
      </c>
      <c r="AW29" t="s">
        <v>38</v>
      </c>
      <c r="AX29" s="12">
        <v>126</v>
      </c>
      <c r="AY29" s="12">
        <f t="shared" si="4"/>
        <v>125.56666666666666</v>
      </c>
      <c r="BB29">
        <v>3</v>
      </c>
      <c r="BC29" t="s">
        <v>38</v>
      </c>
      <c r="BD29" s="12">
        <v>109.2</v>
      </c>
      <c r="BG29" t="s">
        <v>38</v>
      </c>
      <c r="BH29" s="12">
        <v>109.2</v>
      </c>
      <c r="BI29" s="12">
        <f t="shared" si="5"/>
        <v>108.93333333333334</v>
      </c>
      <c r="BL29">
        <v>3</v>
      </c>
      <c r="BM29" t="s">
        <v>38</v>
      </c>
      <c r="BN29" s="12">
        <v>127.6</v>
      </c>
      <c r="BQ29" t="s">
        <v>38</v>
      </c>
      <c r="BR29" s="12">
        <v>127.6</v>
      </c>
      <c r="BS29" s="12">
        <f t="shared" si="6"/>
        <v>126.53333333333335</v>
      </c>
      <c r="BV29">
        <v>3</v>
      </c>
      <c r="BW29" t="s">
        <v>38</v>
      </c>
      <c r="BX29" s="12">
        <v>129.19999999999999</v>
      </c>
      <c r="CA29" t="s">
        <v>38</v>
      </c>
      <c r="CB29" s="12">
        <v>129.19999999999999</v>
      </c>
      <c r="CC29" s="12">
        <f t="shared" si="7"/>
        <v>130.53333333333333</v>
      </c>
      <c r="CF29">
        <v>3</v>
      </c>
      <c r="CG29" t="s">
        <v>38</v>
      </c>
      <c r="CH29" s="12">
        <v>122.4</v>
      </c>
      <c r="CK29" t="s">
        <v>38</v>
      </c>
      <c r="CL29" s="12">
        <v>122.4</v>
      </c>
      <c r="CM29" s="12">
        <f t="shared" si="8"/>
        <v>120.8</v>
      </c>
      <c r="CP29">
        <v>3</v>
      </c>
      <c r="CQ29" t="s">
        <v>38</v>
      </c>
      <c r="CR29" s="12">
        <v>97</v>
      </c>
      <c r="CU29" t="s">
        <v>38</v>
      </c>
      <c r="CV29" s="12">
        <v>97</v>
      </c>
      <c r="CW29" s="12">
        <f t="shared" si="9"/>
        <v>98.100000000000009</v>
      </c>
      <c r="CZ29">
        <v>3</v>
      </c>
      <c r="DA29" t="s">
        <v>38</v>
      </c>
      <c r="DB29" s="12">
        <v>122.1</v>
      </c>
      <c r="DE29" t="s">
        <v>38</v>
      </c>
      <c r="DF29" s="12">
        <v>122.1</v>
      </c>
      <c r="DG29" s="12">
        <f t="shared" si="10"/>
        <v>121.33333333333333</v>
      </c>
      <c r="DJ29">
        <v>3</v>
      </c>
      <c r="DK29" t="s">
        <v>38</v>
      </c>
      <c r="DL29" s="12">
        <v>118.1</v>
      </c>
      <c r="DO29" t="s">
        <v>38</v>
      </c>
      <c r="DP29" s="12">
        <v>118.1</v>
      </c>
      <c r="DQ29" s="12">
        <f t="shared" si="11"/>
        <v>117.8</v>
      </c>
      <c r="DT29">
        <v>3</v>
      </c>
      <c r="DU29" t="s">
        <v>38</v>
      </c>
      <c r="DV29" s="12">
        <v>128.4</v>
      </c>
      <c r="DY29" t="s">
        <v>38</v>
      </c>
      <c r="DZ29" s="12">
        <v>128.4</v>
      </c>
      <c r="EA29" s="12">
        <f t="shared" si="12"/>
        <v>127.56666666666668</v>
      </c>
      <c r="ED29">
        <v>3</v>
      </c>
      <c r="EE29" t="s">
        <v>38</v>
      </c>
      <c r="EF29" s="12">
        <v>123.4</v>
      </c>
      <c r="EI29" t="s">
        <v>38</v>
      </c>
      <c r="EJ29" s="12">
        <v>123.4</v>
      </c>
      <c r="EK29" s="12">
        <f t="shared" si="13"/>
        <v>123.2</v>
      </c>
      <c r="EN29">
        <v>3</v>
      </c>
      <c r="EO29" t="s">
        <v>38</v>
      </c>
      <c r="EP29" s="12">
        <v>125.8</v>
      </c>
      <c r="ES29" t="s">
        <v>38</v>
      </c>
      <c r="ET29" s="12">
        <v>125.8</v>
      </c>
      <c r="EU29" s="12">
        <f t="shared" si="14"/>
        <v>125</v>
      </c>
      <c r="EX29">
        <v>3</v>
      </c>
      <c r="EY29" t="s">
        <v>38</v>
      </c>
      <c r="EZ29" s="12">
        <v>124.3</v>
      </c>
      <c r="FC29" t="s">
        <v>38</v>
      </c>
      <c r="FD29" s="12">
        <v>124.3</v>
      </c>
      <c r="FE29" s="12">
        <f t="shared" si="15"/>
        <v>123.73333333333333</v>
      </c>
      <c r="FH29">
        <v>3</v>
      </c>
      <c r="FI29" t="s">
        <v>38</v>
      </c>
      <c r="FJ29" s="12">
        <v>120.4</v>
      </c>
      <c r="FM29" t="s">
        <v>38</v>
      </c>
      <c r="FN29" s="12">
        <v>120.4</v>
      </c>
      <c r="FO29" s="12">
        <f t="shared" si="16"/>
        <v>119.93333333333332</v>
      </c>
      <c r="FR29">
        <v>3</v>
      </c>
      <c r="FS29" t="s">
        <v>38</v>
      </c>
      <c r="FT29" s="12">
        <v>123.7</v>
      </c>
      <c r="FW29" t="s">
        <v>38</v>
      </c>
      <c r="FX29" s="12">
        <v>123.7</v>
      </c>
      <c r="FY29" s="12">
        <f t="shared" si="17"/>
        <v>123.16666666666667</v>
      </c>
      <c r="GB29">
        <v>3</v>
      </c>
      <c r="GC29" t="s">
        <v>38</v>
      </c>
      <c r="GD29" s="12">
        <v>118.3</v>
      </c>
      <c r="GG29" t="s">
        <v>38</v>
      </c>
      <c r="GH29" s="12">
        <v>118.3</v>
      </c>
      <c r="GI29" s="12">
        <f t="shared" si="18"/>
        <v>117.5</v>
      </c>
      <c r="GL29">
        <v>3</v>
      </c>
      <c r="GM29" t="s">
        <v>38</v>
      </c>
      <c r="GN29" s="12">
        <v>119.2</v>
      </c>
      <c r="GQ29" t="s">
        <v>38</v>
      </c>
      <c r="GR29" s="12">
        <v>119.2</v>
      </c>
      <c r="GS29" s="12">
        <f t="shared" si="19"/>
        <v>118.66666666666667</v>
      </c>
      <c r="GV29">
        <v>3</v>
      </c>
      <c r="GW29" t="s">
        <v>38</v>
      </c>
      <c r="GX29" s="12">
        <v>116.7</v>
      </c>
      <c r="HA29" t="s">
        <v>38</v>
      </c>
      <c r="HB29" s="12">
        <v>116.7</v>
      </c>
      <c r="HC29" s="12">
        <f t="shared" si="20"/>
        <v>116.16666666666667</v>
      </c>
      <c r="HF29">
        <v>3</v>
      </c>
      <c r="HG29" t="s">
        <v>38</v>
      </c>
      <c r="HH29" s="12">
        <v>109.9</v>
      </c>
      <c r="HK29" t="s">
        <v>38</v>
      </c>
      <c r="HL29" s="12">
        <v>109.9</v>
      </c>
      <c r="HM29" s="12">
        <f t="shared" si="21"/>
        <v>109.33333333333333</v>
      </c>
      <c r="HP29">
        <v>3</v>
      </c>
      <c r="HQ29" t="s">
        <v>38</v>
      </c>
      <c r="HR29" s="12">
        <v>115.4</v>
      </c>
      <c r="HU29" t="s">
        <v>38</v>
      </c>
      <c r="HV29" s="12">
        <v>115.4</v>
      </c>
      <c r="HW29" s="12">
        <f t="shared" si="22"/>
        <v>114.86666666666667</v>
      </c>
      <c r="HZ29">
        <v>3</v>
      </c>
      <c r="IA29" t="s">
        <v>38</v>
      </c>
      <c r="IB29" s="12">
        <v>120.1</v>
      </c>
      <c r="IE29" t="s">
        <v>38</v>
      </c>
      <c r="IF29" s="12">
        <v>120.1</v>
      </c>
      <c r="IG29" s="12">
        <f t="shared" si="23"/>
        <v>119.83333333333333</v>
      </c>
      <c r="IJ29">
        <v>3</v>
      </c>
      <c r="IK29" t="s">
        <v>38</v>
      </c>
      <c r="IL29" s="12">
        <v>111</v>
      </c>
      <c r="IO29" t="s">
        <v>38</v>
      </c>
      <c r="IP29" s="12">
        <v>111</v>
      </c>
      <c r="IQ29" s="12">
        <f t="shared" si="24"/>
        <v>110.96666666666665</v>
      </c>
      <c r="IT29">
        <v>3</v>
      </c>
      <c r="IU29" t="s">
        <v>38</v>
      </c>
      <c r="IV29" s="12">
        <v>114.7</v>
      </c>
      <c r="IY29" t="s">
        <v>38</v>
      </c>
      <c r="IZ29" s="12">
        <v>114.7</v>
      </c>
      <c r="JA29" s="12">
        <f t="shared" si="25"/>
        <v>114.26666666666667</v>
      </c>
      <c r="JD29">
        <v>3</v>
      </c>
      <c r="JE29" t="s">
        <v>38</v>
      </c>
      <c r="JF29" s="12">
        <v>120.2</v>
      </c>
      <c r="JI29" t="s">
        <v>38</v>
      </c>
      <c r="JJ29" s="12">
        <v>120.2</v>
      </c>
      <c r="JK29" s="12">
        <f t="shared" si="26"/>
        <v>119.8</v>
      </c>
    </row>
    <row r="30" spans="2:271" x14ac:dyDescent="0.35">
      <c r="C30">
        <v>4</v>
      </c>
      <c r="D30" t="s">
        <v>39</v>
      </c>
      <c r="E30" s="12">
        <v>119.2</v>
      </c>
      <c r="H30" t="s">
        <v>39</v>
      </c>
      <c r="I30" s="12">
        <v>119.2</v>
      </c>
      <c r="J30" s="12">
        <f t="shared" si="0"/>
        <v>118.63333333333333</v>
      </c>
      <c r="N30">
        <v>4</v>
      </c>
      <c r="O30" t="s">
        <v>39</v>
      </c>
      <c r="P30" s="12">
        <v>123.5</v>
      </c>
      <c r="S30" t="s">
        <v>39</v>
      </c>
      <c r="T30" s="12">
        <v>123.5</v>
      </c>
      <c r="U30" s="12">
        <f t="shared" si="1"/>
        <v>123.56666666666666</v>
      </c>
      <c r="X30">
        <v>4</v>
      </c>
      <c r="Y30" t="s">
        <v>39</v>
      </c>
      <c r="Z30" s="12">
        <v>126.4</v>
      </c>
      <c r="AC30" t="s">
        <v>39</v>
      </c>
      <c r="AD30" s="12">
        <v>126.4</v>
      </c>
      <c r="AE30" s="12">
        <f t="shared" si="2"/>
        <v>125.63333333333333</v>
      </c>
      <c r="AH30">
        <v>4</v>
      </c>
      <c r="AI30" t="s">
        <v>39</v>
      </c>
      <c r="AJ30" s="12">
        <v>114.4</v>
      </c>
      <c r="AM30" t="s">
        <v>39</v>
      </c>
      <c r="AN30" s="12">
        <v>114.4</v>
      </c>
      <c r="AO30" s="12">
        <f t="shared" si="3"/>
        <v>117.43333333333332</v>
      </c>
      <c r="AR30">
        <v>4</v>
      </c>
      <c r="AS30" t="s">
        <v>39</v>
      </c>
      <c r="AT30" s="12">
        <v>126.6</v>
      </c>
      <c r="AW30" t="s">
        <v>39</v>
      </c>
      <c r="AX30" s="12">
        <v>126.6</v>
      </c>
      <c r="AY30" s="12">
        <f t="shared" si="4"/>
        <v>126.09999999999998</v>
      </c>
      <c r="BB30">
        <v>4</v>
      </c>
      <c r="BC30" t="s">
        <v>39</v>
      </c>
      <c r="BD30" s="12">
        <v>109.2</v>
      </c>
      <c r="BG30" t="s">
        <v>39</v>
      </c>
      <c r="BH30" s="12">
        <v>109.2</v>
      </c>
      <c r="BI30" s="12">
        <f t="shared" si="5"/>
        <v>109.16666666666667</v>
      </c>
      <c r="BL30">
        <v>4</v>
      </c>
      <c r="BM30" t="s">
        <v>39</v>
      </c>
      <c r="BN30" s="12">
        <v>132.5</v>
      </c>
      <c r="BQ30" t="s">
        <v>39</v>
      </c>
      <c r="BR30" s="12">
        <v>132.5</v>
      </c>
      <c r="BS30" s="12">
        <f t="shared" si="6"/>
        <v>128.63333333333333</v>
      </c>
      <c r="BV30">
        <v>4</v>
      </c>
      <c r="BW30" t="s">
        <v>39</v>
      </c>
      <c r="BX30" s="12">
        <v>128.6</v>
      </c>
      <c r="CA30" t="s">
        <v>39</v>
      </c>
      <c r="CB30" s="12">
        <v>128.6</v>
      </c>
      <c r="CC30" s="12">
        <f t="shared" si="7"/>
        <v>129.06666666666669</v>
      </c>
      <c r="CF30">
        <v>4</v>
      </c>
      <c r="CG30" t="s">
        <v>39</v>
      </c>
      <c r="CH30" s="12">
        <v>124.8</v>
      </c>
      <c r="CK30" t="s">
        <v>39</v>
      </c>
      <c r="CL30" s="12">
        <v>124.8</v>
      </c>
      <c r="CM30" s="12">
        <f t="shared" si="8"/>
        <v>122.7</v>
      </c>
      <c r="CP30">
        <v>4</v>
      </c>
      <c r="CQ30" t="s">
        <v>39</v>
      </c>
      <c r="CR30" s="12">
        <v>95.7</v>
      </c>
      <c r="CU30" t="s">
        <v>39</v>
      </c>
      <c r="CV30" s="12">
        <v>95.7</v>
      </c>
      <c r="CW30" s="12">
        <f t="shared" si="9"/>
        <v>97</v>
      </c>
      <c r="CZ30">
        <v>4</v>
      </c>
      <c r="DA30" t="s">
        <v>39</v>
      </c>
      <c r="DB30" s="12">
        <v>122.4</v>
      </c>
      <c r="DE30" t="s">
        <v>39</v>
      </c>
      <c r="DF30" s="12">
        <v>122.4</v>
      </c>
      <c r="DG30" s="12">
        <f t="shared" si="10"/>
        <v>122.03333333333335</v>
      </c>
      <c r="DJ30">
        <v>4</v>
      </c>
      <c r="DK30" t="s">
        <v>39</v>
      </c>
      <c r="DL30" s="12">
        <v>118.5</v>
      </c>
      <c r="DO30" t="s">
        <v>39</v>
      </c>
      <c r="DP30" s="12">
        <v>118.5</v>
      </c>
      <c r="DQ30" s="12">
        <f t="shared" si="11"/>
        <v>118.2</v>
      </c>
      <c r="DT30">
        <v>4</v>
      </c>
      <c r="DU30" t="s">
        <v>39</v>
      </c>
      <c r="DV30" s="12">
        <v>129.1</v>
      </c>
      <c r="DY30" t="s">
        <v>39</v>
      </c>
      <c r="DZ30" s="12">
        <v>129.1</v>
      </c>
      <c r="EA30" s="12">
        <f t="shared" si="12"/>
        <v>128.36666666666667</v>
      </c>
      <c r="ED30">
        <v>4</v>
      </c>
      <c r="EE30" t="s">
        <v>39</v>
      </c>
      <c r="EF30" s="12">
        <v>124</v>
      </c>
      <c r="EI30" t="s">
        <v>39</v>
      </c>
      <c r="EJ30" s="12">
        <v>124</v>
      </c>
      <c r="EK30" s="12">
        <f t="shared" si="13"/>
        <v>123.5</v>
      </c>
      <c r="EN30">
        <v>4</v>
      </c>
      <c r="EO30" t="s">
        <v>39</v>
      </c>
      <c r="EP30" s="12">
        <v>126.9</v>
      </c>
      <c r="ES30" t="s">
        <v>39</v>
      </c>
      <c r="ET30" s="12">
        <v>126.9</v>
      </c>
      <c r="EU30" s="12">
        <f t="shared" si="14"/>
        <v>125.96666666666665</v>
      </c>
      <c r="EX30">
        <v>4</v>
      </c>
      <c r="EY30" t="s">
        <v>39</v>
      </c>
      <c r="EZ30" s="12">
        <v>124.7</v>
      </c>
      <c r="FC30" t="s">
        <v>39</v>
      </c>
      <c r="FD30" s="12">
        <v>124.7</v>
      </c>
      <c r="FE30" s="12">
        <f t="shared" si="15"/>
        <v>124.26666666666667</v>
      </c>
      <c r="FH30">
        <v>4</v>
      </c>
      <c r="FI30" t="s">
        <v>39</v>
      </c>
      <c r="FJ30" s="12">
        <v>120.8</v>
      </c>
      <c r="FM30" t="s">
        <v>39</v>
      </c>
      <c r="FN30" s="12">
        <v>120.8</v>
      </c>
      <c r="FO30" s="12">
        <f t="shared" si="16"/>
        <v>120.43333333333334</v>
      </c>
      <c r="FR30">
        <v>4</v>
      </c>
      <c r="FS30" t="s">
        <v>39</v>
      </c>
      <c r="FT30" s="12">
        <v>124.1</v>
      </c>
      <c r="FW30" t="s">
        <v>39</v>
      </c>
      <c r="FX30" s="12">
        <v>124.1</v>
      </c>
      <c r="FY30" s="12">
        <f t="shared" si="17"/>
        <v>123.7</v>
      </c>
      <c r="GB30">
        <v>4</v>
      </c>
      <c r="GC30" t="s">
        <v>39</v>
      </c>
      <c r="GD30" s="12">
        <v>118.7</v>
      </c>
      <c r="GG30" t="s">
        <v>39</v>
      </c>
      <c r="GH30" s="12">
        <v>118.7</v>
      </c>
      <c r="GI30" s="12">
        <f t="shared" si="18"/>
        <v>118.23333333333333</v>
      </c>
      <c r="GL30">
        <v>4</v>
      </c>
      <c r="GM30" t="s">
        <v>39</v>
      </c>
      <c r="GN30" s="12">
        <v>119.7</v>
      </c>
      <c r="GQ30" t="s">
        <v>39</v>
      </c>
      <c r="GR30" s="12">
        <v>119.7</v>
      </c>
      <c r="GS30" s="12">
        <f t="shared" si="19"/>
        <v>119.2</v>
      </c>
      <c r="GV30">
        <v>4</v>
      </c>
      <c r="GW30" t="s">
        <v>39</v>
      </c>
      <c r="GX30" s="12">
        <v>117.1</v>
      </c>
      <c r="HA30" t="s">
        <v>39</v>
      </c>
      <c r="HB30" s="12">
        <v>117.1</v>
      </c>
      <c r="HC30" s="12">
        <f t="shared" si="20"/>
        <v>116.7</v>
      </c>
      <c r="HF30">
        <v>4</v>
      </c>
      <c r="HG30" t="s">
        <v>39</v>
      </c>
      <c r="HH30" s="12">
        <v>110.1</v>
      </c>
      <c r="HK30" t="s">
        <v>39</v>
      </c>
      <c r="HL30" s="12">
        <v>110.1</v>
      </c>
      <c r="HM30" s="12">
        <f t="shared" si="21"/>
        <v>109.56666666666668</v>
      </c>
      <c r="HP30">
        <v>4</v>
      </c>
      <c r="HQ30" t="s">
        <v>39</v>
      </c>
      <c r="HR30" s="12">
        <v>115.9</v>
      </c>
      <c r="HU30" t="s">
        <v>39</v>
      </c>
      <c r="HV30" s="12">
        <v>115.9</v>
      </c>
      <c r="HW30" s="12">
        <f t="shared" si="22"/>
        <v>115.40000000000002</v>
      </c>
      <c r="HZ30">
        <v>4</v>
      </c>
      <c r="IA30" t="s">
        <v>39</v>
      </c>
      <c r="IB30" s="12">
        <v>121</v>
      </c>
      <c r="IE30" t="s">
        <v>39</v>
      </c>
      <c r="IF30" s="12">
        <v>121</v>
      </c>
      <c r="IG30" s="12">
        <f t="shared" si="23"/>
        <v>120.26666666666667</v>
      </c>
      <c r="IJ30">
        <v>4</v>
      </c>
      <c r="IK30" t="s">
        <v>39</v>
      </c>
      <c r="IL30" s="12">
        <v>111.7</v>
      </c>
      <c r="IO30" t="s">
        <v>39</v>
      </c>
      <c r="IP30" s="12">
        <v>111.7</v>
      </c>
      <c r="IQ30" s="12">
        <f t="shared" si="24"/>
        <v>111.3</v>
      </c>
      <c r="IT30">
        <v>4</v>
      </c>
      <c r="IU30" t="s">
        <v>39</v>
      </c>
      <c r="IV30" s="12">
        <v>115.1</v>
      </c>
      <c r="IY30" t="s">
        <v>39</v>
      </c>
      <c r="IZ30" s="12">
        <v>115.1</v>
      </c>
      <c r="JA30" s="12">
        <f t="shared" si="25"/>
        <v>114.63333333333333</v>
      </c>
      <c r="JD30">
        <v>4</v>
      </c>
      <c r="JE30" t="s">
        <v>39</v>
      </c>
      <c r="JF30" s="12">
        <v>120.7</v>
      </c>
      <c r="JI30" t="s">
        <v>39</v>
      </c>
      <c r="JJ30" s="12">
        <v>120.7</v>
      </c>
      <c r="JK30" s="12">
        <f t="shared" si="26"/>
        <v>120.2</v>
      </c>
    </row>
    <row r="31" spans="2:271" x14ac:dyDescent="0.35">
      <c r="C31">
        <v>5</v>
      </c>
      <c r="D31" t="s">
        <v>41</v>
      </c>
      <c r="E31" s="12">
        <v>119.6</v>
      </c>
      <c r="H31" t="s">
        <v>41</v>
      </c>
      <c r="I31" s="12">
        <v>119.6</v>
      </c>
      <c r="J31" s="12">
        <f t="shared" si="0"/>
        <v>119.13333333333333</v>
      </c>
      <c r="N31">
        <v>5</v>
      </c>
      <c r="O31" t="s">
        <v>41</v>
      </c>
      <c r="P31" s="12">
        <v>123.6</v>
      </c>
      <c r="S31" t="s">
        <v>41</v>
      </c>
      <c r="T31" s="12">
        <v>123.6</v>
      </c>
      <c r="U31" s="12">
        <f t="shared" si="1"/>
        <v>123.53333333333335</v>
      </c>
      <c r="X31">
        <v>5</v>
      </c>
      <c r="Y31" t="s">
        <v>41</v>
      </c>
      <c r="Z31" s="12">
        <v>128</v>
      </c>
      <c r="AC31" t="s">
        <v>41</v>
      </c>
      <c r="AD31" s="12">
        <v>128</v>
      </c>
      <c r="AE31" s="12">
        <f t="shared" si="2"/>
        <v>126.60000000000001</v>
      </c>
      <c r="AH31">
        <v>5</v>
      </c>
      <c r="AI31" t="s">
        <v>41</v>
      </c>
      <c r="AJ31" s="12">
        <v>115</v>
      </c>
      <c r="AM31" t="s">
        <v>41</v>
      </c>
      <c r="AN31" s="12">
        <v>115</v>
      </c>
      <c r="AO31" s="12">
        <f t="shared" si="3"/>
        <v>115.39999999999999</v>
      </c>
      <c r="AR31">
        <v>5</v>
      </c>
      <c r="AS31" t="s">
        <v>41</v>
      </c>
      <c r="AT31" s="12">
        <v>127.3</v>
      </c>
      <c r="AW31" t="s">
        <v>41</v>
      </c>
      <c r="AX31" s="12">
        <v>127.3</v>
      </c>
      <c r="AY31" s="12">
        <f t="shared" si="4"/>
        <v>126.63333333333333</v>
      </c>
      <c r="BB31">
        <v>5</v>
      </c>
      <c r="BC31" t="s">
        <v>41</v>
      </c>
      <c r="BD31" s="12">
        <v>109.8</v>
      </c>
      <c r="BG31" t="s">
        <v>41</v>
      </c>
      <c r="BH31" s="12">
        <v>109.8</v>
      </c>
      <c r="BI31" s="12">
        <f t="shared" si="5"/>
        <v>109.39999999999999</v>
      </c>
      <c r="BL31">
        <v>5</v>
      </c>
      <c r="BM31" t="s">
        <v>41</v>
      </c>
      <c r="BN31" s="12">
        <v>132.6</v>
      </c>
      <c r="BQ31" t="s">
        <v>41</v>
      </c>
      <c r="BR31" s="12">
        <v>132.6</v>
      </c>
      <c r="BS31" s="12">
        <f t="shared" si="6"/>
        <v>130.9</v>
      </c>
      <c r="BV31">
        <v>5</v>
      </c>
      <c r="BW31" t="s">
        <v>41</v>
      </c>
      <c r="BX31" s="12">
        <v>130.9</v>
      </c>
      <c r="CA31" t="s">
        <v>41</v>
      </c>
      <c r="CB31" s="12">
        <v>130.9</v>
      </c>
      <c r="CC31" s="12">
        <f t="shared" si="7"/>
        <v>129.56666666666663</v>
      </c>
      <c r="CF31">
        <v>5</v>
      </c>
      <c r="CG31" t="s">
        <v>41</v>
      </c>
      <c r="CH31" s="12">
        <v>130.5</v>
      </c>
      <c r="CK31" t="s">
        <v>41</v>
      </c>
      <c r="CL31" s="12">
        <v>130.5</v>
      </c>
      <c r="CM31" s="12">
        <f t="shared" si="8"/>
        <v>125.89999999999999</v>
      </c>
      <c r="CP31">
        <v>5</v>
      </c>
      <c r="CQ31" t="s">
        <v>41</v>
      </c>
      <c r="CR31" s="12">
        <v>95.3</v>
      </c>
      <c r="CU31" t="s">
        <v>41</v>
      </c>
      <c r="CV31" s="12">
        <v>95.3</v>
      </c>
      <c r="CW31" s="12">
        <f t="shared" si="9"/>
        <v>96</v>
      </c>
      <c r="CZ31">
        <v>5</v>
      </c>
      <c r="DA31" t="s">
        <v>41</v>
      </c>
      <c r="DB31" s="12">
        <v>123.4</v>
      </c>
      <c r="DE31" t="s">
        <v>41</v>
      </c>
      <c r="DF31" s="12">
        <v>123.4</v>
      </c>
      <c r="DG31" s="12">
        <f t="shared" si="10"/>
        <v>122.63333333333333</v>
      </c>
      <c r="DJ31">
        <v>5</v>
      </c>
      <c r="DK31" t="s">
        <v>41</v>
      </c>
      <c r="DL31" s="12">
        <v>119.2</v>
      </c>
      <c r="DO31" t="s">
        <v>41</v>
      </c>
      <c r="DP31" s="12">
        <v>119.2</v>
      </c>
      <c r="DQ31" s="12">
        <f t="shared" si="11"/>
        <v>118.60000000000001</v>
      </c>
      <c r="DT31">
        <v>5</v>
      </c>
      <c r="DU31" t="s">
        <v>41</v>
      </c>
      <c r="DV31" s="12">
        <v>129.80000000000001</v>
      </c>
      <c r="DY31" t="s">
        <v>41</v>
      </c>
      <c r="DZ31" s="12">
        <v>129.80000000000001</v>
      </c>
      <c r="EA31" s="12">
        <f t="shared" si="12"/>
        <v>129.1</v>
      </c>
      <c r="ED31">
        <v>5</v>
      </c>
      <c r="EE31" t="s">
        <v>41</v>
      </c>
      <c r="EF31" s="12">
        <v>125</v>
      </c>
      <c r="EI31" t="s">
        <v>41</v>
      </c>
      <c r="EJ31" s="12">
        <v>125</v>
      </c>
      <c r="EK31" s="12">
        <f t="shared" si="13"/>
        <v>124.13333333333333</v>
      </c>
      <c r="EN31">
        <v>5</v>
      </c>
      <c r="EO31" t="s">
        <v>41</v>
      </c>
      <c r="EP31" s="12">
        <v>127.9</v>
      </c>
      <c r="ES31" t="s">
        <v>41</v>
      </c>
      <c r="ET31" s="12">
        <v>127.9</v>
      </c>
      <c r="EU31" s="12">
        <f t="shared" si="14"/>
        <v>126.86666666666667</v>
      </c>
      <c r="EX31">
        <v>5</v>
      </c>
      <c r="EY31" t="s">
        <v>41</v>
      </c>
      <c r="EZ31" s="12">
        <v>125.4</v>
      </c>
      <c r="FC31" t="s">
        <v>41</v>
      </c>
      <c r="FD31" s="12">
        <v>125.4</v>
      </c>
      <c r="FE31" s="12">
        <f t="shared" si="15"/>
        <v>124.8</v>
      </c>
      <c r="FH31">
        <v>5</v>
      </c>
      <c r="FI31" t="s">
        <v>41</v>
      </c>
      <c r="FJ31" s="12">
        <v>121.3</v>
      </c>
      <c r="FM31" t="s">
        <v>41</v>
      </c>
      <c r="FN31" s="12">
        <v>121.3</v>
      </c>
      <c r="FO31" s="12">
        <f t="shared" si="16"/>
        <v>120.83333333333333</v>
      </c>
      <c r="FR31">
        <v>5</v>
      </c>
      <c r="FS31" t="s">
        <v>41</v>
      </c>
      <c r="FT31" s="12">
        <v>124.7</v>
      </c>
      <c r="FW31" t="s">
        <v>41</v>
      </c>
      <c r="FX31" s="12">
        <v>124.7</v>
      </c>
      <c r="FY31" s="12">
        <f t="shared" si="17"/>
        <v>124.16666666666667</v>
      </c>
      <c r="GB31">
        <v>5</v>
      </c>
      <c r="GC31" t="s">
        <v>41</v>
      </c>
      <c r="GD31" s="12">
        <v>119.2</v>
      </c>
      <c r="GG31" t="s">
        <v>41</v>
      </c>
      <c r="GH31" s="12">
        <v>119.2</v>
      </c>
      <c r="GI31" s="12">
        <f t="shared" si="18"/>
        <v>118.73333333333333</v>
      </c>
      <c r="GL31">
        <v>5</v>
      </c>
      <c r="GM31" t="s">
        <v>41</v>
      </c>
      <c r="GN31" s="12">
        <v>120.2</v>
      </c>
      <c r="GQ31" t="s">
        <v>41</v>
      </c>
      <c r="GR31" s="12">
        <v>120.2</v>
      </c>
      <c r="GS31" s="12">
        <f t="shared" si="19"/>
        <v>119.7</v>
      </c>
      <c r="GV31">
        <v>5</v>
      </c>
      <c r="GW31" t="s">
        <v>41</v>
      </c>
      <c r="GX31" s="12">
        <v>117.7</v>
      </c>
      <c r="HA31" t="s">
        <v>41</v>
      </c>
      <c r="HB31" s="12">
        <v>117.7</v>
      </c>
      <c r="HC31" s="12">
        <f t="shared" si="20"/>
        <v>117.16666666666667</v>
      </c>
      <c r="HF31">
        <v>5</v>
      </c>
      <c r="HG31" t="s">
        <v>41</v>
      </c>
      <c r="HH31" s="12">
        <v>112</v>
      </c>
      <c r="HK31" t="s">
        <v>41</v>
      </c>
      <c r="HL31" s="12">
        <v>112</v>
      </c>
      <c r="HM31" s="12">
        <f t="shared" si="21"/>
        <v>110.66666666666667</v>
      </c>
      <c r="HP31">
        <v>5</v>
      </c>
      <c r="HQ31" t="s">
        <v>41</v>
      </c>
      <c r="HR31" s="12">
        <v>116.3</v>
      </c>
      <c r="HU31" t="s">
        <v>41</v>
      </c>
      <c r="HV31" s="12">
        <v>116.3</v>
      </c>
      <c r="HW31" s="12">
        <f t="shared" si="22"/>
        <v>115.86666666666667</v>
      </c>
      <c r="HZ31">
        <v>5</v>
      </c>
      <c r="IA31" t="s">
        <v>41</v>
      </c>
      <c r="IB31" s="12">
        <v>121.4</v>
      </c>
      <c r="IE31" t="s">
        <v>41</v>
      </c>
      <c r="IF31" s="12">
        <v>121.4</v>
      </c>
      <c r="IG31" s="12">
        <f t="shared" si="23"/>
        <v>120.83333333333333</v>
      </c>
      <c r="IJ31">
        <v>5</v>
      </c>
      <c r="IK31" t="s">
        <v>41</v>
      </c>
      <c r="IL31" s="12">
        <v>112.3</v>
      </c>
      <c r="IO31" t="s">
        <v>41</v>
      </c>
      <c r="IP31" s="12">
        <v>112.3</v>
      </c>
      <c r="IQ31" s="12">
        <f t="shared" si="24"/>
        <v>111.66666666666667</v>
      </c>
      <c r="IT31">
        <v>5</v>
      </c>
      <c r="IU31" t="s">
        <v>41</v>
      </c>
      <c r="IV31" s="12">
        <v>116.1</v>
      </c>
      <c r="IY31" t="s">
        <v>41</v>
      </c>
      <c r="IZ31" s="12">
        <v>116.1</v>
      </c>
      <c r="JA31" s="12">
        <f t="shared" si="25"/>
        <v>115.3</v>
      </c>
      <c r="JD31">
        <v>5</v>
      </c>
      <c r="JE31" t="s">
        <v>41</v>
      </c>
      <c r="JF31" s="12">
        <v>121.6</v>
      </c>
      <c r="JI31" t="s">
        <v>41</v>
      </c>
      <c r="JJ31" s="12">
        <v>121.6</v>
      </c>
      <c r="JK31" s="12">
        <f t="shared" si="26"/>
        <v>120.83333333333333</v>
      </c>
    </row>
    <row r="32" spans="2:271" x14ac:dyDescent="0.35">
      <c r="C32">
        <v>6</v>
      </c>
      <c r="D32" t="s">
        <v>42</v>
      </c>
      <c r="E32" s="12">
        <v>119</v>
      </c>
      <c r="H32" t="s">
        <v>42</v>
      </c>
      <c r="I32" s="12">
        <v>119</v>
      </c>
      <c r="J32" s="12">
        <f t="shared" si="0"/>
        <v>119.26666666666667</v>
      </c>
      <c r="N32">
        <v>6</v>
      </c>
      <c r="O32" t="s">
        <v>42</v>
      </c>
      <c r="P32" s="12">
        <v>123.9</v>
      </c>
      <c r="S32" t="s">
        <v>42</v>
      </c>
      <c r="T32" s="12">
        <v>123.9</v>
      </c>
      <c r="U32" s="12">
        <f t="shared" si="1"/>
        <v>123.66666666666667</v>
      </c>
      <c r="X32">
        <v>6</v>
      </c>
      <c r="Y32" t="s">
        <v>42</v>
      </c>
      <c r="Z32" s="12">
        <v>131.80000000000001</v>
      </c>
      <c r="AC32" t="s">
        <v>42</v>
      </c>
      <c r="AD32" s="12">
        <v>131.80000000000001</v>
      </c>
      <c r="AE32" s="12">
        <f t="shared" si="2"/>
        <v>128.73333333333335</v>
      </c>
      <c r="AH32">
        <v>6</v>
      </c>
      <c r="AI32" t="s">
        <v>42</v>
      </c>
      <c r="AJ32" s="12">
        <v>121.6</v>
      </c>
      <c r="AM32" t="s">
        <v>42</v>
      </c>
      <c r="AN32" s="12">
        <v>121.6</v>
      </c>
      <c r="AO32" s="12">
        <f t="shared" si="3"/>
        <v>117</v>
      </c>
      <c r="AR32">
        <v>6</v>
      </c>
      <c r="AS32" t="s">
        <v>42</v>
      </c>
      <c r="AT32" s="12">
        <v>128.19999999999999</v>
      </c>
      <c r="AW32" t="s">
        <v>42</v>
      </c>
      <c r="AX32" s="12">
        <v>128.19999999999999</v>
      </c>
      <c r="AY32" s="12">
        <f t="shared" si="4"/>
        <v>127.36666666666666</v>
      </c>
      <c r="BB32">
        <v>6</v>
      </c>
      <c r="BC32" t="s">
        <v>42</v>
      </c>
      <c r="BD32" s="12">
        <v>111.1</v>
      </c>
      <c r="BG32" t="s">
        <v>42</v>
      </c>
      <c r="BH32" s="12">
        <v>111.1</v>
      </c>
      <c r="BI32" s="12">
        <f t="shared" si="5"/>
        <v>110.03333333333335</v>
      </c>
      <c r="BL32">
        <v>6</v>
      </c>
      <c r="BM32" t="s">
        <v>42</v>
      </c>
      <c r="BN32" s="12">
        <v>132.80000000000001</v>
      </c>
      <c r="BQ32" t="s">
        <v>42</v>
      </c>
      <c r="BR32" s="12">
        <v>132.80000000000001</v>
      </c>
      <c r="BS32" s="12">
        <f t="shared" si="6"/>
        <v>132.63333333333335</v>
      </c>
      <c r="BV32">
        <v>6</v>
      </c>
      <c r="BW32" t="s">
        <v>42</v>
      </c>
      <c r="BX32" s="12">
        <v>139.1</v>
      </c>
      <c r="CA32" t="s">
        <v>42</v>
      </c>
      <c r="CB32" s="12">
        <v>139.1</v>
      </c>
      <c r="CC32" s="12">
        <f t="shared" si="7"/>
        <v>132.86666666666667</v>
      </c>
      <c r="CF32">
        <v>6</v>
      </c>
      <c r="CG32" t="s">
        <v>42</v>
      </c>
      <c r="CH32" s="12">
        <v>137.4</v>
      </c>
      <c r="CK32" t="s">
        <v>42</v>
      </c>
      <c r="CL32" s="12">
        <v>137.4</v>
      </c>
      <c r="CM32" s="12">
        <f t="shared" si="8"/>
        <v>130.9</v>
      </c>
      <c r="CP32">
        <v>6</v>
      </c>
      <c r="CQ32" t="s">
        <v>42</v>
      </c>
      <c r="CR32" s="12">
        <v>94.1</v>
      </c>
      <c r="CU32" t="s">
        <v>42</v>
      </c>
      <c r="CV32" s="12">
        <v>94.1</v>
      </c>
      <c r="CW32" s="12">
        <f t="shared" si="9"/>
        <v>95.033333333333346</v>
      </c>
      <c r="CZ32">
        <v>6</v>
      </c>
      <c r="DA32" t="s">
        <v>42</v>
      </c>
      <c r="DB32" s="12">
        <v>125.5</v>
      </c>
      <c r="DE32" t="s">
        <v>42</v>
      </c>
      <c r="DF32" s="12">
        <v>125.5</v>
      </c>
      <c r="DG32" s="12">
        <f t="shared" si="10"/>
        <v>123.76666666666667</v>
      </c>
      <c r="DJ32">
        <v>6</v>
      </c>
      <c r="DK32" t="s">
        <v>42</v>
      </c>
      <c r="DL32" s="12">
        <v>119.8</v>
      </c>
      <c r="DO32" t="s">
        <v>42</v>
      </c>
      <c r="DP32" s="12">
        <v>119.8</v>
      </c>
      <c r="DQ32" s="12">
        <f t="shared" si="11"/>
        <v>119.16666666666667</v>
      </c>
      <c r="DT32">
        <v>6</v>
      </c>
      <c r="DU32" t="s">
        <v>42</v>
      </c>
      <c r="DV32" s="12">
        <v>130.9</v>
      </c>
      <c r="DY32" t="s">
        <v>42</v>
      </c>
      <c r="DZ32" s="12">
        <v>130.9</v>
      </c>
      <c r="EA32" s="12">
        <f t="shared" si="12"/>
        <v>129.93333333333331</v>
      </c>
      <c r="ED32">
        <v>6</v>
      </c>
      <c r="EE32" t="s">
        <v>42</v>
      </c>
      <c r="EF32" s="12">
        <v>127.3</v>
      </c>
      <c r="EI32" t="s">
        <v>42</v>
      </c>
      <c r="EJ32" s="12">
        <v>127.3</v>
      </c>
      <c r="EK32" s="12">
        <f t="shared" si="13"/>
        <v>125.43333333333334</v>
      </c>
      <c r="EN32">
        <v>6</v>
      </c>
      <c r="EO32" t="s">
        <v>42</v>
      </c>
      <c r="EP32" s="12">
        <v>129.19999999999999</v>
      </c>
      <c r="ES32" t="s">
        <v>42</v>
      </c>
      <c r="ET32" s="12">
        <v>129.19999999999999</v>
      </c>
      <c r="EU32" s="12">
        <f t="shared" si="14"/>
        <v>128</v>
      </c>
      <c r="EX32">
        <v>6</v>
      </c>
      <c r="EY32" t="s">
        <v>42</v>
      </c>
      <c r="EZ32" s="12">
        <v>126.4</v>
      </c>
      <c r="FC32" t="s">
        <v>42</v>
      </c>
      <c r="FD32" s="12">
        <v>126.4</v>
      </c>
      <c r="FE32" s="12">
        <f t="shared" si="15"/>
        <v>125.5</v>
      </c>
      <c r="FH32">
        <v>6</v>
      </c>
      <c r="FI32" t="s">
        <v>42</v>
      </c>
      <c r="FJ32" s="12">
        <v>122</v>
      </c>
      <c r="FM32" t="s">
        <v>42</v>
      </c>
      <c r="FN32" s="12">
        <v>122</v>
      </c>
      <c r="FO32" s="12">
        <f t="shared" si="16"/>
        <v>121.36666666666667</v>
      </c>
      <c r="FR32">
        <v>6</v>
      </c>
      <c r="FS32" t="s">
        <v>42</v>
      </c>
      <c r="FT32" s="12">
        <v>125.7</v>
      </c>
      <c r="FW32" t="s">
        <v>42</v>
      </c>
      <c r="FX32" s="12">
        <v>125.7</v>
      </c>
      <c r="FY32" s="12">
        <f t="shared" si="17"/>
        <v>124.83333333333333</v>
      </c>
      <c r="GB32">
        <v>6</v>
      </c>
      <c r="GC32" t="s">
        <v>42</v>
      </c>
      <c r="GD32" s="12">
        <v>119.8</v>
      </c>
      <c r="GG32" t="s">
        <v>42</v>
      </c>
      <c r="GH32" s="12">
        <v>119.8</v>
      </c>
      <c r="GI32" s="12">
        <f t="shared" si="18"/>
        <v>119.23333333333333</v>
      </c>
      <c r="GL32">
        <v>6</v>
      </c>
      <c r="GM32" t="s">
        <v>42</v>
      </c>
      <c r="GN32" s="12">
        <v>121.1</v>
      </c>
      <c r="GQ32" t="s">
        <v>42</v>
      </c>
      <c r="GR32" s="12">
        <v>121.1</v>
      </c>
      <c r="GS32" s="12">
        <f t="shared" si="19"/>
        <v>120.33333333333333</v>
      </c>
      <c r="GV32">
        <v>6</v>
      </c>
      <c r="GW32" t="s">
        <v>42</v>
      </c>
      <c r="GX32" s="12">
        <v>118.5</v>
      </c>
      <c r="HA32" t="s">
        <v>42</v>
      </c>
      <c r="HB32" s="12">
        <v>118.5</v>
      </c>
      <c r="HC32" s="12">
        <f t="shared" si="20"/>
        <v>117.76666666666667</v>
      </c>
      <c r="HF32">
        <v>6</v>
      </c>
      <c r="HG32" t="s">
        <v>42</v>
      </c>
      <c r="HH32" s="12">
        <v>112.9</v>
      </c>
      <c r="HK32" t="s">
        <v>42</v>
      </c>
      <c r="HL32" s="12">
        <v>112.9</v>
      </c>
      <c r="HM32" s="12">
        <f t="shared" si="21"/>
        <v>111.66666666666667</v>
      </c>
      <c r="HP32">
        <v>6</v>
      </c>
      <c r="HQ32" t="s">
        <v>42</v>
      </c>
      <c r="HR32" s="12">
        <v>116.9</v>
      </c>
      <c r="HU32" t="s">
        <v>42</v>
      </c>
      <c r="HV32" s="12">
        <v>116.9</v>
      </c>
      <c r="HW32" s="12">
        <f t="shared" si="22"/>
        <v>116.36666666666667</v>
      </c>
      <c r="HZ32">
        <v>6</v>
      </c>
      <c r="IA32" t="s">
        <v>42</v>
      </c>
      <c r="IB32" s="12">
        <v>123.1</v>
      </c>
      <c r="IE32" t="s">
        <v>42</v>
      </c>
      <c r="IF32" s="12">
        <v>123.1</v>
      </c>
      <c r="IG32" s="12">
        <f t="shared" si="23"/>
        <v>121.83333333333333</v>
      </c>
      <c r="IJ32">
        <v>6</v>
      </c>
      <c r="IK32" t="s">
        <v>42</v>
      </c>
      <c r="IL32" s="12">
        <v>112.8</v>
      </c>
      <c r="IO32" t="s">
        <v>42</v>
      </c>
      <c r="IP32" s="12">
        <v>112.8</v>
      </c>
      <c r="IQ32" s="12">
        <f t="shared" si="24"/>
        <v>112.26666666666667</v>
      </c>
      <c r="IT32">
        <v>6</v>
      </c>
      <c r="IU32" t="s">
        <v>42</v>
      </c>
      <c r="IV32" s="12">
        <v>117</v>
      </c>
      <c r="IY32" t="s">
        <v>42</v>
      </c>
      <c r="IZ32" s="12">
        <v>117</v>
      </c>
      <c r="JA32" s="12">
        <f t="shared" si="25"/>
        <v>116.06666666666666</v>
      </c>
      <c r="JD32">
        <v>6</v>
      </c>
      <c r="JE32" t="s">
        <v>42</v>
      </c>
      <c r="JF32" s="12">
        <v>123</v>
      </c>
      <c r="JI32" t="s">
        <v>42</v>
      </c>
      <c r="JJ32" s="12">
        <v>123</v>
      </c>
      <c r="JK32" s="12">
        <f t="shared" si="26"/>
        <v>121.76666666666667</v>
      </c>
    </row>
    <row r="33" spans="2:271" x14ac:dyDescent="0.35">
      <c r="C33">
        <v>7</v>
      </c>
      <c r="D33" t="s">
        <v>44</v>
      </c>
      <c r="E33" s="12">
        <v>119.9</v>
      </c>
      <c r="H33" t="s">
        <v>44</v>
      </c>
      <c r="I33" s="12">
        <v>119.9</v>
      </c>
      <c r="J33" s="12">
        <f t="shared" si="0"/>
        <v>119.5</v>
      </c>
      <c r="N33">
        <v>7</v>
      </c>
      <c r="O33" t="s">
        <v>44</v>
      </c>
      <c r="P33" s="12">
        <v>123.7</v>
      </c>
      <c r="S33" t="s">
        <v>44</v>
      </c>
      <c r="T33" s="12">
        <v>123.7</v>
      </c>
      <c r="U33" s="12">
        <f t="shared" si="1"/>
        <v>123.73333333333333</v>
      </c>
      <c r="X33">
        <v>7</v>
      </c>
      <c r="Y33" t="s">
        <v>44</v>
      </c>
      <c r="Z33" s="12">
        <v>132.5</v>
      </c>
      <c r="AC33" t="s">
        <v>44</v>
      </c>
      <c r="AD33" s="12">
        <v>132.5</v>
      </c>
      <c r="AE33" s="12">
        <f t="shared" si="2"/>
        <v>130.76666666666668</v>
      </c>
      <c r="AH33">
        <v>7</v>
      </c>
      <c r="AI33" t="s">
        <v>44</v>
      </c>
      <c r="AJ33" s="12">
        <v>121</v>
      </c>
      <c r="AM33" t="s">
        <v>44</v>
      </c>
      <c r="AN33" s="12">
        <v>121</v>
      </c>
      <c r="AO33" s="12">
        <f t="shared" si="3"/>
        <v>119.2</v>
      </c>
      <c r="AR33">
        <v>7</v>
      </c>
      <c r="AS33" t="s">
        <v>44</v>
      </c>
      <c r="AT33" s="12">
        <v>128.30000000000001</v>
      </c>
      <c r="AW33" t="s">
        <v>44</v>
      </c>
      <c r="AX33" s="12">
        <v>128.30000000000001</v>
      </c>
      <c r="AY33" s="12">
        <f t="shared" si="4"/>
        <v>127.93333333333334</v>
      </c>
      <c r="BB33">
        <v>7</v>
      </c>
      <c r="BC33" t="s">
        <v>44</v>
      </c>
      <c r="BD33" s="12">
        <v>110.9</v>
      </c>
      <c r="BG33" t="s">
        <v>44</v>
      </c>
      <c r="BH33" s="12">
        <v>110.9</v>
      </c>
      <c r="BI33" s="12">
        <f t="shared" si="5"/>
        <v>110.59999999999998</v>
      </c>
      <c r="BL33">
        <v>7</v>
      </c>
      <c r="BM33" t="s">
        <v>44</v>
      </c>
      <c r="BN33" s="12">
        <v>133.1</v>
      </c>
      <c r="BQ33" t="s">
        <v>44</v>
      </c>
      <c r="BR33" s="12">
        <v>133.1</v>
      </c>
      <c r="BS33" s="12">
        <f t="shared" si="6"/>
        <v>132.83333333333334</v>
      </c>
      <c r="BV33">
        <v>7</v>
      </c>
      <c r="BW33" t="s">
        <v>44</v>
      </c>
      <c r="BX33" s="12">
        <v>145.1</v>
      </c>
      <c r="CA33" t="s">
        <v>44</v>
      </c>
      <c r="CB33" s="12">
        <v>145.1</v>
      </c>
      <c r="CC33" s="12">
        <f t="shared" si="7"/>
        <v>138.36666666666667</v>
      </c>
      <c r="CF33">
        <v>7</v>
      </c>
      <c r="CG33" t="s">
        <v>44</v>
      </c>
      <c r="CH33" s="12">
        <v>139.1</v>
      </c>
      <c r="CK33" t="s">
        <v>44</v>
      </c>
      <c r="CL33" s="12">
        <v>139.1</v>
      </c>
      <c r="CM33" s="12">
        <f t="shared" si="8"/>
        <v>135.66666666666666</v>
      </c>
      <c r="CP33">
        <v>7</v>
      </c>
      <c r="CQ33" t="s">
        <v>44</v>
      </c>
      <c r="CR33" s="12">
        <v>91.3</v>
      </c>
      <c r="CU33" t="s">
        <v>44</v>
      </c>
      <c r="CV33" s="12">
        <v>91.3</v>
      </c>
      <c r="CW33" s="12">
        <f t="shared" si="9"/>
        <v>93.566666666666663</v>
      </c>
      <c r="CZ33">
        <v>7</v>
      </c>
      <c r="DA33" t="s">
        <v>44</v>
      </c>
      <c r="DB33" s="12">
        <v>126.1</v>
      </c>
      <c r="DE33" t="s">
        <v>44</v>
      </c>
      <c r="DF33" s="12">
        <v>126.1</v>
      </c>
      <c r="DG33" s="12">
        <f t="shared" si="10"/>
        <v>125</v>
      </c>
      <c r="DJ33">
        <v>7</v>
      </c>
      <c r="DK33" t="s">
        <v>44</v>
      </c>
      <c r="DL33" s="12">
        <v>119.9</v>
      </c>
      <c r="DO33" t="s">
        <v>44</v>
      </c>
      <c r="DP33" s="12">
        <v>119.9</v>
      </c>
      <c r="DQ33" s="12">
        <f t="shared" si="11"/>
        <v>119.63333333333333</v>
      </c>
      <c r="DT33">
        <v>7</v>
      </c>
      <c r="DU33" t="s">
        <v>44</v>
      </c>
      <c r="DV33" s="12">
        <v>131.4</v>
      </c>
      <c r="DY33" t="s">
        <v>44</v>
      </c>
      <c r="DZ33" s="12">
        <v>131.4</v>
      </c>
      <c r="EA33" s="12">
        <f t="shared" si="12"/>
        <v>130.70000000000002</v>
      </c>
      <c r="ED33">
        <v>7</v>
      </c>
      <c r="EE33" t="s">
        <v>44</v>
      </c>
      <c r="EF33" s="12">
        <v>128.19999999999999</v>
      </c>
      <c r="EI33" t="s">
        <v>44</v>
      </c>
      <c r="EJ33" s="12">
        <v>128.19999999999999</v>
      </c>
      <c r="EK33" s="12">
        <f t="shared" si="13"/>
        <v>126.83333333333333</v>
      </c>
      <c r="EN33">
        <v>7</v>
      </c>
      <c r="EO33" t="s">
        <v>44</v>
      </c>
      <c r="EP33" s="12">
        <v>130.4</v>
      </c>
      <c r="ES33" t="s">
        <v>44</v>
      </c>
      <c r="ET33" s="12">
        <v>130.4</v>
      </c>
      <c r="EU33" s="12">
        <f t="shared" si="14"/>
        <v>129.16666666666666</v>
      </c>
      <c r="EX33">
        <v>7</v>
      </c>
      <c r="EY33" t="s">
        <v>44</v>
      </c>
      <c r="EZ33" s="12">
        <v>126.7</v>
      </c>
      <c r="FC33" t="s">
        <v>44</v>
      </c>
      <c r="FD33" s="12">
        <v>126.7</v>
      </c>
      <c r="FE33" s="12">
        <f t="shared" si="15"/>
        <v>126.16666666666667</v>
      </c>
      <c r="FH33">
        <v>7</v>
      </c>
      <c r="FI33" t="s">
        <v>44</v>
      </c>
      <c r="FJ33" s="12">
        <v>122.3</v>
      </c>
      <c r="FM33" t="s">
        <v>44</v>
      </c>
      <c r="FN33" s="12">
        <v>122.3</v>
      </c>
      <c r="FO33" s="12">
        <f t="shared" si="16"/>
        <v>121.86666666666667</v>
      </c>
      <c r="FR33">
        <v>7</v>
      </c>
      <c r="FS33" t="s">
        <v>44</v>
      </c>
      <c r="FT33" s="12">
        <v>126.1</v>
      </c>
      <c r="FW33" t="s">
        <v>44</v>
      </c>
      <c r="FX33" s="12">
        <v>126.1</v>
      </c>
      <c r="FY33" s="12">
        <f t="shared" si="17"/>
        <v>125.5</v>
      </c>
      <c r="GB33">
        <v>7</v>
      </c>
      <c r="GC33" t="s">
        <v>44</v>
      </c>
      <c r="GD33" s="12">
        <v>120.1</v>
      </c>
      <c r="GG33" t="s">
        <v>44</v>
      </c>
      <c r="GH33" s="12">
        <v>120.1</v>
      </c>
      <c r="GI33" s="12">
        <f t="shared" si="18"/>
        <v>119.7</v>
      </c>
      <c r="GL33">
        <v>7</v>
      </c>
      <c r="GM33" t="s">
        <v>44</v>
      </c>
      <c r="GN33" s="12">
        <v>121.3</v>
      </c>
      <c r="GQ33" t="s">
        <v>44</v>
      </c>
      <c r="GR33" s="12">
        <v>121.3</v>
      </c>
      <c r="GS33" s="12">
        <f t="shared" si="19"/>
        <v>120.86666666666667</v>
      </c>
      <c r="GV33">
        <v>7</v>
      </c>
      <c r="GW33" t="s">
        <v>44</v>
      </c>
      <c r="GX33" s="12">
        <v>119</v>
      </c>
      <c r="HA33" t="s">
        <v>44</v>
      </c>
      <c r="HB33" s="12">
        <v>119</v>
      </c>
      <c r="HC33" s="12">
        <f t="shared" si="20"/>
        <v>118.39999999999999</v>
      </c>
      <c r="HF33">
        <v>7</v>
      </c>
      <c r="HG33" t="s">
        <v>44</v>
      </c>
      <c r="HH33" s="12">
        <v>112.7</v>
      </c>
      <c r="HK33" t="s">
        <v>44</v>
      </c>
      <c r="HL33" s="12">
        <v>112.7</v>
      </c>
      <c r="HM33" s="12">
        <f t="shared" si="21"/>
        <v>112.53333333333335</v>
      </c>
      <c r="HP33">
        <v>7</v>
      </c>
      <c r="HQ33" t="s">
        <v>44</v>
      </c>
      <c r="HR33" s="12">
        <v>117.2</v>
      </c>
      <c r="HU33" t="s">
        <v>44</v>
      </c>
      <c r="HV33" s="12">
        <v>117.2</v>
      </c>
      <c r="HW33" s="12">
        <f t="shared" si="22"/>
        <v>116.8</v>
      </c>
      <c r="HZ33">
        <v>7</v>
      </c>
      <c r="IA33" t="s">
        <v>44</v>
      </c>
      <c r="IB33" s="12">
        <v>124.4</v>
      </c>
      <c r="IE33" t="s">
        <v>44</v>
      </c>
      <c r="IF33" s="12">
        <v>124.4</v>
      </c>
      <c r="IG33" s="12">
        <f t="shared" si="23"/>
        <v>122.96666666666665</v>
      </c>
      <c r="IJ33">
        <v>7</v>
      </c>
      <c r="IK33" t="s">
        <v>44</v>
      </c>
      <c r="IL33" s="12">
        <v>112.3</v>
      </c>
      <c r="IO33" t="s">
        <v>44</v>
      </c>
      <c r="IP33" s="12">
        <v>112.3</v>
      </c>
      <c r="IQ33" s="12">
        <f t="shared" si="24"/>
        <v>112.46666666666665</v>
      </c>
      <c r="IT33">
        <v>7</v>
      </c>
      <c r="IU33" t="s">
        <v>44</v>
      </c>
      <c r="IV33" s="12">
        <v>117.2</v>
      </c>
      <c r="IY33" t="s">
        <v>44</v>
      </c>
      <c r="IZ33" s="12">
        <v>117.2</v>
      </c>
      <c r="JA33" s="12">
        <f t="shared" si="25"/>
        <v>116.76666666666667</v>
      </c>
      <c r="JD33">
        <v>7</v>
      </c>
      <c r="JE33" t="s">
        <v>44</v>
      </c>
      <c r="JF33" s="12">
        <v>123.6</v>
      </c>
      <c r="JI33" t="s">
        <v>44</v>
      </c>
      <c r="JJ33" s="12">
        <v>123.6</v>
      </c>
      <c r="JK33" s="12">
        <f t="shared" si="26"/>
        <v>122.73333333333333</v>
      </c>
    </row>
    <row r="34" spans="2:271" x14ac:dyDescent="0.35">
      <c r="C34">
        <v>8</v>
      </c>
      <c r="D34" t="s">
        <v>46</v>
      </c>
      <c r="E34" s="12">
        <v>120.9</v>
      </c>
      <c r="H34" t="s">
        <v>46</v>
      </c>
      <c r="I34" s="12">
        <v>120.9</v>
      </c>
      <c r="J34" s="12">
        <f t="shared" si="0"/>
        <v>119.93333333333334</v>
      </c>
      <c r="N34">
        <v>8</v>
      </c>
      <c r="O34" t="s">
        <v>46</v>
      </c>
      <c r="P34" s="12">
        <v>124.2</v>
      </c>
      <c r="S34" t="s">
        <v>46</v>
      </c>
      <c r="T34" s="12">
        <v>124.2</v>
      </c>
      <c r="U34" s="12">
        <f t="shared" si="1"/>
        <v>123.93333333333334</v>
      </c>
      <c r="X34">
        <v>8</v>
      </c>
      <c r="Y34" t="s">
        <v>46</v>
      </c>
      <c r="Z34" s="12">
        <v>131.4</v>
      </c>
      <c r="AC34" t="s">
        <v>46</v>
      </c>
      <c r="AD34" s="12">
        <v>131.4</v>
      </c>
      <c r="AE34" s="12">
        <f t="shared" si="2"/>
        <v>131.9</v>
      </c>
      <c r="AH34">
        <v>8</v>
      </c>
      <c r="AI34" t="s">
        <v>46</v>
      </c>
      <c r="AJ34" s="12">
        <v>120.1</v>
      </c>
      <c r="AM34" t="s">
        <v>46</v>
      </c>
      <c r="AN34" s="12">
        <v>120.1</v>
      </c>
      <c r="AO34" s="12">
        <f t="shared" si="3"/>
        <v>120.89999999999999</v>
      </c>
      <c r="AR34">
        <v>8</v>
      </c>
      <c r="AS34" t="s">
        <v>46</v>
      </c>
      <c r="AT34" s="12">
        <v>128.5</v>
      </c>
      <c r="AW34" t="s">
        <v>46</v>
      </c>
      <c r="AX34" s="12">
        <v>128.5</v>
      </c>
      <c r="AY34" s="12">
        <f t="shared" si="4"/>
        <v>128.33333333333334</v>
      </c>
      <c r="BB34">
        <v>8</v>
      </c>
      <c r="BC34" t="s">
        <v>46</v>
      </c>
      <c r="BD34" s="12">
        <v>111.4</v>
      </c>
      <c r="BG34" t="s">
        <v>46</v>
      </c>
      <c r="BH34" s="12">
        <v>111.4</v>
      </c>
      <c r="BI34" s="12">
        <f t="shared" si="5"/>
        <v>111.13333333333333</v>
      </c>
      <c r="BL34">
        <v>8</v>
      </c>
      <c r="BM34" t="s">
        <v>46</v>
      </c>
      <c r="BN34" s="12">
        <v>132.30000000000001</v>
      </c>
      <c r="BQ34" t="s">
        <v>46</v>
      </c>
      <c r="BR34" s="12">
        <v>132.30000000000001</v>
      </c>
      <c r="BS34" s="12">
        <f t="shared" si="6"/>
        <v>132.73333333333332</v>
      </c>
      <c r="BV34">
        <v>8</v>
      </c>
      <c r="BW34" t="s">
        <v>46</v>
      </c>
      <c r="BX34" s="12">
        <v>157.6</v>
      </c>
      <c r="CA34" t="s">
        <v>46</v>
      </c>
      <c r="CB34" s="12">
        <v>157.6</v>
      </c>
      <c r="CC34" s="12">
        <f t="shared" si="7"/>
        <v>147.26666666666665</v>
      </c>
      <c r="CF34">
        <v>8</v>
      </c>
      <c r="CG34" t="s">
        <v>46</v>
      </c>
      <c r="CH34" s="12">
        <v>144</v>
      </c>
      <c r="CK34" t="s">
        <v>46</v>
      </c>
      <c r="CL34" s="12">
        <v>144</v>
      </c>
      <c r="CM34" s="12">
        <f t="shared" si="8"/>
        <v>140.16666666666666</v>
      </c>
      <c r="CP34">
        <v>8</v>
      </c>
      <c r="CQ34" t="s">
        <v>46</v>
      </c>
      <c r="CR34" s="12">
        <v>90.5</v>
      </c>
      <c r="CU34" t="s">
        <v>46</v>
      </c>
      <c r="CV34" s="12">
        <v>90.5</v>
      </c>
      <c r="CW34" s="12">
        <f t="shared" si="9"/>
        <v>91.966666666666654</v>
      </c>
      <c r="CZ34">
        <v>8</v>
      </c>
      <c r="DA34" t="s">
        <v>46</v>
      </c>
      <c r="DB34" s="12">
        <v>126.8</v>
      </c>
      <c r="DE34" t="s">
        <v>46</v>
      </c>
      <c r="DF34" s="12">
        <v>126.8</v>
      </c>
      <c r="DG34" s="12">
        <f t="shared" si="10"/>
        <v>126.13333333333333</v>
      </c>
      <c r="DJ34">
        <v>8</v>
      </c>
      <c r="DK34" t="s">
        <v>46</v>
      </c>
      <c r="DL34" s="12">
        <v>120.4</v>
      </c>
      <c r="DO34" t="s">
        <v>46</v>
      </c>
      <c r="DP34" s="12">
        <v>120.4</v>
      </c>
      <c r="DQ34" s="12">
        <f t="shared" si="11"/>
        <v>120.03333333333335</v>
      </c>
      <c r="DT34">
        <v>8</v>
      </c>
      <c r="DU34" t="s">
        <v>46</v>
      </c>
      <c r="DV34" s="12">
        <v>132.1</v>
      </c>
      <c r="DY34" t="s">
        <v>46</v>
      </c>
      <c r="DZ34" s="12">
        <v>132.1</v>
      </c>
      <c r="EA34" s="12">
        <f t="shared" si="12"/>
        <v>131.46666666666667</v>
      </c>
      <c r="ED34">
        <v>8</v>
      </c>
      <c r="EE34" t="s">
        <v>46</v>
      </c>
      <c r="EF34" s="12">
        <v>130.30000000000001</v>
      </c>
      <c r="EI34" t="s">
        <v>46</v>
      </c>
      <c r="EJ34" s="12">
        <v>130.30000000000001</v>
      </c>
      <c r="EK34" s="12">
        <f t="shared" si="13"/>
        <v>128.6</v>
      </c>
      <c r="EN34">
        <v>8</v>
      </c>
      <c r="EO34" t="s">
        <v>46</v>
      </c>
      <c r="EP34" s="12">
        <v>131.19999999999999</v>
      </c>
      <c r="ES34" t="s">
        <v>46</v>
      </c>
      <c r="ET34" s="12">
        <v>131.19999999999999</v>
      </c>
      <c r="EU34" s="12">
        <f t="shared" si="14"/>
        <v>130.26666666666668</v>
      </c>
      <c r="EX34">
        <v>8</v>
      </c>
      <c r="EY34" t="s">
        <v>46</v>
      </c>
      <c r="EZ34" s="12">
        <v>127.2</v>
      </c>
      <c r="FC34" t="s">
        <v>46</v>
      </c>
      <c r="FD34" s="12">
        <v>127.2</v>
      </c>
      <c r="FE34" s="12">
        <f t="shared" si="15"/>
        <v>126.76666666666667</v>
      </c>
      <c r="FH34">
        <v>8</v>
      </c>
      <c r="FI34" t="s">
        <v>46</v>
      </c>
      <c r="FJ34" s="12">
        <v>122.9</v>
      </c>
      <c r="FM34" t="s">
        <v>46</v>
      </c>
      <c r="FN34" s="12">
        <v>122.9</v>
      </c>
      <c r="FO34" s="12">
        <f t="shared" si="16"/>
        <v>122.40000000000002</v>
      </c>
      <c r="FR34">
        <v>8</v>
      </c>
      <c r="FS34" t="s">
        <v>46</v>
      </c>
      <c r="FT34" s="12">
        <v>126.6</v>
      </c>
      <c r="FW34" t="s">
        <v>46</v>
      </c>
      <c r="FX34" s="12">
        <v>126.6</v>
      </c>
      <c r="FY34" s="12">
        <f t="shared" si="17"/>
        <v>126.13333333333333</v>
      </c>
      <c r="GB34">
        <v>8</v>
      </c>
      <c r="GC34" t="s">
        <v>46</v>
      </c>
      <c r="GD34" s="12">
        <v>120.6</v>
      </c>
      <c r="GG34" t="s">
        <v>46</v>
      </c>
      <c r="GH34" s="12">
        <v>120.6</v>
      </c>
      <c r="GI34" s="12">
        <f t="shared" si="18"/>
        <v>120.16666666666667</v>
      </c>
      <c r="GL34">
        <v>8</v>
      </c>
      <c r="GM34" t="s">
        <v>46</v>
      </c>
      <c r="GN34" s="12">
        <v>122</v>
      </c>
      <c r="GQ34" t="s">
        <v>46</v>
      </c>
      <c r="GR34" s="12">
        <v>122</v>
      </c>
      <c r="GS34" s="12">
        <f t="shared" si="19"/>
        <v>121.46666666666665</v>
      </c>
      <c r="GV34">
        <v>8</v>
      </c>
      <c r="GW34" t="s">
        <v>46</v>
      </c>
      <c r="GX34" s="12">
        <v>119.4</v>
      </c>
      <c r="HA34" t="s">
        <v>46</v>
      </c>
      <c r="HB34" s="12">
        <v>119.4</v>
      </c>
      <c r="HC34" s="12">
        <f t="shared" si="20"/>
        <v>118.96666666666665</v>
      </c>
      <c r="HF34">
        <v>8</v>
      </c>
      <c r="HG34" t="s">
        <v>46</v>
      </c>
      <c r="HH34" s="12">
        <v>111.7</v>
      </c>
      <c r="HK34" t="s">
        <v>46</v>
      </c>
      <c r="HL34" s="12">
        <v>111.7</v>
      </c>
      <c r="HM34" s="12">
        <f t="shared" si="21"/>
        <v>112.43333333333334</v>
      </c>
      <c r="HP34">
        <v>8</v>
      </c>
      <c r="HQ34" t="s">
        <v>46</v>
      </c>
      <c r="HR34" s="12">
        <v>117.8</v>
      </c>
      <c r="HU34" t="s">
        <v>46</v>
      </c>
      <c r="HV34" s="12">
        <v>117.8</v>
      </c>
      <c r="HW34" s="12">
        <f t="shared" si="22"/>
        <v>117.30000000000001</v>
      </c>
      <c r="HZ34">
        <v>8</v>
      </c>
      <c r="IA34" t="s">
        <v>46</v>
      </c>
      <c r="IB34" s="12">
        <v>125.1</v>
      </c>
      <c r="IE34" t="s">
        <v>46</v>
      </c>
      <c r="IF34" s="12">
        <v>125.1</v>
      </c>
      <c r="IG34" s="12">
        <f t="shared" si="23"/>
        <v>124.2</v>
      </c>
      <c r="IJ34">
        <v>8</v>
      </c>
      <c r="IK34" t="s">
        <v>46</v>
      </c>
      <c r="IL34" s="12">
        <v>112.3</v>
      </c>
      <c r="IO34" t="s">
        <v>46</v>
      </c>
      <c r="IP34" s="12">
        <v>112.3</v>
      </c>
      <c r="IQ34" s="12">
        <f t="shared" si="24"/>
        <v>112.46666666666665</v>
      </c>
      <c r="IT34">
        <v>8</v>
      </c>
      <c r="IU34" t="s">
        <v>46</v>
      </c>
      <c r="IV34" s="12">
        <v>117.2</v>
      </c>
      <c r="IY34" t="s">
        <v>46</v>
      </c>
      <c r="IZ34" s="12">
        <v>117.2</v>
      </c>
      <c r="JA34" s="12">
        <f t="shared" si="25"/>
        <v>117.13333333333333</v>
      </c>
      <c r="JD34">
        <v>8</v>
      </c>
      <c r="JE34" t="s">
        <v>46</v>
      </c>
      <c r="JF34" s="12">
        <v>124.8</v>
      </c>
      <c r="JI34" t="s">
        <v>46</v>
      </c>
      <c r="JJ34" s="12">
        <v>124.8</v>
      </c>
      <c r="JK34" s="12">
        <f t="shared" si="26"/>
        <v>123.8</v>
      </c>
    </row>
    <row r="35" spans="2:271" x14ac:dyDescent="0.35">
      <c r="C35">
        <v>9</v>
      </c>
      <c r="D35" t="s">
        <v>48</v>
      </c>
      <c r="E35" s="12">
        <v>121.6</v>
      </c>
      <c r="H35" t="s">
        <v>48</v>
      </c>
      <c r="I35" s="12">
        <v>121.6</v>
      </c>
      <c r="J35" s="12">
        <f t="shared" si="0"/>
        <v>120.8</v>
      </c>
      <c r="N35">
        <v>9</v>
      </c>
      <c r="O35" t="s">
        <v>48</v>
      </c>
      <c r="P35" s="12">
        <v>124.6</v>
      </c>
      <c r="S35" t="s">
        <v>48</v>
      </c>
      <c r="T35" s="12">
        <v>124.6</v>
      </c>
      <c r="U35" s="12">
        <f t="shared" si="1"/>
        <v>124.16666666666667</v>
      </c>
      <c r="X35">
        <v>9</v>
      </c>
      <c r="Y35" t="s">
        <v>48</v>
      </c>
      <c r="Z35" s="12">
        <v>130.4</v>
      </c>
      <c r="AC35" t="s">
        <v>48</v>
      </c>
      <c r="AD35" s="12">
        <v>130.4</v>
      </c>
      <c r="AE35" s="12">
        <f t="shared" si="2"/>
        <v>131.43333333333331</v>
      </c>
      <c r="AH35">
        <v>9</v>
      </c>
      <c r="AI35" t="s">
        <v>48</v>
      </c>
      <c r="AJ35" s="12">
        <v>118.7</v>
      </c>
      <c r="AM35" t="s">
        <v>48</v>
      </c>
      <c r="AN35" s="12">
        <v>118.7</v>
      </c>
      <c r="AO35" s="12">
        <f t="shared" si="3"/>
        <v>119.93333333333334</v>
      </c>
      <c r="AR35">
        <v>9</v>
      </c>
      <c r="AS35" t="s">
        <v>48</v>
      </c>
      <c r="AT35" s="12">
        <v>128.9</v>
      </c>
      <c r="AW35" t="s">
        <v>48</v>
      </c>
      <c r="AX35" s="12">
        <v>128.9</v>
      </c>
      <c r="AY35" s="12">
        <f t="shared" si="4"/>
        <v>128.56666666666669</v>
      </c>
      <c r="BB35">
        <v>9</v>
      </c>
      <c r="BC35" t="s">
        <v>48</v>
      </c>
      <c r="BD35" s="12">
        <v>111.9</v>
      </c>
      <c r="BG35" t="s">
        <v>48</v>
      </c>
      <c r="BH35" s="12">
        <v>111.9</v>
      </c>
      <c r="BI35" s="12">
        <f t="shared" si="5"/>
        <v>111.40000000000002</v>
      </c>
      <c r="BL35">
        <v>9</v>
      </c>
      <c r="BM35" t="s">
        <v>48</v>
      </c>
      <c r="BN35" s="12">
        <v>128.4</v>
      </c>
      <c r="BQ35" t="s">
        <v>48</v>
      </c>
      <c r="BR35" s="12">
        <v>128.4</v>
      </c>
      <c r="BS35" s="12">
        <f t="shared" si="6"/>
        <v>131.26666666666665</v>
      </c>
      <c r="BV35">
        <v>9</v>
      </c>
      <c r="BW35" t="s">
        <v>48</v>
      </c>
      <c r="BX35" s="12">
        <v>162.19999999999999</v>
      </c>
      <c r="CA35" t="s">
        <v>48</v>
      </c>
      <c r="CB35" s="12">
        <v>162.19999999999999</v>
      </c>
      <c r="CC35" s="12">
        <f t="shared" si="7"/>
        <v>154.96666666666667</v>
      </c>
      <c r="CF35">
        <v>9</v>
      </c>
      <c r="CG35" t="s">
        <v>48</v>
      </c>
      <c r="CH35" s="12">
        <v>150</v>
      </c>
      <c r="CK35" t="s">
        <v>48</v>
      </c>
      <c r="CL35" s="12">
        <v>150</v>
      </c>
      <c r="CM35" s="12">
        <f t="shared" si="8"/>
        <v>144.36666666666667</v>
      </c>
      <c r="CP35">
        <v>9</v>
      </c>
      <c r="CQ35" t="s">
        <v>48</v>
      </c>
      <c r="CR35" s="12">
        <v>90.4</v>
      </c>
      <c r="CU35" t="s">
        <v>48</v>
      </c>
      <c r="CV35" s="12">
        <v>90.4</v>
      </c>
      <c r="CW35" s="12">
        <f t="shared" si="9"/>
        <v>90.733333333333348</v>
      </c>
      <c r="CZ35">
        <v>9</v>
      </c>
      <c r="DA35" t="s">
        <v>48</v>
      </c>
      <c r="DB35" s="12">
        <v>128.4</v>
      </c>
      <c r="DE35" t="s">
        <v>48</v>
      </c>
      <c r="DF35" s="12">
        <v>128.4</v>
      </c>
      <c r="DG35" s="12">
        <f t="shared" si="10"/>
        <v>127.09999999999998</v>
      </c>
      <c r="DJ35">
        <v>9</v>
      </c>
      <c r="DK35" t="s">
        <v>48</v>
      </c>
      <c r="DL35" s="12">
        <v>120.7</v>
      </c>
      <c r="DO35" t="s">
        <v>48</v>
      </c>
      <c r="DP35" s="12">
        <v>120.7</v>
      </c>
      <c r="DQ35" s="12">
        <f t="shared" si="11"/>
        <v>120.33333333333333</v>
      </c>
      <c r="DT35">
        <v>9</v>
      </c>
      <c r="DU35" t="s">
        <v>48</v>
      </c>
      <c r="DV35" s="12">
        <v>132.5</v>
      </c>
      <c r="DY35" t="s">
        <v>48</v>
      </c>
      <c r="DZ35" s="12">
        <v>132.5</v>
      </c>
      <c r="EA35" s="12">
        <f t="shared" si="12"/>
        <v>132</v>
      </c>
      <c r="ED35">
        <v>9</v>
      </c>
      <c r="EE35" t="s">
        <v>48</v>
      </c>
      <c r="EF35" s="12">
        <v>131.19999999999999</v>
      </c>
      <c r="EI35" t="s">
        <v>48</v>
      </c>
      <c r="EJ35" s="12">
        <v>131.19999999999999</v>
      </c>
      <c r="EK35" s="12">
        <f t="shared" si="13"/>
        <v>129.9</v>
      </c>
      <c r="EN35">
        <v>9</v>
      </c>
      <c r="EO35" t="s">
        <v>48</v>
      </c>
      <c r="EP35" s="12">
        <v>132</v>
      </c>
      <c r="ES35" t="s">
        <v>48</v>
      </c>
      <c r="ET35" s="12">
        <v>132</v>
      </c>
      <c r="EU35" s="12">
        <f t="shared" si="14"/>
        <v>131.20000000000002</v>
      </c>
      <c r="EX35">
        <v>9</v>
      </c>
      <c r="EY35" t="s">
        <v>48</v>
      </c>
      <c r="EZ35" s="12">
        <v>127.9</v>
      </c>
      <c r="FC35" t="s">
        <v>48</v>
      </c>
      <c r="FD35" s="12">
        <v>127.9</v>
      </c>
      <c r="FE35" s="12">
        <f t="shared" si="15"/>
        <v>127.26666666666667</v>
      </c>
      <c r="FH35">
        <v>9</v>
      </c>
      <c r="FI35" t="s">
        <v>48</v>
      </c>
      <c r="FJ35" s="12">
        <v>123.4</v>
      </c>
      <c r="FM35" t="s">
        <v>48</v>
      </c>
      <c r="FN35" s="12">
        <v>123.4</v>
      </c>
      <c r="FO35" s="12">
        <f t="shared" si="16"/>
        <v>122.86666666666667</v>
      </c>
      <c r="FR35">
        <v>9</v>
      </c>
      <c r="FS35" t="s">
        <v>48</v>
      </c>
      <c r="FT35" s="12">
        <v>127.2</v>
      </c>
      <c r="FW35" t="s">
        <v>48</v>
      </c>
      <c r="FX35" s="12">
        <v>127.2</v>
      </c>
      <c r="FY35" s="12">
        <f t="shared" si="17"/>
        <v>126.63333333333333</v>
      </c>
      <c r="GB35">
        <v>9</v>
      </c>
      <c r="GC35" t="s">
        <v>48</v>
      </c>
      <c r="GD35" s="12">
        <v>120.4</v>
      </c>
      <c r="GG35" t="s">
        <v>48</v>
      </c>
      <c r="GH35" s="12">
        <v>120.4</v>
      </c>
      <c r="GI35" s="12">
        <f t="shared" si="18"/>
        <v>120.36666666666667</v>
      </c>
      <c r="GL35">
        <v>9</v>
      </c>
      <c r="GM35" t="s">
        <v>48</v>
      </c>
      <c r="GN35" s="12">
        <v>122.6</v>
      </c>
      <c r="GQ35" t="s">
        <v>48</v>
      </c>
      <c r="GR35" s="12">
        <v>122.6</v>
      </c>
      <c r="GS35" s="12">
        <f t="shared" si="19"/>
        <v>121.96666666666665</v>
      </c>
      <c r="GV35">
        <v>9</v>
      </c>
      <c r="GW35" t="s">
        <v>48</v>
      </c>
      <c r="GX35" s="12">
        <v>119.8</v>
      </c>
      <c r="HA35" t="s">
        <v>48</v>
      </c>
      <c r="HB35" s="12">
        <v>119.8</v>
      </c>
      <c r="HC35" s="12">
        <f t="shared" si="20"/>
        <v>119.39999999999999</v>
      </c>
      <c r="HF35">
        <v>9</v>
      </c>
      <c r="HG35" t="s">
        <v>48</v>
      </c>
      <c r="HH35" s="12">
        <v>111.3</v>
      </c>
      <c r="HK35" t="s">
        <v>48</v>
      </c>
      <c r="HL35" s="12">
        <v>111.3</v>
      </c>
      <c r="HM35" s="12">
        <f t="shared" si="21"/>
        <v>111.89999999999999</v>
      </c>
      <c r="HP35">
        <v>9</v>
      </c>
      <c r="HQ35" t="s">
        <v>48</v>
      </c>
      <c r="HR35" s="12">
        <v>118.3</v>
      </c>
      <c r="HU35" t="s">
        <v>48</v>
      </c>
      <c r="HV35" s="12">
        <v>118.3</v>
      </c>
      <c r="HW35" s="12">
        <f t="shared" si="22"/>
        <v>117.76666666666667</v>
      </c>
      <c r="HZ35">
        <v>9</v>
      </c>
      <c r="IA35" t="s">
        <v>48</v>
      </c>
      <c r="IB35" s="12">
        <v>125.7</v>
      </c>
      <c r="IE35" t="s">
        <v>48</v>
      </c>
      <c r="IF35" s="12">
        <v>125.7</v>
      </c>
      <c r="IG35" s="12">
        <f t="shared" si="23"/>
        <v>125.06666666666666</v>
      </c>
      <c r="IJ35">
        <v>9</v>
      </c>
      <c r="IK35" t="s">
        <v>48</v>
      </c>
      <c r="IL35" s="12">
        <v>113.4</v>
      </c>
      <c r="IO35" t="s">
        <v>48</v>
      </c>
      <c r="IP35" s="12">
        <v>113.4</v>
      </c>
      <c r="IQ35" s="12">
        <f t="shared" si="24"/>
        <v>112.66666666666667</v>
      </c>
      <c r="IT35">
        <v>9</v>
      </c>
      <c r="IU35" t="s">
        <v>48</v>
      </c>
      <c r="IV35" s="12">
        <v>117.5</v>
      </c>
      <c r="IY35" t="s">
        <v>48</v>
      </c>
      <c r="IZ35" s="12">
        <v>117.5</v>
      </c>
      <c r="JA35" s="12">
        <f t="shared" si="25"/>
        <v>117.3</v>
      </c>
      <c r="JD35">
        <v>9</v>
      </c>
      <c r="JE35" t="s">
        <v>48</v>
      </c>
      <c r="JF35" s="12">
        <v>125.4</v>
      </c>
      <c r="JI35" t="s">
        <v>48</v>
      </c>
      <c r="JJ35" s="12">
        <v>125.4</v>
      </c>
      <c r="JK35" s="12">
        <f t="shared" si="26"/>
        <v>124.59999999999998</v>
      </c>
    </row>
    <row r="36" spans="2:271" x14ac:dyDescent="0.35">
      <c r="C36">
        <v>10</v>
      </c>
      <c r="D36" t="s">
        <v>50</v>
      </c>
      <c r="E36" s="12">
        <v>122.4</v>
      </c>
      <c r="H36" t="s">
        <v>50</v>
      </c>
      <c r="I36" s="12">
        <v>122.4</v>
      </c>
      <c r="J36" s="12">
        <f t="shared" si="0"/>
        <v>121.63333333333333</v>
      </c>
      <c r="N36">
        <v>10</v>
      </c>
      <c r="O36" t="s">
        <v>50</v>
      </c>
      <c r="P36" s="12">
        <v>125</v>
      </c>
      <c r="S36" t="s">
        <v>50</v>
      </c>
      <c r="T36" s="12">
        <v>125</v>
      </c>
      <c r="U36" s="12">
        <f t="shared" si="1"/>
        <v>124.60000000000001</v>
      </c>
      <c r="X36">
        <v>10</v>
      </c>
      <c r="Y36" t="s">
        <v>50</v>
      </c>
      <c r="Z36" s="12">
        <v>129.80000000000001</v>
      </c>
      <c r="AC36" t="s">
        <v>50</v>
      </c>
      <c r="AD36" s="12">
        <v>129.80000000000001</v>
      </c>
      <c r="AE36" s="12">
        <f t="shared" si="2"/>
        <v>130.53333333333333</v>
      </c>
      <c r="AH36">
        <v>10</v>
      </c>
      <c r="AI36" t="s">
        <v>50</v>
      </c>
      <c r="AJ36" s="12">
        <v>118.9</v>
      </c>
      <c r="AM36" t="s">
        <v>50</v>
      </c>
      <c r="AN36" s="12">
        <v>118.9</v>
      </c>
      <c r="AO36" s="12">
        <f t="shared" si="3"/>
        <v>119.23333333333335</v>
      </c>
      <c r="AR36">
        <v>10</v>
      </c>
      <c r="AS36" t="s">
        <v>50</v>
      </c>
      <c r="AT36" s="12">
        <v>129.1</v>
      </c>
      <c r="AW36" t="s">
        <v>50</v>
      </c>
      <c r="AX36" s="12">
        <v>129.1</v>
      </c>
      <c r="AY36" s="12">
        <f t="shared" si="4"/>
        <v>128.83333333333334</v>
      </c>
      <c r="BB36">
        <v>10</v>
      </c>
      <c r="BC36" t="s">
        <v>50</v>
      </c>
      <c r="BD36" s="12">
        <v>113.3</v>
      </c>
      <c r="BG36" t="s">
        <v>50</v>
      </c>
      <c r="BH36" s="12">
        <v>113.3</v>
      </c>
      <c r="BI36" s="12">
        <f t="shared" si="5"/>
        <v>112.2</v>
      </c>
      <c r="BL36">
        <v>10</v>
      </c>
      <c r="BM36" t="s">
        <v>50</v>
      </c>
      <c r="BN36" s="12">
        <v>129</v>
      </c>
      <c r="BQ36" t="s">
        <v>50</v>
      </c>
      <c r="BR36" s="12">
        <v>129</v>
      </c>
      <c r="BS36" s="12">
        <f t="shared" si="6"/>
        <v>129.9</v>
      </c>
      <c r="BV36">
        <v>10</v>
      </c>
      <c r="BW36" t="s">
        <v>50</v>
      </c>
      <c r="BX36" s="12">
        <v>160.4</v>
      </c>
      <c r="CA36" t="s">
        <v>50</v>
      </c>
      <c r="CB36" s="12">
        <v>160.4</v>
      </c>
      <c r="CC36" s="12">
        <f t="shared" si="7"/>
        <v>160.06666666666663</v>
      </c>
      <c r="CF36">
        <v>10</v>
      </c>
      <c r="CG36" t="s">
        <v>50</v>
      </c>
      <c r="CH36" s="12">
        <v>165.3</v>
      </c>
      <c r="CK36" t="s">
        <v>50</v>
      </c>
      <c r="CL36" s="12">
        <v>165.3</v>
      </c>
      <c r="CM36" s="12">
        <f t="shared" si="8"/>
        <v>153.1</v>
      </c>
      <c r="CP36">
        <v>10</v>
      </c>
      <c r="CQ36" t="s">
        <v>50</v>
      </c>
      <c r="CR36" s="12">
        <v>92.3</v>
      </c>
      <c r="CU36" t="s">
        <v>50</v>
      </c>
      <c r="CV36" s="12">
        <v>92.3</v>
      </c>
      <c r="CW36" s="12">
        <f t="shared" si="9"/>
        <v>91.066666666666663</v>
      </c>
      <c r="CZ36">
        <v>10</v>
      </c>
      <c r="DA36" t="s">
        <v>50</v>
      </c>
      <c r="DB36" s="12">
        <v>129.69999999999999</v>
      </c>
      <c r="DE36" t="s">
        <v>50</v>
      </c>
      <c r="DF36" s="12">
        <v>129.69999999999999</v>
      </c>
      <c r="DG36" s="12">
        <f t="shared" si="10"/>
        <v>128.29999999999998</v>
      </c>
      <c r="DJ36">
        <v>10</v>
      </c>
      <c r="DK36" t="s">
        <v>50</v>
      </c>
      <c r="DL36" s="12">
        <v>121.1</v>
      </c>
      <c r="DO36" t="s">
        <v>50</v>
      </c>
      <c r="DP36" s="12">
        <v>121.1</v>
      </c>
      <c r="DQ36" s="12">
        <f t="shared" si="11"/>
        <v>120.73333333333335</v>
      </c>
      <c r="DT36">
        <v>10</v>
      </c>
      <c r="DU36" t="s">
        <v>50</v>
      </c>
      <c r="DV36" s="12">
        <v>133</v>
      </c>
      <c r="DY36" t="s">
        <v>50</v>
      </c>
      <c r="DZ36" s="12">
        <v>133</v>
      </c>
      <c r="EA36" s="12">
        <f t="shared" si="12"/>
        <v>132.53333333333333</v>
      </c>
      <c r="ED36">
        <v>10</v>
      </c>
      <c r="EE36" t="s">
        <v>50</v>
      </c>
      <c r="EF36" s="12">
        <v>132.1</v>
      </c>
      <c r="EI36" t="s">
        <v>50</v>
      </c>
      <c r="EJ36" s="12">
        <v>132.1</v>
      </c>
      <c r="EK36" s="12">
        <f t="shared" si="13"/>
        <v>131.20000000000002</v>
      </c>
      <c r="EN36">
        <v>10</v>
      </c>
      <c r="EO36" t="s">
        <v>50</v>
      </c>
      <c r="EP36" s="12">
        <v>132.5</v>
      </c>
      <c r="ES36" t="s">
        <v>50</v>
      </c>
      <c r="ET36" s="12">
        <v>132.5</v>
      </c>
      <c r="EU36" s="12">
        <f t="shared" si="14"/>
        <v>131.9</v>
      </c>
      <c r="EX36">
        <v>10</v>
      </c>
      <c r="EY36" t="s">
        <v>50</v>
      </c>
      <c r="EZ36" s="12">
        <v>128.5</v>
      </c>
      <c r="FC36" t="s">
        <v>50</v>
      </c>
      <c r="FD36" s="12">
        <v>128.5</v>
      </c>
      <c r="FE36" s="12">
        <f t="shared" si="15"/>
        <v>127.86666666666667</v>
      </c>
      <c r="FH36">
        <v>10</v>
      </c>
      <c r="FI36" t="s">
        <v>50</v>
      </c>
      <c r="FJ36" s="12">
        <v>123.8</v>
      </c>
      <c r="FM36" t="s">
        <v>50</v>
      </c>
      <c r="FN36" s="12">
        <v>123.8</v>
      </c>
      <c r="FO36" s="12">
        <f t="shared" si="16"/>
        <v>123.36666666666667</v>
      </c>
      <c r="FR36">
        <v>10</v>
      </c>
      <c r="FS36" t="s">
        <v>50</v>
      </c>
      <c r="FT36" s="12">
        <v>127.8</v>
      </c>
      <c r="FW36" t="s">
        <v>50</v>
      </c>
      <c r="FX36" s="12">
        <v>127.8</v>
      </c>
      <c r="FY36" s="12">
        <f t="shared" si="17"/>
        <v>127.2</v>
      </c>
      <c r="GB36">
        <v>10</v>
      </c>
      <c r="GC36" t="s">
        <v>50</v>
      </c>
      <c r="GD36" s="12">
        <v>120.8</v>
      </c>
      <c r="GG36" t="s">
        <v>50</v>
      </c>
      <c r="GH36" s="12">
        <v>120.8</v>
      </c>
      <c r="GI36" s="12">
        <f t="shared" si="18"/>
        <v>120.60000000000001</v>
      </c>
      <c r="GL36">
        <v>10</v>
      </c>
      <c r="GM36" t="s">
        <v>50</v>
      </c>
      <c r="GN36" s="12">
        <v>123</v>
      </c>
      <c r="GQ36" t="s">
        <v>50</v>
      </c>
      <c r="GR36" s="12">
        <v>123</v>
      </c>
      <c r="GS36" s="12">
        <f t="shared" si="19"/>
        <v>122.53333333333335</v>
      </c>
      <c r="GV36">
        <v>10</v>
      </c>
      <c r="GW36" t="s">
        <v>50</v>
      </c>
      <c r="GX36" s="12">
        <v>120.4</v>
      </c>
      <c r="HA36" t="s">
        <v>50</v>
      </c>
      <c r="HB36" s="12">
        <v>120.4</v>
      </c>
      <c r="HC36" s="12">
        <f t="shared" si="20"/>
        <v>119.86666666666667</v>
      </c>
      <c r="HF36">
        <v>10</v>
      </c>
      <c r="HG36" t="s">
        <v>50</v>
      </c>
      <c r="HH36" s="12">
        <v>111.4</v>
      </c>
      <c r="HK36" t="s">
        <v>50</v>
      </c>
      <c r="HL36" s="12">
        <v>111.4</v>
      </c>
      <c r="HM36" s="12">
        <f t="shared" si="21"/>
        <v>111.46666666666665</v>
      </c>
      <c r="HP36">
        <v>10</v>
      </c>
      <c r="HQ36" t="s">
        <v>50</v>
      </c>
      <c r="HR36" s="12">
        <v>118.7</v>
      </c>
      <c r="HU36" t="s">
        <v>50</v>
      </c>
      <c r="HV36" s="12">
        <v>118.7</v>
      </c>
      <c r="HW36" s="12">
        <f t="shared" si="22"/>
        <v>118.26666666666667</v>
      </c>
      <c r="HZ36">
        <v>10</v>
      </c>
      <c r="IA36" t="s">
        <v>50</v>
      </c>
      <c r="IB36" s="12">
        <v>125.9</v>
      </c>
      <c r="IE36" t="s">
        <v>50</v>
      </c>
      <c r="IF36" s="12">
        <v>125.9</v>
      </c>
      <c r="IG36" s="12">
        <f t="shared" si="23"/>
        <v>125.56666666666668</v>
      </c>
      <c r="IJ36">
        <v>10</v>
      </c>
      <c r="IK36" t="s">
        <v>50</v>
      </c>
      <c r="IL36" s="12">
        <v>113.9</v>
      </c>
      <c r="IO36" t="s">
        <v>50</v>
      </c>
      <c r="IP36" s="12">
        <v>113.9</v>
      </c>
      <c r="IQ36" s="12">
        <f t="shared" si="24"/>
        <v>113.2</v>
      </c>
      <c r="IT36">
        <v>10</v>
      </c>
      <c r="IU36" t="s">
        <v>50</v>
      </c>
      <c r="IV36" s="12">
        <v>117.9</v>
      </c>
      <c r="IY36" t="s">
        <v>50</v>
      </c>
      <c r="IZ36" s="12">
        <v>117.9</v>
      </c>
      <c r="JA36" s="12">
        <f t="shared" si="25"/>
        <v>117.53333333333335</v>
      </c>
      <c r="JD36">
        <v>10</v>
      </c>
      <c r="JE36" t="s">
        <v>50</v>
      </c>
      <c r="JF36" s="12">
        <v>126.1</v>
      </c>
      <c r="JI36" t="s">
        <v>50</v>
      </c>
      <c r="JJ36" s="12">
        <v>126.1</v>
      </c>
      <c r="JK36" s="12">
        <f t="shared" si="26"/>
        <v>125.43333333333332</v>
      </c>
    </row>
    <row r="37" spans="2:271" x14ac:dyDescent="0.35">
      <c r="C37">
        <v>11</v>
      </c>
      <c r="D37" t="s">
        <v>52</v>
      </c>
      <c r="E37" s="12">
        <v>122.9</v>
      </c>
      <c r="H37" t="s">
        <v>52</v>
      </c>
      <c r="I37" s="12">
        <v>122.9</v>
      </c>
      <c r="J37" s="12">
        <f t="shared" si="0"/>
        <v>122.3</v>
      </c>
      <c r="N37">
        <v>11</v>
      </c>
      <c r="O37" t="s">
        <v>52</v>
      </c>
      <c r="P37" s="12">
        <v>125.4</v>
      </c>
      <c r="S37" t="s">
        <v>52</v>
      </c>
      <c r="T37" s="12">
        <v>125.4</v>
      </c>
      <c r="U37" s="12">
        <f t="shared" si="1"/>
        <v>125</v>
      </c>
      <c r="X37">
        <v>11</v>
      </c>
      <c r="Y37" t="s">
        <v>52</v>
      </c>
      <c r="Z37" s="12">
        <v>130.30000000000001</v>
      </c>
      <c r="AC37" t="s">
        <v>52</v>
      </c>
      <c r="AD37" s="12">
        <v>130.30000000000001</v>
      </c>
      <c r="AE37" s="12">
        <f t="shared" si="2"/>
        <v>130.16666666666669</v>
      </c>
      <c r="AH37">
        <v>11</v>
      </c>
      <c r="AI37" t="s">
        <v>52</v>
      </c>
      <c r="AJ37" s="12">
        <v>121.6</v>
      </c>
      <c r="AM37" t="s">
        <v>52</v>
      </c>
      <c r="AN37" s="12">
        <v>121.6</v>
      </c>
      <c r="AO37" s="12">
        <f t="shared" si="3"/>
        <v>119.73333333333335</v>
      </c>
      <c r="AR37">
        <v>11</v>
      </c>
      <c r="AS37" t="s">
        <v>52</v>
      </c>
      <c r="AT37" s="12">
        <v>129.19999999999999</v>
      </c>
      <c r="AW37" t="s">
        <v>52</v>
      </c>
      <c r="AX37" s="12">
        <v>129.19999999999999</v>
      </c>
      <c r="AY37" s="12">
        <f t="shared" si="4"/>
        <v>129.06666666666666</v>
      </c>
      <c r="BB37">
        <v>11</v>
      </c>
      <c r="BC37" t="s">
        <v>52</v>
      </c>
      <c r="BD37" s="12">
        <v>114.9</v>
      </c>
      <c r="BG37" t="s">
        <v>52</v>
      </c>
      <c r="BH37" s="12">
        <v>114.9</v>
      </c>
      <c r="BI37" s="12">
        <f t="shared" si="5"/>
        <v>113.36666666666667</v>
      </c>
      <c r="BL37">
        <v>11</v>
      </c>
      <c r="BM37" t="s">
        <v>52</v>
      </c>
      <c r="BN37" s="12">
        <v>128.19999999999999</v>
      </c>
      <c r="BQ37" t="s">
        <v>52</v>
      </c>
      <c r="BR37" s="12">
        <v>128.19999999999999</v>
      </c>
      <c r="BS37" s="12">
        <f t="shared" si="6"/>
        <v>128.53333333333333</v>
      </c>
      <c r="BV37">
        <v>11</v>
      </c>
      <c r="BW37" t="s">
        <v>52</v>
      </c>
      <c r="BX37" s="12">
        <v>158.4</v>
      </c>
      <c r="CA37" t="s">
        <v>52</v>
      </c>
      <c r="CB37" s="12">
        <v>158.4</v>
      </c>
      <c r="CC37" s="12">
        <f t="shared" si="7"/>
        <v>160.33333333333334</v>
      </c>
      <c r="CF37">
        <v>11</v>
      </c>
      <c r="CG37" t="s">
        <v>52</v>
      </c>
      <c r="CH37" s="12">
        <v>171.2</v>
      </c>
      <c r="CK37" t="s">
        <v>52</v>
      </c>
      <c r="CL37" s="12">
        <v>171.2</v>
      </c>
      <c r="CM37" s="12">
        <f t="shared" si="8"/>
        <v>162.16666666666666</v>
      </c>
      <c r="CP37">
        <v>11</v>
      </c>
      <c r="CQ37" t="s">
        <v>52</v>
      </c>
      <c r="CR37" s="12">
        <v>93.3</v>
      </c>
      <c r="CU37" t="s">
        <v>52</v>
      </c>
      <c r="CV37" s="12">
        <v>93.3</v>
      </c>
      <c r="CW37" s="12">
        <f t="shared" si="9"/>
        <v>92</v>
      </c>
      <c r="CZ37">
        <v>11</v>
      </c>
      <c r="DA37" t="s">
        <v>52</v>
      </c>
      <c r="DB37" s="12">
        <v>131.19999999999999</v>
      </c>
      <c r="DE37" t="s">
        <v>52</v>
      </c>
      <c r="DF37" s="12">
        <v>131.19999999999999</v>
      </c>
      <c r="DG37" s="12">
        <f t="shared" si="10"/>
        <v>129.76666666666668</v>
      </c>
      <c r="DJ37">
        <v>11</v>
      </c>
      <c r="DK37" t="s">
        <v>52</v>
      </c>
      <c r="DL37" s="12">
        <v>121.7</v>
      </c>
      <c r="DO37" t="s">
        <v>52</v>
      </c>
      <c r="DP37" s="12">
        <v>121.7</v>
      </c>
      <c r="DQ37" s="12">
        <f t="shared" si="11"/>
        <v>121.16666666666667</v>
      </c>
      <c r="DT37">
        <v>11</v>
      </c>
      <c r="DU37" t="s">
        <v>52</v>
      </c>
      <c r="DV37" s="12">
        <v>134</v>
      </c>
      <c r="DY37" t="s">
        <v>52</v>
      </c>
      <c r="DZ37" s="12">
        <v>134</v>
      </c>
      <c r="EA37" s="12">
        <f t="shared" si="12"/>
        <v>133.16666666666666</v>
      </c>
      <c r="ED37">
        <v>11</v>
      </c>
      <c r="EE37" t="s">
        <v>52</v>
      </c>
      <c r="EF37" s="12">
        <v>132.69999999999999</v>
      </c>
      <c r="EI37" t="s">
        <v>52</v>
      </c>
      <c r="EJ37" s="12">
        <v>132.69999999999999</v>
      </c>
      <c r="EK37" s="12">
        <f t="shared" si="13"/>
        <v>131.99999999999997</v>
      </c>
      <c r="EN37">
        <v>11</v>
      </c>
      <c r="EO37" t="s">
        <v>52</v>
      </c>
      <c r="EP37" s="12">
        <v>133.6</v>
      </c>
      <c r="ES37" t="s">
        <v>52</v>
      </c>
      <c r="ET37" s="12">
        <v>133.6</v>
      </c>
      <c r="EU37" s="12">
        <f t="shared" si="14"/>
        <v>132.70000000000002</v>
      </c>
      <c r="EX37">
        <v>11</v>
      </c>
      <c r="EY37" t="s">
        <v>52</v>
      </c>
      <c r="EZ37" s="12">
        <v>129.30000000000001</v>
      </c>
      <c r="FC37" t="s">
        <v>52</v>
      </c>
      <c r="FD37" s="12">
        <v>129.30000000000001</v>
      </c>
      <c r="FE37" s="12">
        <f t="shared" si="15"/>
        <v>128.56666666666666</v>
      </c>
      <c r="FH37">
        <v>11</v>
      </c>
      <c r="FI37" t="s">
        <v>52</v>
      </c>
      <c r="FJ37" s="12">
        <v>124.5</v>
      </c>
      <c r="FM37" t="s">
        <v>52</v>
      </c>
      <c r="FN37" s="12">
        <v>124.5</v>
      </c>
      <c r="FO37" s="12">
        <f t="shared" si="16"/>
        <v>123.89999999999999</v>
      </c>
      <c r="FR37">
        <v>11</v>
      </c>
      <c r="FS37" t="s">
        <v>52</v>
      </c>
      <c r="FT37" s="12">
        <v>128.6</v>
      </c>
      <c r="FW37" t="s">
        <v>52</v>
      </c>
      <c r="FX37" s="12">
        <v>128.6</v>
      </c>
      <c r="FY37" s="12">
        <f t="shared" si="17"/>
        <v>127.86666666666667</v>
      </c>
      <c r="GB37">
        <v>11</v>
      </c>
      <c r="GC37" t="s">
        <v>52</v>
      </c>
      <c r="GD37" s="12">
        <v>121.6</v>
      </c>
      <c r="GG37" t="s">
        <v>52</v>
      </c>
      <c r="GH37" s="12">
        <v>121.6</v>
      </c>
      <c r="GI37" s="12">
        <f t="shared" si="18"/>
        <v>120.93333333333332</v>
      </c>
      <c r="GL37">
        <v>11</v>
      </c>
      <c r="GM37" t="s">
        <v>52</v>
      </c>
      <c r="GN37" s="12">
        <v>123.4</v>
      </c>
      <c r="GQ37" t="s">
        <v>52</v>
      </c>
      <c r="GR37" s="12">
        <v>123.4</v>
      </c>
      <c r="GS37" s="12">
        <f t="shared" si="19"/>
        <v>123</v>
      </c>
      <c r="GV37">
        <v>11</v>
      </c>
      <c r="GW37" t="s">
        <v>52</v>
      </c>
      <c r="GX37" s="12">
        <v>120.9</v>
      </c>
      <c r="HA37" t="s">
        <v>52</v>
      </c>
      <c r="HB37" s="12">
        <v>120.9</v>
      </c>
      <c r="HC37" s="12">
        <f t="shared" si="20"/>
        <v>120.36666666666667</v>
      </c>
      <c r="HF37">
        <v>11</v>
      </c>
      <c r="HG37" t="s">
        <v>52</v>
      </c>
      <c r="HH37" s="12">
        <v>111.5</v>
      </c>
      <c r="HK37" t="s">
        <v>52</v>
      </c>
      <c r="HL37" s="12">
        <v>111.5</v>
      </c>
      <c r="HM37" s="12">
        <f t="shared" si="21"/>
        <v>111.39999999999999</v>
      </c>
      <c r="HP37">
        <v>11</v>
      </c>
      <c r="HQ37" t="s">
        <v>52</v>
      </c>
      <c r="HR37" s="12">
        <v>119.2</v>
      </c>
      <c r="HU37" t="s">
        <v>52</v>
      </c>
      <c r="HV37" s="12">
        <v>119.2</v>
      </c>
      <c r="HW37" s="12">
        <f t="shared" si="22"/>
        <v>118.73333333333333</v>
      </c>
      <c r="HZ37">
        <v>11</v>
      </c>
      <c r="IA37" t="s">
        <v>52</v>
      </c>
      <c r="IB37" s="12">
        <v>126.3</v>
      </c>
      <c r="IE37" t="s">
        <v>52</v>
      </c>
      <c r="IF37" s="12">
        <v>126.3</v>
      </c>
      <c r="IG37" s="12">
        <f t="shared" si="23"/>
        <v>125.96666666666668</v>
      </c>
      <c r="IJ37">
        <v>11</v>
      </c>
      <c r="IK37" t="s">
        <v>52</v>
      </c>
      <c r="IL37" s="12">
        <v>113.8</v>
      </c>
      <c r="IO37" t="s">
        <v>52</v>
      </c>
      <c r="IP37" s="12">
        <v>113.8</v>
      </c>
      <c r="IQ37" s="12">
        <f t="shared" si="24"/>
        <v>113.7</v>
      </c>
      <c r="IT37">
        <v>11</v>
      </c>
      <c r="IU37" t="s">
        <v>52</v>
      </c>
      <c r="IV37" s="12">
        <v>118.1</v>
      </c>
      <c r="IY37" t="s">
        <v>52</v>
      </c>
      <c r="IZ37" s="12">
        <v>118.1</v>
      </c>
      <c r="JA37" s="12">
        <f t="shared" si="25"/>
        <v>117.83333333333333</v>
      </c>
      <c r="JD37">
        <v>11</v>
      </c>
      <c r="JE37" t="s">
        <v>52</v>
      </c>
      <c r="JF37" s="12">
        <v>126.6</v>
      </c>
      <c r="JI37" t="s">
        <v>52</v>
      </c>
      <c r="JJ37" s="12">
        <v>126.6</v>
      </c>
      <c r="JK37" s="12">
        <f t="shared" si="26"/>
        <v>126.03333333333335</v>
      </c>
    </row>
    <row r="38" spans="2:271" x14ac:dyDescent="0.35">
      <c r="C38">
        <v>12</v>
      </c>
      <c r="D38" t="s">
        <v>55</v>
      </c>
      <c r="E38" s="12">
        <v>122.4</v>
      </c>
      <c r="H38" t="s">
        <v>55</v>
      </c>
      <c r="I38" s="12">
        <v>122.4</v>
      </c>
      <c r="J38" s="12">
        <f t="shared" si="0"/>
        <v>122.56666666666668</v>
      </c>
      <c r="N38">
        <v>12</v>
      </c>
      <c r="O38" t="s">
        <v>55</v>
      </c>
      <c r="P38" s="12">
        <v>125.7</v>
      </c>
      <c r="S38" t="s">
        <v>55</v>
      </c>
      <c r="T38" s="12">
        <v>125.7</v>
      </c>
      <c r="U38" s="12">
        <f t="shared" si="1"/>
        <v>125.36666666666667</v>
      </c>
      <c r="X38">
        <v>12</v>
      </c>
      <c r="Y38" t="s">
        <v>55</v>
      </c>
      <c r="Z38" s="12">
        <v>131.4</v>
      </c>
      <c r="AC38" t="s">
        <v>55</v>
      </c>
      <c r="AD38" s="12">
        <v>131.4</v>
      </c>
      <c r="AE38" s="12">
        <f t="shared" si="2"/>
        <v>130.5</v>
      </c>
      <c r="AH38">
        <v>12</v>
      </c>
      <c r="AI38" t="s">
        <v>55</v>
      </c>
      <c r="AJ38" s="12">
        <v>124.8</v>
      </c>
      <c r="AM38" t="s">
        <v>55</v>
      </c>
      <c r="AN38" s="12">
        <v>124.8</v>
      </c>
      <c r="AO38" s="12">
        <f t="shared" si="3"/>
        <v>121.76666666666667</v>
      </c>
      <c r="AR38">
        <v>12</v>
      </c>
      <c r="AS38" t="s">
        <v>55</v>
      </c>
      <c r="AT38" s="12">
        <v>129.4</v>
      </c>
      <c r="AW38" t="s">
        <v>55</v>
      </c>
      <c r="AX38" s="12">
        <v>129.4</v>
      </c>
      <c r="AY38" s="12">
        <f t="shared" si="4"/>
        <v>129.23333333333332</v>
      </c>
      <c r="BB38">
        <v>12</v>
      </c>
      <c r="BC38" t="s">
        <v>55</v>
      </c>
      <c r="BD38" s="12">
        <v>115.3</v>
      </c>
      <c r="BG38" t="s">
        <v>55</v>
      </c>
      <c r="BH38" s="12">
        <v>115.3</v>
      </c>
      <c r="BI38" s="12">
        <f t="shared" si="5"/>
        <v>114.5</v>
      </c>
      <c r="BL38">
        <v>12</v>
      </c>
      <c r="BM38" t="s">
        <v>55</v>
      </c>
      <c r="BN38" s="12">
        <v>126.6</v>
      </c>
      <c r="BQ38" t="s">
        <v>55</v>
      </c>
      <c r="BR38" s="12">
        <v>126.6</v>
      </c>
      <c r="BS38" s="12">
        <f t="shared" si="6"/>
        <v>127.93333333333332</v>
      </c>
      <c r="BV38">
        <v>12</v>
      </c>
      <c r="BW38" t="s">
        <v>55</v>
      </c>
      <c r="BX38" s="12">
        <v>146.69999999999999</v>
      </c>
      <c r="CA38" t="s">
        <v>55</v>
      </c>
      <c r="CB38" s="12">
        <v>146.69999999999999</v>
      </c>
      <c r="CC38" s="12">
        <f t="shared" si="7"/>
        <v>155.16666666666666</v>
      </c>
      <c r="CF38">
        <v>12</v>
      </c>
      <c r="CG38" t="s">
        <v>55</v>
      </c>
      <c r="CH38" s="12">
        <v>171.5</v>
      </c>
      <c r="CK38" t="s">
        <v>55</v>
      </c>
      <c r="CL38" s="12">
        <v>171.5</v>
      </c>
      <c r="CM38" s="12">
        <f t="shared" si="8"/>
        <v>169.33333333333334</v>
      </c>
      <c r="CP38">
        <v>12</v>
      </c>
      <c r="CQ38" t="s">
        <v>55</v>
      </c>
      <c r="CR38" s="12">
        <v>94.5</v>
      </c>
      <c r="CU38" t="s">
        <v>55</v>
      </c>
      <c r="CV38" s="12">
        <v>94.5</v>
      </c>
      <c r="CW38" s="12">
        <f t="shared" si="9"/>
        <v>93.366666666666674</v>
      </c>
      <c r="CZ38">
        <v>12</v>
      </c>
      <c r="DA38" t="s">
        <v>55</v>
      </c>
      <c r="DB38" s="12">
        <v>132.1</v>
      </c>
      <c r="DE38" t="s">
        <v>55</v>
      </c>
      <c r="DF38" s="12">
        <v>132.1</v>
      </c>
      <c r="DG38" s="12">
        <f t="shared" si="10"/>
        <v>131</v>
      </c>
      <c r="DJ38">
        <v>12</v>
      </c>
      <c r="DK38" t="s">
        <v>55</v>
      </c>
      <c r="DL38" s="12">
        <v>122</v>
      </c>
      <c r="DO38" t="s">
        <v>55</v>
      </c>
      <c r="DP38" s="12">
        <v>122</v>
      </c>
      <c r="DQ38" s="12">
        <f t="shared" si="11"/>
        <v>121.60000000000001</v>
      </c>
      <c r="DT38">
        <v>12</v>
      </c>
      <c r="DU38" t="s">
        <v>55</v>
      </c>
      <c r="DV38" s="12">
        <v>134.69999999999999</v>
      </c>
      <c r="DY38" t="s">
        <v>55</v>
      </c>
      <c r="DZ38" s="12">
        <v>134.69999999999999</v>
      </c>
      <c r="EA38" s="12">
        <f t="shared" si="12"/>
        <v>133.9</v>
      </c>
      <c r="ED38">
        <v>12</v>
      </c>
      <c r="EE38" t="s">
        <v>55</v>
      </c>
      <c r="EF38" s="12">
        <v>131.4</v>
      </c>
      <c r="EI38" t="s">
        <v>55</v>
      </c>
      <c r="EJ38" s="12">
        <v>131.4</v>
      </c>
      <c r="EK38" s="12">
        <f t="shared" si="13"/>
        <v>132.06666666666663</v>
      </c>
      <c r="EN38">
        <v>12</v>
      </c>
      <c r="EO38" t="s">
        <v>55</v>
      </c>
      <c r="EP38" s="12">
        <v>134.5</v>
      </c>
      <c r="ES38" t="s">
        <v>55</v>
      </c>
      <c r="ET38" s="12">
        <v>134.5</v>
      </c>
      <c r="EU38" s="12">
        <f t="shared" si="14"/>
        <v>133.53333333333333</v>
      </c>
      <c r="EX38">
        <v>12</v>
      </c>
      <c r="EY38" t="s">
        <v>55</v>
      </c>
      <c r="EZ38" s="12">
        <v>129.69999999999999</v>
      </c>
      <c r="FC38" t="s">
        <v>55</v>
      </c>
      <c r="FD38" s="12">
        <v>129.69999999999999</v>
      </c>
      <c r="FE38" s="12">
        <f t="shared" si="15"/>
        <v>129.16666666666666</v>
      </c>
      <c r="FH38">
        <v>12</v>
      </c>
      <c r="FI38" t="s">
        <v>55</v>
      </c>
      <c r="FJ38" s="12">
        <v>124.8</v>
      </c>
      <c r="FM38" t="s">
        <v>55</v>
      </c>
      <c r="FN38" s="12">
        <v>124.8</v>
      </c>
      <c r="FO38" s="12">
        <f t="shared" si="16"/>
        <v>124.36666666666667</v>
      </c>
      <c r="FR38">
        <v>12</v>
      </c>
      <c r="FS38" t="s">
        <v>55</v>
      </c>
      <c r="FT38" s="12">
        <v>129</v>
      </c>
      <c r="FW38" t="s">
        <v>55</v>
      </c>
      <c r="FX38" s="12">
        <v>129</v>
      </c>
      <c r="FY38" s="12">
        <f t="shared" si="17"/>
        <v>128.46666666666667</v>
      </c>
      <c r="GB38">
        <v>12</v>
      </c>
      <c r="GC38" t="s">
        <v>55</v>
      </c>
      <c r="GD38" s="12">
        <v>122</v>
      </c>
      <c r="GG38" t="s">
        <v>55</v>
      </c>
      <c r="GH38" s="12">
        <v>122</v>
      </c>
      <c r="GI38" s="12">
        <f t="shared" si="18"/>
        <v>121.46666666666665</v>
      </c>
      <c r="GL38">
        <v>12</v>
      </c>
      <c r="GM38" t="s">
        <v>55</v>
      </c>
      <c r="GN38" s="12">
        <v>123.6</v>
      </c>
      <c r="GQ38" t="s">
        <v>55</v>
      </c>
      <c r="GR38" s="12">
        <v>123.6</v>
      </c>
      <c r="GS38" s="12">
        <f t="shared" si="19"/>
        <v>123.33333333333333</v>
      </c>
      <c r="GV38">
        <v>12</v>
      </c>
      <c r="GW38" t="s">
        <v>55</v>
      </c>
      <c r="GX38" s="12">
        <v>121.4</v>
      </c>
      <c r="HA38" t="s">
        <v>55</v>
      </c>
      <c r="HB38" s="12">
        <v>121.4</v>
      </c>
      <c r="HC38" s="12">
        <f t="shared" si="20"/>
        <v>120.90000000000002</v>
      </c>
      <c r="HF38">
        <v>12</v>
      </c>
      <c r="HG38" t="s">
        <v>55</v>
      </c>
      <c r="HH38" s="12">
        <v>111.5</v>
      </c>
      <c r="HK38" t="s">
        <v>55</v>
      </c>
      <c r="HL38" s="12">
        <v>111.5</v>
      </c>
      <c r="HM38" s="12">
        <f t="shared" si="21"/>
        <v>111.46666666666665</v>
      </c>
      <c r="HP38">
        <v>12</v>
      </c>
      <c r="HQ38" t="s">
        <v>55</v>
      </c>
      <c r="HR38" s="12">
        <v>119.6</v>
      </c>
      <c r="HU38" t="s">
        <v>55</v>
      </c>
      <c r="HV38" s="12">
        <v>119.6</v>
      </c>
      <c r="HW38" s="12">
        <f t="shared" si="22"/>
        <v>119.16666666666667</v>
      </c>
      <c r="HZ38">
        <v>12</v>
      </c>
      <c r="IA38" t="s">
        <v>55</v>
      </c>
      <c r="IB38" s="12">
        <v>126.2</v>
      </c>
      <c r="IE38" t="s">
        <v>55</v>
      </c>
      <c r="IF38" s="12">
        <v>126.2</v>
      </c>
      <c r="IG38" s="12">
        <f t="shared" si="23"/>
        <v>126.13333333333333</v>
      </c>
      <c r="IJ38">
        <v>12</v>
      </c>
      <c r="IK38" t="s">
        <v>55</v>
      </c>
      <c r="IL38" s="12">
        <v>113.7</v>
      </c>
      <c r="IO38" t="s">
        <v>55</v>
      </c>
      <c r="IP38" s="12">
        <v>113.7</v>
      </c>
      <c r="IQ38" s="12">
        <f t="shared" si="24"/>
        <v>113.8</v>
      </c>
      <c r="IT38">
        <v>12</v>
      </c>
      <c r="IU38" t="s">
        <v>55</v>
      </c>
      <c r="IV38" s="12">
        <v>118.3</v>
      </c>
      <c r="IY38" t="s">
        <v>55</v>
      </c>
      <c r="IZ38" s="12">
        <v>118.3</v>
      </c>
      <c r="JA38" s="12">
        <f t="shared" si="25"/>
        <v>118.10000000000001</v>
      </c>
      <c r="JD38">
        <v>12</v>
      </c>
      <c r="JE38" t="s">
        <v>55</v>
      </c>
      <c r="JF38" s="12">
        <v>126.1</v>
      </c>
      <c r="JI38" t="s">
        <v>55</v>
      </c>
      <c r="JJ38" s="12">
        <v>126.1</v>
      </c>
      <c r="JK38" s="12">
        <f t="shared" si="26"/>
        <v>126.26666666666665</v>
      </c>
    </row>
    <row r="39" spans="2:271" x14ac:dyDescent="0.35">
      <c r="B39">
        <v>2016</v>
      </c>
      <c r="C39">
        <v>1</v>
      </c>
      <c r="D39" t="s">
        <v>31</v>
      </c>
      <c r="E39" s="12">
        <v>123.4</v>
      </c>
      <c r="G39">
        <v>2016</v>
      </c>
      <c r="H39" t="s">
        <v>31</v>
      </c>
      <c r="I39" s="12">
        <v>123.4</v>
      </c>
      <c r="J39" s="12">
        <f t="shared" si="0"/>
        <v>122.90000000000002</v>
      </c>
      <c r="M39">
        <v>2016</v>
      </c>
      <c r="N39">
        <v>1</v>
      </c>
      <c r="O39" t="s">
        <v>31</v>
      </c>
      <c r="P39" s="12">
        <v>126.1</v>
      </c>
      <c r="R39">
        <v>2016</v>
      </c>
      <c r="S39" t="s">
        <v>31</v>
      </c>
      <c r="T39" s="12">
        <v>126.1</v>
      </c>
      <c r="U39" s="12">
        <f t="shared" si="1"/>
        <v>125.73333333333335</v>
      </c>
      <c r="W39">
        <v>2016</v>
      </c>
      <c r="X39">
        <v>1</v>
      </c>
      <c r="Y39" t="s">
        <v>31</v>
      </c>
      <c r="Z39" s="12">
        <v>134.1</v>
      </c>
      <c r="AB39">
        <v>2016</v>
      </c>
      <c r="AC39" t="s">
        <v>31</v>
      </c>
      <c r="AD39" s="12">
        <v>134.1</v>
      </c>
      <c r="AE39" s="12">
        <f t="shared" si="2"/>
        <v>131.93333333333337</v>
      </c>
      <c r="AG39">
        <v>2016</v>
      </c>
      <c r="AH39">
        <v>1</v>
      </c>
      <c r="AI39" t="s">
        <v>31</v>
      </c>
      <c r="AJ39" s="12">
        <v>128.6</v>
      </c>
      <c r="AL39">
        <v>2016</v>
      </c>
      <c r="AM39" t="s">
        <v>31</v>
      </c>
      <c r="AN39" s="12">
        <v>128.6</v>
      </c>
      <c r="AO39" s="12">
        <f t="shared" si="3"/>
        <v>125</v>
      </c>
      <c r="AQ39">
        <v>2016</v>
      </c>
      <c r="AR39">
        <v>1</v>
      </c>
      <c r="AS39" t="s">
        <v>31</v>
      </c>
      <c r="AT39" s="12">
        <v>129.9</v>
      </c>
      <c r="AV39">
        <v>2016</v>
      </c>
      <c r="AW39" t="s">
        <v>31</v>
      </c>
      <c r="AX39" s="12">
        <v>129.9</v>
      </c>
      <c r="AY39" s="12">
        <f t="shared" si="4"/>
        <v>129.5</v>
      </c>
      <c r="BA39">
        <v>2016</v>
      </c>
      <c r="BB39">
        <v>1</v>
      </c>
      <c r="BC39" t="s">
        <v>31</v>
      </c>
      <c r="BD39" s="12">
        <v>115.5</v>
      </c>
      <c r="BF39">
        <v>2016</v>
      </c>
      <c r="BG39" t="s">
        <v>31</v>
      </c>
      <c r="BH39" s="12">
        <v>115.5</v>
      </c>
      <c r="BI39" s="12">
        <f t="shared" si="5"/>
        <v>115.23333333333333</v>
      </c>
      <c r="BK39">
        <v>2016</v>
      </c>
      <c r="BL39">
        <v>1</v>
      </c>
      <c r="BM39" t="s">
        <v>31</v>
      </c>
      <c r="BN39" s="12">
        <v>125.7</v>
      </c>
      <c r="BP39">
        <v>2016</v>
      </c>
      <c r="BQ39" t="s">
        <v>31</v>
      </c>
      <c r="BR39" s="12">
        <v>125.7</v>
      </c>
      <c r="BS39" s="12">
        <f t="shared" si="6"/>
        <v>126.83333333333333</v>
      </c>
      <c r="BU39">
        <v>2016</v>
      </c>
      <c r="BV39">
        <v>1</v>
      </c>
      <c r="BW39" t="s">
        <v>31</v>
      </c>
      <c r="BX39" s="12">
        <v>141.5</v>
      </c>
      <c r="BZ39">
        <v>2016</v>
      </c>
      <c r="CA39" t="s">
        <v>31</v>
      </c>
      <c r="CB39" s="12">
        <v>141.5</v>
      </c>
      <c r="CC39" s="12">
        <f t="shared" si="7"/>
        <v>148.86666666666667</v>
      </c>
      <c r="CE39">
        <v>2016</v>
      </c>
      <c r="CF39">
        <v>1</v>
      </c>
      <c r="CG39" t="s">
        <v>31</v>
      </c>
      <c r="CH39" s="12">
        <v>170.7</v>
      </c>
      <c r="CJ39">
        <v>2016</v>
      </c>
      <c r="CK39" t="s">
        <v>31</v>
      </c>
      <c r="CL39" s="12">
        <v>170.7</v>
      </c>
      <c r="CM39" s="12">
        <f t="shared" si="8"/>
        <v>171.13333333333333</v>
      </c>
      <c r="CO39">
        <v>2016</v>
      </c>
      <c r="CP39">
        <v>1</v>
      </c>
      <c r="CQ39" t="s">
        <v>31</v>
      </c>
      <c r="CR39" s="12">
        <v>97.4</v>
      </c>
      <c r="CT39">
        <v>2016</v>
      </c>
      <c r="CU39" t="s">
        <v>31</v>
      </c>
      <c r="CV39" s="12">
        <v>97.4</v>
      </c>
      <c r="CW39" s="12">
        <f t="shared" si="9"/>
        <v>95.066666666666677</v>
      </c>
      <c r="CY39">
        <v>2016</v>
      </c>
      <c r="CZ39">
        <v>1</v>
      </c>
      <c r="DA39" t="s">
        <v>31</v>
      </c>
      <c r="DB39" s="12">
        <v>132.9</v>
      </c>
      <c r="DD39">
        <v>2016</v>
      </c>
      <c r="DE39" t="s">
        <v>31</v>
      </c>
      <c r="DF39" s="12">
        <v>132.9</v>
      </c>
      <c r="DG39" s="12">
        <f t="shared" si="10"/>
        <v>132.06666666666663</v>
      </c>
      <c r="DI39">
        <v>2016</v>
      </c>
      <c r="DJ39">
        <v>1</v>
      </c>
      <c r="DK39" t="s">
        <v>31</v>
      </c>
      <c r="DL39" s="12">
        <v>122.7</v>
      </c>
      <c r="DN39">
        <v>2016</v>
      </c>
      <c r="DO39" t="s">
        <v>31</v>
      </c>
      <c r="DP39" s="12">
        <v>122.7</v>
      </c>
      <c r="DQ39" s="12">
        <f t="shared" si="11"/>
        <v>122.13333333333333</v>
      </c>
      <c r="DS39">
        <v>2016</v>
      </c>
      <c r="DT39">
        <v>1</v>
      </c>
      <c r="DU39" t="s">
        <v>31</v>
      </c>
      <c r="DV39" s="12">
        <v>135.30000000000001</v>
      </c>
      <c r="DX39">
        <v>2016</v>
      </c>
      <c r="DY39" t="s">
        <v>31</v>
      </c>
      <c r="DZ39" s="12">
        <v>135.30000000000001</v>
      </c>
      <c r="EA39" s="12">
        <f t="shared" si="12"/>
        <v>134.66666666666666</v>
      </c>
      <c r="EC39">
        <v>2016</v>
      </c>
      <c r="ED39">
        <v>1</v>
      </c>
      <c r="EE39" t="s">
        <v>31</v>
      </c>
      <c r="EF39" s="12">
        <v>131.30000000000001</v>
      </c>
      <c r="EH39">
        <v>2016</v>
      </c>
      <c r="EI39" t="s">
        <v>31</v>
      </c>
      <c r="EJ39" s="12">
        <v>131.30000000000001</v>
      </c>
      <c r="EK39" s="12">
        <f t="shared" si="13"/>
        <v>131.80000000000001</v>
      </c>
      <c r="EM39">
        <v>2016</v>
      </c>
      <c r="EN39">
        <v>1</v>
      </c>
      <c r="EO39" t="s">
        <v>31</v>
      </c>
      <c r="EP39" s="12">
        <v>135.19999999999999</v>
      </c>
      <c r="ER39">
        <v>2016</v>
      </c>
      <c r="ES39" t="s">
        <v>31</v>
      </c>
      <c r="ET39" s="12">
        <v>135.19999999999999</v>
      </c>
      <c r="EU39" s="12">
        <f t="shared" si="14"/>
        <v>134.43333333333334</v>
      </c>
      <c r="EW39">
        <v>2016</v>
      </c>
      <c r="EX39">
        <v>1</v>
      </c>
      <c r="EY39" t="s">
        <v>31</v>
      </c>
      <c r="EZ39" s="12">
        <v>130.30000000000001</v>
      </c>
      <c r="FB39">
        <v>2016</v>
      </c>
      <c r="FC39" t="s">
        <v>31</v>
      </c>
      <c r="FD39" s="12">
        <v>130.30000000000001</v>
      </c>
      <c r="FE39" s="12">
        <f t="shared" si="15"/>
        <v>129.76666666666668</v>
      </c>
      <c r="FG39">
        <v>2016</v>
      </c>
      <c r="FH39">
        <v>1</v>
      </c>
      <c r="FI39" t="s">
        <v>31</v>
      </c>
      <c r="FJ39" s="12">
        <v>125.1</v>
      </c>
      <c r="FL39">
        <v>2016</v>
      </c>
      <c r="FM39" t="s">
        <v>31</v>
      </c>
      <c r="FN39" s="12">
        <v>125.1</v>
      </c>
      <c r="FO39" s="12">
        <f t="shared" si="16"/>
        <v>124.8</v>
      </c>
      <c r="FQ39">
        <v>2016</v>
      </c>
      <c r="FR39">
        <v>1</v>
      </c>
      <c r="FS39" t="s">
        <v>31</v>
      </c>
      <c r="FT39" s="12">
        <v>129.5</v>
      </c>
      <c r="FV39">
        <v>2016</v>
      </c>
      <c r="FW39" t="s">
        <v>31</v>
      </c>
      <c r="FX39" s="12">
        <v>129.5</v>
      </c>
      <c r="FY39" s="12">
        <f t="shared" si="17"/>
        <v>129.03333333333333</v>
      </c>
      <c r="GA39">
        <v>2016</v>
      </c>
      <c r="GB39">
        <v>1</v>
      </c>
      <c r="GC39" t="s">
        <v>31</v>
      </c>
      <c r="GD39" s="12">
        <v>122.7</v>
      </c>
      <c r="GF39">
        <v>2016</v>
      </c>
      <c r="GG39" t="s">
        <v>31</v>
      </c>
      <c r="GH39" s="12">
        <v>122.7</v>
      </c>
      <c r="GI39" s="12">
        <f t="shared" si="18"/>
        <v>122.10000000000001</v>
      </c>
      <c r="GK39">
        <v>2016</v>
      </c>
      <c r="GL39">
        <v>1</v>
      </c>
      <c r="GM39" t="s">
        <v>31</v>
      </c>
      <c r="GN39" s="12">
        <v>124.2</v>
      </c>
      <c r="GP39">
        <v>2016</v>
      </c>
      <c r="GQ39" t="s">
        <v>31</v>
      </c>
      <c r="GR39" s="12">
        <v>124.2</v>
      </c>
      <c r="GS39" s="12">
        <f t="shared" si="19"/>
        <v>123.73333333333333</v>
      </c>
      <c r="GU39">
        <v>2016</v>
      </c>
      <c r="GV39">
        <v>1</v>
      </c>
      <c r="GW39" t="s">
        <v>31</v>
      </c>
      <c r="GX39" s="12">
        <v>122</v>
      </c>
      <c r="GZ39">
        <v>2016</v>
      </c>
      <c r="HA39" t="s">
        <v>31</v>
      </c>
      <c r="HB39" s="12">
        <v>122</v>
      </c>
      <c r="HC39" s="12">
        <f t="shared" si="20"/>
        <v>121.43333333333334</v>
      </c>
      <c r="HE39">
        <v>2016</v>
      </c>
      <c r="HF39">
        <v>1</v>
      </c>
      <c r="HG39" t="s">
        <v>31</v>
      </c>
      <c r="HH39" s="12">
        <v>111.1</v>
      </c>
      <c r="HJ39">
        <v>2016</v>
      </c>
      <c r="HK39" t="s">
        <v>31</v>
      </c>
      <c r="HL39" s="12">
        <v>111.1</v>
      </c>
      <c r="HM39" s="12">
        <f t="shared" si="21"/>
        <v>111.36666666666667</v>
      </c>
      <c r="HO39">
        <v>2016</v>
      </c>
      <c r="HP39">
        <v>1</v>
      </c>
      <c r="HQ39" t="s">
        <v>31</v>
      </c>
      <c r="HR39" s="12">
        <v>119.8</v>
      </c>
      <c r="HT39">
        <v>2016</v>
      </c>
      <c r="HU39" t="s">
        <v>31</v>
      </c>
      <c r="HV39" s="12">
        <v>119.8</v>
      </c>
      <c r="HW39" s="12">
        <f t="shared" si="22"/>
        <v>119.53333333333335</v>
      </c>
      <c r="HY39">
        <v>2016</v>
      </c>
      <c r="HZ39">
        <v>1</v>
      </c>
      <c r="IA39" t="s">
        <v>31</v>
      </c>
      <c r="IB39" s="12">
        <v>126.3</v>
      </c>
      <c r="ID39">
        <v>2016</v>
      </c>
      <c r="IE39" t="s">
        <v>31</v>
      </c>
      <c r="IF39" s="12">
        <v>126.3</v>
      </c>
      <c r="IG39" s="12">
        <f t="shared" si="23"/>
        <v>126.26666666666667</v>
      </c>
      <c r="II39">
        <v>2016</v>
      </c>
      <c r="IJ39">
        <v>1</v>
      </c>
      <c r="IK39" t="s">
        <v>31</v>
      </c>
      <c r="IL39" s="12">
        <v>114.5</v>
      </c>
      <c r="IN39">
        <v>2016</v>
      </c>
      <c r="IO39" t="s">
        <v>31</v>
      </c>
      <c r="IP39" s="12">
        <v>114.5</v>
      </c>
      <c r="IQ39" s="12">
        <f t="shared" si="24"/>
        <v>114</v>
      </c>
      <c r="IS39">
        <v>2016</v>
      </c>
      <c r="IT39">
        <v>1</v>
      </c>
      <c r="IU39" t="s">
        <v>31</v>
      </c>
      <c r="IV39" s="12">
        <v>118.5</v>
      </c>
      <c r="IX39">
        <v>2016</v>
      </c>
      <c r="IY39" t="s">
        <v>31</v>
      </c>
      <c r="IZ39" s="12">
        <v>118.5</v>
      </c>
      <c r="JA39" s="12">
        <f t="shared" si="25"/>
        <v>118.3</v>
      </c>
      <c r="JC39">
        <v>2016</v>
      </c>
      <c r="JD39">
        <v>1</v>
      </c>
      <c r="JE39" t="s">
        <v>31</v>
      </c>
      <c r="JF39" s="12">
        <v>126.3</v>
      </c>
      <c r="JH39">
        <v>2016</v>
      </c>
      <c r="JI39" t="s">
        <v>31</v>
      </c>
      <c r="JJ39" s="12">
        <v>126.3</v>
      </c>
      <c r="JK39" s="12">
        <f t="shared" si="26"/>
        <v>126.33333333333333</v>
      </c>
    </row>
    <row r="40" spans="2:271" x14ac:dyDescent="0.35">
      <c r="C40">
        <v>2</v>
      </c>
      <c r="D40" t="s">
        <v>36</v>
      </c>
      <c r="E40" s="12">
        <v>124.4</v>
      </c>
      <c r="H40" t="s">
        <v>36</v>
      </c>
      <c r="I40" s="12">
        <v>124.4</v>
      </c>
      <c r="J40" s="12">
        <f t="shared" si="0"/>
        <v>123.40000000000002</v>
      </c>
      <c r="N40">
        <v>2</v>
      </c>
      <c r="O40" t="s">
        <v>36</v>
      </c>
      <c r="P40" s="12">
        <v>126.4</v>
      </c>
      <c r="S40" t="s">
        <v>36</v>
      </c>
      <c r="T40" s="12">
        <v>126.4</v>
      </c>
      <c r="U40" s="12">
        <f t="shared" si="1"/>
        <v>126.06666666666668</v>
      </c>
      <c r="X40">
        <v>2</v>
      </c>
      <c r="Y40" t="s">
        <v>36</v>
      </c>
      <c r="Z40" s="12">
        <v>134.19999999999999</v>
      </c>
      <c r="AC40" t="s">
        <v>36</v>
      </c>
      <c r="AD40" s="12">
        <v>134.19999999999999</v>
      </c>
      <c r="AE40" s="12">
        <f t="shared" si="2"/>
        <v>133.23333333333332</v>
      </c>
      <c r="AH40">
        <v>2</v>
      </c>
      <c r="AI40" t="s">
        <v>36</v>
      </c>
      <c r="AJ40" s="12">
        <v>128.69999999999999</v>
      </c>
      <c r="AM40" t="s">
        <v>36</v>
      </c>
      <c r="AN40" s="12">
        <v>128.69999999999999</v>
      </c>
      <c r="AO40" s="12">
        <f t="shared" si="3"/>
        <v>127.36666666666666</v>
      </c>
      <c r="AR40">
        <v>2</v>
      </c>
      <c r="AS40" t="s">
        <v>36</v>
      </c>
      <c r="AT40" s="12">
        <v>130.30000000000001</v>
      </c>
      <c r="AW40" t="s">
        <v>36</v>
      </c>
      <c r="AX40" s="12">
        <v>130.30000000000001</v>
      </c>
      <c r="AY40" s="12">
        <f t="shared" si="4"/>
        <v>129.86666666666667</v>
      </c>
      <c r="BB40">
        <v>2</v>
      </c>
      <c r="BC40" t="s">
        <v>36</v>
      </c>
      <c r="BD40" s="12">
        <v>114.8</v>
      </c>
      <c r="BG40" t="s">
        <v>36</v>
      </c>
      <c r="BH40" s="12">
        <v>114.8</v>
      </c>
      <c r="BI40" s="12">
        <f t="shared" si="5"/>
        <v>115.2</v>
      </c>
      <c r="BL40">
        <v>2</v>
      </c>
      <c r="BM40" t="s">
        <v>36</v>
      </c>
      <c r="BN40" s="12">
        <v>124.9</v>
      </c>
      <c r="BQ40" t="s">
        <v>36</v>
      </c>
      <c r="BR40" s="12">
        <v>124.9</v>
      </c>
      <c r="BS40" s="12">
        <f t="shared" si="6"/>
        <v>125.73333333333335</v>
      </c>
      <c r="BV40">
        <v>2</v>
      </c>
      <c r="BW40" t="s">
        <v>36</v>
      </c>
      <c r="BX40" s="12">
        <v>130.30000000000001</v>
      </c>
      <c r="CA40" t="s">
        <v>36</v>
      </c>
      <c r="CB40" s="12">
        <v>130.30000000000001</v>
      </c>
      <c r="CC40" s="12">
        <f t="shared" si="7"/>
        <v>139.5</v>
      </c>
      <c r="CF40">
        <v>2</v>
      </c>
      <c r="CG40" t="s">
        <v>36</v>
      </c>
      <c r="CH40" s="12">
        <v>167.4</v>
      </c>
      <c r="CK40" t="s">
        <v>36</v>
      </c>
      <c r="CL40" s="12">
        <v>167.4</v>
      </c>
      <c r="CM40" s="12">
        <f t="shared" si="8"/>
        <v>169.86666666666667</v>
      </c>
      <c r="CP40">
        <v>2</v>
      </c>
      <c r="CQ40" t="s">
        <v>36</v>
      </c>
      <c r="CR40" s="12">
        <v>98.8</v>
      </c>
      <c r="CU40" t="s">
        <v>36</v>
      </c>
      <c r="CV40" s="12">
        <v>98.8</v>
      </c>
      <c r="CW40" s="12">
        <f t="shared" si="9"/>
        <v>96.899999999999991</v>
      </c>
      <c r="CZ40">
        <v>2</v>
      </c>
      <c r="DA40" t="s">
        <v>36</v>
      </c>
      <c r="DB40" s="12">
        <v>133.6</v>
      </c>
      <c r="DE40" t="s">
        <v>36</v>
      </c>
      <c r="DF40" s="12">
        <v>133.6</v>
      </c>
      <c r="DG40" s="12">
        <f t="shared" si="10"/>
        <v>132.86666666666667</v>
      </c>
      <c r="DJ40">
        <v>2</v>
      </c>
      <c r="DK40" t="s">
        <v>36</v>
      </c>
      <c r="DL40" s="12">
        <v>123</v>
      </c>
      <c r="DO40" t="s">
        <v>36</v>
      </c>
      <c r="DP40" s="12">
        <v>123</v>
      </c>
      <c r="DQ40" s="12">
        <f t="shared" si="11"/>
        <v>122.56666666666666</v>
      </c>
      <c r="DT40">
        <v>2</v>
      </c>
      <c r="DU40" t="s">
        <v>36</v>
      </c>
      <c r="DV40" s="12">
        <v>135.80000000000001</v>
      </c>
      <c r="DY40" t="s">
        <v>36</v>
      </c>
      <c r="DZ40" s="12">
        <v>135.80000000000001</v>
      </c>
      <c r="EA40" s="12">
        <f t="shared" si="12"/>
        <v>135.26666666666668</v>
      </c>
      <c r="ED40">
        <v>2</v>
      </c>
      <c r="EE40" t="s">
        <v>36</v>
      </c>
      <c r="EF40" s="12">
        <v>129.9</v>
      </c>
      <c r="EI40" t="s">
        <v>36</v>
      </c>
      <c r="EJ40" s="12">
        <v>129.9</v>
      </c>
      <c r="EK40" s="12">
        <f t="shared" si="13"/>
        <v>130.86666666666667</v>
      </c>
      <c r="EN40">
        <v>2</v>
      </c>
      <c r="EO40" t="s">
        <v>36</v>
      </c>
      <c r="EP40" s="12">
        <v>135.9</v>
      </c>
      <c r="ES40" t="s">
        <v>36</v>
      </c>
      <c r="ET40" s="12">
        <v>135.9</v>
      </c>
      <c r="EU40" s="12">
        <f t="shared" si="14"/>
        <v>135.20000000000002</v>
      </c>
      <c r="EX40">
        <v>2</v>
      </c>
      <c r="EY40" t="s">
        <v>36</v>
      </c>
      <c r="EZ40" s="12">
        <v>130.9</v>
      </c>
      <c r="FC40" t="s">
        <v>36</v>
      </c>
      <c r="FD40" s="12">
        <v>130.9</v>
      </c>
      <c r="FE40" s="12">
        <f t="shared" si="15"/>
        <v>130.29999999999998</v>
      </c>
      <c r="FH40">
        <v>2</v>
      </c>
      <c r="FI40" t="s">
        <v>36</v>
      </c>
      <c r="FJ40" s="12">
        <v>125.8</v>
      </c>
      <c r="FM40" t="s">
        <v>36</v>
      </c>
      <c r="FN40" s="12">
        <v>125.8</v>
      </c>
      <c r="FO40" s="12">
        <f t="shared" si="16"/>
        <v>125.23333333333333</v>
      </c>
      <c r="FR40">
        <v>2</v>
      </c>
      <c r="FS40" t="s">
        <v>36</v>
      </c>
      <c r="FT40" s="12">
        <v>130.19999999999999</v>
      </c>
      <c r="FW40" t="s">
        <v>36</v>
      </c>
      <c r="FX40" s="12">
        <v>130.19999999999999</v>
      </c>
      <c r="FY40" s="12">
        <f t="shared" si="17"/>
        <v>129.56666666666666</v>
      </c>
      <c r="GB40">
        <v>2</v>
      </c>
      <c r="GC40" t="s">
        <v>36</v>
      </c>
      <c r="GD40" s="12">
        <v>123.1</v>
      </c>
      <c r="GG40" t="s">
        <v>36</v>
      </c>
      <c r="GH40" s="12">
        <v>123.1</v>
      </c>
      <c r="GI40" s="12">
        <f t="shared" si="18"/>
        <v>122.59999999999998</v>
      </c>
      <c r="GL40">
        <v>2</v>
      </c>
      <c r="GM40" t="s">
        <v>36</v>
      </c>
      <c r="GN40" s="12">
        <v>124.6</v>
      </c>
      <c r="GQ40" t="s">
        <v>36</v>
      </c>
      <c r="GR40" s="12">
        <v>124.6</v>
      </c>
      <c r="GS40" s="12">
        <f t="shared" si="19"/>
        <v>124.13333333333333</v>
      </c>
      <c r="GV40">
        <v>2</v>
      </c>
      <c r="GW40" t="s">
        <v>36</v>
      </c>
      <c r="GX40" s="12">
        <v>122.5</v>
      </c>
      <c r="HA40" t="s">
        <v>36</v>
      </c>
      <c r="HB40" s="12">
        <v>122.5</v>
      </c>
      <c r="HC40" s="12">
        <f t="shared" si="20"/>
        <v>121.96666666666665</v>
      </c>
      <c r="HF40">
        <v>2</v>
      </c>
      <c r="HG40" t="s">
        <v>36</v>
      </c>
      <c r="HH40" s="12">
        <v>111.4</v>
      </c>
      <c r="HK40" t="s">
        <v>36</v>
      </c>
      <c r="HL40" s="12">
        <v>111.4</v>
      </c>
      <c r="HM40" s="12">
        <f t="shared" si="21"/>
        <v>111.33333333333333</v>
      </c>
      <c r="HP40">
        <v>2</v>
      </c>
      <c r="HQ40" t="s">
        <v>36</v>
      </c>
      <c r="HR40" s="12">
        <v>120.3</v>
      </c>
      <c r="HU40" t="s">
        <v>36</v>
      </c>
      <c r="HV40" s="12">
        <v>120.3</v>
      </c>
      <c r="HW40" s="12">
        <f t="shared" si="22"/>
        <v>119.89999999999999</v>
      </c>
      <c r="HZ40">
        <v>2</v>
      </c>
      <c r="IA40" t="s">
        <v>36</v>
      </c>
      <c r="IB40" s="12">
        <v>126.6</v>
      </c>
      <c r="IE40" t="s">
        <v>36</v>
      </c>
      <c r="IF40" s="12">
        <v>126.6</v>
      </c>
      <c r="IG40" s="12">
        <f t="shared" si="23"/>
        <v>126.36666666666667</v>
      </c>
      <c r="IJ40">
        <v>2</v>
      </c>
      <c r="IK40" t="s">
        <v>36</v>
      </c>
      <c r="IL40" s="12">
        <v>116.6</v>
      </c>
      <c r="IO40" t="s">
        <v>36</v>
      </c>
      <c r="IP40" s="12">
        <v>116.6</v>
      </c>
      <c r="IQ40" s="12">
        <f t="shared" si="24"/>
        <v>114.93333333333332</v>
      </c>
      <c r="IT40">
        <v>2</v>
      </c>
      <c r="IU40" t="s">
        <v>36</v>
      </c>
      <c r="IV40" s="12">
        <v>119.1</v>
      </c>
      <c r="IY40" t="s">
        <v>36</v>
      </c>
      <c r="IZ40" s="12">
        <v>119.1</v>
      </c>
      <c r="JA40" s="12">
        <f t="shared" si="25"/>
        <v>118.63333333333333</v>
      </c>
      <c r="JD40">
        <v>2</v>
      </c>
      <c r="JE40" t="s">
        <v>36</v>
      </c>
      <c r="JF40" s="12">
        <v>126</v>
      </c>
      <c r="JI40" t="s">
        <v>36</v>
      </c>
      <c r="JJ40" s="12">
        <v>126</v>
      </c>
      <c r="JK40" s="12">
        <f t="shared" si="26"/>
        <v>126.13333333333333</v>
      </c>
    </row>
    <row r="41" spans="2:271" x14ac:dyDescent="0.35">
      <c r="C41">
        <v>3</v>
      </c>
      <c r="D41" t="s">
        <v>38</v>
      </c>
      <c r="E41" s="12">
        <v>124.9</v>
      </c>
      <c r="H41" t="s">
        <v>38</v>
      </c>
      <c r="I41" s="12">
        <v>124.9</v>
      </c>
      <c r="J41" s="12">
        <f t="shared" si="0"/>
        <v>124.23333333333335</v>
      </c>
      <c r="N41">
        <v>3</v>
      </c>
      <c r="O41" t="s">
        <v>38</v>
      </c>
      <c r="P41" s="12">
        <v>126.5</v>
      </c>
      <c r="S41" t="s">
        <v>38</v>
      </c>
      <c r="T41" s="12">
        <v>126.5</v>
      </c>
      <c r="U41" s="12">
        <f t="shared" si="1"/>
        <v>126.33333333333333</v>
      </c>
      <c r="X41">
        <v>3</v>
      </c>
      <c r="Y41" t="s">
        <v>38</v>
      </c>
      <c r="Z41" s="12">
        <v>135.1</v>
      </c>
      <c r="AC41" t="s">
        <v>38</v>
      </c>
      <c r="AD41" s="12">
        <v>135.1</v>
      </c>
      <c r="AE41" s="12">
        <f t="shared" si="2"/>
        <v>134.46666666666667</v>
      </c>
      <c r="AH41">
        <v>3</v>
      </c>
      <c r="AI41" t="s">
        <v>38</v>
      </c>
      <c r="AJ41" s="12">
        <v>124.6</v>
      </c>
      <c r="AM41" t="s">
        <v>38</v>
      </c>
      <c r="AN41" s="12">
        <v>124.6</v>
      </c>
      <c r="AO41" s="12">
        <f t="shared" si="3"/>
        <v>127.3</v>
      </c>
      <c r="AR41">
        <v>3</v>
      </c>
      <c r="AS41" t="s">
        <v>38</v>
      </c>
      <c r="AT41" s="12">
        <v>130.19999999999999</v>
      </c>
      <c r="AW41" t="s">
        <v>38</v>
      </c>
      <c r="AX41" s="12">
        <v>130.19999999999999</v>
      </c>
      <c r="AY41" s="12">
        <f t="shared" si="4"/>
        <v>130.13333333333335</v>
      </c>
      <c r="BB41">
        <v>3</v>
      </c>
      <c r="BC41" t="s">
        <v>38</v>
      </c>
      <c r="BD41" s="12">
        <v>114.5</v>
      </c>
      <c r="BG41" t="s">
        <v>38</v>
      </c>
      <c r="BH41" s="12">
        <v>114.5</v>
      </c>
      <c r="BI41" s="12">
        <f t="shared" si="5"/>
        <v>114.93333333333334</v>
      </c>
      <c r="BL41">
        <v>3</v>
      </c>
      <c r="BM41" t="s">
        <v>38</v>
      </c>
      <c r="BN41" s="12">
        <v>126.2</v>
      </c>
      <c r="BQ41" t="s">
        <v>38</v>
      </c>
      <c r="BR41" s="12">
        <v>126.2</v>
      </c>
      <c r="BS41" s="12">
        <f t="shared" si="6"/>
        <v>125.60000000000001</v>
      </c>
      <c r="BV41">
        <v>3</v>
      </c>
      <c r="BW41" t="s">
        <v>38</v>
      </c>
      <c r="BX41" s="12">
        <v>129.80000000000001</v>
      </c>
      <c r="CA41" t="s">
        <v>38</v>
      </c>
      <c r="CB41" s="12">
        <v>129.80000000000001</v>
      </c>
      <c r="CC41" s="12">
        <f t="shared" si="7"/>
        <v>133.86666666666667</v>
      </c>
      <c r="CF41">
        <v>3</v>
      </c>
      <c r="CG41" t="s">
        <v>38</v>
      </c>
      <c r="CH41" s="12">
        <v>164.3</v>
      </c>
      <c r="CK41" t="s">
        <v>38</v>
      </c>
      <c r="CL41" s="12">
        <v>164.3</v>
      </c>
      <c r="CM41" s="12">
        <f t="shared" si="8"/>
        <v>167.46666666666667</v>
      </c>
      <c r="CP41">
        <v>3</v>
      </c>
      <c r="CQ41" t="s">
        <v>38</v>
      </c>
      <c r="CR41" s="12">
        <v>100.9</v>
      </c>
      <c r="CU41" t="s">
        <v>38</v>
      </c>
      <c r="CV41" s="12">
        <v>100.9</v>
      </c>
      <c r="CW41" s="12">
        <f t="shared" si="9"/>
        <v>99.033333333333346</v>
      </c>
      <c r="CZ41">
        <v>3</v>
      </c>
      <c r="DA41" t="s">
        <v>38</v>
      </c>
      <c r="DB41" s="12">
        <v>133.9</v>
      </c>
      <c r="DE41" t="s">
        <v>38</v>
      </c>
      <c r="DF41" s="12">
        <v>133.9</v>
      </c>
      <c r="DG41" s="12">
        <f t="shared" si="10"/>
        <v>133.46666666666667</v>
      </c>
      <c r="DJ41">
        <v>3</v>
      </c>
      <c r="DK41" t="s">
        <v>38</v>
      </c>
      <c r="DL41" s="12">
        <v>123.1</v>
      </c>
      <c r="DO41" t="s">
        <v>38</v>
      </c>
      <c r="DP41" s="12">
        <v>123.1</v>
      </c>
      <c r="DQ41" s="12">
        <f t="shared" si="11"/>
        <v>122.93333333333332</v>
      </c>
      <c r="DT41">
        <v>3</v>
      </c>
      <c r="DU41" t="s">
        <v>38</v>
      </c>
      <c r="DV41" s="12">
        <v>136.30000000000001</v>
      </c>
      <c r="DY41" t="s">
        <v>38</v>
      </c>
      <c r="DZ41" s="12">
        <v>136.30000000000001</v>
      </c>
      <c r="EA41" s="12">
        <f t="shared" si="12"/>
        <v>135.80000000000001</v>
      </c>
      <c r="ED41">
        <v>3</v>
      </c>
      <c r="EE41" t="s">
        <v>38</v>
      </c>
      <c r="EF41" s="12">
        <v>129.80000000000001</v>
      </c>
      <c r="EI41" t="s">
        <v>38</v>
      </c>
      <c r="EJ41" s="12">
        <v>129.80000000000001</v>
      </c>
      <c r="EK41" s="12">
        <f t="shared" si="13"/>
        <v>130.33333333333334</v>
      </c>
      <c r="EN41">
        <v>3</v>
      </c>
      <c r="EO41" t="s">
        <v>38</v>
      </c>
      <c r="EP41" s="12">
        <v>136.5</v>
      </c>
      <c r="ES41" t="s">
        <v>38</v>
      </c>
      <c r="ET41" s="12">
        <v>136.5</v>
      </c>
      <c r="EU41" s="12">
        <f t="shared" si="14"/>
        <v>135.86666666666667</v>
      </c>
      <c r="EX41">
        <v>3</v>
      </c>
      <c r="EY41" t="s">
        <v>38</v>
      </c>
      <c r="EZ41" s="12">
        <v>131.30000000000001</v>
      </c>
      <c r="FC41" t="s">
        <v>38</v>
      </c>
      <c r="FD41" s="12">
        <v>131.30000000000001</v>
      </c>
      <c r="FE41" s="12">
        <f t="shared" si="15"/>
        <v>130.83333333333334</v>
      </c>
      <c r="FH41">
        <v>3</v>
      </c>
      <c r="FI41" t="s">
        <v>38</v>
      </c>
      <c r="FJ41" s="12">
        <v>126.1</v>
      </c>
      <c r="FM41" t="s">
        <v>38</v>
      </c>
      <c r="FN41" s="12">
        <v>126.1</v>
      </c>
      <c r="FO41" s="12">
        <f t="shared" si="16"/>
        <v>125.66666666666667</v>
      </c>
      <c r="FR41">
        <v>3</v>
      </c>
      <c r="FS41" t="s">
        <v>38</v>
      </c>
      <c r="FT41" s="12">
        <v>130.5</v>
      </c>
      <c r="FW41" t="s">
        <v>38</v>
      </c>
      <c r="FX41" s="12">
        <v>130.5</v>
      </c>
      <c r="FY41" s="12">
        <f t="shared" si="17"/>
        <v>130.06666666666666</v>
      </c>
      <c r="GB41">
        <v>3</v>
      </c>
      <c r="GC41" t="s">
        <v>38</v>
      </c>
      <c r="GD41" s="12">
        <v>122.4</v>
      </c>
      <c r="GG41" t="s">
        <v>38</v>
      </c>
      <c r="GH41" s="12">
        <v>122.4</v>
      </c>
      <c r="GI41" s="12">
        <f t="shared" si="18"/>
        <v>122.73333333333335</v>
      </c>
      <c r="GL41">
        <v>3</v>
      </c>
      <c r="GM41" t="s">
        <v>38</v>
      </c>
      <c r="GN41" s="12">
        <v>125.1</v>
      </c>
      <c r="GQ41" t="s">
        <v>38</v>
      </c>
      <c r="GR41" s="12">
        <v>125.1</v>
      </c>
      <c r="GS41" s="12">
        <f t="shared" si="19"/>
        <v>124.63333333333333</v>
      </c>
      <c r="GV41">
        <v>3</v>
      </c>
      <c r="GW41" t="s">
        <v>38</v>
      </c>
      <c r="GX41" s="12">
        <v>122.9</v>
      </c>
      <c r="HA41" t="s">
        <v>38</v>
      </c>
      <c r="HB41" s="12">
        <v>122.9</v>
      </c>
      <c r="HC41" s="12">
        <f t="shared" si="20"/>
        <v>122.46666666666665</v>
      </c>
      <c r="HF41">
        <v>3</v>
      </c>
      <c r="HG41" t="s">
        <v>38</v>
      </c>
      <c r="HH41" s="12">
        <v>110.9</v>
      </c>
      <c r="HK41" t="s">
        <v>38</v>
      </c>
      <c r="HL41" s="12">
        <v>110.9</v>
      </c>
      <c r="HM41" s="12">
        <f t="shared" si="21"/>
        <v>111.13333333333333</v>
      </c>
      <c r="HP41">
        <v>3</v>
      </c>
      <c r="HQ41" t="s">
        <v>38</v>
      </c>
      <c r="HR41" s="12">
        <v>120.6</v>
      </c>
      <c r="HU41" t="s">
        <v>38</v>
      </c>
      <c r="HV41" s="12">
        <v>120.6</v>
      </c>
      <c r="HW41" s="12">
        <f t="shared" si="22"/>
        <v>120.23333333333333</v>
      </c>
      <c r="HZ41">
        <v>3</v>
      </c>
      <c r="IA41" t="s">
        <v>38</v>
      </c>
      <c r="IB41" s="12">
        <v>126.9</v>
      </c>
      <c r="IE41" t="s">
        <v>38</v>
      </c>
      <c r="IF41" s="12">
        <v>126.9</v>
      </c>
      <c r="IG41" s="12">
        <f t="shared" si="23"/>
        <v>126.59999999999998</v>
      </c>
      <c r="IJ41">
        <v>3</v>
      </c>
      <c r="IK41" t="s">
        <v>38</v>
      </c>
      <c r="IL41" s="12">
        <v>117.3</v>
      </c>
      <c r="IO41" t="s">
        <v>38</v>
      </c>
      <c r="IP41" s="12">
        <v>117.3</v>
      </c>
      <c r="IQ41" s="12">
        <f t="shared" si="24"/>
        <v>116.13333333333333</v>
      </c>
      <c r="IT41">
        <v>3</v>
      </c>
      <c r="IU41" t="s">
        <v>38</v>
      </c>
      <c r="IV41" s="12">
        <v>119.3</v>
      </c>
      <c r="IY41" t="s">
        <v>38</v>
      </c>
      <c r="IZ41" s="12">
        <v>119.3</v>
      </c>
      <c r="JA41" s="12">
        <f t="shared" si="25"/>
        <v>118.96666666666665</v>
      </c>
      <c r="JD41">
        <v>3</v>
      </c>
      <c r="JE41" t="s">
        <v>38</v>
      </c>
      <c r="JF41" s="12">
        <v>126</v>
      </c>
      <c r="JI41" t="s">
        <v>38</v>
      </c>
      <c r="JJ41" s="12">
        <v>126</v>
      </c>
      <c r="JK41" s="12">
        <f t="shared" si="26"/>
        <v>126.10000000000001</v>
      </c>
    </row>
    <row r="42" spans="2:271" x14ac:dyDescent="0.35">
      <c r="C42">
        <v>4</v>
      </c>
      <c r="D42" t="s">
        <v>39</v>
      </c>
      <c r="E42" s="12">
        <v>125.6</v>
      </c>
      <c r="H42" t="s">
        <v>39</v>
      </c>
      <c r="I42" s="12">
        <v>125.6</v>
      </c>
      <c r="J42" s="12">
        <f t="shared" si="0"/>
        <v>124.96666666666665</v>
      </c>
      <c r="N42">
        <v>4</v>
      </c>
      <c r="O42" t="s">
        <v>39</v>
      </c>
      <c r="P42" s="12">
        <v>126.6</v>
      </c>
      <c r="S42" t="s">
        <v>39</v>
      </c>
      <c r="T42" s="12">
        <v>126.6</v>
      </c>
      <c r="U42" s="12">
        <f t="shared" si="1"/>
        <v>126.5</v>
      </c>
      <c r="X42">
        <v>4</v>
      </c>
      <c r="Y42" t="s">
        <v>39</v>
      </c>
      <c r="Z42" s="12">
        <v>136.80000000000001</v>
      </c>
      <c r="AC42" t="s">
        <v>39</v>
      </c>
      <c r="AD42" s="12">
        <v>136.80000000000001</v>
      </c>
      <c r="AE42" s="12">
        <f t="shared" si="2"/>
        <v>135.36666666666665</v>
      </c>
      <c r="AH42">
        <v>4</v>
      </c>
      <c r="AI42" t="s">
        <v>39</v>
      </c>
      <c r="AJ42" s="12">
        <v>122</v>
      </c>
      <c r="AM42" t="s">
        <v>39</v>
      </c>
      <c r="AN42" s="12">
        <v>122</v>
      </c>
      <c r="AO42" s="12">
        <f t="shared" si="3"/>
        <v>125.09999999999998</v>
      </c>
      <c r="AR42">
        <v>4</v>
      </c>
      <c r="AS42" t="s">
        <v>39</v>
      </c>
      <c r="AT42" s="12">
        <v>130.9</v>
      </c>
      <c r="AW42" t="s">
        <v>39</v>
      </c>
      <c r="AX42" s="12">
        <v>130.9</v>
      </c>
      <c r="AY42" s="12">
        <f t="shared" si="4"/>
        <v>130.46666666666667</v>
      </c>
      <c r="BB42">
        <v>4</v>
      </c>
      <c r="BC42" t="s">
        <v>39</v>
      </c>
      <c r="BD42" s="12">
        <v>114.8</v>
      </c>
      <c r="BG42" t="s">
        <v>39</v>
      </c>
      <c r="BH42" s="12">
        <v>114.8</v>
      </c>
      <c r="BI42" s="12">
        <f t="shared" si="5"/>
        <v>114.7</v>
      </c>
      <c r="BL42">
        <v>4</v>
      </c>
      <c r="BM42" t="s">
        <v>39</v>
      </c>
      <c r="BN42" s="12">
        <v>134.80000000000001</v>
      </c>
      <c r="BQ42" t="s">
        <v>39</v>
      </c>
      <c r="BR42" s="12">
        <v>134.80000000000001</v>
      </c>
      <c r="BS42" s="12">
        <f t="shared" si="6"/>
        <v>128.63333333333335</v>
      </c>
      <c r="BV42">
        <v>4</v>
      </c>
      <c r="BW42" t="s">
        <v>39</v>
      </c>
      <c r="BX42" s="12">
        <v>135</v>
      </c>
      <c r="CA42" t="s">
        <v>39</v>
      </c>
      <c r="CB42" s="12">
        <v>135</v>
      </c>
      <c r="CC42" s="12">
        <f t="shared" si="7"/>
        <v>131.70000000000002</v>
      </c>
      <c r="CF42">
        <v>4</v>
      </c>
      <c r="CG42" t="s">
        <v>39</v>
      </c>
      <c r="CH42" s="12">
        <v>167.5</v>
      </c>
      <c r="CK42" t="s">
        <v>39</v>
      </c>
      <c r="CL42" s="12">
        <v>167.5</v>
      </c>
      <c r="CM42" s="12">
        <f t="shared" si="8"/>
        <v>166.4</v>
      </c>
      <c r="CP42">
        <v>4</v>
      </c>
      <c r="CQ42" t="s">
        <v>39</v>
      </c>
      <c r="CR42" s="12">
        <v>106.4</v>
      </c>
      <c r="CU42" t="s">
        <v>39</v>
      </c>
      <c r="CV42" s="12">
        <v>106.4</v>
      </c>
      <c r="CW42" s="12">
        <f t="shared" si="9"/>
        <v>102.03333333333335</v>
      </c>
      <c r="CZ42">
        <v>4</v>
      </c>
      <c r="DA42" t="s">
        <v>39</v>
      </c>
      <c r="DB42" s="12">
        <v>134.4</v>
      </c>
      <c r="DE42" t="s">
        <v>39</v>
      </c>
      <c r="DF42" s="12">
        <v>134.4</v>
      </c>
      <c r="DG42" s="12">
        <f t="shared" si="10"/>
        <v>133.96666666666667</v>
      </c>
      <c r="DJ42">
        <v>4</v>
      </c>
      <c r="DK42" t="s">
        <v>39</v>
      </c>
      <c r="DL42" s="12">
        <v>123.6</v>
      </c>
      <c r="DO42" t="s">
        <v>39</v>
      </c>
      <c r="DP42" s="12">
        <v>123.6</v>
      </c>
      <c r="DQ42" s="12">
        <f t="shared" si="11"/>
        <v>123.23333333333333</v>
      </c>
      <c r="DT42">
        <v>4</v>
      </c>
      <c r="DU42" t="s">
        <v>39</v>
      </c>
      <c r="DV42" s="12">
        <v>136.69999999999999</v>
      </c>
      <c r="DY42" t="s">
        <v>39</v>
      </c>
      <c r="DZ42" s="12">
        <v>136.69999999999999</v>
      </c>
      <c r="EA42" s="12">
        <f t="shared" si="12"/>
        <v>136.26666666666668</v>
      </c>
      <c r="ED42">
        <v>4</v>
      </c>
      <c r="EE42" t="s">
        <v>39</v>
      </c>
      <c r="EF42" s="12">
        <v>131.80000000000001</v>
      </c>
      <c r="EI42" t="s">
        <v>39</v>
      </c>
      <c r="EJ42" s="12">
        <v>131.80000000000001</v>
      </c>
      <c r="EK42" s="12">
        <f t="shared" si="13"/>
        <v>130.50000000000003</v>
      </c>
      <c r="EN42">
        <v>4</v>
      </c>
      <c r="EO42" t="s">
        <v>39</v>
      </c>
      <c r="EP42" s="12">
        <v>137.1</v>
      </c>
      <c r="ES42" t="s">
        <v>39</v>
      </c>
      <c r="ET42" s="12">
        <v>137.1</v>
      </c>
      <c r="EU42" s="12">
        <f t="shared" si="14"/>
        <v>136.5</v>
      </c>
      <c r="EX42">
        <v>4</v>
      </c>
      <c r="EY42" t="s">
        <v>39</v>
      </c>
      <c r="EZ42" s="12">
        <v>131.80000000000001</v>
      </c>
      <c r="FC42" t="s">
        <v>39</v>
      </c>
      <c r="FD42" s="12">
        <v>131.80000000000001</v>
      </c>
      <c r="FE42" s="12">
        <f t="shared" si="15"/>
        <v>131.33333333333334</v>
      </c>
      <c r="FH42">
        <v>4</v>
      </c>
      <c r="FI42" t="s">
        <v>39</v>
      </c>
      <c r="FJ42" s="12">
        <v>126.4</v>
      </c>
      <c r="FM42" t="s">
        <v>39</v>
      </c>
      <c r="FN42" s="12">
        <v>126.4</v>
      </c>
      <c r="FO42" s="12">
        <f t="shared" si="16"/>
        <v>126.09999999999998</v>
      </c>
      <c r="FR42">
        <v>4</v>
      </c>
      <c r="FS42" t="s">
        <v>39</v>
      </c>
      <c r="FT42" s="12">
        <v>131</v>
      </c>
      <c r="FW42" t="s">
        <v>39</v>
      </c>
      <c r="FX42" s="12">
        <v>131</v>
      </c>
      <c r="FY42" s="12">
        <f t="shared" si="17"/>
        <v>130.56666666666666</v>
      </c>
      <c r="GB42">
        <v>4</v>
      </c>
      <c r="GC42" t="s">
        <v>39</v>
      </c>
      <c r="GD42" s="12">
        <v>122.3</v>
      </c>
      <c r="GG42" t="s">
        <v>39</v>
      </c>
      <c r="GH42" s="12">
        <v>122.3</v>
      </c>
      <c r="GI42" s="12">
        <f t="shared" si="18"/>
        <v>122.60000000000001</v>
      </c>
      <c r="GL42">
        <v>4</v>
      </c>
      <c r="GM42" t="s">
        <v>39</v>
      </c>
      <c r="GN42" s="12">
        <v>125.5</v>
      </c>
      <c r="GQ42" t="s">
        <v>39</v>
      </c>
      <c r="GR42" s="12">
        <v>125.5</v>
      </c>
      <c r="GS42" s="12">
        <f t="shared" si="19"/>
        <v>125.06666666666666</v>
      </c>
      <c r="GV42">
        <v>4</v>
      </c>
      <c r="GW42" t="s">
        <v>39</v>
      </c>
      <c r="GX42" s="12">
        <v>123.2</v>
      </c>
      <c r="HA42" t="s">
        <v>39</v>
      </c>
      <c r="HB42" s="12">
        <v>123.2</v>
      </c>
      <c r="HC42" s="12">
        <f t="shared" si="20"/>
        <v>122.86666666666667</v>
      </c>
      <c r="HF42">
        <v>4</v>
      </c>
      <c r="HG42" t="s">
        <v>39</v>
      </c>
      <c r="HH42" s="12">
        <v>112.1</v>
      </c>
      <c r="HK42" t="s">
        <v>39</v>
      </c>
      <c r="HL42" s="12">
        <v>112.1</v>
      </c>
      <c r="HM42" s="12">
        <f t="shared" si="21"/>
        <v>111.46666666666665</v>
      </c>
      <c r="HP42">
        <v>4</v>
      </c>
      <c r="HQ42" t="s">
        <v>39</v>
      </c>
      <c r="HR42" s="12">
        <v>121.1</v>
      </c>
      <c r="HU42" t="s">
        <v>39</v>
      </c>
      <c r="HV42" s="12">
        <v>121.1</v>
      </c>
      <c r="HW42" s="12">
        <f t="shared" si="22"/>
        <v>120.66666666666667</v>
      </c>
      <c r="HZ42">
        <v>4</v>
      </c>
      <c r="IA42" t="s">
        <v>39</v>
      </c>
      <c r="IB42" s="12">
        <v>127.7</v>
      </c>
      <c r="IE42" t="s">
        <v>39</v>
      </c>
      <c r="IF42" s="12">
        <v>127.7</v>
      </c>
      <c r="IG42" s="12">
        <f t="shared" si="23"/>
        <v>127.06666666666666</v>
      </c>
      <c r="IJ42">
        <v>4</v>
      </c>
      <c r="IK42" t="s">
        <v>39</v>
      </c>
      <c r="IL42" s="12">
        <v>118.1</v>
      </c>
      <c r="IO42" t="s">
        <v>39</v>
      </c>
      <c r="IP42" s="12">
        <v>118.1</v>
      </c>
      <c r="IQ42" s="12">
        <f t="shared" si="24"/>
        <v>117.33333333333333</v>
      </c>
      <c r="IT42">
        <v>4</v>
      </c>
      <c r="IU42" t="s">
        <v>39</v>
      </c>
      <c r="IV42" s="12">
        <v>120</v>
      </c>
      <c r="IY42" t="s">
        <v>39</v>
      </c>
      <c r="IZ42" s="12">
        <v>120</v>
      </c>
      <c r="JA42" s="12">
        <f t="shared" si="25"/>
        <v>119.46666666666665</v>
      </c>
      <c r="JD42">
        <v>4</v>
      </c>
      <c r="JE42" t="s">
        <v>39</v>
      </c>
      <c r="JF42" s="12">
        <v>127.3</v>
      </c>
      <c r="JI42" t="s">
        <v>39</v>
      </c>
      <c r="JJ42" s="12">
        <v>127.3</v>
      </c>
      <c r="JK42" s="12">
        <f t="shared" si="26"/>
        <v>126.43333333333334</v>
      </c>
    </row>
    <row r="43" spans="2:271" x14ac:dyDescent="0.35">
      <c r="C43">
        <v>5</v>
      </c>
      <c r="D43" t="s">
        <v>41</v>
      </c>
      <c r="E43" s="12">
        <v>126</v>
      </c>
      <c r="H43" t="s">
        <v>41</v>
      </c>
      <c r="I43" s="12">
        <v>126</v>
      </c>
      <c r="J43" s="12">
        <f t="shared" si="0"/>
        <v>125.5</v>
      </c>
      <c r="N43">
        <v>5</v>
      </c>
      <c r="O43" t="s">
        <v>41</v>
      </c>
      <c r="P43" s="12">
        <v>126.8</v>
      </c>
      <c r="S43" t="s">
        <v>41</v>
      </c>
      <c r="T43" s="12">
        <v>126.8</v>
      </c>
      <c r="U43" s="12">
        <f t="shared" si="1"/>
        <v>126.63333333333333</v>
      </c>
      <c r="X43">
        <v>5</v>
      </c>
      <c r="Y43" t="s">
        <v>41</v>
      </c>
      <c r="Z43" s="12">
        <v>139.1</v>
      </c>
      <c r="AC43" t="s">
        <v>41</v>
      </c>
      <c r="AD43" s="12">
        <v>139.1</v>
      </c>
      <c r="AE43" s="12">
        <f t="shared" si="2"/>
        <v>137</v>
      </c>
      <c r="AH43">
        <v>5</v>
      </c>
      <c r="AI43" t="s">
        <v>41</v>
      </c>
      <c r="AJ43" s="12">
        <v>125.4</v>
      </c>
      <c r="AM43" t="s">
        <v>41</v>
      </c>
      <c r="AN43" s="12">
        <v>125.4</v>
      </c>
      <c r="AO43" s="12">
        <f t="shared" si="3"/>
        <v>124</v>
      </c>
      <c r="AR43">
        <v>5</v>
      </c>
      <c r="AS43" t="s">
        <v>41</v>
      </c>
      <c r="AT43" s="12">
        <v>131.69999999999999</v>
      </c>
      <c r="AW43" t="s">
        <v>41</v>
      </c>
      <c r="AX43" s="12">
        <v>131.69999999999999</v>
      </c>
      <c r="AY43" s="12">
        <f t="shared" si="4"/>
        <v>130.93333333333334</v>
      </c>
      <c r="BB43">
        <v>5</v>
      </c>
      <c r="BC43" t="s">
        <v>41</v>
      </c>
      <c r="BD43" s="12">
        <v>115</v>
      </c>
      <c r="BG43" t="s">
        <v>41</v>
      </c>
      <c r="BH43" s="12">
        <v>115</v>
      </c>
      <c r="BI43" s="12">
        <f t="shared" si="5"/>
        <v>114.76666666666667</v>
      </c>
      <c r="BL43">
        <v>5</v>
      </c>
      <c r="BM43" t="s">
        <v>41</v>
      </c>
      <c r="BN43" s="12">
        <v>136</v>
      </c>
      <c r="BQ43" t="s">
        <v>41</v>
      </c>
      <c r="BR43" s="12">
        <v>136</v>
      </c>
      <c r="BS43" s="12">
        <f t="shared" si="6"/>
        <v>132.33333333333334</v>
      </c>
      <c r="BV43">
        <v>5</v>
      </c>
      <c r="BW43" t="s">
        <v>41</v>
      </c>
      <c r="BX43" s="12">
        <v>145.1</v>
      </c>
      <c r="CA43" t="s">
        <v>41</v>
      </c>
      <c r="CB43" s="12">
        <v>145.1</v>
      </c>
      <c r="CC43" s="12">
        <f t="shared" si="7"/>
        <v>136.63333333333333</v>
      </c>
      <c r="CF43">
        <v>5</v>
      </c>
      <c r="CG43" t="s">
        <v>41</v>
      </c>
      <c r="CH43" s="12">
        <v>171.7</v>
      </c>
      <c r="CK43" t="s">
        <v>41</v>
      </c>
      <c r="CL43" s="12">
        <v>171.7</v>
      </c>
      <c r="CM43" s="12">
        <f t="shared" si="8"/>
        <v>167.83333333333334</v>
      </c>
      <c r="CP43">
        <v>5</v>
      </c>
      <c r="CQ43" t="s">
        <v>41</v>
      </c>
      <c r="CR43" s="12">
        <v>108.7</v>
      </c>
      <c r="CU43" t="s">
        <v>41</v>
      </c>
      <c r="CV43" s="12">
        <v>108.7</v>
      </c>
      <c r="CW43" s="12">
        <f t="shared" si="9"/>
        <v>105.33333333333333</v>
      </c>
      <c r="CZ43">
        <v>5</v>
      </c>
      <c r="DA43" t="s">
        <v>41</v>
      </c>
      <c r="DB43" s="12">
        <v>135.30000000000001</v>
      </c>
      <c r="DE43" t="s">
        <v>41</v>
      </c>
      <c r="DF43" s="12">
        <v>135.30000000000001</v>
      </c>
      <c r="DG43" s="12">
        <f t="shared" si="10"/>
        <v>134.53333333333333</v>
      </c>
      <c r="DJ43">
        <v>5</v>
      </c>
      <c r="DK43" t="s">
        <v>41</v>
      </c>
      <c r="DL43" s="12">
        <v>124.2</v>
      </c>
      <c r="DO43" t="s">
        <v>41</v>
      </c>
      <c r="DP43" s="12">
        <v>124.2</v>
      </c>
      <c r="DQ43" s="12">
        <f t="shared" si="11"/>
        <v>123.63333333333333</v>
      </c>
      <c r="DT43">
        <v>5</v>
      </c>
      <c r="DU43" t="s">
        <v>41</v>
      </c>
      <c r="DV43" s="12">
        <v>137.4</v>
      </c>
      <c r="DY43" t="s">
        <v>41</v>
      </c>
      <c r="DZ43" s="12">
        <v>137.4</v>
      </c>
      <c r="EA43" s="12">
        <f t="shared" si="12"/>
        <v>136.79999999999998</v>
      </c>
      <c r="ED43">
        <v>5</v>
      </c>
      <c r="EE43" t="s">
        <v>41</v>
      </c>
      <c r="EF43" s="12">
        <v>134</v>
      </c>
      <c r="EI43" t="s">
        <v>41</v>
      </c>
      <c r="EJ43" s="12">
        <v>134</v>
      </c>
      <c r="EK43" s="12">
        <f t="shared" si="13"/>
        <v>131.86666666666667</v>
      </c>
      <c r="EN43">
        <v>5</v>
      </c>
      <c r="EO43" t="s">
        <v>41</v>
      </c>
      <c r="EP43" s="12">
        <v>137.69999999999999</v>
      </c>
      <c r="ES43" t="s">
        <v>41</v>
      </c>
      <c r="ET43" s="12">
        <v>137.69999999999999</v>
      </c>
      <c r="EU43" s="12">
        <f t="shared" si="14"/>
        <v>137.1</v>
      </c>
      <c r="EX43">
        <v>5</v>
      </c>
      <c r="EY43" t="s">
        <v>41</v>
      </c>
      <c r="EZ43" s="12">
        <v>132.19999999999999</v>
      </c>
      <c r="FC43" t="s">
        <v>41</v>
      </c>
      <c r="FD43" s="12">
        <v>132.19999999999999</v>
      </c>
      <c r="FE43" s="12">
        <f t="shared" si="15"/>
        <v>131.76666666666668</v>
      </c>
      <c r="FH43">
        <v>5</v>
      </c>
      <c r="FI43" t="s">
        <v>41</v>
      </c>
      <c r="FJ43" s="12">
        <v>126.8</v>
      </c>
      <c r="FM43" t="s">
        <v>41</v>
      </c>
      <c r="FN43" s="12">
        <v>126.8</v>
      </c>
      <c r="FO43" s="12">
        <f t="shared" si="16"/>
        <v>126.43333333333334</v>
      </c>
      <c r="FR43">
        <v>5</v>
      </c>
      <c r="FS43" t="s">
        <v>41</v>
      </c>
      <c r="FT43" s="12">
        <v>131.4</v>
      </c>
      <c r="FW43" t="s">
        <v>41</v>
      </c>
      <c r="FX43" s="12">
        <v>131.4</v>
      </c>
      <c r="FY43" s="12">
        <f t="shared" si="17"/>
        <v>130.96666666666667</v>
      </c>
      <c r="GB43">
        <v>5</v>
      </c>
      <c r="GC43" t="s">
        <v>41</v>
      </c>
      <c r="GD43" s="12">
        <v>122.7</v>
      </c>
      <c r="GG43" t="s">
        <v>41</v>
      </c>
      <c r="GH43" s="12">
        <v>122.7</v>
      </c>
      <c r="GI43" s="12">
        <f t="shared" si="18"/>
        <v>122.46666666666665</v>
      </c>
      <c r="GL43">
        <v>5</v>
      </c>
      <c r="GM43" t="s">
        <v>41</v>
      </c>
      <c r="GN43" s="12">
        <v>126</v>
      </c>
      <c r="GQ43" t="s">
        <v>41</v>
      </c>
      <c r="GR43" s="12">
        <v>126</v>
      </c>
      <c r="GS43" s="12">
        <f t="shared" si="19"/>
        <v>125.53333333333335</v>
      </c>
      <c r="GV43">
        <v>5</v>
      </c>
      <c r="GW43" t="s">
        <v>41</v>
      </c>
      <c r="GX43" s="12">
        <v>123.7</v>
      </c>
      <c r="HA43" t="s">
        <v>41</v>
      </c>
      <c r="HB43" s="12">
        <v>123.7</v>
      </c>
      <c r="HC43" s="12">
        <f t="shared" si="20"/>
        <v>123.26666666666667</v>
      </c>
      <c r="HF43">
        <v>5</v>
      </c>
      <c r="HG43" t="s">
        <v>41</v>
      </c>
      <c r="HH43" s="12">
        <v>112.8</v>
      </c>
      <c r="HK43" t="s">
        <v>41</v>
      </c>
      <c r="HL43" s="12">
        <v>112.8</v>
      </c>
      <c r="HM43" s="12">
        <f t="shared" si="21"/>
        <v>111.93333333333334</v>
      </c>
      <c r="HP43">
        <v>5</v>
      </c>
      <c r="HQ43" t="s">
        <v>41</v>
      </c>
      <c r="HR43" s="12">
        <v>121.5</v>
      </c>
      <c r="HU43" t="s">
        <v>41</v>
      </c>
      <c r="HV43" s="12">
        <v>121.5</v>
      </c>
      <c r="HW43" s="12">
        <f t="shared" si="22"/>
        <v>121.06666666666666</v>
      </c>
      <c r="HZ43">
        <v>5</v>
      </c>
      <c r="IA43" t="s">
        <v>41</v>
      </c>
      <c r="IB43" s="12">
        <v>128.5</v>
      </c>
      <c r="IE43" t="s">
        <v>41</v>
      </c>
      <c r="IF43" s="12">
        <v>128.5</v>
      </c>
      <c r="IG43" s="12">
        <f t="shared" si="23"/>
        <v>127.7</v>
      </c>
      <c r="IJ43">
        <v>5</v>
      </c>
      <c r="IK43" t="s">
        <v>41</v>
      </c>
      <c r="IL43" s="12">
        <v>119.2</v>
      </c>
      <c r="IO43" t="s">
        <v>41</v>
      </c>
      <c r="IP43" s="12">
        <v>119.2</v>
      </c>
      <c r="IQ43" s="12">
        <f t="shared" si="24"/>
        <v>118.19999999999999</v>
      </c>
      <c r="IT43">
        <v>5</v>
      </c>
      <c r="IU43" t="s">
        <v>41</v>
      </c>
      <c r="IV43" s="12">
        <v>120.7</v>
      </c>
      <c r="IY43" t="s">
        <v>41</v>
      </c>
      <c r="IZ43" s="12">
        <v>120.7</v>
      </c>
      <c r="JA43" s="12">
        <f t="shared" si="25"/>
        <v>120</v>
      </c>
      <c r="JD43">
        <v>5</v>
      </c>
      <c r="JE43" t="s">
        <v>41</v>
      </c>
      <c r="JF43" s="12">
        <v>128.6</v>
      </c>
      <c r="JI43" t="s">
        <v>41</v>
      </c>
      <c r="JJ43" s="12">
        <v>128.6</v>
      </c>
      <c r="JK43" s="12">
        <f t="shared" si="26"/>
        <v>127.3</v>
      </c>
    </row>
    <row r="44" spans="2:271" x14ac:dyDescent="0.35">
      <c r="C44">
        <v>6</v>
      </c>
      <c r="D44" t="s">
        <v>42</v>
      </c>
      <c r="E44" s="12">
        <v>125.5</v>
      </c>
      <c r="H44" t="s">
        <v>42</v>
      </c>
      <c r="I44" s="12">
        <v>125.5</v>
      </c>
      <c r="J44" s="12">
        <f t="shared" si="0"/>
        <v>125.7</v>
      </c>
      <c r="N44">
        <v>6</v>
      </c>
      <c r="O44" t="s">
        <v>42</v>
      </c>
      <c r="P44" s="12">
        <v>127.7</v>
      </c>
      <c r="S44" t="s">
        <v>42</v>
      </c>
      <c r="T44" s="12">
        <v>127.7</v>
      </c>
      <c r="U44" s="12">
        <f t="shared" si="1"/>
        <v>127.03333333333332</v>
      </c>
      <c r="X44">
        <v>6</v>
      </c>
      <c r="Y44" t="s">
        <v>42</v>
      </c>
      <c r="Z44" s="12">
        <v>140.5</v>
      </c>
      <c r="AC44" t="s">
        <v>42</v>
      </c>
      <c r="AD44" s="12">
        <v>140.5</v>
      </c>
      <c r="AE44" s="12">
        <f t="shared" si="2"/>
        <v>138.79999999999998</v>
      </c>
      <c r="AH44">
        <v>6</v>
      </c>
      <c r="AI44" t="s">
        <v>42</v>
      </c>
      <c r="AJ44" s="12">
        <v>128.30000000000001</v>
      </c>
      <c r="AM44" t="s">
        <v>42</v>
      </c>
      <c r="AN44" s="12">
        <v>128.30000000000001</v>
      </c>
      <c r="AO44" s="12">
        <f t="shared" si="3"/>
        <v>125.23333333333335</v>
      </c>
      <c r="AR44">
        <v>6</v>
      </c>
      <c r="AS44" t="s">
        <v>42</v>
      </c>
      <c r="AT44" s="12">
        <v>132.6</v>
      </c>
      <c r="AW44" t="s">
        <v>42</v>
      </c>
      <c r="AX44" s="12">
        <v>132.6</v>
      </c>
      <c r="AY44" s="12">
        <f t="shared" si="4"/>
        <v>131.73333333333335</v>
      </c>
      <c r="BB44">
        <v>6</v>
      </c>
      <c r="BC44" t="s">
        <v>42</v>
      </c>
      <c r="BD44" s="12">
        <v>115.5</v>
      </c>
      <c r="BG44" t="s">
        <v>42</v>
      </c>
      <c r="BH44" s="12">
        <v>115.5</v>
      </c>
      <c r="BI44" s="12">
        <f t="shared" si="5"/>
        <v>115.10000000000001</v>
      </c>
      <c r="BL44">
        <v>6</v>
      </c>
      <c r="BM44" t="s">
        <v>42</v>
      </c>
      <c r="BN44" s="12">
        <v>136.5</v>
      </c>
      <c r="BQ44" t="s">
        <v>42</v>
      </c>
      <c r="BR44" s="12">
        <v>136.5</v>
      </c>
      <c r="BS44" s="12">
        <f t="shared" si="6"/>
        <v>135.76666666666668</v>
      </c>
      <c r="BV44">
        <v>6</v>
      </c>
      <c r="BW44" t="s">
        <v>42</v>
      </c>
      <c r="BX44" s="12">
        <v>159.69999999999999</v>
      </c>
      <c r="CA44" t="s">
        <v>42</v>
      </c>
      <c r="CB44" s="12">
        <v>159.69999999999999</v>
      </c>
      <c r="CC44" s="12">
        <f t="shared" si="7"/>
        <v>146.6</v>
      </c>
      <c r="CF44">
        <v>6</v>
      </c>
      <c r="CG44" t="s">
        <v>42</v>
      </c>
      <c r="CH44" s="12">
        <v>174.3</v>
      </c>
      <c r="CK44" t="s">
        <v>42</v>
      </c>
      <c r="CL44" s="12">
        <v>174.3</v>
      </c>
      <c r="CM44" s="12">
        <f t="shared" si="8"/>
        <v>171.16666666666666</v>
      </c>
      <c r="CP44">
        <v>6</v>
      </c>
      <c r="CQ44" t="s">
        <v>42</v>
      </c>
      <c r="CR44" s="12">
        <v>109.9</v>
      </c>
      <c r="CU44" t="s">
        <v>42</v>
      </c>
      <c r="CV44" s="12">
        <v>109.9</v>
      </c>
      <c r="CW44" s="12">
        <f t="shared" si="9"/>
        <v>108.33333333333333</v>
      </c>
      <c r="CZ44">
        <v>6</v>
      </c>
      <c r="DA44" t="s">
        <v>42</v>
      </c>
      <c r="DB44" s="12">
        <v>136.30000000000001</v>
      </c>
      <c r="DE44" t="s">
        <v>42</v>
      </c>
      <c r="DF44" s="12">
        <v>136.30000000000001</v>
      </c>
      <c r="DG44" s="12">
        <f t="shared" si="10"/>
        <v>135.33333333333334</v>
      </c>
      <c r="DJ44">
        <v>6</v>
      </c>
      <c r="DK44" t="s">
        <v>42</v>
      </c>
      <c r="DL44" s="12">
        <v>124.4</v>
      </c>
      <c r="DO44" t="s">
        <v>42</v>
      </c>
      <c r="DP44" s="12">
        <v>124.4</v>
      </c>
      <c r="DQ44" s="12">
        <f t="shared" si="11"/>
        <v>124.06666666666668</v>
      </c>
      <c r="DT44">
        <v>6</v>
      </c>
      <c r="DU44" t="s">
        <v>42</v>
      </c>
      <c r="DV44" s="12">
        <v>138.1</v>
      </c>
      <c r="DY44" t="s">
        <v>42</v>
      </c>
      <c r="DZ44" s="12">
        <v>138.1</v>
      </c>
      <c r="EA44" s="12">
        <f t="shared" si="12"/>
        <v>137.4</v>
      </c>
      <c r="ED44">
        <v>6</v>
      </c>
      <c r="EE44" t="s">
        <v>42</v>
      </c>
      <c r="EF44" s="12">
        <v>136.80000000000001</v>
      </c>
      <c r="EI44" t="s">
        <v>42</v>
      </c>
      <c r="EJ44" s="12">
        <v>136.80000000000001</v>
      </c>
      <c r="EK44" s="12">
        <f t="shared" si="13"/>
        <v>134.20000000000002</v>
      </c>
      <c r="EN44">
        <v>6</v>
      </c>
      <c r="EO44" t="s">
        <v>42</v>
      </c>
      <c r="EP44" s="12">
        <v>138.69999999999999</v>
      </c>
      <c r="ES44" t="s">
        <v>42</v>
      </c>
      <c r="ET44" s="12">
        <v>138.69999999999999</v>
      </c>
      <c r="EU44" s="12">
        <f t="shared" si="14"/>
        <v>137.83333333333331</v>
      </c>
      <c r="EX44">
        <v>6</v>
      </c>
      <c r="EY44" t="s">
        <v>42</v>
      </c>
      <c r="EZ44" s="12">
        <v>132.9</v>
      </c>
      <c r="FC44" t="s">
        <v>42</v>
      </c>
      <c r="FD44" s="12">
        <v>132.9</v>
      </c>
      <c r="FE44" s="12">
        <f t="shared" si="15"/>
        <v>132.29999999999998</v>
      </c>
      <c r="FH44">
        <v>6</v>
      </c>
      <c r="FI44" t="s">
        <v>42</v>
      </c>
      <c r="FJ44" s="12">
        <v>127.2</v>
      </c>
      <c r="FM44" t="s">
        <v>42</v>
      </c>
      <c r="FN44" s="12">
        <v>127.2</v>
      </c>
      <c r="FO44" s="12">
        <f t="shared" si="16"/>
        <v>126.8</v>
      </c>
      <c r="FR44">
        <v>6</v>
      </c>
      <c r="FS44" t="s">
        <v>42</v>
      </c>
      <c r="FT44" s="12">
        <v>132</v>
      </c>
      <c r="FW44" t="s">
        <v>42</v>
      </c>
      <c r="FX44" s="12">
        <v>132</v>
      </c>
      <c r="FY44" s="12">
        <f t="shared" si="17"/>
        <v>131.46666666666667</v>
      </c>
      <c r="GB44">
        <v>6</v>
      </c>
      <c r="GC44" t="s">
        <v>42</v>
      </c>
      <c r="GD44" s="12">
        <v>123.3</v>
      </c>
      <c r="GG44" t="s">
        <v>42</v>
      </c>
      <c r="GH44" s="12">
        <v>123.3</v>
      </c>
      <c r="GI44" s="12">
        <f t="shared" si="18"/>
        <v>122.76666666666667</v>
      </c>
      <c r="GL44">
        <v>6</v>
      </c>
      <c r="GM44" t="s">
        <v>42</v>
      </c>
      <c r="GN44" s="12">
        <v>126.4</v>
      </c>
      <c r="GQ44" t="s">
        <v>42</v>
      </c>
      <c r="GR44" s="12">
        <v>126.4</v>
      </c>
      <c r="GS44" s="12">
        <f t="shared" si="19"/>
        <v>125.96666666666665</v>
      </c>
      <c r="GV44">
        <v>6</v>
      </c>
      <c r="GW44" t="s">
        <v>42</v>
      </c>
      <c r="GX44" s="12">
        <v>124.1</v>
      </c>
      <c r="HA44" t="s">
        <v>42</v>
      </c>
      <c r="HB44" s="12">
        <v>124.1</v>
      </c>
      <c r="HC44" s="12">
        <f t="shared" si="20"/>
        <v>123.66666666666667</v>
      </c>
      <c r="HF44">
        <v>6</v>
      </c>
      <c r="HG44" t="s">
        <v>42</v>
      </c>
      <c r="HH44" s="12">
        <v>114.2</v>
      </c>
      <c r="HK44" t="s">
        <v>42</v>
      </c>
      <c r="HL44" s="12">
        <v>114.2</v>
      </c>
      <c r="HM44" s="12">
        <f t="shared" si="21"/>
        <v>113.03333333333332</v>
      </c>
      <c r="HP44">
        <v>6</v>
      </c>
      <c r="HQ44" t="s">
        <v>42</v>
      </c>
      <c r="HR44" s="12">
        <v>121.7</v>
      </c>
      <c r="HU44" t="s">
        <v>42</v>
      </c>
      <c r="HV44" s="12">
        <v>121.7</v>
      </c>
      <c r="HW44" s="12">
        <f t="shared" si="22"/>
        <v>121.43333333333334</v>
      </c>
      <c r="HZ44">
        <v>6</v>
      </c>
      <c r="IA44" t="s">
        <v>42</v>
      </c>
      <c r="IB44" s="12">
        <v>129.69999999999999</v>
      </c>
      <c r="IE44" t="s">
        <v>42</v>
      </c>
      <c r="IF44" s="12">
        <v>129.69999999999999</v>
      </c>
      <c r="IG44" s="12">
        <f t="shared" si="23"/>
        <v>128.63333333333333</v>
      </c>
      <c r="IJ44">
        <v>6</v>
      </c>
      <c r="IK44" t="s">
        <v>42</v>
      </c>
      <c r="IL44" s="12">
        <v>119.4</v>
      </c>
      <c r="IO44" t="s">
        <v>42</v>
      </c>
      <c r="IP44" s="12">
        <v>119.4</v>
      </c>
      <c r="IQ44" s="12">
        <f t="shared" si="24"/>
        <v>118.90000000000002</v>
      </c>
      <c r="IT44">
        <v>6</v>
      </c>
      <c r="IU44" t="s">
        <v>42</v>
      </c>
      <c r="IV44" s="12">
        <v>121.5</v>
      </c>
      <c r="IY44" t="s">
        <v>42</v>
      </c>
      <c r="IZ44" s="12">
        <v>121.5</v>
      </c>
      <c r="JA44" s="12">
        <f t="shared" si="25"/>
        <v>120.73333333333333</v>
      </c>
      <c r="JD44">
        <v>6</v>
      </c>
      <c r="JE44" t="s">
        <v>42</v>
      </c>
      <c r="JF44" s="12">
        <v>130.1</v>
      </c>
      <c r="JI44" t="s">
        <v>42</v>
      </c>
      <c r="JJ44" s="12">
        <v>130.1</v>
      </c>
      <c r="JK44" s="12">
        <f t="shared" si="26"/>
        <v>128.66666666666666</v>
      </c>
    </row>
    <row r="45" spans="2:271" x14ac:dyDescent="0.35">
      <c r="C45">
        <v>7</v>
      </c>
      <c r="D45" t="s">
        <v>44</v>
      </c>
      <c r="E45" s="12">
        <v>126.4</v>
      </c>
      <c r="H45" t="s">
        <v>44</v>
      </c>
      <c r="I45" s="12">
        <v>126.4</v>
      </c>
      <c r="J45" s="12">
        <f t="shared" si="0"/>
        <v>125.96666666666665</v>
      </c>
      <c r="N45">
        <v>7</v>
      </c>
      <c r="O45" t="s">
        <v>44</v>
      </c>
      <c r="P45" s="12">
        <v>128.5</v>
      </c>
      <c r="S45" t="s">
        <v>44</v>
      </c>
      <c r="T45" s="12">
        <v>128.5</v>
      </c>
      <c r="U45" s="12">
        <f t="shared" si="1"/>
        <v>127.66666666666667</v>
      </c>
      <c r="X45">
        <v>7</v>
      </c>
      <c r="Y45" t="s">
        <v>44</v>
      </c>
      <c r="Z45" s="12">
        <v>141.19999999999999</v>
      </c>
      <c r="AC45" t="s">
        <v>44</v>
      </c>
      <c r="AD45" s="12">
        <v>141.19999999999999</v>
      </c>
      <c r="AE45" s="12">
        <f t="shared" si="2"/>
        <v>140.26666666666668</v>
      </c>
      <c r="AH45">
        <v>7</v>
      </c>
      <c r="AI45" t="s">
        <v>44</v>
      </c>
      <c r="AJ45" s="12">
        <v>132.30000000000001</v>
      </c>
      <c r="AM45" t="s">
        <v>44</v>
      </c>
      <c r="AN45" s="12">
        <v>132.30000000000001</v>
      </c>
      <c r="AO45" s="12">
        <f t="shared" si="3"/>
        <v>128.66666666666666</v>
      </c>
      <c r="AR45">
        <v>7</v>
      </c>
      <c r="AS45" t="s">
        <v>44</v>
      </c>
      <c r="AT45" s="12">
        <v>133.5</v>
      </c>
      <c r="AW45" t="s">
        <v>44</v>
      </c>
      <c r="AX45" s="12">
        <v>133.5</v>
      </c>
      <c r="AY45" s="12">
        <f t="shared" si="4"/>
        <v>132.6</v>
      </c>
      <c r="BB45">
        <v>7</v>
      </c>
      <c r="BC45" t="s">
        <v>44</v>
      </c>
      <c r="BD45" s="12">
        <v>116.4</v>
      </c>
      <c r="BG45" t="s">
        <v>44</v>
      </c>
      <c r="BH45" s="12">
        <v>116.4</v>
      </c>
      <c r="BI45" s="12">
        <f t="shared" si="5"/>
        <v>115.63333333333333</v>
      </c>
      <c r="BL45">
        <v>7</v>
      </c>
      <c r="BM45" t="s">
        <v>44</v>
      </c>
      <c r="BN45" s="12">
        <v>137.80000000000001</v>
      </c>
      <c r="BQ45" t="s">
        <v>44</v>
      </c>
      <c r="BR45" s="12">
        <v>137.80000000000001</v>
      </c>
      <c r="BS45" s="12">
        <f t="shared" si="6"/>
        <v>136.76666666666668</v>
      </c>
      <c r="BV45">
        <v>7</v>
      </c>
      <c r="BW45" t="s">
        <v>44</v>
      </c>
      <c r="BX45" s="12">
        <v>165.4</v>
      </c>
      <c r="CA45" t="s">
        <v>44</v>
      </c>
      <c r="CB45" s="12">
        <v>165.4</v>
      </c>
      <c r="CC45" s="12">
        <f t="shared" si="7"/>
        <v>156.73333333333332</v>
      </c>
      <c r="CF45">
        <v>7</v>
      </c>
      <c r="CG45" t="s">
        <v>44</v>
      </c>
      <c r="CH45" s="12">
        <v>177.4</v>
      </c>
      <c r="CK45" t="s">
        <v>44</v>
      </c>
      <c r="CL45" s="12">
        <v>177.4</v>
      </c>
      <c r="CM45" s="12">
        <f t="shared" si="8"/>
        <v>174.46666666666667</v>
      </c>
      <c r="CP45">
        <v>7</v>
      </c>
      <c r="CQ45" t="s">
        <v>44</v>
      </c>
      <c r="CR45" s="12">
        <v>111.3</v>
      </c>
      <c r="CU45" t="s">
        <v>44</v>
      </c>
      <c r="CV45" s="12">
        <v>111.3</v>
      </c>
      <c r="CW45" s="12">
        <f t="shared" si="9"/>
        <v>109.96666666666668</v>
      </c>
      <c r="CZ45">
        <v>7</v>
      </c>
      <c r="DA45" t="s">
        <v>44</v>
      </c>
      <c r="DB45" s="12">
        <v>137.5</v>
      </c>
      <c r="DE45" t="s">
        <v>44</v>
      </c>
      <c r="DF45" s="12">
        <v>137.5</v>
      </c>
      <c r="DG45" s="12">
        <f t="shared" si="10"/>
        <v>136.36666666666667</v>
      </c>
      <c r="DJ45">
        <v>7</v>
      </c>
      <c r="DK45" t="s">
        <v>44</v>
      </c>
      <c r="DL45" s="12">
        <v>125</v>
      </c>
      <c r="DO45" t="s">
        <v>44</v>
      </c>
      <c r="DP45" s="12">
        <v>125</v>
      </c>
      <c r="DQ45" s="12">
        <f t="shared" si="11"/>
        <v>124.53333333333335</v>
      </c>
      <c r="DT45">
        <v>7</v>
      </c>
      <c r="DU45" t="s">
        <v>44</v>
      </c>
      <c r="DV45" s="12">
        <v>138.80000000000001</v>
      </c>
      <c r="DY45" t="s">
        <v>44</v>
      </c>
      <c r="DZ45" s="12">
        <v>138.80000000000001</v>
      </c>
      <c r="EA45" s="12">
        <f t="shared" si="12"/>
        <v>138.1</v>
      </c>
      <c r="ED45">
        <v>7</v>
      </c>
      <c r="EE45" t="s">
        <v>44</v>
      </c>
      <c r="EF45" s="12">
        <v>138.4</v>
      </c>
      <c r="EI45" t="s">
        <v>44</v>
      </c>
      <c r="EJ45" s="12">
        <v>138.4</v>
      </c>
      <c r="EK45" s="12">
        <f t="shared" si="13"/>
        <v>136.4</v>
      </c>
      <c r="EN45">
        <v>7</v>
      </c>
      <c r="EO45" t="s">
        <v>44</v>
      </c>
      <c r="EP45" s="12">
        <v>139.30000000000001</v>
      </c>
      <c r="ES45" t="s">
        <v>44</v>
      </c>
      <c r="ET45" s="12">
        <v>139.30000000000001</v>
      </c>
      <c r="EU45" s="12">
        <f t="shared" si="14"/>
        <v>138.56666666666666</v>
      </c>
      <c r="EX45">
        <v>7</v>
      </c>
      <c r="EY45" t="s">
        <v>44</v>
      </c>
      <c r="EZ45" s="12">
        <v>133.5</v>
      </c>
      <c r="FC45" t="s">
        <v>44</v>
      </c>
      <c r="FD45" s="12">
        <v>133.5</v>
      </c>
      <c r="FE45" s="12">
        <f t="shared" si="15"/>
        <v>132.86666666666667</v>
      </c>
      <c r="FH45">
        <v>7</v>
      </c>
      <c r="FI45" t="s">
        <v>44</v>
      </c>
      <c r="FJ45" s="12">
        <v>127.6</v>
      </c>
      <c r="FM45" t="s">
        <v>44</v>
      </c>
      <c r="FN45" s="12">
        <v>127.6</v>
      </c>
      <c r="FO45" s="12">
        <f t="shared" si="16"/>
        <v>127.2</v>
      </c>
      <c r="FR45">
        <v>7</v>
      </c>
      <c r="FS45" t="s">
        <v>44</v>
      </c>
      <c r="FT45" s="12">
        <v>132.69999999999999</v>
      </c>
      <c r="FW45" t="s">
        <v>44</v>
      </c>
      <c r="FX45" s="12">
        <v>132.69999999999999</v>
      </c>
      <c r="FY45" s="12">
        <f t="shared" si="17"/>
        <v>132.03333333333333</v>
      </c>
      <c r="GB45">
        <v>7</v>
      </c>
      <c r="GC45" t="s">
        <v>44</v>
      </c>
      <c r="GD45" s="12">
        <v>123.4</v>
      </c>
      <c r="GG45" t="s">
        <v>44</v>
      </c>
      <c r="GH45" s="12">
        <v>123.4</v>
      </c>
      <c r="GI45" s="12">
        <f t="shared" si="18"/>
        <v>123.13333333333333</v>
      </c>
      <c r="GL45">
        <v>7</v>
      </c>
      <c r="GM45" t="s">
        <v>44</v>
      </c>
      <c r="GN45" s="12">
        <v>126.9</v>
      </c>
      <c r="GQ45" t="s">
        <v>44</v>
      </c>
      <c r="GR45" s="12">
        <v>126.9</v>
      </c>
      <c r="GS45" s="12">
        <f t="shared" si="19"/>
        <v>126.43333333333334</v>
      </c>
      <c r="GV45">
        <v>7</v>
      </c>
      <c r="GW45" t="s">
        <v>44</v>
      </c>
      <c r="GX45" s="12">
        <v>124.5</v>
      </c>
      <c r="HA45" t="s">
        <v>44</v>
      </c>
      <c r="HB45" s="12">
        <v>124.5</v>
      </c>
      <c r="HC45" s="12">
        <f t="shared" si="20"/>
        <v>124.10000000000001</v>
      </c>
      <c r="HF45">
        <v>7</v>
      </c>
      <c r="HG45" t="s">
        <v>44</v>
      </c>
      <c r="HH45" s="12">
        <v>113.9</v>
      </c>
      <c r="HK45" t="s">
        <v>44</v>
      </c>
      <c r="HL45" s="12">
        <v>113.9</v>
      </c>
      <c r="HM45" s="12">
        <f t="shared" si="21"/>
        <v>113.63333333333333</v>
      </c>
      <c r="HP45">
        <v>7</v>
      </c>
      <c r="HQ45" t="s">
        <v>44</v>
      </c>
      <c r="HR45" s="12">
        <v>122.4</v>
      </c>
      <c r="HU45" t="s">
        <v>44</v>
      </c>
      <c r="HV45" s="12">
        <v>122.4</v>
      </c>
      <c r="HW45" s="12">
        <f t="shared" si="22"/>
        <v>121.86666666666667</v>
      </c>
      <c r="HZ45">
        <v>7</v>
      </c>
      <c r="IA45" t="s">
        <v>44</v>
      </c>
      <c r="IB45" s="12">
        <v>130.80000000000001</v>
      </c>
      <c r="IE45" t="s">
        <v>44</v>
      </c>
      <c r="IF45" s="12">
        <v>130.80000000000001</v>
      </c>
      <c r="IG45" s="12">
        <f t="shared" si="23"/>
        <v>129.66666666666666</v>
      </c>
      <c r="IJ45">
        <v>7</v>
      </c>
      <c r="IK45" t="s">
        <v>44</v>
      </c>
      <c r="IL45" s="12">
        <v>120.5</v>
      </c>
      <c r="IO45" t="s">
        <v>44</v>
      </c>
      <c r="IP45" s="12">
        <v>120.5</v>
      </c>
      <c r="IQ45" s="12">
        <f t="shared" si="24"/>
        <v>119.7</v>
      </c>
      <c r="IT45">
        <v>7</v>
      </c>
      <c r="IU45" t="s">
        <v>44</v>
      </c>
      <c r="IV45" s="12">
        <v>121.9</v>
      </c>
      <c r="IY45" t="s">
        <v>44</v>
      </c>
      <c r="IZ45" s="12">
        <v>121.9</v>
      </c>
      <c r="JA45" s="12">
        <f t="shared" si="25"/>
        <v>121.36666666666667</v>
      </c>
      <c r="JD45">
        <v>7</v>
      </c>
      <c r="JE45" t="s">
        <v>44</v>
      </c>
      <c r="JF45" s="12">
        <v>131.1</v>
      </c>
      <c r="JI45" t="s">
        <v>44</v>
      </c>
      <c r="JJ45" s="12">
        <v>131.1</v>
      </c>
      <c r="JK45" s="12">
        <f t="shared" si="26"/>
        <v>129.93333333333331</v>
      </c>
    </row>
    <row r="46" spans="2:271" x14ac:dyDescent="0.35">
      <c r="C46">
        <v>8</v>
      </c>
      <c r="D46" t="s">
        <v>46</v>
      </c>
      <c r="E46" s="12">
        <v>127.3</v>
      </c>
      <c r="H46" t="s">
        <v>46</v>
      </c>
      <c r="I46" s="12">
        <v>127.3</v>
      </c>
      <c r="J46" s="12">
        <f t="shared" si="0"/>
        <v>126.39999999999999</v>
      </c>
      <c r="N46">
        <v>8</v>
      </c>
      <c r="O46" t="s">
        <v>46</v>
      </c>
      <c r="P46" s="12">
        <v>129.30000000000001</v>
      </c>
      <c r="S46" t="s">
        <v>46</v>
      </c>
      <c r="T46" s="12">
        <v>129.30000000000001</v>
      </c>
      <c r="U46" s="12">
        <f t="shared" si="1"/>
        <v>128.5</v>
      </c>
      <c r="X46">
        <v>8</v>
      </c>
      <c r="Y46" t="s">
        <v>46</v>
      </c>
      <c r="Z46" s="12">
        <v>139.30000000000001</v>
      </c>
      <c r="AC46" t="s">
        <v>46</v>
      </c>
      <c r="AD46" s="12">
        <v>139.30000000000001</v>
      </c>
      <c r="AE46" s="12">
        <f t="shared" si="2"/>
        <v>140.33333333333334</v>
      </c>
      <c r="AH46">
        <v>8</v>
      </c>
      <c r="AI46" t="s">
        <v>46</v>
      </c>
      <c r="AJ46" s="12">
        <v>131.6</v>
      </c>
      <c r="AM46" t="s">
        <v>46</v>
      </c>
      <c r="AN46" s="12">
        <v>131.6</v>
      </c>
      <c r="AO46" s="12">
        <f t="shared" si="3"/>
        <v>130.73333333333335</v>
      </c>
      <c r="AR46">
        <v>8</v>
      </c>
      <c r="AS46" t="s">
        <v>46</v>
      </c>
      <c r="AT46" s="12">
        <v>134.1</v>
      </c>
      <c r="AW46" t="s">
        <v>46</v>
      </c>
      <c r="AX46" s="12">
        <v>134.1</v>
      </c>
      <c r="AY46" s="12">
        <f t="shared" si="4"/>
        <v>133.4</v>
      </c>
      <c r="BB46">
        <v>8</v>
      </c>
      <c r="BC46" t="s">
        <v>46</v>
      </c>
      <c r="BD46" s="12">
        <v>116.9</v>
      </c>
      <c r="BG46" t="s">
        <v>46</v>
      </c>
      <c r="BH46" s="12">
        <v>116.9</v>
      </c>
      <c r="BI46" s="12">
        <f t="shared" si="5"/>
        <v>116.26666666666667</v>
      </c>
      <c r="BL46">
        <v>8</v>
      </c>
      <c r="BM46" t="s">
        <v>46</v>
      </c>
      <c r="BN46" s="12">
        <v>138.1</v>
      </c>
      <c r="BQ46" t="s">
        <v>46</v>
      </c>
      <c r="BR46" s="12">
        <v>138.1</v>
      </c>
      <c r="BS46" s="12">
        <f t="shared" si="6"/>
        <v>137.46666666666667</v>
      </c>
      <c r="BV46">
        <v>8</v>
      </c>
      <c r="BW46" t="s">
        <v>46</v>
      </c>
      <c r="BX46" s="12">
        <v>159.1</v>
      </c>
      <c r="CA46" t="s">
        <v>46</v>
      </c>
      <c r="CB46" s="12">
        <v>159.1</v>
      </c>
      <c r="CC46" s="12">
        <f t="shared" si="7"/>
        <v>161.4</v>
      </c>
      <c r="CF46">
        <v>8</v>
      </c>
      <c r="CG46" t="s">
        <v>46</v>
      </c>
      <c r="CH46" s="12">
        <v>175.6</v>
      </c>
      <c r="CK46" t="s">
        <v>46</v>
      </c>
      <c r="CL46" s="12">
        <v>175.6</v>
      </c>
      <c r="CM46" s="12">
        <f t="shared" si="8"/>
        <v>175.76666666666668</v>
      </c>
      <c r="CP46">
        <v>8</v>
      </c>
      <c r="CQ46" t="s">
        <v>46</v>
      </c>
      <c r="CR46" s="12">
        <v>112.9</v>
      </c>
      <c r="CU46" t="s">
        <v>46</v>
      </c>
      <c r="CV46" s="12">
        <v>112.9</v>
      </c>
      <c r="CW46" s="12">
        <f t="shared" si="9"/>
        <v>111.36666666666667</v>
      </c>
      <c r="CZ46">
        <v>8</v>
      </c>
      <c r="DA46" t="s">
        <v>46</v>
      </c>
      <c r="DB46" s="12">
        <v>138.1</v>
      </c>
      <c r="DE46" t="s">
        <v>46</v>
      </c>
      <c r="DF46" s="12">
        <v>138.1</v>
      </c>
      <c r="DG46" s="12">
        <f t="shared" si="10"/>
        <v>137.29999999999998</v>
      </c>
      <c r="DJ46">
        <v>8</v>
      </c>
      <c r="DK46" t="s">
        <v>46</v>
      </c>
      <c r="DL46" s="12">
        <v>125.5</v>
      </c>
      <c r="DO46" t="s">
        <v>46</v>
      </c>
      <c r="DP46" s="12">
        <v>125.5</v>
      </c>
      <c r="DQ46" s="12">
        <f t="shared" si="11"/>
        <v>124.96666666666665</v>
      </c>
      <c r="DT46">
        <v>8</v>
      </c>
      <c r="DU46" t="s">
        <v>46</v>
      </c>
      <c r="DV46" s="12">
        <v>139.5</v>
      </c>
      <c r="DY46" t="s">
        <v>46</v>
      </c>
      <c r="DZ46" s="12">
        <v>139.5</v>
      </c>
      <c r="EA46" s="12">
        <f t="shared" si="12"/>
        <v>138.79999999999998</v>
      </c>
      <c r="ED46">
        <v>8</v>
      </c>
      <c r="EE46" t="s">
        <v>46</v>
      </c>
      <c r="EF46" s="12">
        <v>137.9</v>
      </c>
      <c r="EI46" t="s">
        <v>46</v>
      </c>
      <c r="EJ46" s="12">
        <v>137.9</v>
      </c>
      <c r="EK46" s="12">
        <f t="shared" si="13"/>
        <v>137.70000000000002</v>
      </c>
      <c r="EN46">
        <v>8</v>
      </c>
      <c r="EO46" t="s">
        <v>46</v>
      </c>
      <c r="EP46" s="12">
        <v>140.19999999999999</v>
      </c>
      <c r="ES46" t="s">
        <v>46</v>
      </c>
      <c r="ET46" s="12">
        <v>140.19999999999999</v>
      </c>
      <c r="EU46" s="12">
        <f t="shared" si="14"/>
        <v>139.4</v>
      </c>
      <c r="EX46">
        <v>8</v>
      </c>
      <c r="EY46" t="s">
        <v>46</v>
      </c>
      <c r="EZ46" s="12">
        <v>134.1</v>
      </c>
      <c r="FC46" t="s">
        <v>46</v>
      </c>
      <c r="FD46" s="12">
        <v>134.1</v>
      </c>
      <c r="FE46" s="12">
        <f t="shared" si="15"/>
        <v>133.5</v>
      </c>
      <c r="FH46">
        <v>8</v>
      </c>
      <c r="FI46" t="s">
        <v>46</v>
      </c>
      <c r="FJ46" s="12">
        <v>128.19999999999999</v>
      </c>
      <c r="FM46" t="s">
        <v>46</v>
      </c>
      <c r="FN46" s="12">
        <v>128.19999999999999</v>
      </c>
      <c r="FO46" s="12">
        <f t="shared" si="16"/>
        <v>127.66666666666667</v>
      </c>
      <c r="FR46">
        <v>8</v>
      </c>
      <c r="FS46" t="s">
        <v>46</v>
      </c>
      <c r="FT46" s="12">
        <v>133.19999999999999</v>
      </c>
      <c r="FW46" t="s">
        <v>46</v>
      </c>
      <c r="FX46" s="12">
        <v>133.19999999999999</v>
      </c>
      <c r="FY46" s="12">
        <f t="shared" si="17"/>
        <v>132.63333333333333</v>
      </c>
      <c r="GB46">
        <v>8</v>
      </c>
      <c r="GC46" t="s">
        <v>46</v>
      </c>
      <c r="GD46" s="12">
        <v>123.6</v>
      </c>
      <c r="GG46" t="s">
        <v>46</v>
      </c>
      <c r="GH46" s="12">
        <v>123.6</v>
      </c>
      <c r="GI46" s="12">
        <f t="shared" si="18"/>
        <v>123.43333333333332</v>
      </c>
      <c r="GL46">
        <v>8</v>
      </c>
      <c r="GM46" t="s">
        <v>46</v>
      </c>
      <c r="GN46" s="12">
        <v>127.4</v>
      </c>
      <c r="GQ46" t="s">
        <v>46</v>
      </c>
      <c r="GR46" s="12">
        <v>127.4</v>
      </c>
      <c r="GS46" s="12">
        <f t="shared" si="19"/>
        <v>126.90000000000002</v>
      </c>
      <c r="GV46">
        <v>8</v>
      </c>
      <c r="GW46" t="s">
        <v>46</v>
      </c>
      <c r="GX46" s="12">
        <v>124.8</v>
      </c>
      <c r="HA46" t="s">
        <v>46</v>
      </c>
      <c r="HB46" s="12">
        <v>124.8</v>
      </c>
      <c r="HC46" s="12">
        <f t="shared" si="20"/>
        <v>124.46666666666665</v>
      </c>
      <c r="HF46">
        <v>8</v>
      </c>
      <c r="HG46" t="s">
        <v>46</v>
      </c>
      <c r="HH46" s="12">
        <v>113.1</v>
      </c>
      <c r="HK46" t="s">
        <v>46</v>
      </c>
      <c r="HL46" s="12">
        <v>113.1</v>
      </c>
      <c r="HM46" s="12">
        <f t="shared" si="21"/>
        <v>113.73333333333335</v>
      </c>
      <c r="HP46">
        <v>8</v>
      </c>
      <c r="HQ46" t="s">
        <v>46</v>
      </c>
      <c r="HR46" s="12">
        <v>122.7</v>
      </c>
      <c r="HU46" t="s">
        <v>46</v>
      </c>
      <c r="HV46" s="12">
        <v>122.7</v>
      </c>
      <c r="HW46" s="12">
        <f t="shared" si="22"/>
        <v>122.26666666666667</v>
      </c>
      <c r="HZ46">
        <v>8</v>
      </c>
      <c r="IA46" t="s">
        <v>46</v>
      </c>
      <c r="IB46" s="12">
        <v>131.69999999999999</v>
      </c>
      <c r="IE46" t="s">
        <v>46</v>
      </c>
      <c r="IF46" s="12">
        <v>131.69999999999999</v>
      </c>
      <c r="IG46" s="12">
        <f t="shared" si="23"/>
        <v>130.73333333333332</v>
      </c>
      <c r="IJ46">
        <v>8</v>
      </c>
      <c r="IK46" t="s">
        <v>46</v>
      </c>
      <c r="IL46" s="12">
        <v>121.5</v>
      </c>
      <c r="IO46" t="s">
        <v>46</v>
      </c>
      <c r="IP46" s="12">
        <v>121.5</v>
      </c>
      <c r="IQ46" s="12">
        <f t="shared" si="24"/>
        <v>120.46666666666665</v>
      </c>
      <c r="IT46">
        <v>8</v>
      </c>
      <c r="IU46" t="s">
        <v>46</v>
      </c>
      <c r="IV46" s="12">
        <v>122.1</v>
      </c>
      <c r="IY46" t="s">
        <v>46</v>
      </c>
      <c r="IZ46" s="12">
        <v>122.1</v>
      </c>
      <c r="JA46" s="12">
        <f t="shared" si="25"/>
        <v>121.83333333333333</v>
      </c>
      <c r="JD46">
        <v>8</v>
      </c>
      <c r="JE46" t="s">
        <v>46</v>
      </c>
      <c r="JF46" s="12">
        <v>131.1</v>
      </c>
      <c r="JI46" t="s">
        <v>46</v>
      </c>
      <c r="JJ46" s="12">
        <v>131.1</v>
      </c>
      <c r="JK46" s="12">
        <f t="shared" si="26"/>
        <v>130.76666666666665</v>
      </c>
    </row>
    <row r="47" spans="2:271" x14ac:dyDescent="0.35">
      <c r="C47">
        <v>9</v>
      </c>
      <c r="D47" t="s">
        <v>48</v>
      </c>
      <c r="E47" s="12">
        <v>127.9</v>
      </c>
      <c r="H47" t="s">
        <v>48</v>
      </c>
      <c r="I47" s="12">
        <v>127.9</v>
      </c>
      <c r="J47" s="12">
        <f t="shared" si="0"/>
        <v>127.2</v>
      </c>
      <c r="N47">
        <v>9</v>
      </c>
      <c r="O47" t="s">
        <v>48</v>
      </c>
      <c r="P47" s="12">
        <v>129.9</v>
      </c>
      <c r="S47" t="s">
        <v>48</v>
      </c>
      <c r="T47" s="12">
        <v>129.9</v>
      </c>
      <c r="U47" s="12">
        <f t="shared" si="1"/>
        <v>129.23333333333335</v>
      </c>
      <c r="X47">
        <v>9</v>
      </c>
      <c r="Y47" t="s">
        <v>48</v>
      </c>
      <c r="Z47" s="12">
        <v>138</v>
      </c>
      <c r="AC47" t="s">
        <v>48</v>
      </c>
      <c r="AD47" s="12">
        <v>138</v>
      </c>
      <c r="AE47" s="12">
        <f t="shared" si="2"/>
        <v>139.5</v>
      </c>
      <c r="AH47">
        <v>9</v>
      </c>
      <c r="AI47" t="s">
        <v>48</v>
      </c>
      <c r="AJ47" s="12">
        <v>130.5</v>
      </c>
      <c r="AM47" t="s">
        <v>48</v>
      </c>
      <c r="AN47" s="12">
        <v>130.5</v>
      </c>
      <c r="AO47" s="12">
        <f t="shared" si="3"/>
        <v>131.46666666666667</v>
      </c>
      <c r="AR47">
        <v>9</v>
      </c>
      <c r="AS47" t="s">
        <v>48</v>
      </c>
      <c r="AT47" s="12">
        <v>134.4</v>
      </c>
      <c r="AW47" t="s">
        <v>48</v>
      </c>
      <c r="AX47" s="12">
        <v>134.4</v>
      </c>
      <c r="AY47" s="12">
        <f t="shared" si="4"/>
        <v>134</v>
      </c>
      <c r="BB47">
        <v>9</v>
      </c>
      <c r="BC47" t="s">
        <v>48</v>
      </c>
      <c r="BD47" s="12">
        <v>117.2</v>
      </c>
      <c r="BG47" t="s">
        <v>48</v>
      </c>
      <c r="BH47" s="12">
        <v>117.2</v>
      </c>
      <c r="BI47" s="12">
        <f t="shared" si="5"/>
        <v>116.83333333333333</v>
      </c>
      <c r="BL47">
        <v>9</v>
      </c>
      <c r="BM47" t="s">
        <v>48</v>
      </c>
      <c r="BN47" s="12">
        <v>136.1</v>
      </c>
      <c r="BQ47" t="s">
        <v>48</v>
      </c>
      <c r="BR47" s="12">
        <v>136.1</v>
      </c>
      <c r="BS47" s="12">
        <f t="shared" si="6"/>
        <v>137.33333333333334</v>
      </c>
      <c r="BV47">
        <v>9</v>
      </c>
      <c r="BW47" t="s">
        <v>48</v>
      </c>
      <c r="BX47" s="12">
        <v>150.69999999999999</v>
      </c>
      <c r="CA47" t="s">
        <v>48</v>
      </c>
      <c r="CB47" s="12">
        <v>150.69999999999999</v>
      </c>
      <c r="CC47" s="12">
        <f t="shared" si="7"/>
        <v>158.4</v>
      </c>
      <c r="CF47">
        <v>9</v>
      </c>
      <c r="CG47" t="s">
        <v>48</v>
      </c>
      <c r="CH47" s="12">
        <v>171.5</v>
      </c>
      <c r="CK47" t="s">
        <v>48</v>
      </c>
      <c r="CL47" s="12">
        <v>171.5</v>
      </c>
      <c r="CM47" s="12">
        <f t="shared" si="8"/>
        <v>174.83333333333334</v>
      </c>
      <c r="CP47">
        <v>9</v>
      </c>
      <c r="CQ47" t="s">
        <v>48</v>
      </c>
      <c r="CR47" s="12">
        <v>113.8</v>
      </c>
      <c r="CU47" t="s">
        <v>48</v>
      </c>
      <c r="CV47" s="12">
        <v>113.8</v>
      </c>
      <c r="CW47" s="12">
        <f t="shared" si="9"/>
        <v>112.66666666666667</v>
      </c>
      <c r="CZ47">
        <v>9</v>
      </c>
      <c r="DA47" t="s">
        <v>48</v>
      </c>
      <c r="DB47" s="12">
        <v>138.80000000000001</v>
      </c>
      <c r="DE47" t="s">
        <v>48</v>
      </c>
      <c r="DF47" s="12">
        <v>138.80000000000001</v>
      </c>
      <c r="DG47" s="12">
        <f t="shared" si="10"/>
        <v>138.13333333333335</v>
      </c>
      <c r="DJ47">
        <v>9</v>
      </c>
      <c r="DK47" t="s">
        <v>48</v>
      </c>
      <c r="DL47" s="12">
        <v>126</v>
      </c>
      <c r="DO47" t="s">
        <v>48</v>
      </c>
      <c r="DP47" s="12">
        <v>126</v>
      </c>
      <c r="DQ47" s="12">
        <f t="shared" si="11"/>
        <v>125.5</v>
      </c>
      <c r="DT47">
        <v>9</v>
      </c>
      <c r="DU47" t="s">
        <v>48</v>
      </c>
      <c r="DV47" s="12">
        <v>140.19999999999999</v>
      </c>
      <c r="DY47" t="s">
        <v>48</v>
      </c>
      <c r="DZ47" s="12">
        <v>140.19999999999999</v>
      </c>
      <c r="EA47" s="12">
        <f t="shared" si="12"/>
        <v>139.5</v>
      </c>
      <c r="ED47">
        <v>9</v>
      </c>
      <c r="EE47" t="s">
        <v>48</v>
      </c>
      <c r="EF47" s="12">
        <v>136.6</v>
      </c>
      <c r="EI47" t="s">
        <v>48</v>
      </c>
      <c r="EJ47" s="12">
        <v>136.6</v>
      </c>
      <c r="EK47" s="12">
        <f t="shared" si="13"/>
        <v>137.63333333333333</v>
      </c>
      <c r="EN47">
        <v>9</v>
      </c>
      <c r="EO47" t="s">
        <v>48</v>
      </c>
      <c r="EP47" s="12">
        <v>141</v>
      </c>
      <c r="ES47" t="s">
        <v>48</v>
      </c>
      <c r="ET47" s="12">
        <v>141</v>
      </c>
      <c r="EU47" s="12">
        <f t="shared" si="14"/>
        <v>140.16666666666666</v>
      </c>
      <c r="EX47">
        <v>9</v>
      </c>
      <c r="EY47" t="s">
        <v>48</v>
      </c>
      <c r="EZ47" s="12">
        <v>134.6</v>
      </c>
      <c r="FC47" t="s">
        <v>48</v>
      </c>
      <c r="FD47" s="12">
        <v>134.6</v>
      </c>
      <c r="FE47" s="12">
        <f t="shared" si="15"/>
        <v>134.06666666666669</v>
      </c>
      <c r="FH47">
        <v>9</v>
      </c>
      <c r="FI47" t="s">
        <v>48</v>
      </c>
      <c r="FJ47" s="12">
        <v>128.6</v>
      </c>
      <c r="FM47" t="s">
        <v>48</v>
      </c>
      <c r="FN47" s="12">
        <v>128.6</v>
      </c>
      <c r="FO47" s="12">
        <f t="shared" si="16"/>
        <v>128.13333333333333</v>
      </c>
      <c r="FR47">
        <v>9</v>
      </c>
      <c r="FS47" t="s">
        <v>48</v>
      </c>
      <c r="FT47" s="12">
        <v>133.80000000000001</v>
      </c>
      <c r="FW47" t="s">
        <v>48</v>
      </c>
      <c r="FX47" s="12">
        <v>133.80000000000001</v>
      </c>
      <c r="FY47" s="12">
        <f t="shared" si="17"/>
        <v>133.23333333333332</v>
      </c>
      <c r="GB47">
        <v>9</v>
      </c>
      <c r="GC47" t="s">
        <v>48</v>
      </c>
      <c r="GD47" s="12">
        <v>124.1</v>
      </c>
      <c r="GG47" t="s">
        <v>48</v>
      </c>
      <c r="GH47" s="12">
        <v>124.1</v>
      </c>
      <c r="GI47" s="12">
        <f t="shared" si="18"/>
        <v>123.7</v>
      </c>
      <c r="GL47">
        <v>9</v>
      </c>
      <c r="GM47" t="s">
        <v>48</v>
      </c>
      <c r="GN47" s="12">
        <v>127.9</v>
      </c>
      <c r="GQ47" t="s">
        <v>48</v>
      </c>
      <c r="GR47" s="12">
        <v>127.9</v>
      </c>
      <c r="GS47" s="12">
        <f t="shared" si="19"/>
        <v>127.40000000000002</v>
      </c>
      <c r="GV47">
        <v>9</v>
      </c>
      <c r="GW47" t="s">
        <v>48</v>
      </c>
      <c r="GX47" s="12">
        <v>125.4</v>
      </c>
      <c r="HA47" t="s">
        <v>48</v>
      </c>
      <c r="HB47" s="12">
        <v>125.4</v>
      </c>
      <c r="HC47" s="12">
        <f t="shared" si="20"/>
        <v>124.90000000000002</v>
      </c>
      <c r="HF47">
        <v>9</v>
      </c>
      <c r="HG47" t="s">
        <v>48</v>
      </c>
      <c r="HH47" s="12">
        <v>114.3</v>
      </c>
      <c r="HK47" t="s">
        <v>48</v>
      </c>
      <c r="HL47" s="12">
        <v>114.3</v>
      </c>
      <c r="HM47" s="12">
        <f t="shared" si="21"/>
        <v>113.76666666666667</v>
      </c>
      <c r="HP47">
        <v>9</v>
      </c>
      <c r="HQ47" t="s">
        <v>48</v>
      </c>
      <c r="HR47" s="12">
        <v>122.9</v>
      </c>
      <c r="HU47" t="s">
        <v>48</v>
      </c>
      <c r="HV47" s="12">
        <v>122.9</v>
      </c>
      <c r="HW47" s="12">
        <f t="shared" si="22"/>
        <v>122.66666666666667</v>
      </c>
      <c r="HZ47">
        <v>9</v>
      </c>
      <c r="IA47" t="s">
        <v>48</v>
      </c>
      <c r="IB47" s="12">
        <v>131.80000000000001</v>
      </c>
      <c r="IE47" t="s">
        <v>48</v>
      </c>
      <c r="IF47" s="12">
        <v>131.80000000000001</v>
      </c>
      <c r="IG47" s="12">
        <f t="shared" si="23"/>
        <v>131.43333333333334</v>
      </c>
      <c r="IJ47">
        <v>9</v>
      </c>
      <c r="IK47" t="s">
        <v>48</v>
      </c>
      <c r="IL47" s="12">
        <v>122.1</v>
      </c>
      <c r="IO47" t="s">
        <v>48</v>
      </c>
      <c r="IP47" s="12">
        <v>122.1</v>
      </c>
      <c r="IQ47" s="12">
        <f t="shared" si="24"/>
        <v>121.36666666666667</v>
      </c>
      <c r="IT47">
        <v>9</v>
      </c>
      <c r="IU47" t="s">
        <v>48</v>
      </c>
      <c r="IV47" s="12">
        <v>122.8</v>
      </c>
      <c r="IY47" t="s">
        <v>48</v>
      </c>
      <c r="IZ47" s="12">
        <v>122.8</v>
      </c>
      <c r="JA47" s="12">
        <f t="shared" si="25"/>
        <v>122.26666666666667</v>
      </c>
      <c r="JD47">
        <v>9</v>
      </c>
      <c r="JE47" t="s">
        <v>48</v>
      </c>
      <c r="JF47" s="12">
        <v>130.9</v>
      </c>
      <c r="JI47" t="s">
        <v>48</v>
      </c>
      <c r="JJ47" s="12">
        <v>130.9</v>
      </c>
      <c r="JK47" s="12">
        <f t="shared" si="26"/>
        <v>131.03333333333333</v>
      </c>
    </row>
    <row r="48" spans="2:271" x14ac:dyDescent="0.35">
      <c r="C48">
        <v>10</v>
      </c>
      <c r="D48" t="s">
        <v>50</v>
      </c>
      <c r="E48" s="12">
        <v>128.69999999999999</v>
      </c>
      <c r="H48" t="s">
        <v>50</v>
      </c>
      <c r="I48" s="12">
        <v>128.69999999999999</v>
      </c>
      <c r="J48" s="12">
        <f t="shared" si="0"/>
        <v>127.96666666666665</v>
      </c>
      <c r="N48">
        <v>10</v>
      </c>
      <c r="O48" t="s">
        <v>50</v>
      </c>
      <c r="P48" s="12">
        <v>130.5</v>
      </c>
      <c r="S48" t="s">
        <v>50</v>
      </c>
      <c r="T48" s="12">
        <v>130.5</v>
      </c>
      <c r="U48" s="12">
        <f t="shared" si="1"/>
        <v>129.9</v>
      </c>
      <c r="X48">
        <v>10</v>
      </c>
      <c r="Y48" t="s">
        <v>50</v>
      </c>
      <c r="Z48" s="12">
        <v>137.9</v>
      </c>
      <c r="AC48" t="s">
        <v>50</v>
      </c>
      <c r="AD48" s="12">
        <v>137.9</v>
      </c>
      <c r="AE48" s="12">
        <f t="shared" si="2"/>
        <v>138.4</v>
      </c>
      <c r="AH48">
        <v>10</v>
      </c>
      <c r="AI48" t="s">
        <v>50</v>
      </c>
      <c r="AJ48" s="12">
        <v>130.19999999999999</v>
      </c>
      <c r="AM48" t="s">
        <v>50</v>
      </c>
      <c r="AN48" s="12">
        <v>130.19999999999999</v>
      </c>
      <c r="AO48" s="12">
        <f t="shared" si="3"/>
        <v>130.76666666666668</v>
      </c>
      <c r="AR48">
        <v>10</v>
      </c>
      <c r="AS48" t="s">
        <v>50</v>
      </c>
      <c r="AT48" s="12">
        <v>134.80000000000001</v>
      </c>
      <c r="AW48" t="s">
        <v>50</v>
      </c>
      <c r="AX48" s="12">
        <v>134.80000000000001</v>
      </c>
      <c r="AY48" s="12">
        <f t="shared" si="4"/>
        <v>134.43333333333334</v>
      </c>
      <c r="BB48">
        <v>10</v>
      </c>
      <c r="BC48" t="s">
        <v>50</v>
      </c>
      <c r="BD48" s="12">
        <v>117.8</v>
      </c>
      <c r="BG48" t="s">
        <v>50</v>
      </c>
      <c r="BH48" s="12">
        <v>117.8</v>
      </c>
      <c r="BI48" s="12">
        <f t="shared" si="5"/>
        <v>117.30000000000001</v>
      </c>
      <c r="BL48">
        <v>10</v>
      </c>
      <c r="BM48" t="s">
        <v>50</v>
      </c>
      <c r="BN48" s="12">
        <v>134.69999999999999</v>
      </c>
      <c r="BQ48" t="s">
        <v>50</v>
      </c>
      <c r="BR48" s="12">
        <v>134.69999999999999</v>
      </c>
      <c r="BS48" s="12">
        <f t="shared" si="6"/>
        <v>136.29999999999998</v>
      </c>
      <c r="BV48">
        <v>10</v>
      </c>
      <c r="BW48" t="s">
        <v>50</v>
      </c>
      <c r="BX48" s="12">
        <v>151.19999999999999</v>
      </c>
      <c r="CA48" t="s">
        <v>50</v>
      </c>
      <c r="CB48" s="12">
        <v>151.19999999999999</v>
      </c>
      <c r="CC48" s="12">
        <f t="shared" si="7"/>
        <v>153.66666666666666</v>
      </c>
      <c r="CF48">
        <v>10</v>
      </c>
      <c r="CG48" t="s">
        <v>50</v>
      </c>
      <c r="CH48" s="12">
        <v>172.1</v>
      </c>
      <c r="CK48" t="s">
        <v>50</v>
      </c>
      <c r="CL48" s="12">
        <v>172.1</v>
      </c>
      <c r="CM48" s="12">
        <f t="shared" si="8"/>
        <v>173.06666666666669</v>
      </c>
      <c r="CP48">
        <v>10</v>
      </c>
      <c r="CQ48" t="s">
        <v>50</v>
      </c>
      <c r="CR48" s="12">
        <v>114.1</v>
      </c>
      <c r="CU48" t="s">
        <v>50</v>
      </c>
      <c r="CV48" s="12">
        <v>114.1</v>
      </c>
      <c r="CW48" s="12">
        <f t="shared" si="9"/>
        <v>113.59999999999998</v>
      </c>
      <c r="CZ48">
        <v>10</v>
      </c>
      <c r="DA48" t="s">
        <v>50</v>
      </c>
      <c r="DB48" s="12">
        <v>139.30000000000001</v>
      </c>
      <c r="DE48" t="s">
        <v>50</v>
      </c>
      <c r="DF48" s="12">
        <v>139.30000000000001</v>
      </c>
      <c r="DG48" s="12">
        <f t="shared" si="10"/>
        <v>138.73333333333332</v>
      </c>
      <c r="DJ48">
        <v>10</v>
      </c>
      <c r="DK48" t="s">
        <v>50</v>
      </c>
      <c r="DL48" s="12">
        <v>126.1</v>
      </c>
      <c r="DO48" t="s">
        <v>50</v>
      </c>
      <c r="DP48" s="12">
        <v>126.1</v>
      </c>
      <c r="DQ48" s="12">
        <f t="shared" si="11"/>
        <v>125.86666666666667</v>
      </c>
      <c r="DT48">
        <v>10</v>
      </c>
      <c r="DU48" t="s">
        <v>50</v>
      </c>
      <c r="DV48" s="12">
        <v>141.1</v>
      </c>
      <c r="DY48" t="s">
        <v>50</v>
      </c>
      <c r="DZ48" s="12">
        <v>141.1</v>
      </c>
      <c r="EA48" s="12">
        <f t="shared" si="12"/>
        <v>140.26666666666665</v>
      </c>
      <c r="ED48">
        <v>10</v>
      </c>
      <c r="EE48" t="s">
        <v>50</v>
      </c>
      <c r="EF48" s="12">
        <v>137</v>
      </c>
      <c r="EI48" t="s">
        <v>50</v>
      </c>
      <c r="EJ48" s="12">
        <v>137</v>
      </c>
      <c r="EK48" s="12">
        <f t="shared" si="13"/>
        <v>137.16666666666666</v>
      </c>
      <c r="EN48">
        <v>10</v>
      </c>
      <c r="EO48" t="s">
        <v>50</v>
      </c>
      <c r="EP48" s="12">
        <v>141.80000000000001</v>
      </c>
      <c r="ES48" t="s">
        <v>50</v>
      </c>
      <c r="ET48" s="12">
        <v>141.80000000000001</v>
      </c>
      <c r="EU48" s="12">
        <f t="shared" si="14"/>
        <v>141</v>
      </c>
      <c r="EX48">
        <v>10</v>
      </c>
      <c r="EY48" t="s">
        <v>50</v>
      </c>
      <c r="EZ48" s="12">
        <v>135.5</v>
      </c>
      <c r="FC48" t="s">
        <v>50</v>
      </c>
      <c r="FD48" s="12">
        <v>135.5</v>
      </c>
      <c r="FE48" s="12">
        <f t="shared" si="15"/>
        <v>134.73333333333332</v>
      </c>
      <c r="FH48">
        <v>10</v>
      </c>
      <c r="FI48" t="s">
        <v>50</v>
      </c>
      <c r="FJ48" s="12">
        <v>129.1</v>
      </c>
      <c r="FM48" t="s">
        <v>50</v>
      </c>
      <c r="FN48" s="12">
        <v>129.1</v>
      </c>
      <c r="FO48" s="12">
        <f t="shared" si="16"/>
        <v>128.63333333333333</v>
      </c>
      <c r="FR48">
        <v>10</v>
      </c>
      <c r="FS48" t="s">
        <v>50</v>
      </c>
      <c r="FT48" s="12">
        <v>134.5</v>
      </c>
      <c r="FW48" t="s">
        <v>50</v>
      </c>
      <c r="FX48" s="12">
        <v>134.5</v>
      </c>
      <c r="FY48" s="12">
        <f t="shared" si="17"/>
        <v>133.83333333333334</v>
      </c>
      <c r="GB48">
        <v>10</v>
      </c>
      <c r="GC48" t="s">
        <v>50</v>
      </c>
      <c r="GD48" s="12">
        <v>124.3</v>
      </c>
      <c r="GG48" t="s">
        <v>50</v>
      </c>
      <c r="GH48" s="12">
        <v>124.3</v>
      </c>
      <c r="GI48" s="12">
        <f t="shared" si="18"/>
        <v>124</v>
      </c>
      <c r="GL48">
        <v>10</v>
      </c>
      <c r="GM48" t="s">
        <v>50</v>
      </c>
      <c r="GN48" s="12">
        <v>128.4</v>
      </c>
      <c r="GQ48" t="s">
        <v>50</v>
      </c>
      <c r="GR48" s="12">
        <v>128.4</v>
      </c>
      <c r="GS48" s="12">
        <f t="shared" si="19"/>
        <v>127.90000000000002</v>
      </c>
      <c r="GV48">
        <v>10</v>
      </c>
      <c r="GW48" t="s">
        <v>50</v>
      </c>
      <c r="GX48" s="12">
        <v>126.1</v>
      </c>
      <c r="HA48" t="s">
        <v>50</v>
      </c>
      <c r="HB48" s="12">
        <v>126.1</v>
      </c>
      <c r="HC48" s="12">
        <f t="shared" si="20"/>
        <v>125.43333333333332</v>
      </c>
      <c r="HF48">
        <v>10</v>
      </c>
      <c r="HG48" t="s">
        <v>50</v>
      </c>
      <c r="HH48" s="12">
        <v>115.2</v>
      </c>
      <c r="HK48" t="s">
        <v>50</v>
      </c>
      <c r="HL48" s="12">
        <v>115.2</v>
      </c>
      <c r="HM48" s="12">
        <f t="shared" si="21"/>
        <v>114.19999999999999</v>
      </c>
      <c r="HP48">
        <v>10</v>
      </c>
      <c r="HQ48" t="s">
        <v>50</v>
      </c>
      <c r="HR48" s="12">
        <v>123.5</v>
      </c>
      <c r="HU48" t="s">
        <v>50</v>
      </c>
      <c r="HV48" s="12">
        <v>123.5</v>
      </c>
      <c r="HW48" s="12">
        <f t="shared" si="22"/>
        <v>123.03333333333335</v>
      </c>
      <c r="HZ48">
        <v>10</v>
      </c>
      <c r="IA48" t="s">
        <v>50</v>
      </c>
      <c r="IB48" s="12">
        <v>132.4</v>
      </c>
      <c r="IE48" t="s">
        <v>50</v>
      </c>
      <c r="IF48" s="12">
        <v>132.4</v>
      </c>
      <c r="IG48" s="12">
        <f t="shared" si="23"/>
        <v>131.96666666666667</v>
      </c>
      <c r="IJ48">
        <v>10</v>
      </c>
      <c r="IK48" t="s">
        <v>50</v>
      </c>
      <c r="IL48" s="12">
        <v>122.1</v>
      </c>
      <c r="IO48" t="s">
        <v>50</v>
      </c>
      <c r="IP48" s="12">
        <v>122.1</v>
      </c>
      <c r="IQ48" s="12">
        <f t="shared" si="24"/>
        <v>121.89999999999999</v>
      </c>
      <c r="IT48">
        <v>10</v>
      </c>
      <c r="IU48" t="s">
        <v>50</v>
      </c>
      <c r="IV48" s="12">
        <v>123.4</v>
      </c>
      <c r="IY48" t="s">
        <v>50</v>
      </c>
      <c r="IZ48" s="12">
        <v>123.4</v>
      </c>
      <c r="JA48" s="12">
        <f t="shared" si="25"/>
        <v>122.76666666666665</v>
      </c>
      <c r="JD48">
        <v>10</v>
      </c>
      <c r="JE48" t="s">
        <v>50</v>
      </c>
      <c r="JF48" s="12">
        <v>131.4</v>
      </c>
      <c r="JI48" t="s">
        <v>50</v>
      </c>
      <c r="JJ48" s="12">
        <v>131.4</v>
      </c>
      <c r="JK48" s="12">
        <f t="shared" si="26"/>
        <v>131.13333333333333</v>
      </c>
    </row>
    <row r="49" spans="2:271" x14ac:dyDescent="0.35">
      <c r="C49">
        <v>11</v>
      </c>
      <c r="D49" t="s">
        <v>52</v>
      </c>
      <c r="E49" s="12">
        <v>129.1</v>
      </c>
      <c r="H49" t="s">
        <v>52</v>
      </c>
      <c r="I49" s="12">
        <v>129.1</v>
      </c>
      <c r="J49" s="12">
        <f t="shared" si="0"/>
        <v>128.56666666666669</v>
      </c>
      <c r="N49">
        <v>11</v>
      </c>
      <c r="O49" t="s">
        <v>52</v>
      </c>
      <c r="P49" s="12">
        <v>131.4</v>
      </c>
      <c r="S49" t="s">
        <v>52</v>
      </c>
      <c r="T49" s="12">
        <v>131.4</v>
      </c>
      <c r="U49" s="12">
        <f t="shared" si="1"/>
        <v>130.6</v>
      </c>
      <c r="X49">
        <v>11</v>
      </c>
      <c r="Y49" t="s">
        <v>52</v>
      </c>
      <c r="Z49" s="12">
        <v>137.80000000000001</v>
      </c>
      <c r="AC49" t="s">
        <v>52</v>
      </c>
      <c r="AD49" s="12">
        <v>137.80000000000001</v>
      </c>
      <c r="AE49" s="12">
        <f t="shared" si="2"/>
        <v>137.9</v>
      </c>
      <c r="AH49">
        <v>11</v>
      </c>
      <c r="AI49" t="s">
        <v>52</v>
      </c>
      <c r="AJ49" s="12">
        <v>132</v>
      </c>
      <c r="AM49" t="s">
        <v>52</v>
      </c>
      <c r="AN49" s="12">
        <v>132</v>
      </c>
      <c r="AO49" s="12">
        <f t="shared" si="3"/>
        <v>130.9</v>
      </c>
      <c r="AR49">
        <v>11</v>
      </c>
      <c r="AS49" t="s">
        <v>52</v>
      </c>
      <c r="AT49" s="12">
        <v>135</v>
      </c>
      <c r="AW49" t="s">
        <v>52</v>
      </c>
      <c r="AX49" s="12">
        <v>135</v>
      </c>
      <c r="AY49" s="12">
        <f t="shared" si="4"/>
        <v>134.73333333333335</v>
      </c>
      <c r="BB49">
        <v>11</v>
      </c>
      <c r="BC49" t="s">
        <v>52</v>
      </c>
      <c r="BD49" s="12">
        <v>118</v>
      </c>
      <c r="BG49" t="s">
        <v>52</v>
      </c>
      <c r="BH49" s="12">
        <v>118</v>
      </c>
      <c r="BI49" s="12">
        <f t="shared" si="5"/>
        <v>117.66666666666667</v>
      </c>
      <c r="BL49">
        <v>11</v>
      </c>
      <c r="BM49" t="s">
        <v>52</v>
      </c>
      <c r="BN49" s="12">
        <v>134.1</v>
      </c>
      <c r="BQ49" t="s">
        <v>52</v>
      </c>
      <c r="BR49" s="12">
        <v>134.1</v>
      </c>
      <c r="BS49" s="12">
        <f t="shared" si="6"/>
        <v>134.96666666666667</v>
      </c>
      <c r="BV49">
        <v>11</v>
      </c>
      <c r="BW49" t="s">
        <v>52</v>
      </c>
      <c r="BX49" s="12">
        <v>141.9</v>
      </c>
      <c r="CA49" t="s">
        <v>52</v>
      </c>
      <c r="CB49" s="12">
        <v>141.9</v>
      </c>
      <c r="CC49" s="12">
        <f t="shared" si="7"/>
        <v>147.93333333333331</v>
      </c>
      <c r="CF49">
        <v>11</v>
      </c>
      <c r="CG49" t="s">
        <v>52</v>
      </c>
      <c r="CH49" s="12">
        <v>171.7</v>
      </c>
      <c r="CK49" t="s">
        <v>52</v>
      </c>
      <c r="CL49" s="12">
        <v>171.7</v>
      </c>
      <c r="CM49" s="12">
        <f t="shared" si="8"/>
        <v>171.76666666666665</v>
      </c>
      <c r="CP49">
        <v>11</v>
      </c>
      <c r="CQ49" t="s">
        <v>52</v>
      </c>
      <c r="CR49" s="12">
        <v>114.1</v>
      </c>
      <c r="CU49" t="s">
        <v>52</v>
      </c>
      <c r="CV49" s="12">
        <v>114.1</v>
      </c>
      <c r="CW49" s="12">
        <f t="shared" si="9"/>
        <v>114</v>
      </c>
      <c r="CZ49">
        <v>11</v>
      </c>
      <c r="DA49" t="s">
        <v>52</v>
      </c>
      <c r="DB49" s="12">
        <v>139.69999999999999</v>
      </c>
      <c r="DE49" t="s">
        <v>52</v>
      </c>
      <c r="DF49" s="12">
        <v>139.69999999999999</v>
      </c>
      <c r="DG49" s="12">
        <f t="shared" si="10"/>
        <v>139.26666666666668</v>
      </c>
      <c r="DJ49">
        <v>11</v>
      </c>
      <c r="DK49" t="s">
        <v>52</v>
      </c>
      <c r="DL49" s="12">
        <v>126.2</v>
      </c>
      <c r="DO49" t="s">
        <v>52</v>
      </c>
      <c r="DP49" s="12">
        <v>126.2</v>
      </c>
      <c r="DQ49" s="12">
        <f t="shared" si="11"/>
        <v>126.10000000000001</v>
      </c>
      <c r="DT49">
        <v>11</v>
      </c>
      <c r="DU49" t="s">
        <v>52</v>
      </c>
      <c r="DV49" s="12">
        <v>141.80000000000001</v>
      </c>
      <c r="DY49" t="s">
        <v>52</v>
      </c>
      <c r="DZ49" s="12">
        <v>141.80000000000001</v>
      </c>
      <c r="EA49" s="12">
        <f t="shared" si="12"/>
        <v>141.03333333333333</v>
      </c>
      <c r="ED49">
        <v>11</v>
      </c>
      <c r="EE49" t="s">
        <v>52</v>
      </c>
      <c r="EF49" s="12">
        <v>136.1</v>
      </c>
      <c r="EI49" t="s">
        <v>52</v>
      </c>
      <c r="EJ49" s="12">
        <v>136.1</v>
      </c>
      <c r="EK49" s="12">
        <f t="shared" si="13"/>
        <v>136.56666666666669</v>
      </c>
      <c r="EN49">
        <v>11</v>
      </c>
      <c r="EO49" t="s">
        <v>52</v>
      </c>
      <c r="EP49" s="12">
        <v>142</v>
      </c>
      <c r="ES49" t="s">
        <v>52</v>
      </c>
      <c r="ET49" s="12">
        <v>142</v>
      </c>
      <c r="EU49" s="12">
        <f t="shared" si="14"/>
        <v>141.6</v>
      </c>
      <c r="EX49">
        <v>11</v>
      </c>
      <c r="EY49" t="s">
        <v>52</v>
      </c>
      <c r="EZ49" s="12">
        <v>135.80000000000001</v>
      </c>
      <c r="FC49" t="s">
        <v>52</v>
      </c>
      <c r="FD49" s="12">
        <v>135.80000000000001</v>
      </c>
      <c r="FE49" s="12">
        <f t="shared" si="15"/>
        <v>135.30000000000001</v>
      </c>
      <c r="FH49">
        <v>11</v>
      </c>
      <c r="FI49" t="s">
        <v>52</v>
      </c>
      <c r="FJ49" s="12">
        <v>129.30000000000001</v>
      </c>
      <c r="FM49" t="s">
        <v>52</v>
      </c>
      <c r="FN49" s="12">
        <v>129.30000000000001</v>
      </c>
      <c r="FO49" s="12">
        <f t="shared" si="16"/>
        <v>129</v>
      </c>
      <c r="FR49">
        <v>11</v>
      </c>
      <c r="FS49" t="s">
        <v>52</v>
      </c>
      <c r="FT49" s="12">
        <v>135</v>
      </c>
      <c r="FW49" t="s">
        <v>52</v>
      </c>
      <c r="FX49" s="12">
        <v>135</v>
      </c>
      <c r="FY49" s="12">
        <f t="shared" si="17"/>
        <v>134.43333333333334</v>
      </c>
      <c r="GB49">
        <v>11</v>
      </c>
      <c r="GC49" t="s">
        <v>52</v>
      </c>
      <c r="GD49" s="12">
        <v>125</v>
      </c>
      <c r="GG49" t="s">
        <v>52</v>
      </c>
      <c r="GH49" s="12">
        <v>125</v>
      </c>
      <c r="GI49" s="12">
        <f t="shared" si="18"/>
        <v>124.46666666666665</v>
      </c>
      <c r="GL49">
        <v>11</v>
      </c>
      <c r="GM49" t="s">
        <v>52</v>
      </c>
      <c r="GN49" s="12">
        <v>128.6</v>
      </c>
      <c r="GQ49" t="s">
        <v>52</v>
      </c>
      <c r="GR49" s="12">
        <v>128.6</v>
      </c>
      <c r="GS49" s="12">
        <f t="shared" si="19"/>
        <v>128.29999999999998</v>
      </c>
      <c r="GV49">
        <v>11</v>
      </c>
      <c r="GW49" t="s">
        <v>52</v>
      </c>
      <c r="GX49" s="12">
        <v>126.4</v>
      </c>
      <c r="HA49" t="s">
        <v>52</v>
      </c>
      <c r="HB49" s="12">
        <v>126.4</v>
      </c>
      <c r="HC49" s="12">
        <f t="shared" si="20"/>
        <v>125.96666666666665</v>
      </c>
      <c r="HF49">
        <v>11</v>
      </c>
      <c r="HG49" t="s">
        <v>52</v>
      </c>
      <c r="HH49" s="12">
        <v>115.7</v>
      </c>
      <c r="HK49" t="s">
        <v>52</v>
      </c>
      <c r="HL49" s="12">
        <v>115.7</v>
      </c>
      <c r="HM49" s="12">
        <f t="shared" si="21"/>
        <v>115.06666666666666</v>
      </c>
      <c r="HP49">
        <v>11</v>
      </c>
      <c r="HQ49" t="s">
        <v>52</v>
      </c>
      <c r="HR49" s="12">
        <v>124</v>
      </c>
      <c r="HU49" t="s">
        <v>52</v>
      </c>
      <c r="HV49" s="12">
        <v>124</v>
      </c>
      <c r="HW49" s="12">
        <f t="shared" si="22"/>
        <v>123.46666666666665</v>
      </c>
      <c r="HZ49">
        <v>11</v>
      </c>
      <c r="IA49" t="s">
        <v>52</v>
      </c>
      <c r="IB49" s="12">
        <v>132.80000000000001</v>
      </c>
      <c r="IE49" t="s">
        <v>52</v>
      </c>
      <c r="IF49" s="12">
        <v>132.80000000000001</v>
      </c>
      <c r="IG49" s="12">
        <f t="shared" si="23"/>
        <v>132.33333333333334</v>
      </c>
      <c r="IJ49">
        <v>11</v>
      </c>
      <c r="IK49" t="s">
        <v>52</v>
      </c>
      <c r="IL49" s="12">
        <v>122.6</v>
      </c>
      <c r="IO49" t="s">
        <v>52</v>
      </c>
      <c r="IP49" s="12">
        <v>122.6</v>
      </c>
      <c r="IQ49" s="12">
        <f t="shared" si="24"/>
        <v>122.26666666666665</v>
      </c>
      <c r="IT49">
        <v>11</v>
      </c>
      <c r="IU49" t="s">
        <v>52</v>
      </c>
      <c r="IV49" s="12">
        <v>123.8</v>
      </c>
      <c r="IY49" t="s">
        <v>52</v>
      </c>
      <c r="IZ49" s="12">
        <v>123.8</v>
      </c>
      <c r="JA49" s="12">
        <f t="shared" si="25"/>
        <v>123.33333333333333</v>
      </c>
      <c r="JD49">
        <v>11</v>
      </c>
      <c r="JE49" t="s">
        <v>52</v>
      </c>
      <c r="JF49" s="12">
        <v>131.19999999999999</v>
      </c>
      <c r="JI49" t="s">
        <v>52</v>
      </c>
      <c r="JJ49" s="12">
        <v>131.19999999999999</v>
      </c>
      <c r="JK49" s="12">
        <f t="shared" si="26"/>
        <v>131.16666666666666</v>
      </c>
    </row>
    <row r="50" spans="2:271" x14ac:dyDescent="0.35">
      <c r="C50">
        <v>12</v>
      </c>
      <c r="D50" t="s">
        <v>55</v>
      </c>
      <c r="E50" s="12">
        <v>128.5</v>
      </c>
      <c r="H50" t="s">
        <v>55</v>
      </c>
      <c r="I50" s="12">
        <v>128.5</v>
      </c>
      <c r="J50" s="12">
        <f t="shared" si="0"/>
        <v>128.76666666666665</v>
      </c>
      <c r="N50">
        <v>12</v>
      </c>
      <c r="O50" t="s">
        <v>55</v>
      </c>
      <c r="P50" s="12">
        <v>132.30000000000001</v>
      </c>
      <c r="S50" t="s">
        <v>55</v>
      </c>
      <c r="T50" s="12">
        <v>132.30000000000001</v>
      </c>
      <c r="U50" s="12">
        <f t="shared" si="1"/>
        <v>131.4</v>
      </c>
      <c r="X50">
        <v>12</v>
      </c>
      <c r="Y50" t="s">
        <v>55</v>
      </c>
      <c r="Z50" s="12">
        <v>137.6</v>
      </c>
      <c r="AC50" t="s">
        <v>55</v>
      </c>
      <c r="AD50" s="12">
        <v>137.6</v>
      </c>
      <c r="AE50" s="12">
        <f t="shared" si="2"/>
        <v>137.76666666666668</v>
      </c>
      <c r="AH50">
        <v>12</v>
      </c>
      <c r="AI50" t="s">
        <v>55</v>
      </c>
      <c r="AJ50" s="12">
        <v>132.9</v>
      </c>
      <c r="AM50" t="s">
        <v>55</v>
      </c>
      <c r="AN50" s="12">
        <v>132.9</v>
      </c>
      <c r="AO50" s="12">
        <f t="shared" si="3"/>
        <v>131.70000000000002</v>
      </c>
      <c r="AR50">
        <v>12</v>
      </c>
      <c r="AS50" t="s">
        <v>55</v>
      </c>
      <c r="AT50" s="12">
        <v>135.1</v>
      </c>
      <c r="AW50" t="s">
        <v>55</v>
      </c>
      <c r="AX50" s="12">
        <v>135.1</v>
      </c>
      <c r="AY50" s="12">
        <f t="shared" si="4"/>
        <v>134.96666666666667</v>
      </c>
      <c r="BB50">
        <v>12</v>
      </c>
      <c r="BC50" t="s">
        <v>55</v>
      </c>
      <c r="BD50" s="12">
        <v>118.6</v>
      </c>
      <c r="BG50" t="s">
        <v>55</v>
      </c>
      <c r="BH50" s="12">
        <v>118.6</v>
      </c>
      <c r="BI50" s="12">
        <f t="shared" si="5"/>
        <v>118.13333333333333</v>
      </c>
      <c r="BL50">
        <v>12</v>
      </c>
      <c r="BM50" t="s">
        <v>55</v>
      </c>
      <c r="BN50" s="12">
        <v>132.69999999999999</v>
      </c>
      <c r="BQ50" t="s">
        <v>55</v>
      </c>
      <c r="BR50" s="12">
        <v>132.69999999999999</v>
      </c>
      <c r="BS50" s="12">
        <f t="shared" si="6"/>
        <v>133.83333333333331</v>
      </c>
      <c r="BV50">
        <v>12</v>
      </c>
      <c r="BW50" t="s">
        <v>55</v>
      </c>
      <c r="BX50" s="12">
        <v>125.3</v>
      </c>
      <c r="CA50" t="s">
        <v>55</v>
      </c>
      <c r="CB50" s="12">
        <v>125.3</v>
      </c>
      <c r="CC50" s="12">
        <f t="shared" si="7"/>
        <v>139.46666666666667</v>
      </c>
      <c r="CF50">
        <v>12</v>
      </c>
      <c r="CG50" t="s">
        <v>55</v>
      </c>
      <c r="CH50" s="12">
        <v>168.7</v>
      </c>
      <c r="CK50" t="s">
        <v>55</v>
      </c>
      <c r="CL50" s="12">
        <v>168.7</v>
      </c>
      <c r="CM50" s="12">
        <f t="shared" si="8"/>
        <v>170.83333333333334</v>
      </c>
      <c r="CP50">
        <v>12</v>
      </c>
      <c r="CQ50" t="s">
        <v>55</v>
      </c>
      <c r="CR50" s="12">
        <v>114.4</v>
      </c>
      <c r="CU50" t="s">
        <v>55</v>
      </c>
      <c r="CV50" s="12">
        <v>114.4</v>
      </c>
      <c r="CW50" s="12">
        <f t="shared" si="9"/>
        <v>114.2</v>
      </c>
      <c r="CZ50">
        <v>12</v>
      </c>
      <c r="DA50" t="s">
        <v>55</v>
      </c>
      <c r="DB50" s="12">
        <v>140.19999999999999</v>
      </c>
      <c r="DE50" t="s">
        <v>55</v>
      </c>
      <c r="DF50" s="12">
        <v>140.19999999999999</v>
      </c>
      <c r="DG50" s="12">
        <f t="shared" si="10"/>
        <v>139.73333333333332</v>
      </c>
      <c r="DJ50">
        <v>12</v>
      </c>
      <c r="DK50" t="s">
        <v>55</v>
      </c>
      <c r="DL50" s="12">
        <v>126.6</v>
      </c>
      <c r="DO50" t="s">
        <v>55</v>
      </c>
      <c r="DP50" s="12">
        <v>126.6</v>
      </c>
      <c r="DQ50" s="12">
        <f t="shared" si="11"/>
        <v>126.3</v>
      </c>
      <c r="DT50">
        <v>12</v>
      </c>
      <c r="DU50" t="s">
        <v>55</v>
      </c>
      <c r="DV50" s="12">
        <v>142.30000000000001</v>
      </c>
      <c r="DY50" t="s">
        <v>55</v>
      </c>
      <c r="DZ50" s="12">
        <v>142.30000000000001</v>
      </c>
      <c r="EA50" s="12">
        <f t="shared" si="12"/>
        <v>141.73333333333332</v>
      </c>
      <c r="ED50">
        <v>12</v>
      </c>
      <c r="EE50" t="s">
        <v>55</v>
      </c>
      <c r="EF50" s="12">
        <v>134</v>
      </c>
      <c r="EI50" t="s">
        <v>55</v>
      </c>
      <c r="EJ50" s="12">
        <v>134</v>
      </c>
      <c r="EK50" s="12">
        <f t="shared" si="13"/>
        <v>135.70000000000002</v>
      </c>
      <c r="EN50">
        <v>12</v>
      </c>
      <c r="EO50" t="s">
        <v>55</v>
      </c>
      <c r="EP50" s="12">
        <v>143.1</v>
      </c>
      <c r="ES50" t="s">
        <v>55</v>
      </c>
      <c r="ET50" s="12">
        <v>143.1</v>
      </c>
      <c r="EU50" s="12">
        <f t="shared" si="14"/>
        <v>142.29999999999998</v>
      </c>
      <c r="EX50">
        <v>12</v>
      </c>
      <c r="EY50" t="s">
        <v>55</v>
      </c>
      <c r="EZ50" s="12">
        <v>136.30000000000001</v>
      </c>
      <c r="FC50" t="s">
        <v>55</v>
      </c>
      <c r="FD50" s="12">
        <v>136.30000000000001</v>
      </c>
      <c r="FE50" s="12">
        <f t="shared" si="15"/>
        <v>135.86666666666667</v>
      </c>
      <c r="FH50">
        <v>12</v>
      </c>
      <c r="FI50" t="s">
        <v>55</v>
      </c>
      <c r="FJ50" s="12">
        <v>129.80000000000001</v>
      </c>
      <c r="FM50" t="s">
        <v>55</v>
      </c>
      <c r="FN50" s="12">
        <v>129.80000000000001</v>
      </c>
      <c r="FO50" s="12">
        <f t="shared" si="16"/>
        <v>129.4</v>
      </c>
      <c r="FR50">
        <v>12</v>
      </c>
      <c r="FS50" t="s">
        <v>55</v>
      </c>
      <c r="FT50" s="12">
        <v>135.4</v>
      </c>
      <c r="FW50" t="s">
        <v>55</v>
      </c>
      <c r="FX50" s="12">
        <v>135.4</v>
      </c>
      <c r="FY50" s="12">
        <f t="shared" si="17"/>
        <v>134.96666666666667</v>
      </c>
      <c r="GB50">
        <v>12</v>
      </c>
      <c r="GC50" t="s">
        <v>55</v>
      </c>
      <c r="GD50" s="12">
        <v>126.6</v>
      </c>
      <c r="GG50" t="s">
        <v>55</v>
      </c>
      <c r="GH50" s="12">
        <v>126.6</v>
      </c>
      <c r="GI50" s="12">
        <f t="shared" si="18"/>
        <v>125.3</v>
      </c>
      <c r="GL50">
        <v>12</v>
      </c>
      <c r="GM50" t="s">
        <v>55</v>
      </c>
      <c r="GN50" s="12">
        <v>129.19999999999999</v>
      </c>
      <c r="GQ50" t="s">
        <v>55</v>
      </c>
      <c r="GR50" s="12">
        <v>129.19999999999999</v>
      </c>
      <c r="GS50" s="12">
        <f t="shared" si="19"/>
        <v>128.73333333333332</v>
      </c>
      <c r="GV50">
        <v>12</v>
      </c>
      <c r="GW50" t="s">
        <v>55</v>
      </c>
      <c r="GX50" s="12">
        <v>126.9</v>
      </c>
      <c r="HA50" t="s">
        <v>55</v>
      </c>
      <c r="HB50" s="12">
        <v>126.9</v>
      </c>
      <c r="HC50" s="12">
        <f t="shared" si="20"/>
        <v>126.46666666666665</v>
      </c>
      <c r="HF50">
        <v>12</v>
      </c>
      <c r="HG50" t="s">
        <v>55</v>
      </c>
      <c r="HH50" s="12">
        <v>116</v>
      </c>
      <c r="HK50" t="s">
        <v>55</v>
      </c>
      <c r="HL50" s="12">
        <v>116</v>
      </c>
      <c r="HM50" s="12">
        <f t="shared" si="21"/>
        <v>115.63333333333333</v>
      </c>
      <c r="HP50">
        <v>12</v>
      </c>
      <c r="HQ50" t="s">
        <v>55</v>
      </c>
      <c r="HR50" s="12">
        <v>124.2</v>
      </c>
      <c r="HU50" t="s">
        <v>55</v>
      </c>
      <c r="HV50" s="12">
        <v>124.2</v>
      </c>
      <c r="HW50" s="12">
        <f t="shared" si="22"/>
        <v>123.89999999999999</v>
      </c>
      <c r="HZ50">
        <v>12</v>
      </c>
      <c r="IA50" t="s">
        <v>55</v>
      </c>
      <c r="IB50" s="12">
        <v>133.1</v>
      </c>
      <c r="IE50" t="s">
        <v>55</v>
      </c>
      <c r="IF50" s="12">
        <v>133.1</v>
      </c>
      <c r="IG50" s="12">
        <f t="shared" si="23"/>
        <v>132.76666666666668</v>
      </c>
      <c r="IJ50">
        <v>12</v>
      </c>
      <c r="IK50" t="s">
        <v>55</v>
      </c>
      <c r="IL50" s="12">
        <v>121.1</v>
      </c>
      <c r="IO50" t="s">
        <v>55</v>
      </c>
      <c r="IP50" s="12">
        <v>121.1</v>
      </c>
      <c r="IQ50" s="12">
        <f t="shared" si="24"/>
        <v>121.93333333333332</v>
      </c>
      <c r="IT50">
        <v>12</v>
      </c>
      <c r="IU50" t="s">
        <v>55</v>
      </c>
      <c r="IV50" s="12">
        <v>123.9</v>
      </c>
      <c r="IY50" t="s">
        <v>55</v>
      </c>
      <c r="IZ50" s="12">
        <v>123.9</v>
      </c>
      <c r="JA50" s="12">
        <f t="shared" si="25"/>
        <v>123.7</v>
      </c>
      <c r="JD50">
        <v>12</v>
      </c>
      <c r="JE50" t="s">
        <v>55</v>
      </c>
      <c r="JF50" s="12">
        <v>130.4</v>
      </c>
      <c r="JI50" t="s">
        <v>55</v>
      </c>
      <c r="JJ50" s="12">
        <v>130.4</v>
      </c>
      <c r="JK50" s="12">
        <f t="shared" si="26"/>
        <v>131</v>
      </c>
    </row>
    <row r="51" spans="2:271" x14ac:dyDescent="0.35">
      <c r="B51">
        <v>2017</v>
      </c>
      <c r="C51">
        <v>1</v>
      </c>
      <c r="D51" t="s">
        <v>31</v>
      </c>
      <c r="E51" s="12">
        <v>129.6</v>
      </c>
      <c r="G51">
        <v>2017</v>
      </c>
      <c r="H51" t="s">
        <v>31</v>
      </c>
      <c r="I51" s="12">
        <v>129.6</v>
      </c>
      <c r="J51" s="12">
        <f t="shared" si="0"/>
        <v>129.06666666666669</v>
      </c>
      <c r="M51">
        <v>2017</v>
      </c>
      <c r="N51">
        <v>1</v>
      </c>
      <c r="O51" t="s">
        <v>31</v>
      </c>
      <c r="P51" s="12">
        <v>132.80000000000001</v>
      </c>
      <c r="R51">
        <v>2017</v>
      </c>
      <c r="S51" t="s">
        <v>31</v>
      </c>
      <c r="T51" s="12">
        <v>132.80000000000001</v>
      </c>
      <c r="U51" s="12">
        <f t="shared" si="1"/>
        <v>132.16666666666669</v>
      </c>
      <c r="W51">
        <v>2017</v>
      </c>
      <c r="X51">
        <v>1</v>
      </c>
      <c r="Y51" t="s">
        <v>31</v>
      </c>
      <c r="Z51" s="12">
        <v>138.19999999999999</v>
      </c>
      <c r="AB51">
        <v>2017</v>
      </c>
      <c r="AC51" t="s">
        <v>31</v>
      </c>
      <c r="AD51" s="12">
        <v>138.19999999999999</v>
      </c>
      <c r="AE51" s="12">
        <f t="shared" si="2"/>
        <v>137.86666666666665</v>
      </c>
      <c r="AG51">
        <v>2017</v>
      </c>
      <c r="AH51">
        <v>1</v>
      </c>
      <c r="AI51" t="s">
        <v>31</v>
      </c>
      <c r="AJ51" s="12">
        <v>132.19999999999999</v>
      </c>
      <c r="AL51">
        <v>2017</v>
      </c>
      <c r="AM51" t="s">
        <v>31</v>
      </c>
      <c r="AN51" s="12">
        <v>132.19999999999999</v>
      </c>
      <c r="AO51" s="12">
        <f t="shared" si="3"/>
        <v>132.36666666666665</v>
      </c>
      <c r="AQ51">
        <v>2017</v>
      </c>
      <c r="AR51">
        <v>1</v>
      </c>
      <c r="AS51" t="s">
        <v>31</v>
      </c>
      <c r="AT51" s="12">
        <v>135.4</v>
      </c>
      <c r="AV51">
        <v>2017</v>
      </c>
      <c r="AW51" t="s">
        <v>31</v>
      </c>
      <c r="AX51" s="12">
        <v>135.4</v>
      </c>
      <c r="AY51" s="12">
        <f t="shared" si="4"/>
        <v>135.16666666666666</v>
      </c>
      <c r="BA51">
        <v>2017</v>
      </c>
      <c r="BB51">
        <v>1</v>
      </c>
      <c r="BC51" t="s">
        <v>31</v>
      </c>
      <c r="BD51" s="12">
        <v>119.1</v>
      </c>
      <c r="BF51">
        <v>2017</v>
      </c>
      <c r="BG51" t="s">
        <v>31</v>
      </c>
      <c r="BH51" s="12">
        <v>119.1</v>
      </c>
      <c r="BI51" s="12">
        <f t="shared" si="5"/>
        <v>118.56666666666666</v>
      </c>
      <c r="BK51">
        <v>2017</v>
      </c>
      <c r="BL51">
        <v>1</v>
      </c>
      <c r="BM51" t="s">
        <v>31</v>
      </c>
      <c r="BN51" s="12">
        <v>133</v>
      </c>
      <c r="BP51">
        <v>2017</v>
      </c>
      <c r="BQ51" t="s">
        <v>31</v>
      </c>
      <c r="BR51" s="12">
        <v>133</v>
      </c>
      <c r="BS51" s="12">
        <f t="shared" si="6"/>
        <v>133.26666666666665</v>
      </c>
      <c r="BU51">
        <v>2017</v>
      </c>
      <c r="BV51">
        <v>1</v>
      </c>
      <c r="BW51" t="s">
        <v>31</v>
      </c>
      <c r="BX51" s="12">
        <v>119.4</v>
      </c>
      <c r="BZ51">
        <v>2017</v>
      </c>
      <c r="CA51" t="s">
        <v>31</v>
      </c>
      <c r="CB51" s="12">
        <v>119.4</v>
      </c>
      <c r="CC51" s="12">
        <f t="shared" si="7"/>
        <v>128.86666666666667</v>
      </c>
      <c r="CE51">
        <v>2017</v>
      </c>
      <c r="CF51">
        <v>1</v>
      </c>
      <c r="CG51" t="s">
        <v>31</v>
      </c>
      <c r="CH51" s="12">
        <v>159.5</v>
      </c>
      <c r="CJ51">
        <v>2017</v>
      </c>
      <c r="CK51" t="s">
        <v>31</v>
      </c>
      <c r="CL51" s="12">
        <v>159.5</v>
      </c>
      <c r="CM51" s="12">
        <f t="shared" si="8"/>
        <v>166.63333333333333</v>
      </c>
      <c r="CO51">
        <v>2017</v>
      </c>
      <c r="CP51">
        <v>1</v>
      </c>
      <c r="CQ51" t="s">
        <v>31</v>
      </c>
      <c r="CR51" s="12">
        <v>115.6</v>
      </c>
      <c r="CT51">
        <v>2017</v>
      </c>
      <c r="CU51" t="s">
        <v>31</v>
      </c>
      <c r="CV51" s="12">
        <v>115.6</v>
      </c>
      <c r="CW51" s="12">
        <f t="shared" si="9"/>
        <v>114.7</v>
      </c>
      <c r="CY51">
        <v>2017</v>
      </c>
      <c r="CZ51">
        <v>1</v>
      </c>
      <c r="DA51" t="s">
        <v>31</v>
      </c>
      <c r="DB51" s="12">
        <v>139.6</v>
      </c>
      <c r="DD51">
        <v>2017</v>
      </c>
      <c r="DE51" t="s">
        <v>31</v>
      </c>
      <c r="DF51" s="12">
        <v>139.6</v>
      </c>
      <c r="DG51" s="12">
        <f t="shared" si="10"/>
        <v>139.83333333333334</v>
      </c>
      <c r="DI51">
        <v>2017</v>
      </c>
      <c r="DJ51">
        <v>1</v>
      </c>
      <c r="DK51" t="s">
        <v>31</v>
      </c>
      <c r="DL51" s="12">
        <v>126.6</v>
      </c>
      <c r="DN51">
        <v>2017</v>
      </c>
      <c r="DO51" t="s">
        <v>31</v>
      </c>
      <c r="DP51" s="12">
        <v>126.6</v>
      </c>
      <c r="DQ51" s="12">
        <f t="shared" si="11"/>
        <v>126.46666666666665</v>
      </c>
      <c r="DS51">
        <v>2017</v>
      </c>
      <c r="DT51">
        <v>1</v>
      </c>
      <c r="DU51" t="s">
        <v>31</v>
      </c>
      <c r="DV51" s="12">
        <v>142.80000000000001</v>
      </c>
      <c r="DX51">
        <v>2017</v>
      </c>
      <c r="DY51" t="s">
        <v>31</v>
      </c>
      <c r="DZ51" s="12">
        <v>142.80000000000001</v>
      </c>
      <c r="EA51" s="12">
        <f t="shared" si="12"/>
        <v>142.30000000000001</v>
      </c>
      <c r="EC51">
        <v>2017</v>
      </c>
      <c r="ED51">
        <v>1</v>
      </c>
      <c r="EE51" t="s">
        <v>31</v>
      </c>
      <c r="EF51" s="12">
        <v>133.1</v>
      </c>
      <c r="EH51">
        <v>2017</v>
      </c>
      <c r="EI51" t="s">
        <v>31</v>
      </c>
      <c r="EJ51" s="12">
        <v>133.1</v>
      </c>
      <c r="EK51" s="12">
        <f t="shared" si="13"/>
        <v>134.4</v>
      </c>
      <c r="EM51">
        <v>2017</v>
      </c>
      <c r="EN51">
        <v>1</v>
      </c>
      <c r="EO51" t="s">
        <v>31</v>
      </c>
      <c r="EP51" s="12">
        <v>143.80000000000001</v>
      </c>
      <c r="ER51">
        <v>2017</v>
      </c>
      <c r="ES51" t="s">
        <v>31</v>
      </c>
      <c r="ET51" s="12">
        <v>143.80000000000001</v>
      </c>
      <c r="EU51" s="12">
        <f t="shared" si="14"/>
        <v>142.96666666666667</v>
      </c>
      <c r="EW51">
        <v>2017</v>
      </c>
      <c r="EX51">
        <v>1</v>
      </c>
      <c r="EY51" t="s">
        <v>31</v>
      </c>
      <c r="EZ51" s="12">
        <v>136.6</v>
      </c>
      <c r="FB51">
        <v>2017</v>
      </c>
      <c r="FC51" t="s">
        <v>31</v>
      </c>
      <c r="FD51" s="12">
        <v>136.6</v>
      </c>
      <c r="FE51" s="12">
        <f t="shared" si="15"/>
        <v>136.23333333333335</v>
      </c>
      <c r="FG51">
        <v>2017</v>
      </c>
      <c r="FH51">
        <v>1</v>
      </c>
      <c r="FI51" t="s">
        <v>31</v>
      </c>
      <c r="FJ51" s="12">
        <v>130.19999999999999</v>
      </c>
      <c r="FL51">
        <v>2017</v>
      </c>
      <c r="FM51" t="s">
        <v>31</v>
      </c>
      <c r="FN51" s="12">
        <v>130.19999999999999</v>
      </c>
      <c r="FO51" s="12">
        <f t="shared" si="16"/>
        <v>129.76666666666668</v>
      </c>
      <c r="FQ51">
        <v>2017</v>
      </c>
      <c r="FR51">
        <v>1</v>
      </c>
      <c r="FS51" t="s">
        <v>31</v>
      </c>
      <c r="FT51" s="12">
        <v>135.6</v>
      </c>
      <c r="FV51">
        <v>2017</v>
      </c>
      <c r="FW51" t="s">
        <v>31</v>
      </c>
      <c r="FX51" s="12">
        <v>135.6</v>
      </c>
      <c r="FY51" s="12">
        <f t="shared" si="17"/>
        <v>135.33333333333334</v>
      </c>
      <c r="GA51">
        <v>2017</v>
      </c>
      <c r="GB51">
        <v>1</v>
      </c>
      <c r="GC51" t="s">
        <v>31</v>
      </c>
      <c r="GD51" s="12">
        <v>126.8</v>
      </c>
      <c r="GF51">
        <v>2017</v>
      </c>
      <c r="GG51" t="s">
        <v>31</v>
      </c>
      <c r="GH51" s="12">
        <v>126.8</v>
      </c>
      <c r="GI51" s="12">
        <f t="shared" si="18"/>
        <v>126.13333333333333</v>
      </c>
      <c r="GK51">
        <v>2017</v>
      </c>
      <c r="GL51">
        <v>1</v>
      </c>
      <c r="GM51" t="s">
        <v>31</v>
      </c>
      <c r="GN51" s="12">
        <v>129.4</v>
      </c>
      <c r="GP51">
        <v>2017</v>
      </c>
      <c r="GQ51" t="s">
        <v>31</v>
      </c>
      <c r="GR51" s="12">
        <v>129.4</v>
      </c>
      <c r="GS51" s="12">
        <f t="shared" si="19"/>
        <v>129.06666666666663</v>
      </c>
      <c r="GU51">
        <v>2017</v>
      </c>
      <c r="GV51">
        <v>1</v>
      </c>
      <c r="GW51" t="s">
        <v>31</v>
      </c>
      <c r="GX51" s="12">
        <v>127.1</v>
      </c>
      <c r="GZ51">
        <v>2017</v>
      </c>
      <c r="HA51" t="s">
        <v>31</v>
      </c>
      <c r="HB51" s="12">
        <v>127.1</v>
      </c>
      <c r="HC51" s="12">
        <f t="shared" si="20"/>
        <v>126.8</v>
      </c>
      <c r="HE51">
        <v>2017</v>
      </c>
      <c r="HF51">
        <v>1</v>
      </c>
      <c r="HG51" t="s">
        <v>31</v>
      </c>
      <c r="HH51" s="12">
        <v>117</v>
      </c>
      <c r="HJ51">
        <v>2017</v>
      </c>
      <c r="HK51" t="s">
        <v>31</v>
      </c>
      <c r="HL51" s="12">
        <v>117</v>
      </c>
      <c r="HM51" s="12">
        <f t="shared" si="21"/>
        <v>116.23333333333333</v>
      </c>
      <c r="HO51">
        <v>2017</v>
      </c>
      <c r="HP51">
        <v>1</v>
      </c>
      <c r="HQ51" t="s">
        <v>31</v>
      </c>
      <c r="HR51" s="12">
        <v>124.2</v>
      </c>
      <c r="HT51">
        <v>2017</v>
      </c>
      <c r="HU51" t="s">
        <v>31</v>
      </c>
      <c r="HV51" s="12">
        <v>124.2</v>
      </c>
      <c r="HW51" s="12">
        <f t="shared" si="22"/>
        <v>124.13333333333333</v>
      </c>
      <c r="HY51">
        <v>2017</v>
      </c>
      <c r="HZ51">
        <v>1</v>
      </c>
      <c r="IA51" t="s">
        <v>31</v>
      </c>
      <c r="IB51" s="12">
        <v>133.30000000000001</v>
      </c>
      <c r="ID51">
        <v>2017</v>
      </c>
      <c r="IE51" t="s">
        <v>31</v>
      </c>
      <c r="IF51" s="12">
        <v>133.30000000000001</v>
      </c>
      <c r="IG51" s="12">
        <f t="shared" si="23"/>
        <v>133.06666666666666</v>
      </c>
      <c r="II51">
        <v>2017</v>
      </c>
      <c r="IJ51">
        <v>1</v>
      </c>
      <c r="IK51" t="s">
        <v>31</v>
      </c>
      <c r="IL51" s="12">
        <v>121.7</v>
      </c>
      <c r="IN51">
        <v>2017</v>
      </c>
      <c r="IO51" t="s">
        <v>31</v>
      </c>
      <c r="IP51" s="12">
        <v>121.7</v>
      </c>
      <c r="IQ51" s="12">
        <f t="shared" si="24"/>
        <v>121.8</v>
      </c>
      <c r="IS51">
        <v>2017</v>
      </c>
      <c r="IT51">
        <v>1</v>
      </c>
      <c r="IU51" t="s">
        <v>31</v>
      </c>
      <c r="IV51" s="12">
        <v>124.4</v>
      </c>
      <c r="IX51">
        <v>2017</v>
      </c>
      <c r="IY51" t="s">
        <v>31</v>
      </c>
      <c r="IZ51" s="12">
        <v>124.4</v>
      </c>
      <c r="JA51" s="12">
        <f t="shared" si="25"/>
        <v>124.03333333333335</v>
      </c>
      <c r="JC51">
        <v>2017</v>
      </c>
      <c r="JD51">
        <v>1</v>
      </c>
      <c r="JE51" t="s">
        <v>31</v>
      </c>
      <c r="JF51" s="12">
        <v>130.30000000000001</v>
      </c>
      <c r="JH51">
        <v>2017</v>
      </c>
      <c r="JI51" t="s">
        <v>31</v>
      </c>
      <c r="JJ51" s="12">
        <v>130.30000000000001</v>
      </c>
      <c r="JK51" s="12">
        <f t="shared" si="26"/>
        <v>130.63333333333335</v>
      </c>
    </row>
    <row r="52" spans="2:271" x14ac:dyDescent="0.35">
      <c r="C52">
        <v>2</v>
      </c>
      <c r="D52" t="s">
        <v>36</v>
      </c>
      <c r="E52" s="12">
        <v>130.5</v>
      </c>
      <c r="H52" t="s">
        <v>36</v>
      </c>
      <c r="I52" s="12">
        <v>130.5</v>
      </c>
      <c r="J52" s="12">
        <f t="shared" si="0"/>
        <v>129.53333333333333</v>
      </c>
      <c r="N52">
        <v>2</v>
      </c>
      <c r="O52" t="s">
        <v>36</v>
      </c>
      <c r="P52" s="12">
        <v>133.1</v>
      </c>
      <c r="S52" t="s">
        <v>36</v>
      </c>
      <c r="T52" s="12">
        <v>133.1</v>
      </c>
      <c r="U52" s="12">
        <f t="shared" si="1"/>
        <v>132.73333333333335</v>
      </c>
      <c r="X52">
        <v>2</v>
      </c>
      <c r="Y52" t="s">
        <v>36</v>
      </c>
      <c r="Z52" s="12">
        <v>138.80000000000001</v>
      </c>
      <c r="AC52" t="s">
        <v>36</v>
      </c>
      <c r="AD52" s="12">
        <v>138.80000000000001</v>
      </c>
      <c r="AE52" s="12">
        <f t="shared" si="2"/>
        <v>138.19999999999999</v>
      </c>
      <c r="AH52">
        <v>2</v>
      </c>
      <c r="AI52" t="s">
        <v>36</v>
      </c>
      <c r="AJ52" s="12">
        <v>129.30000000000001</v>
      </c>
      <c r="AM52" t="s">
        <v>36</v>
      </c>
      <c r="AN52" s="12">
        <v>129.30000000000001</v>
      </c>
      <c r="AO52" s="12">
        <f t="shared" si="3"/>
        <v>131.46666666666667</v>
      </c>
      <c r="AR52">
        <v>2</v>
      </c>
      <c r="AS52" t="s">
        <v>36</v>
      </c>
      <c r="AT52" s="12">
        <v>135.80000000000001</v>
      </c>
      <c r="AW52" t="s">
        <v>36</v>
      </c>
      <c r="AX52" s="12">
        <v>135.80000000000001</v>
      </c>
      <c r="AY52" s="12">
        <f t="shared" si="4"/>
        <v>135.43333333333334</v>
      </c>
      <c r="BB52">
        <v>2</v>
      </c>
      <c r="BC52" t="s">
        <v>36</v>
      </c>
      <c r="BD52" s="12">
        <v>119.2</v>
      </c>
      <c r="BG52" t="s">
        <v>36</v>
      </c>
      <c r="BH52" s="12">
        <v>119.2</v>
      </c>
      <c r="BI52" s="12">
        <f t="shared" si="5"/>
        <v>118.96666666666665</v>
      </c>
      <c r="BL52">
        <v>2</v>
      </c>
      <c r="BM52" t="s">
        <v>36</v>
      </c>
      <c r="BN52" s="12">
        <v>135.30000000000001</v>
      </c>
      <c r="BQ52" t="s">
        <v>36</v>
      </c>
      <c r="BR52" s="12">
        <v>135.30000000000001</v>
      </c>
      <c r="BS52" s="12">
        <f t="shared" si="6"/>
        <v>133.66666666666666</v>
      </c>
      <c r="BV52">
        <v>2</v>
      </c>
      <c r="BW52" t="s">
        <v>36</v>
      </c>
      <c r="BX52" s="12">
        <v>119.5</v>
      </c>
      <c r="CA52" t="s">
        <v>36</v>
      </c>
      <c r="CB52" s="12">
        <v>119.5</v>
      </c>
      <c r="CC52" s="12">
        <f t="shared" si="7"/>
        <v>121.39999999999999</v>
      </c>
      <c r="CF52">
        <v>2</v>
      </c>
      <c r="CG52" t="s">
        <v>36</v>
      </c>
      <c r="CH52" s="12">
        <v>152.19999999999999</v>
      </c>
      <c r="CK52" t="s">
        <v>36</v>
      </c>
      <c r="CL52" s="12">
        <v>152.19999999999999</v>
      </c>
      <c r="CM52" s="12">
        <f t="shared" si="8"/>
        <v>160.13333333333333</v>
      </c>
      <c r="CP52">
        <v>2</v>
      </c>
      <c r="CQ52" t="s">
        <v>36</v>
      </c>
      <c r="CR52" s="12">
        <v>117.3</v>
      </c>
      <c r="CU52" t="s">
        <v>36</v>
      </c>
      <c r="CV52" s="12">
        <v>117.3</v>
      </c>
      <c r="CW52" s="12">
        <f t="shared" si="9"/>
        <v>115.76666666666667</v>
      </c>
      <c r="CZ52">
        <v>2</v>
      </c>
      <c r="DA52" t="s">
        <v>36</v>
      </c>
      <c r="DB52" s="12">
        <v>138.69999999999999</v>
      </c>
      <c r="DE52" t="s">
        <v>36</v>
      </c>
      <c r="DF52" s="12">
        <v>138.69999999999999</v>
      </c>
      <c r="DG52" s="12">
        <f t="shared" si="10"/>
        <v>139.49999999999997</v>
      </c>
      <c r="DJ52">
        <v>2</v>
      </c>
      <c r="DK52" t="s">
        <v>36</v>
      </c>
      <c r="DL52" s="12">
        <v>126.9</v>
      </c>
      <c r="DO52" t="s">
        <v>36</v>
      </c>
      <c r="DP52" s="12">
        <v>126.9</v>
      </c>
      <c r="DQ52" s="12">
        <f t="shared" si="11"/>
        <v>126.7</v>
      </c>
      <c r="DT52">
        <v>2</v>
      </c>
      <c r="DU52" t="s">
        <v>36</v>
      </c>
      <c r="DV52" s="12">
        <v>143.19999999999999</v>
      </c>
      <c r="DY52" t="s">
        <v>36</v>
      </c>
      <c r="DZ52" s="12">
        <v>143.19999999999999</v>
      </c>
      <c r="EA52" s="12">
        <f t="shared" si="12"/>
        <v>142.76666666666668</v>
      </c>
      <c r="ED52">
        <v>2</v>
      </c>
      <c r="EE52" t="s">
        <v>36</v>
      </c>
      <c r="EF52" s="12">
        <v>133</v>
      </c>
      <c r="EI52" t="s">
        <v>36</v>
      </c>
      <c r="EJ52" s="12">
        <v>133</v>
      </c>
      <c r="EK52" s="12">
        <f t="shared" si="13"/>
        <v>133.36666666666667</v>
      </c>
      <c r="EN52">
        <v>2</v>
      </c>
      <c r="EO52" t="s">
        <v>36</v>
      </c>
      <c r="EP52" s="12">
        <v>144.4</v>
      </c>
      <c r="ES52" t="s">
        <v>36</v>
      </c>
      <c r="ET52" s="12">
        <v>144.4</v>
      </c>
      <c r="EU52" s="12">
        <f t="shared" si="14"/>
        <v>143.76666666666665</v>
      </c>
      <c r="EX52">
        <v>2</v>
      </c>
      <c r="EY52" t="s">
        <v>36</v>
      </c>
      <c r="EZ52" s="12">
        <v>136.80000000000001</v>
      </c>
      <c r="FC52" t="s">
        <v>36</v>
      </c>
      <c r="FD52" s="12">
        <v>136.80000000000001</v>
      </c>
      <c r="FE52" s="12">
        <f t="shared" si="15"/>
        <v>136.56666666666666</v>
      </c>
      <c r="FH52">
        <v>2</v>
      </c>
      <c r="FI52" t="s">
        <v>36</v>
      </c>
      <c r="FJ52" s="12">
        <v>130.30000000000001</v>
      </c>
      <c r="FM52" t="s">
        <v>36</v>
      </c>
      <c r="FN52" s="12">
        <v>130.30000000000001</v>
      </c>
      <c r="FO52" s="12">
        <f t="shared" si="16"/>
        <v>130.1</v>
      </c>
      <c r="FR52">
        <v>2</v>
      </c>
      <c r="FS52" t="s">
        <v>36</v>
      </c>
      <c r="FT52" s="12">
        <v>135.9</v>
      </c>
      <c r="FW52" t="s">
        <v>36</v>
      </c>
      <c r="FX52" s="12">
        <v>135.9</v>
      </c>
      <c r="FY52" s="12">
        <f t="shared" si="17"/>
        <v>135.63333333333333</v>
      </c>
      <c r="GB52">
        <v>2</v>
      </c>
      <c r="GC52" t="s">
        <v>36</v>
      </c>
      <c r="GD52" s="12">
        <v>127.9</v>
      </c>
      <c r="GG52" t="s">
        <v>36</v>
      </c>
      <c r="GH52" s="12">
        <v>127.9</v>
      </c>
      <c r="GI52" s="12">
        <f t="shared" si="18"/>
        <v>127.09999999999998</v>
      </c>
      <c r="GL52">
        <v>2</v>
      </c>
      <c r="GM52" t="s">
        <v>36</v>
      </c>
      <c r="GN52" s="12">
        <v>129.69999999999999</v>
      </c>
      <c r="GQ52" t="s">
        <v>36</v>
      </c>
      <c r="GR52" s="12">
        <v>129.69999999999999</v>
      </c>
      <c r="GS52" s="12">
        <f t="shared" si="19"/>
        <v>129.43333333333334</v>
      </c>
      <c r="GV52">
        <v>2</v>
      </c>
      <c r="GW52" t="s">
        <v>36</v>
      </c>
      <c r="GX52" s="12">
        <v>127.4</v>
      </c>
      <c r="HA52" t="s">
        <v>36</v>
      </c>
      <c r="HB52" s="12">
        <v>127.4</v>
      </c>
      <c r="HC52" s="12">
        <f t="shared" si="20"/>
        <v>127.13333333333333</v>
      </c>
      <c r="HF52">
        <v>2</v>
      </c>
      <c r="HG52" t="s">
        <v>36</v>
      </c>
      <c r="HH52" s="12">
        <v>117.4</v>
      </c>
      <c r="HK52" t="s">
        <v>36</v>
      </c>
      <c r="HL52" s="12">
        <v>117.4</v>
      </c>
      <c r="HM52" s="12">
        <f t="shared" si="21"/>
        <v>116.8</v>
      </c>
      <c r="HP52">
        <v>2</v>
      </c>
      <c r="HQ52" t="s">
        <v>36</v>
      </c>
      <c r="HR52" s="12">
        <v>124.6</v>
      </c>
      <c r="HU52" t="s">
        <v>36</v>
      </c>
      <c r="HV52" s="12">
        <v>124.6</v>
      </c>
      <c r="HW52" s="12">
        <f t="shared" si="22"/>
        <v>124.33333333333333</v>
      </c>
      <c r="HZ52">
        <v>2</v>
      </c>
      <c r="IA52" t="s">
        <v>36</v>
      </c>
      <c r="IB52" s="12">
        <v>133.4</v>
      </c>
      <c r="IE52" t="s">
        <v>36</v>
      </c>
      <c r="IF52" s="12">
        <v>133.4</v>
      </c>
      <c r="IG52" s="12">
        <f t="shared" si="23"/>
        <v>133.26666666666665</v>
      </c>
      <c r="IJ52">
        <v>2</v>
      </c>
      <c r="IK52" t="s">
        <v>36</v>
      </c>
      <c r="IL52" s="12">
        <v>122.6</v>
      </c>
      <c r="IO52" t="s">
        <v>36</v>
      </c>
      <c r="IP52" s="12">
        <v>122.6</v>
      </c>
      <c r="IQ52" s="12">
        <f t="shared" si="24"/>
        <v>121.8</v>
      </c>
      <c r="IT52">
        <v>2</v>
      </c>
      <c r="IU52" t="s">
        <v>36</v>
      </c>
      <c r="IV52" s="12">
        <v>124.8</v>
      </c>
      <c r="IY52" t="s">
        <v>36</v>
      </c>
      <c r="IZ52" s="12">
        <v>124.8</v>
      </c>
      <c r="JA52" s="12">
        <f t="shared" si="25"/>
        <v>124.36666666666667</v>
      </c>
      <c r="JD52">
        <v>2</v>
      </c>
      <c r="JE52" t="s">
        <v>36</v>
      </c>
      <c r="JF52" s="12">
        <v>130.6</v>
      </c>
      <c r="JI52" t="s">
        <v>36</v>
      </c>
      <c r="JJ52" s="12">
        <v>130.6</v>
      </c>
      <c r="JK52" s="12">
        <f t="shared" si="26"/>
        <v>130.43333333333337</v>
      </c>
    </row>
    <row r="53" spans="2:271" x14ac:dyDescent="0.35">
      <c r="C53">
        <v>3</v>
      </c>
      <c r="D53" t="s">
        <v>38</v>
      </c>
      <c r="E53" s="12">
        <v>131.1</v>
      </c>
      <c r="H53" t="s">
        <v>38</v>
      </c>
      <c r="I53" s="12">
        <v>131.1</v>
      </c>
      <c r="J53" s="12">
        <f t="shared" si="0"/>
        <v>130.4</v>
      </c>
      <c r="N53">
        <v>3</v>
      </c>
      <c r="O53" t="s">
        <v>38</v>
      </c>
      <c r="P53" s="12">
        <v>133.30000000000001</v>
      </c>
      <c r="S53" t="s">
        <v>38</v>
      </c>
      <c r="T53" s="12">
        <v>133.30000000000001</v>
      </c>
      <c r="U53" s="12">
        <f t="shared" si="1"/>
        <v>133.06666666666666</v>
      </c>
      <c r="X53">
        <v>3</v>
      </c>
      <c r="Y53" t="s">
        <v>38</v>
      </c>
      <c r="Z53" s="12">
        <v>139</v>
      </c>
      <c r="AC53" t="s">
        <v>38</v>
      </c>
      <c r="AD53" s="12">
        <v>139</v>
      </c>
      <c r="AE53" s="12">
        <f t="shared" si="2"/>
        <v>138.66666666666666</v>
      </c>
      <c r="AH53">
        <v>3</v>
      </c>
      <c r="AI53" t="s">
        <v>38</v>
      </c>
      <c r="AJ53" s="12">
        <v>128.6</v>
      </c>
      <c r="AM53" t="s">
        <v>38</v>
      </c>
      <c r="AN53" s="12">
        <v>128.6</v>
      </c>
      <c r="AO53" s="12">
        <f t="shared" si="3"/>
        <v>130.03333333333333</v>
      </c>
      <c r="AR53">
        <v>3</v>
      </c>
      <c r="AS53" t="s">
        <v>38</v>
      </c>
      <c r="AT53" s="12">
        <v>136.30000000000001</v>
      </c>
      <c r="AW53" t="s">
        <v>38</v>
      </c>
      <c r="AX53" s="12">
        <v>136.30000000000001</v>
      </c>
      <c r="AY53" s="12">
        <f t="shared" si="4"/>
        <v>135.83333333333334</v>
      </c>
      <c r="BB53">
        <v>3</v>
      </c>
      <c r="BC53" t="s">
        <v>38</v>
      </c>
      <c r="BD53" s="12">
        <v>118.8</v>
      </c>
      <c r="BG53" t="s">
        <v>38</v>
      </c>
      <c r="BH53" s="12">
        <v>118.8</v>
      </c>
      <c r="BI53" s="12">
        <f t="shared" si="5"/>
        <v>119.03333333333335</v>
      </c>
      <c r="BL53">
        <v>3</v>
      </c>
      <c r="BM53" t="s">
        <v>38</v>
      </c>
      <c r="BN53" s="12">
        <v>138.30000000000001</v>
      </c>
      <c r="BQ53" t="s">
        <v>38</v>
      </c>
      <c r="BR53" s="12">
        <v>138.30000000000001</v>
      </c>
      <c r="BS53" s="12">
        <f t="shared" si="6"/>
        <v>135.53333333333333</v>
      </c>
      <c r="BV53">
        <v>3</v>
      </c>
      <c r="BW53" t="s">
        <v>38</v>
      </c>
      <c r="BX53" s="12">
        <v>120.5</v>
      </c>
      <c r="CA53" t="s">
        <v>38</v>
      </c>
      <c r="CB53" s="12">
        <v>120.5</v>
      </c>
      <c r="CC53" s="12">
        <f t="shared" si="7"/>
        <v>119.8</v>
      </c>
      <c r="CF53">
        <v>3</v>
      </c>
      <c r="CG53" t="s">
        <v>38</v>
      </c>
      <c r="CH53" s="12">
        <v>143.9</v>
      </c>
      <c r="CK53" t="s">
        <v>38</v>
      </c>
      <c r="CL53" s="12">
        <v>143.9</v>
      </c>
      <c r="CM53" s="12">
        <f t="shared" si="8"/>
        <v>151.86666666666667</v>
      </c>
      <c r="CP53">
        <v>3</v>
      </c>
      <c r="CQ53" t="s">
        <v>38</v>
      </c>
      <c r="CR53" s="12">
        <v>118</v>
      </c>
      <c r="CU53" t="s">
        <v>38</v>
      </c>
      <c r="CV53" s="12">
        <v>118</v>
      </c>
      <c r="CW53" s="12">
        <f t="shared" si="9"/>
        <v>116.96666666666665</v>
      </c>
      <c r="CZ53">
        <v>3</v>
      </c>
      <c r="DA53" t="s">
        <v>38</v>
      </c>
      <c r="DB53" s="12">
        <v>137.9</v>
      </c>
      <c r="DE53" t="s">
        <v>38</v>
      </c>
      <c r="DF53" s="12">
        <v>137.9</v>
      </c>
      <c r="DG53" s="12">
        <f t="shared" si="10"/>
        <v>138.73333333333332</v>
      </c>
      <c r="DJ53">
        <v>3</v>
      </c>
      <c r="DK53" t="s">
        <v>38</v>
      </c>
      <c r="DL53" s="12">
        <v>127.2</v>
      </c>
      <c r="DO53" t="s">
        <v>38</v>
      </c>
      <c r="DP53" s="12">
        <v>127.2</v>
      </c>
      <c r="DQ53" s="12">
        <f t="shared" si="11"/>
        <v>126.89999999999999</v>
      </c>
      <c r="DT53">
        <v>3</v>
      </c>
      <c r="DU53" t="s">
        <v>38</v>
      </c>
      <c r="DV53" s="12">
        <v>144</v>
      </c>
      <c r="DY53" t="s">
        <v>38</v>
      </c>
      <c r="DZ53" s="12">
        <v>144</v>
      </c>
      <c r="EA53" s="12">
        <f t="shared" si="12"/>
        <v>143.33333333333334</v>
      </c>
      <c r="ED53">
        <v>3</v>
      </c>
      <c r="EE53" t="s">
        <v>38</v>
      </c>
      <c r="EF53" s="12">
        <v>133.1</v>
      </c>
      <c r="EI53" t="s">
        <v>38</v>
      </c>
      <c r="EJ53" s="12">
        <v>133.1</v>
      </c>
      <c r="EK53" s="12">
        <f t="shared" si="13"/>
        <v>133.06666666666669</v>
      </c>
      <c r="EN53">
        <v>3</v>
      </c>
      <c r="EO53" t="s">
        <v>38</v>
      </c>
      <c r="EP53" s="12">
        <v>145.1</v>
      </c>
      <c r="ES53" t="s">
        <v>38</v>
      </c>
      <c r="ET53" s="12">
        <v>145.1</v>
      </c>
      <c r="EU53" s="12">
        <f t="shared" si="14"/>
        <v>144.43333333333337</v>
      </c>
      <c r="EX53">
        <v>3</v>
      </c>
      <c r="EY53" t="s">
        <v>38</v>
      </c>
      <c r="EZ53" s="12">
        <v>137.30000000000001</v>
      </c>
      <c r="FC53" t="s">
        <v>38</v>
      </c>
      <c r="FD53" s="12">
        <v>137.30000000000001</v>
      </c>
      <c r="FE53" s="12">
        <f t="shared" si="15"/>
        <v>136.9</v>
      </c>
      <c r="FH53">
        <v>3</v>
      </c>
      <c r="FI53" t="s">
        <v>38</v>
      </c>
      <c r="FJ53" s="12">
        <v>130.6</v>
      </c>
      <c r="FM53" t="s">
        <v>38</v>
      </c>
      <c r="FN53" s="12">
        <v>130.6</v>
      </c>
      <c r="FO53" s="12">
        <f t="shared" si="16"/>
        <v>130.36666666666667</v>
      </c>
      <c r="FR53">
        <v>3</v>
      </c>
      <c r="FS53" t="s">
        <v>38</v>
      </c>
      <c r="FT53" s="12">
        <v>136.4</v>
      </c>
      <c r="FW53" t="s">
        <v>38</v>
      </c>
      <c r="FX53" s="12">
        <v>136.4</v>
      </c>
      <c r="FY53" s="12">
        <f t="shared" si="17"/>
        <v>135.96666666666667</v>
      </c>
      <c r="GB53">
        <v>3</v>
      </c>
      <c r="GC53" t="s">
        <v>38</v>
      </c>
      <c r="GD53" s="12">
        <v>129.1</v>
      </c>
      <c r="GG53" t="s">
        <v>38</v>
      </c>
      <c r="GH53" s="12">
        <v>129.1</v>
      </c>
      <c r="GI53" s="12">
        <f t="shared" si="18"/>
        <v>127.93333333333332</v>
      </c>
      <c r="GL53">
        <v>3</v>
      </c>
      <c r="GM53" t="s">
        <v>38</v>
      </c>
      <c r="GN53" s="12">
        <v>130.1</v>
      </c>
      <c r="GQ53" t="s">
        <v>38</v>
      </c>
      <c r="GR53" s="12">
        <v>130.1</v>
      </c>
      <c r="GS53" s="12">
        <f t="shared" si="19"/>
        <v>129.73333333333335</v>
      </c>
      <c r="GV53">
        <v>3</v>
      </c>
      <c r="GW53" t="s">
        <v>38</v>
      </c>
      <c r="GX53" s="12">
        <v>127.8</v>
      </c>
      <c r="HA53" t="s">
        <v>38</v>
      </c>
      <c r="HB53" s="12">
        <v>127.8</v>
      </c>
      <c r="HC53" s="12">
        <f t="shared" si="20"/>
        <v>127.43333333333334</v>
      </c>
      <c r="HF53">
        <v>3</v>
      </c>
      <c r="HG53" t="s">
        <v>38</v>
      </c>
      <c r="HH53" s="12">
        <v>117.6</v>
      </c>
      <c r="HK53" t="s">
        <v>38</v>
      </c>
      <c r="HL53" s="12">
        <v>117.6</v>
      </c>
      <c r="HM53" s="12">
        <f t="shared" si="21"/>
        <v>117.33333333333333</v>
      </c>
      <c r="HP53">
        <v>3</v>
      </c>
      <c r="HQ53" t="s">
        <v>38</v>
      </c>
      <c r="HR53" s="12">
        <v>125</v>
      </c>
      <c r="HU53" t="s">
        <v>38</v>
      </c>
      <c r="HV53" s="12">
        <v>125</v>
      </c>
      <c r="HW53" s="12">
        <f t="shared" si="22"/>
        <v>124.60000000000001</v>
      </c>
      <c r="HZ53">
        <v>3</v>
      </c>
      <c r="IA53" t="s">
        <v>38</v>
      </c>
      <c r="IB53" s="12">
        <v>133.80000000000001</v>
      </c>
      <c r="IE53" t="s">
        <v>38</v>
      </c>
      <c r="IF53" s="12">
        <v>133.80000000000001</v>
      </c>
      <c r="IG53" s="12">
        <f t="shared" si="23"/>
        <v>133.50000000000003</v>
      </c>
      <c r="IJ53">
        <v>3</v>
      </c>
      <c r="IK53" t="s">
        <v>38</v>
      </c>
      <c r="IL53" s="12">
        <v>122.6</v>
      </c>
      <c r="IO53" t="s">
        <v>38</v>
      </c>
      <c r="IP53" s="12">
        <v>122.6</v>
      </c>
      <c r="IQ53" s="12">
        <f t="shared" si="24"/>
        <v>122.3</v>
      </c>
      <c r="IT53">
        <v>3</v>
      </c>
      <c r="IU53" t="s">
        <v>38</v>
      </c>
      <c r="IV53" s="12">
        <v>125.1</v>
      </c>
      <c r="IY53" t="s">
        <v>38</v>
      </c>
      <c r="IZ53" s="12">
        <v>125.1</v>
      </c>
      <c r="JA53" s="12">
        <f t="shared" si="25"/>
        <v>124.76666666666665</v>
      </c>
      <c r="JD53">
        <v>3</v>
      </c>
      <c r="JE53" t="s">
        <v>38</v>
      </c>
      <c r="JF53" s="12">
        <v>130.9</v>
      </c>
      <c r="JI53" t="s">
        <v>38</v>
      </c>
      <c r="JJ53" s="12">
        <v>130.9</v>
      </c>
      <c r="JK53" s="12">
        <f t="shared" si="26"/>
        <v>130.6</v>
      </c>
    </row>
    <row r="54" spans="2:271" x14ac:dyDescent="0.35">
      <c r="C54">
        <v>4</v>
      </c>
      <c r="D54" t="s">
        <v>39</v>
      </c>
      <c r="E54" s="12">
        <v>131.69999999999999</v>
      </c>
      <c r="H54" t="s">
        <v>39</v>
      </c>
      <c r="I54" s="12">
        <v>131.69999999999999</v>
      </c>
      <c r="J54" s="12">
        <f t="shared" si="0"/>
        <v>131.1</v>
      </c>
      <c r="N54">
        <v>4</v>
      </c>
      <c r="O54" t="s">
        <v>39</v>
      </c>
      <c r="P54" s="12">
        <v>133</v>
      </c>
      <c r="S54" t="s">
        <v>39</v>
      </c>
      <c r="T54" s="12">
        <v>133</v>
      </c>
      <c r="U54" s="12">
        <f t="shared" si="1"/>
        <v>133.13333333333333</v>
      </c>
      <c r="X54">
        <v>4</v>
      </c>
      <c r="Y54" t="s">
        <v>39</v>
      </c>
      <c r="Z54" s="12">
        <v>139.4</v>
      </c>
      <c r="AC54" t="s">
        <v>39</v>
      </c>
      <c r="AD54" s="12">
        <v>139.4</v>
      </c>
      <c r="AE54" s="12">
        <f t="shared" si="2"/>
        <v>139.06666666666669</v>
      </c>
      <c r="AH54">
        <v>4</v>
      </c>
      <c r="AI54" t="s">
        <v>39</v>
      </c>
      <c r="AJ54" s="12">
        <v>126.1</v>
      </c>
      <c r="AM54" t="s">
        <v>39</v>
      </c>
      <c r="AN54" s="12">
        <v>126.1</v>
      </c>
      <c r="AO54" s="12">
        <f t="shared" si="3"/>
        <v>128</v>
      </c>
      <c r="AR54">
        <v>4</v>
      </c>
      <c r="AS54" t="s">
        <v>39</v>
      </c>
      <c r="AT54" s="12">
        <v>137.19999999999999</v>
      </c>
      <c r="AW54" t="s">
        <v>39</v>
      </c>
      <c r="AX54" s="12">
        <v>137.19999999999999</v>
      </c>
      <c r="AY54" s="12">
        <f t="shared" si="4"/>
        <v>136.43333333333334</v>
      </c>
      <c r="BB54">
        <v>4</v>
      </c>
      <c r="BC54" t="s">
        <v>39</v>
      </c>
      <c r="BD54" s="12">
        <v>118.4</v>
      </c>
      <c r="BG54" t="s">
        <v>39</v>
      </c>
      <c r="BH54" s="12">
        <v>118.4</v>
      </c>
      <c r="BI54" s="12">
        <f t="shared" si="5"/>
        <v>118.8</v>
      </c>
      <c r="BL54">
        <v>4</v>
      </c>
      <c r="BM54" t="s">
        <v>39</v>
      </c>
      <c r="BN54" s="12">
        <v>139.9</v>
      </c>
      <c r="BQ54" t="s">
        <v>39</v>
      </c>
      <c r="BR54" s="12">
        <v>139.9</v>
      </c>
      <c r="BS54" s="12">
        <f t="shared" si="6"/>
        <v>137.83333333333334</v>
      </c>
      <c r="BV54">
        <v>4</v>
      </c>
      <c r="BW54" t="s">
        <v>39</v>
      </c>
      <c r="BX54" s="12">
        <v>123.4</v>
      </c>
      <c r="CA54" t="s">
        <v>39</v>
      </c>
      <c r="CB54" s="12">
        <v>123.4</v>
      </c>
      <c r="CC54" s="12">
        <f t="shared" si="7"/>
        <v>121.13333333333333</v>
      </c>
      <c r="CF54">
        <v>4</v>
      </c>
      <c r="CG54" t="s">
        <v>39</v>
      </c>
      <c r="CH54" s="12">
        <v>140.9</v>
      </c>
      <c r="CK54" t="s">
        <v>39</v>
      </c>
      <c r="CL54" s="12">
        <v>140.9</v>
      </c>
      <c r="CM54" s="12">
        <f t="shared" si="8"/>
        <v>145.66666666666666</v>
      </c>
      <c r="CP54">
        <v>4</v>
      </c>
      <c r="CQ54" t="s">
        <v>39</v>
      </c>
      <c r="CR54" s="12">
        <v>118.5</v>
      </c>
      <c r="CU54" t="s">
        <v>39</v>
      </c>
      <c r="CV54" s="12">
        <v>118.5</v>
      </c>
      <c r="CW54" s="12">
        <f t="shared" si="9"/>
        <v>117.93333333333334</v>
      </c>
      <c r="CZ54">
        <v>4</v>
      </c>
      <c r="DA54" t="s">
        <v>39</v>
      </c>
      <c r="DB54" s="12">
        <v>136.5</v>
      </c>
      <c r="DE54" t="s">
        <v>39</v>
      </c>
      <c r="DF54" s="12">
        <v>136.5</v>
      </c>
      <c r="DG54" s="12">
        <f t="shared" si="10"/>
        <v>137.70000000000002</v>
      </c>
      <c r="DJ54">
        <v>4</v>
      </c>
      <c r="DK54" t="s">
        <v>39</v>
      </c>
      <c r="DL54" s="12">
        <v>127.4</v>
      </c>
      <c r="DO54" t="s">
        <v>39</v>
      </c>
      <c r="DP54" s="12">
        <v>127.4</v>
      </c>
      <c r="DQ54" s="12">
        <f t="shared" si="11"/>
        <v>127.16666666666667</v>
      </c>
      <c r="DT54">
        <v>4</v>
      </c>
      <c r="DU54" t="s">
        <v>39</v>
      </c>
      <c r="DV54" s="12">
        <v>144.19999999999999</v>
      </c>
      <c r="DY54" t="s">
        <v>39</v>
      </c>
      <c r="DZ54" s="12">
        <v>144.19999999999999</v>
      </c>
      <c r="EA54" s="12">
        <f t="shared" si="12"/>
        <v>143.79999999999998</v>
      </c>
      <c r="ED54">
        <v>4</v>
      </c>
      <c r="EE54" t="s">
        <v>39</v>
      </c>
      <c r="EF54" s="12">
        <v>133.5</v>
      </c>
      <c r="EI54" t="s">
        <v>39</v>
      </c>
      <c r="EJ54" s="12">
        <v>133.5</v>
      </c>
      <c r="EK54" s="12">
        <f t="shared" si="13"/>
        <v>133.20000000000002</v>
      </c>
      <c r="EN54">
        <v>4</v>
      </c>
      <c r="EO54" t="s">
        <v>39</v>
      </c>
      <c r="EP54" s="12">
        <v>145.4</v>
      </c>
      <c r="ES54" t="s">
        <v>39</v>
      </c>
      <c r="ET54" s="12">
        <v>145.4</v>
      </c>
      <c r="EU54" s="12">
        <f t="shared" si="14"/>
        <v>144.96666666666667</v>
      </c>
      <c r="EX54">
        <v>4</v>
      </c>
      <c r="EY54" t="s">
        <v>39</v>
      </c>
      <c r="EZ54" s="12">
        <v>138</v>
      </c>
      <c r="FC54" t="s">
        <v>39</v>
      </c>
      <c r="FD54" s="12">
        <v>138</v>
      </c>
      <c r="FE54" s="12">
        <f t="shared" si="15"/>
        <v>137.36666666666667</v>
      </c>
      <c r="FH54">
        <v>4</v>
      </c>
      <c r="FI54" t="s">
        <v>39</v>
      </c>
      <c r="FJ54" s="12">
        <v>131.1</v>
      </c>
      <c r="FM54" t="s">
        <v>39</v>
      </c>
      <c r="FN54" s="12">
        <v>131.1</v>
      </c>
      <c r="FO54" s="12">
        <f t="shared" si="16"/>
        <v>130.66666666666666</v>
      </c>
      <c r="FR54">
        <v>4</v>
      </c>
      <c r="FS54" t="s">
        <v>39</v>
      </c>
      <c r="FT54" s="12">
        <v>137</v>
      </c>
      <c r="FW54" t="s">
        <v>39</v>
      </c>
      <c r="FX54" s="12">
        <v>137</v>
      </c>
      <c r="FY54" s="12">
        <f t="shared" si="17"/>
        <v>136.43333333333334</v>
      </c>
      <c r="GB54">
        <v>4</v>
      </c>
      <c r="GC54" t="s">
        <v>39</v>
      </c>
      <c r="GD54" s="12">
        <v>129.80000000000001</v>
      </c>
      <c r="GG54" t="s">
        <v>39</v>
      </c>
      <c r="GH54" s="12">
        <v>129.80000000000001</v>
      </c>
      <c r="GI54" s="12">
        <f t="shared" si="18"/>
        <v>128.93333333333334</v>
      </c>
      <c r="GL54">
        <v>4</v>
      </c>
      <c r="GM54" t="s">
        <v>39</v>
      </c>
      <c r="GN54" s="12">
        <v>130.4</v>
      </c>
      <c r="GQ54" t="s">
        <v>39</v>
      </c>
      <c r="GR54" s="12">
        <v>130.4</v>
      </c>
      <c r="GS54" s="12">
        <f t="shared" si="19"/>
        <v>130.06666666666663</v>
      </c>
      <c r="GV54">
        <v>4</v>
      </c>
      <c r="GW54" t="s">
        <v>39</v>
      </c>
      <c r="GX54" s="12">
        <v>128.1</v>
      </c>
      <c r="HA54" t="s">
        <v>39</v>
      </c>
      <c r="HB54" s="12">
        <v>128.1</v>
      </c>
      <c r="HC54" s="12">
        <f t="shared" si="20"/>
        <v>127.76666666666665</v>
      </c>
      <c r="HF54">
        <v>4</v>
      </c>
      <c r="HG54" t="s">
        <v>39</v>
      </c>
      <c r="HH54" s="12">
        <v>116.6</v>
      </c>
      <c r="HK54" t="s">
        <v>39</v>
      </c>
      <c r="HL54" s="12">
        <v>116.6</v>
      </c>
      <c r="HM54" s="12">
        <f t="shared" si="21"/>
        <v>117.2</v>
      </c>
      <c r="HP54">
        <v>4</v>
      </c>
      <c r="HQ54" t="s">
        <v>39</v>
      </c>
      <c r="HR54" s="12">
        <v>125.1</v>
      </c>
      <c r="HU54" t="s">
        <v>39</v>
      </c>
      <c r="HV54" s="12">
        <v>125.1</v>
      </c>
      <c r="HW54" s="12">
        <f t="shared" si="22"/>
        <v>124.89999999999999</v>
      </c>
      <c r="HZ54">
        <v>4</v>
      </c>
      <c r="IA54" t="s">
        <v>39</v>
      </c>
      <c r="IB54" s="12">
        <v>134.5</v>
      </c>
      <c r="IE54" t="s">
        <v>39</v>
      </c>
      <c r="IF54" s="12">
        <v>134.5</v>
      </c>
      <c r="IG54" s="12">
        <f t="shared" si="23"/>
        <v>133.9</v>
      </c>
      <c r="IJ54">
        <v>4</v>
      </c>
      <c r="IK54" t="s">
        <v>39</v>
      </c>
      <c r="IL54" s="12">
        <v>123.1</v>
      </c>
      <c r="IO54" t="s">
        <v>39</v>
      </c>
      <c r="IP54" s="12">
        <v>123.1</v>
      </c>
      <c r="IQ54" s="12">
        <f t="shared" si="24"/>
        <v>122.76666666666665</v>
      </c>
      <c r="IT54">
        <v>4</v>
      </c>
      <c r="IU54" t="s">
        <v>39</v>
      </c>
      <c r="IV54" s="12">
        <v>125.1</v>
      </c>
      <c r="IY54" t="s">
        <v>39</v>
      </c>
      <c r="IZ54" s="12">
        <v>125.1</v>
      </c>
      <c r="JA54" s="12">
        <f t="shared" si="25"/>
        <v>125</v>
      </c>
      <c r="JD54">
        <v>4</v>
      </c>
      <c r="JE54" t="s">
        <v>39</v>
      </c>
      <c r="JF54" s="12">
        <v>131.1</v>
      </c>
      <c r="JI54" t="s">
        <v>39</v>
      </c>
      <c r="JJ54" s="12">
        <v>131.1</v>
      </c>
      <c r="JK54" s="12">
        <f t="shared" si="26"/>
        <v>130.86666666666667</v>
      </c>
    </row>
    <row r="55" spans="2:271" x14ac:dyDescent="0.35">
      <c r="C55">
        <v>5</v>
      </c>
      <c r="D55" t="s">
        <v>41</v>
      </c>
      <c r="E55" s="12">
        <v>132.1</v>
      </c>
      <c r="H55" t="s">
        <v>41</v>
      </c>
      <c r="I55" s="12">
        <v>132.1</v>
      </c>
      <c r="J55" s="12">
        <f t="shared" si="0"/>
        <v>131.63333333333333</v>
      </c>
      <c r="N55">
        <v>5</v>
      </c>
      <c r="O55" t="s">
        <v>41</v>
      </c>
      <c r="P55" s="12">
        <v>132.9</v>
      </c>
      <c r="S55" t="s">
        <v>41</v>
      </c>
      <c r="T55" s="12">
        <v>132.9</v>
      </c>
      <c r="U55" s="12">
        <f t="shared" si="1"/>
        <v>133.06666666666669</v>
      </c>
      <c r="X55">
        <v>5</v>
      </c>
      <c r="Y55" t="s">
        <v>41</v>
      </c>
      <c r="Z55" s="12">
        <v>141.6</v>
      </c>
      <c r="AC55" t="s">
        <v>41</v>
      </c>
      <c r="AD55" s="12">
        <v>141.6</v>
      </c>
      <c r="AE55" s="12">
        <f t="shared" si="2"/>
        <v>140</v>
      </c>
      <c r="AH55">
        <v>5</v>
      </c>
      <c r="AI55" t="s">
        <v>41</v>
      </c>
      <c r="AJ55" s="12">
        <v>126.3</v>
      </c>
      <c r="AM55" t="s">
        <v>41</v>
      </c>
      <c r="AN55" s="12">
        <v>126.3</v>
      </c>
      <c r="AO55" s="12">
        <f t="shared" si="3"/>
        <v>127</v>
      </c>
      <c r="AR55">
        <v>5</v>
      </c>
      <c r="AS55" t="s">
        <v>41</v>
      </c>
      <c r="AT55" s="12">
        <v>137.69999999999999</v>
      </c>
      <c r="AW55" t="s">
        <v>41</v>
      </c>
      <c r="AX55" s="12">
        <v>137.69999999999999</v>
      </c>
      <c r="AY55" s="12">
        <f t="shared" si="4"/>
        <v>137.06666666666666</v>
      </c>
      <c r="BB55">
        <v>5</v>
      </c>
      <c r="BC55" t="s">
        <v>41</v>
      </c>
      <c r="BD55" s="12">
        <v>118.1</v>
      </c>
      <c r="BG55" t="s">
        <v>41</v>
      </c>
      <c r="BH55" s="12">
        <v>118.1</v>
      </c>
      <c r="BI55" s="12">
        <f t="shared" si="5"/>
        <v>118.43333333333332</v>
      </c>
      <c r="BL55">
        <v>5</v>
      </c>
      <c r="BM55" t="s">
        <v>41</v>
      </c>
      <c r="BN55" s="12">
        <v>137.9</v>
      </c>
      <c r="BQ55" t="s">
        <v>41</v>
      </c>
      <c r="BR55" s="12">
        <v>137.9</v>
      </c>
      <c r="BS55" s="12">
        <f t="shared" si="6"/>
        <v>138.70000000000002</v>
      </c>
      <c r="BV55">
        <v>5</v>
      </c>
      <c r="BW55" t="s">
        <v>41</v>
      </c>
      <c r="BX55" s="12">
        <v>125.6</v>
      </c>
      <c r="CA55" t="s">
        <v>41</v>
      </c>
      <c r="CB55" s="12">
        <v>125.6</v>
      </c>
      <c r="CC55" s="12">
        <f t="shared" si="7"/>
        <v>123.16666666666667</v>
      </c>
      <c r="CF55">
        <v>5</v>
      </c>
      <c r="CG55" t="s">
        <v>41</v>
      </c>
      <c r="CH55" s="12">
        <v>138.30000000000001</v>
      </c>
      <c r="CK55" t="s">
        <v>41</v>
      </c>
      <c r="CL55" s="12">
        <v>138.30000000000001</v>
      </c>
      <c r="CM55" s="12">
        <f t="shared" si="8"/>
        <v>141.03333333333333</v>
      </c>
      <c r="CP55">
        <v>5</v>
      </c>
      <c r="CQ55" t="s">
        <v>41</v>
      </c>
      <c r="CR55" s="12">
        <v>119.4</v>
      </c>
      <c r="CU55" t="s">
        <v>41</v>
      </c>
      <c r="CV55" s="12">
        <v>119.4</v>
      </c>
      <c r="CW55" s="12">
        <f t="shared" si="9"/>
        <v>118.63333333333333</v>
      </c>
      <c r="CZ55">
        <v>5</v>
      </c>
      <c r="DA55" t="s">
        <v>41</v>
      </c>
      <c r="DB55" s="12">
        <v>136</v>
      </c>
      <c r="DE55" t="s">
        <v>41</v>
      </c>
      <c r="DF55" s="12">
        <v>136</v>
      </c>
      <c r="DG55" s="12">
        <f t="shared" si="10"/>
        <v>136.79999999999998</v>
      </c>
      <c r="DJ55">
        <v>5</v>
      </c>
      <c r="DK55" t="s">
        <v>41</v>
      </c>
      <c r="DL55" s="12">
        <v>127.6</v>
      </c>
      <c r="DO55" t="s">
        <v>41</v>
      </c>
      <c r="DP55" s="12">
        <v>127.6</v>
      </c>
      <c r="DQ55" s="12">
        <f t="shared" si="11"/>
        <v>127.40000000000002</v>
      </c>
      <c r="DT55">
        <v>5</v>
      </c>
      <c r="DU55" t="s">
        <v>41</v>
      </c>
      <c r="DV55" s="12">
        <v>144.5</v>
      </c>
      <c r="DY55" t="s">
        <v>41</v>
      </c>
      <c r="DZ55" s="12">
        <v>144.5</v>
      </c>
      <c r="EA55" s="12">
        <f t="shared" si="12"/>
        <v>144.23333333333332</v>
      </c>
      <c r="ED55">
        <v>5</v>
      </c>
      <c r="EE55" t="s">
        <v>41</v>
      </c>
      <c r="EF55" s="12">
        <v>133.69999999999999</v>
      </c>
      <c r="EI55" t="s">
        <v>41</v>
      </c>
      <c r="EJ55" s="12">
        <v>133.69999999999999</v>
      </c>
      <c r="EK55" s="12">
        <f t="shared" si="13"/>
        <v>133.43333333333334</v>
      </c>
      <c r="EN55">
        <v>5</v>
      </c>
      <c r="EO55" t="s">
        <v>41</v>
      </c>
      <c r="EP55" s="12">
        <v>146.19999999999999</v>
      </c>
      <c r="ES55" t="s">
        <v>41</v>
      </c>
      <c r="ET55" s="12">
        <v>146.19999999999999</v>
      </c>
      <c r="EU55" s="12">
        <f t="shared" si="14"/>
        <v>145.56666666666666</v>
      </c>
      <c r="EX55">
        <v>5</v>
      </c>
      <c r="EY55" t="s">
        <v>41</v>
      </c>
      <c r="EZ55" s="12">
        <v>138.19999999999999</v>
      </c>
      <c r="FC55" t="s">
        <v>41</v>
      </c>
      <c r="FD55" s="12">
        <v>138.19999999999999</v>
      </c>
      <c r="FE55" s="12">
        <f t="shared" si="15"/>
        <v>137.83333333333334</v>
      </c>
      <c r="FH55">
        <v>5</v>
      </c>
      <c r="FI55" t="s">
        <v>41</v>
      </c>
      <c r="FJ55" s="12">
        <v>131.4</v>
      </c>
      <c r="FM55" t="s">
        <v>41</v>
      </c>
      <c r="FN55" s="12">
        <v>131.4</v>
      </c>
      <c r="FO55" s="12">
        <f t="shared" si="16"/>
        <v>131.03333333333333</v>
      </c>
      <c r="FR55">
        <v>5</v>
      </c>
      <c r="FS55" t="s">
        <v>41</v>
      </c>
      <c r="FT55" s="12">
        <v>137.19999999999999</v>
      </c>
      <c r="FW55" t="s">
        <v>41</v>
      </c>
      <c r="FX55" s="12">
        <v>137.19999999999999</v>
      </c>
      <c r="FY55" s="12">
        <f t="shared" si="17"/>
        <v>136.86666666666665</v>
      </c>
      <c r="GB55">
        <v>5</v>
      </c>
      <c r="GC55" t="s">
        <v>41</v>
      </c>
      <c r="GD55" s="12">
        <v>129.4</v>
      </c>
      <c r="GG55" t="s">
        <v>41</v>
      </c>
      <c r="GH55" s="12">
        <v>129.4</v>
      </c>
      <c r="GI55" s="12">
        <f t="shared" si="18"/>
        <v>129.43333333333331</v>
      </c>
      <c r="GL55">
        <v>5</v>
      </c>
      <c r="GM55" t="s">
        <v>41</v>
      </c>
      <c r="GN55" s="12">
        <v>130.9</v>
      </c>
      <c r="GQ55" t="s">
        <v>41</v>
      </c>
      <c r="GR55" s="12">
        <v>130.9</v>
      </c>
      <c r="GS55" s="12">
        <f t="shared" si="19"/>
        <v>130.46666666666667</v>
      </c>
      <c r="GV55">
        <v>5</v>
      </c>
      <c r="GW55" t="s">
        <v>41</v>
      </c>
      <c r="GX55" s="12">
        <v>128.4</v>
      </c>
      <c r="HA55" t="s">
        <v>41</v>
      </c>
      <c r="HB55" s="12">
        <v>128.4</v>
      </c>
      <c r="HC55" s="12">
        <f t="shared" si="20"/>
        <v>128.1</v>
      </c>
      <c r="HF55">
        <v>5</v>
      </c>
      <c r="HG55" t="s">
        <v>41</v>
      </c>
      <c r="HH55" s="12">
        <v>116.7</v>
      </c>
      <c r="HK55" t="s">
        <v>41</v>
      </c>
      <c r="HL55" s="12">
        <v>116.7</v>
      </c>
      <c r="HM55" s="12">
        <f t="shared" si="21"/>
        <v>116.96666666666665</v>
      </c>
      <c r="HP55">
        <v>5</v>
      </c>
      <c r="HQ55" t="s">
        <v>41</v>
      </c>
      <c r="HR55" s="12">
        <v>125.7</v>
      </c>
      <c r="HU55" t="s">
        <v>41</v>
      </c>
      <c r="HV55" s="12">
        <v>125.7</v>
      </c>
      <c r="HW55" s="12">
        <f t="shared" si="22"/>
        <v>125.26666666666667</v>
      </c>
      <c r="HZ55">
        <v>5</v>
      </c>
      <c r="IA55" t="s">
        <v>41</v>
      </c>
      <c r="IB55" s="12">
        <v>134.80000000000001</v>
      </c>
      <c r="IE55" t="s">
        <v>41</v>
      </c>
      <c r="IF55" s="12">
        <v>134.80000000000001</v>
      </c>
      <c r="IG55" s="12">
        <f t="shared" si="23"/>
        <v>134.36666666666667</v>
      </c>
      <c r="IJ55">
        <v>5</v>
      </c>
      <c r="IK55" t="s">
        <v>41</v>
      </c>
      <c r="IL55" s="12">
        <v>123</v>
      </c>
      <c r="IO55" t="s">
        <v>41</v>
      </c>
      <c r="IP55" s="12">
        <v>123</v>
      </c>
      <c r="IQ55" s="12">
        <f t="shared" si="24"/>
        <v>122.89999999999999</v>
      </c>
      <c r="IT55">
        <v>5</v>
      </c>
      <c r="IU55" t="s">
        <v>41</v>
      </c>
      <c r="IV55" s="12">
        <v>125.3</v>
      </c>
      <c r="IY55" t="s">
        <v>41</v>
      </c>
      <c r="IZ55" s="12">
        <v>125.3</v>
      </c>
      <c r="JA55" s="12">
        <f t="shared" si="25"/>
        <v>125.16666666666667</v>
      </c>
      <c r="JD55">
        <v>5</v>
      </c>
      <c r="JE55" t="s">
        <v>41</v>
      </c>
      <c r="JF55" s="12">
        <v>131.4</v>
      </c>
      <c r="JI55" t="s">
        <v>41</v>
      </c>
      <c r="JJ55" s="12">
        <v>131.4</v>
      </c>
      <c r="JK55" s="12">
        <f t="shared" si="26"/>
        <v>131.13333333333333</v>
      </c>
    </row>
    <row r="56" spans="2:271" x14ac:dyDescent="0.35">
      <c r="C56">
        <v>6</v>
      </c>
      <c r="D56" t="s">
        <v>42</v>
      </c>
      <c r="E56" s="12">
        <v>131.4</v>
      </c>
      <c r="H56" t="s">
        <v>42</v>
      </c>
      <c r="I56" s="12">
        <v>131.4</v>
      </c>
      <c r="J56" s="12">
        <f t="shared" si="0"/>
        <v>131.73333333333332</v>
      </c>
      <c r="N56">
        <v>6</v>
      </c>
      <c r="O56" t="s">
        <v>42</v>
      </c>
      <c r="P56" s="12">
        <v>133.30000000000001</v>
      </c>
      <c r="S56" t="s">
        <v>42</v>
      </c>
      <c r="T56" s="12">
        <v>133.30000000000001</v>
      </c>
      <c r="U56" s="12">
        <f t="shared" si="1"/>
        <v>133.06666666666666</v>
      </c>
      <c r="X56">
        <v>6</v>
      </c>
      <c r="Y56" t="s">
        <v>42</v>
      </c>
      <c r="Z56" s="12">
        <v>145.5</v>
      </c>
      <c r="AC56" t="s">
        <v>42</v>
      </c>
      <c r="AD56" s="12">
        <v>145.5</v>
      </c>
      <c r="AE56" s="12">
        <f t="shared" si="2"/>
        <v>142.16666666666666</v>
      </c>
      <c r="AH56">
        <v>6</v>
      </c>
      <c r="AI56" t="s">
        <v>42</v>
      </c>
      <c r="AJ56" s="12">
        <v>128.1</v>
      </c>
      <c r="AM56" t="s">
        <v>42</v>
      </c>
      <c r="AN56" s="12">
        <v>128.1</v>
      </c>
      <c r="AO56" s="12">
        <f t="shared" si="3"/>
        <v>126.83333333333333</v>
      </c>
      <c r="AR56">
        <v>6</v>
      </c>
      <c r="AS56" t="s">
        <v>42</v>
      </c>
      <c r="AT56" s="12">
        <v>138.1</v>
      </c>
      <c r="AW56" t="s">
        <v>42</v>
      </c>
      <c r="AX56" s="12">
        <v>138.1</v>
      </c>
      <c r="AY56" s="12">
        <f t="shared" si="4"/>
        <v>137.66666666666666</v>
      </c>
      <c r="BB56">
        <v>6</v>
      </c>
      <c r="BC56" t="s">
        <v>42</v>
      </c>
      <c r="BD56" s="12">
        <v>118.2</v>
      </c>
      <c r="BG56" t="s">
        <v>42</v>
      </c>
      <c r="BH56" s="12">
        <v>118.2</v>
      </c>
      <c r="BI56" s="12">
        <f t="shared" si="5"/>
        <v>118.23333333333333</v>
      </c>
      <c r="BL56">
        <v>6</v>
      </c>
      <c r="BM56" t="s">
        <v>42</v>
      </c>
      <c r="BN56" s="12">
        <v>139.19999999999999</v>
      </c>
      <c r="BQ56" t="s">
        <v>42</v>
      </c>
      <c r="BR56" s="12">
        <v>139.19999999999999</v>
      </c>
      <c r="BS56" s="12">
        <f t="shared" si="6"/>
        <v>139</v>
      </c>
      <c r="BV56">
        <v>6</v>
      </c>
      <c r="BW56" t="s">
        <v>42</v>
      </c>
      <c r="BX56" s="12">
        <v>133.30000000000001</v>
      </c>
      <c r="CA56" t="s">
        <v>42</v>
      </c>
      <c r="CB56" s="12">
        <v>133.30000000000001</v>
      </c>
      <c r="CC56" s="12">
        <f t="shared" si="7"/>
        <v>127.43333333333334</v>
      </c>
      <c r="CF56">
        <v>6</v>
      </c>
      <c r="CG56" t="s">
        <v>42</v>
      </c>
      <c r="CH56" s="12">
        <v>136.19999999999999</v>
      </c>
      <c r="CK56" t="s">
        <v>42</v>
      </c>
      <c r="CL56" s="12">
        <v>136.19999999999999</v>
      </c>
      <c r="CM56" s="12">
        <f t="shared" si="8"/>
        <v>138.46666666666667</v>
      </c>
      <c r="CP56">
        <v>6</v>
      </c>
      <c r="CQ56" t="s">
        <v>42</v>
      </c>
      <c r="CR56" s="12">
        <v>119.6</v>
      </c>
      <c r="CU56" t="s">
        <v>42</v>
      </c>
      <c r="CV56" s="12">
        <v>119.6</v>
      </c>
      <c r="CW56" s="12">
        <f t="shared" si="9"/>
        <v>119.16666666666667</v>
      </c>
      <c r="CZ56">
        <v>6</v>
      </c>
      <c r="DA56" t="s">
        <v>42</v>
      </c>
      <c r="DB56" s="12">
        <v>135.30000000000001</v>
      </c>
      <c r="DE56" t="s">
        <v>42</v>
      </c>
      <c r="DF56" s="12">
        <v>135.30000000000001</v>
      </c>
      <c r="DG56" s="12">
        <f t="shared" si="10"/>
        <v>135.93333333333334</v>
      </c>
      <c r="DJ56">
        <v>6</v>
      </c>
      <c r="DK56" t="s">
        <v>42</v>
      </c>
      <c r="DL56" s="12">
        <v>127.8</v>
      </c>
      <c r="DO56" t="s">
        <v>42</v>
      </c>
      <c r="DP56" s="12">
        <v>127.8</v>
      </c>
      <c r="DQ56" s="12">
        <f t="shared" si="11"/>
        <v>127.60000000000001</v>
      </c>
      <c r="DT56">
        <v>6</v>
      </c>
      <c r="DU56" t="s">
        <v>42</v>
      </c>
      <c r="DV56" s="12">
        <v>144.9</v>
      </c>
      <c r="DY56" t="s">
        <v>42</v>
      </c>
      <c r="DZ56" s="12">
        <v>144.9</v>
      </c>
      <c r="EA56" s="12">
        <f t="shared" si="12"/>
        <v>144.53333333333333</v>
      </c>
      <c r="ED56">
        <v>6</v>
      </c>
      <c r="EE56" t="s">
        <v>42</v>
      </c>
      <c r="EF56" s="12">
        <v>135.19999999999999</v>
      </c>
      <c r="EI56" t="s">
        <v>42</v>
      </c>
      <c r="EJ56" s="12">
        <v>135.19999999999999</v>
      </c>
      <c r="EK56" s="12">
        <f t="shared" si="13"/>
        <v>134.13333333333333</v>
      </c>
      <c r="EN56">
        <v>6</v>
      </c>
      <c r="EO56" t="s">
        <v>42</v>
      </c>
      <c r="EP56" s="12">
        <v>146.5</v>
      </c>
      <c r="ES56" t="s">
        <v>42</v>
      </c>
      <c r="ET56" s="12">
        <v>146.5</v>
      </c>
      <c r="EU56" s="12">
        <f t="shared" si="14"/>
        <v>146.03333333333333</v>
      </c>
      <c r="EX56">
        <v>6</v>
      </c>
      <c r="EY56" t="s">
        <v>42</v>
      </c>
      <c r="EZ56" s="12">
        <v>138.5</v>
      </c>
      <c r="FC56" t="s">
        <v>42</v>
      </c>
      <c r="FD56" s="12">
        <v>138.5</v>
      </c>
      <c r="FE56" s="12">
        <f t="shared" si="15"/>
        <v>138.23333333333332</v>
      </c>
      <c r="FH56">
        <v>6</v>
      </c>
      <c r="FI56" t="s">
        <v>42</v>
      </c>
      <c r="FJ56" s="12">
        <v>131.69999999999999</v>
      </c>
      <c r="FM56" t="s">
        <v>42</v>
      </c>
      <c r="FN56" s="12">
        <v>131.69999999999999</v>
      </c>
      <c r="FO56" s="12">
        <f t="shared" si="16"/>
        <v>131.4</v>
      </c>
      <c r="FR56">
        <v>6</v>
      </c>
      <c r="FS56" t="s">
        <v>42</v>
      </c>
      <c r="FT56" s="12">
        <v>137.5</v>
      </c>
      <c r="FW56" t="s">
        <v>42</v>
      </c>
      <c r="FX56" s="12">
        <v>137.5</v>
      </c>
      <c r="FY56" s="12">
        <f t="shared" si="17"/>
        <v>137.23333333333332</v>
      </c>
      <c r="GB56">
        <v>6</v>
      </c>
      <c r="GC56" t="s">
        <v>42</v>
      </c>
      <c r="GD56" s="12">
        <v>128.80000000000001</v>
      </c>
      <c r="GG56" t="s">
        <v>42</v>
      </c>
      <c r="GH56" s="12">
        <v>128.80000000000001</v>
      </c>
      <c r="GI56" s="12">
        <f t="shared" si="18"/>
        <v>129.33333333333334</v>
      </c>
      <c r="GL56">
        <v>6</v>
      </c>
      <c r="GM56" t="s">
        <v>42</v>
      </c>
      <c r="GN56" s="12">
        <v>131.19999999999999</v>
      </c>
      <c r="GQ56" t="s">
        <v>42</v>
      </c>
      <c r="GR56" s="12">
        <v>131.19999999999999</v>
      </c>
      <c r="GS56" s="12">
        <f t="shared" si="19"/>
        <v>130.83333333333334</v>
      </c>
      <c r="GV56">
        <v>6</v>
      </c>
      <c r="GW56" t="s">
        <v>42</v>
      </c>
      <c r="GX56" s="12">
        <v>128.5</v>
      </c>
      <c r="HA56" t="s">
        <v>42</v>
      </c>
      <c r="HB56" s="12">
        <v>128.5</v>
      </c>
      <c r="HC56" s="12">
        <f t="shared" si="20"/>
        <v>128.33333333333334</v>
      </c>
      <c r="HF56">
        <v>6</v>
      </c>
      <c r="HG56" t="s">
        <v>42</v>
      </c>
      <c r="HH56" s="12">
        <v>116.5</v>
      </c>
      <c r="HK56" t="s">
        <v>42</v>
      </c>
      <c r="HL56" s="12">
        <v>116.5</v>
      </c>
      <c r="HM56" s="12">
        <f t="shared" si="21"/>
        <v>116.60000000000001</v>
      </c>
      <c r="HP56">
        <v>6</v>
      </c>
      <c r="HQ56" t="s">
        <v>42</v>
      </c>
      <c r="HR56" s="12">
        <v>125.9</v>
      </c>
      <c r="HU56" t="s">
        <v>42</v>
      </c>
      <c r="HV56" s="12">
        <v>125.9</v>
      </c>
      <c r="HW56" s="12">
        <f t="shared" si="22"/>
        <v>125.56666666666668</v>
      </c>
      <c r="HZ56">
        <v>6</v>
      </c>
      <c r="IA56" t="s">
        <v>42</v>
      </c>
      <c r="IB56" s="12">
        <v>135.4</v>
      </c>
      <c r="IE56" t="s">
        <v>42</v>
      </c>
      <c r="IF56" s="12">
        <v>135.4</v>
      </c>
      <c r="IG56" s="12">
        <f t="shared" si="23"/>
        <v>134.9</v>
      </c>
      <c r="IJ56">
        <v>6</v>
      </c>
      <c r="IK56" t="s">
        <v>42</v>
      </c>
      <c r="IL56" s="12">
        <v>123.4</v>
      </c>
      <c r="IO56" t="s">
        <v>42</v>
      </c>
      <c r="IP56" s="12">
        <v>123.4</v>
      </c>
      <c r="IQ56" s="12">
        <f t="shared" si="24"/>
        <v>123.16666666666667</v>
      </c>
      <c r="IT56">
        <v>6</v>
      </c>
      <c r="IU56" t="s">
        <v>42</v>
      </c>
      <c r="IV56" s="12">
        <v>125.5</v>
      </c>
      <c r="IY56" t="s">
        <v>42</v>
      </c>
      <c r="IZ56" s="12">
        <v>125.5</v>
      </c>
      <c r="JA56" s="12">
        <f t="shared" si="25"/>
        <v>125.3</v>
      </c>
      <c r="JD56">
        <v>6</v>
      </c>
      <c r="JE56" t="s">
        <v>42</v>
      </c>
      <c r="JF56" s="12">
        <v>132</v>
      </c>
      <c r="JI56" t="s">
        <v>42</v>
      </c>
      <c r="JJ56" s="12">
        <v>132</v>
      </c>
      <c r="JK56" s="12">
        <f t="shared" si="26"/>
        <v>131.5</v>
      </c>
    </row>
    <row r="57" spans="2:271" x14ac:dyDescent="0.35">
      <c r="C57">
        <v>7</v>
      </c>
      <c r="D57" t="s">
        <v>44</v>
      </c>
      <c r="E57" s="12">
        <v>132.6</v>
      </c>
      <c r="H57" t="s">
        <v>44</v>
      </c>
      <c r="I57" s="12">
        <v>132.6</v>
      </c>
      <c r="J57" s="12">
        <f t="shared" si="0"/>
        <v>132.03333333333333</v>
      </c>
      <c r="N57">
        <v>7</v>
      </c>
      <c r="O57" t="s">
        <v>44</v>
      </c>
      <c r="P57" s="12">
        <v>133.6</v>
      </c>
      <c r="S57" t="s">
        <v>44</v>
      </c>
      <c r="T57" s="12">
        <v>133.6</v>
      </c>
      <c r="U57" s="12">
        <f t="shared" si="1"/>
        <v>133.26666666666668</v>
      </c>
      <c r="X57">
        <v>7</v>
      </c>
      <c r="Y57" t="s">
        <v>44</v>
      </c>
      <c r="Z57" s="12">
        <v>145.69999999999999</v>
      </c>
      <c r="AC57" t="s">
        <v>44</v>
      </c>
      <c r="AD57" s="12">
        <v>145.69999999999999</v>
      </c>
      <c r="AE57" s="12">
        <f t="shared" si="2"/>
        <v>144.26666666666668</v>
      </c>
      <c r="AH57">
        <v>7</v>
      </c>
      <c r="AI57" t="s">
        <v>44</v>
      </c>
      <c r="AJ57" s="12">
        <v>129.6</v>
      </c>
      <c r="AM57" t="s">
        <v>44</v>
      </c>
      <c r="AN57" s="12">
        <v>129.6</v>
      </c>
      <c r="AO57" s="12">
        <f t="shared" si="3"/>
        <v>128</v>
      </c>
      <c r="AR57">
        <v>7</v>
      </c>
      <c r="AS57" t="s">
        <v>44</v>
      </c>
      <c r="AT57" s="12">
        <v>138.5</v>
      </c>
      <c r="AW57" t="s">
        <v>44</v>
      </c>
      <c r="AX57" s="12">
        <v>138.5</v>
      </c>
      <c r="AY57" s="12">
        <f t="shared" si="4"/>
        <v>138.1</v>
      </c>
      <c r="BB57">
        <v>7</v>
      </c>
      <c r="BC57" t="s">
        <v>44</v>
      </c>
      <c r="BD57" s="12">
        <v>118.1</v>
      </c>
      <c r="BG57" t="s">
        <v>44</v>
      </c>
      <c r="BH57" s="12">
        <v>118.1</v>
      </c>
      <c r="BI57" s="12">
        <f t="shared" si="5"/>
        <v>118.13333333333333</v>
      </c>
      <c r="BL57">
        <v>7</v>
      </c>
      <c r="BM57" t="s">
        <v>44</v>
      </c>
      <c r="BN57" s="12">
        <v>141.80000000000001</v>
      </c>
      <c r="BQ57" t="s">
        <v>44</v>
      </c>
      <c r="BR57" s="12">
        <v>141.80000000000001</v>
      </c>
      <c r="BS57" s="12">
        <f t="shared" si="6"/>
        <v>139.63333333333335</v>
      </c>
      <c r="BV57">
        <v>7</v>
      </c>
      <c r="BW57" t="s">
        <v>44</v>
      </c>
      <c r="BX57" s="12">
        <v>159.5</v>
      </c>
      <c r="CA57" t="s">
        <v>44</v>
      </c>
      <c r="CB57" s="12">
        <v>159.5</v>
      </c>
      <c r="CC57" s="12">
        <f t="shared" si="7"/>
        <v>139.46666666666667</v>
      </c>
      <c r="CF57">
        <v>7</v>
      </c>
      <c r="CG57" t="s">
        <v>44</v>
      </c>
      <c r="CH57" s="12">
        <v>133.6</v>
      </c>
      <c r="CK57" t="s">
        <v>44</v>
      </c>
      <c r="CL57" s="12">
        <v>133.6</v>
      </c>
      <c r="CM57" s="12">
        <f t="shared" si="8"/>
        <v>136.03333333333333</v>
      </c>
      <c r="CP57">
        <v>7</v>
      </c>
      <c r="CQ57" t="s">
        <v>44</v>
      </c>
      <c r="CR57" s="12">
        <v>120.5</v>
      </c>
      <c r="CU57" t="s">
        <v>44</v>
      </c>
      <c r="CV57" s="12">
        <v>120.5</v>
      </c>
      <c r="CW57" s="12">
        <f t="shared" si="9"/>
        <v>119.83333333333333</v>
      </c>
      <c r="CZ57">
        <v>7</v>
      </c>
      <c r="DA57" t="s">
        <v>44</v>
      </c>
      <c r="DB57" s="12">
        <v>135.19999999999999</v>
      </c>
      <c r="DE57" t="s">
        <v>44</v>
      </c>
      <c r="DF57" s="12">
        <v>135.19999999999999</v>
      </c>
      <c r="DG57" s="12">
        <f t="shared" si="10"/>
        <v>135.5</v>
      </c>
      <c r="DJ57">
        <v>7</v>
      </c>
      <c r="DK57" t="s">
        <v>44</v>
      </c>
      <c r="DL57" s="12">
        <v>128.5</v>
      </c>
      <c r="DO57" t="s">
        <v>44</v>
      </c>
      <c r="DP57" s="12">
        <v>128.5</v>
      </c>
      <c r="DQ57" s="12">
        <f t="shared" si="11"/>
        <v>127.96666666666665</v>
      </c>
      <c r="DT57">
        <v>7</v>
      </c>
      <c r="DU57" t="s">
        <v>44</v>
      </c>
      <c r="DV57" s="12">
        <v>145.80000000000001</v>
      </c>
      <c r="DY57" t="s">
        <v>44</v>
      </c>
      <c r="DZ57" s="12">
        <v>145.80000000000001</v>
      </c>
      <c r="EA57" s="12">
        <f t="shared" si="12"/>
        <v>145.06666666666666</v>
      </c>
      <c r="ED57">
        <v>7</v>
      </c>
      <c r="EE57" t="s">
        <v>44</v>
      </c>
      <c r="EF57" s="12">
        <v>139</v>
      </c>
      <c r="EI57" t="s">
        <v>44</v>
      </c>
      <c r="EJ57" s="12">
        <v>139</v>
      </c>
      <c r="EK57" s="12">
        <f t="shared" si="13"/>
        <v>135.96666666666667</v>
      </c>
      <c r="EN57">
        <v>7</v>
      </c>
      <c r="EO57" t="s">
        <v>44</v>
      </c>
      <c r="EP57" s="12">
        <v>148.19999999999999</v>
      </c>
      <c r="ES57" t="s">
        <v>44</v>
      </c>
      <c r="ET57" s="12">
        <v>148.19999999999999</v>
      </c>
      <c r="EU57" s="12">
        <f t="shared" si="14"/>
        <v>146.96666666666667</v>
      </c>
      <c r="EX57">
        <v>7</v>
      </c>
      <c r="EY57" t="s">
        <v>44</v>
      </c>
      <c r="EZ57" s="12">
        <v>139.30000000000001</v>
      </c>
      <c r="FC57" t="s">
        <v>44</v>
      </c>
      <c r="FD57" s="12">
        <v>139.30000000000001</v>
      </c>
      <c r="FE57" s="12">
        <f t="shared" si="15"/>
        <v>138.66666666666666</v>
      </c>
      <c r="FH57">
        <v>7</v>
      </c>
      <c r="FI57" t="s">
        <v>44</v>
      </c>
      <c r="FJ57" s="12">
        <v>132.1</v>
      </c>
      <c r="FM57" t="s">
        <v>44</v>
      </c>
      <c r="FN57" s="12">
        <v>132.1</v>
      </c>
      <c r="FO57" s="12">
        <f t="shared" si="16"/>
        <v>131.73333333333335</v>
      </c>
      <c r="FR57">
        <v>7</v>
      </c>
      <c r="FS57" t="s">
        <v>44</v>
      </c>
      <c r="FT57" s="12">
        <v>138.30000000000001</v>
      </c>
      <c r="FW57" t="s">
        <v>44</v>
      </c>
      <c r="FX57" s="12">
        <v>138.30000000000001</v>
      </c>
      <c r="FY57" s="12">
        <f t="shared" si="17"/>
        <v>137.66666666666666</v>
      </c>
      <c r="GB57">
        <v>7</v>
      </c>
      <c r="GC57" t="s">
        <v>44</v>
      </c>
      <c r="GD57" s="12">
        <v>129.4</v>
      </c>
      <c r="GG57" t="s">
        <v>44</v>
      </c>
      <c r="GH57" s="12">
        <v>129.4</v>
      </c>
      <c r="GI57" s="12">
        <f t="shared" si="18"/>
        <v>129.20000000000002</v>
      </c>
      <c r="GL57">
        <v>7</v>
      </c>
      <c r="GM57" t="s">
        <v>44</v>
      </c>
      <c r="GN57" s="12">
        <v>131.9</v>
      </c>
      <c r="GQ57" t="s">
        <v>44</v>
      </c>
      <c r="GR57" s="12">
        <v>131.9</v>
      </c>
      <c r="GS57" s="12">
        <f t="shared" si="19"/>
        <v>131.33333333333334</v>
      </c>
      <c r="GV57">
        <v>7</v>
      </c>
      <c r="GW57" t="s">
        <v>44</v>
      </c>
      <c r="GX57" s="12">
        <v>129.4</v>
      </c>
      <c r="HA57" t="s">
        <v>44</v>
      </c>
      <c r="HB57" s="12">
        <v>129.4</v>
      </c>
      <c r="HC57" s="12">
        <f t="shared" si="20"/>
        <v>128.76666666666665</v>
      </c>
      <c r="HF57">
        <v>7</v>
      </c>
      <c r="HG57" t="s">
        <v>44</v>
      </c>
      <c r="HH57" s="12">
        <v>116</v>
      </c>
      <c r="HK57" t="s">
        <v>44</v>
      </c>
      <c r="HL57" s="12">
        <v>116</v>
      </c>
      <c r="HM57" s="12">
        <f t="shared" si="21"/>
        <v>116.39999999999999</v>
      </c>
      <c r="HP57">
        <v>7</v>
      </c>
      <c r="HQ57" t="s">
        <v>44</v>
      </c>
      <c r="HR57" s="12">
        <v>126.6</v>
      </c>
      <c r="HU57" t="s">
        <v>44</v>
      </c>
      <c r="HV57" s="12">
        <v>126.6</v>
      </c>
      <c r="HW57" s="12">
        <f t="shared" si="22"/>
        <v>126.06666666666668</v>
      </c>
      <c r="HZ57">
        <v>7</v>
      </c>
      <c r="IA57" t="s">
        <v>44</v>
      </c>
      <c r="IB57" s="12">
        <v>136.80000000000001</v>
      </c>
      <c r="IE57" t="s">
        <v>44</v>
      </c>
      <c r="IF57" s="12">
        <v>136.80000000000001</v>
      </c>
      <c r="IG57" s="12">
        <f t="shared" si="23"/>
        <v>135.66666666666669</v>
      </c>
      <c r="IJ57">
        <v>7</v>
      </c>
      <c r="IK57" t="s">
        <v>44</v>
      </c>
      <c r="IL57" s="12">
        <v>123.6</v>
      </c>
      <c r="IO57" t="s">
        <v>44</v>
      </c>
      <c r="IP57" s="12">
        <v>123.6</v>
      </c>
      <c r="IQ57" s="12">
        <f t="shared" si="24"/>
        <v>123.33333333333333</v>
      </c>
      <c r="IT57">
        <v>7</v>
      </c>
      <c r="IU57" t="s">
        <v>44</v>
      </c>
      <c r="IV57" s="12">
        <v>125.9</v>
      </c>
      <c r="IY57" t="s">
        <v>44</v>
      </c>
      <c r="IZ57" s="12">
        <v>125.9</v>
      </c>
      <c r="JA57" s="12">
        <f t="shared" si="25"/>
        <v>125.56666666666668</v>
      </c>
      <c r="JD57">
        <v>7</v>
      </c>
      <c r="JE57" t="s">
        <v>44</v>
      </c>
      <c r="JF57" s="12">
        <v>134.19999999999999</v>
      </c>
      <c r="JI57" t="s">
        <v>44</v>
      </c>
      <c r="JJ57" s="12">
        <v>134.19999999999999</v>
      </c>
      <c r="JK57" s="12">
        <f t="shared" si="26"/>
        <v>132.53333333333333</v>
      </c>
    </row>
    <row r="58" spans="2:271" x14ac:dyDescent="0.35">
      <c r="C58">
        <v>8</v>
      </c>
      <c r="D58" t="s">
        <v>46</v>
      </c>
      <c r="E58" s="12">
        <v>134.4</v>
      </c>
      <c r="H58" t="s">
        <v>46</v>
      </c>
      <c r="I58" s="12">
        <v>134.4</v>
      </c>
      <c r="J58" s="12">
        <f t="shared" si="0"/>
        <v>132.79999999999998</v>
      </c>
      <c r="N58">
        <v>8</v>
      </c>
      <c r="O58" t="s">
        <v>46</v>
      </c>
      <c r="P58" s="12">
        <v>134.30000000000001</v>
      </c>
      <c r="S58" t="s">
        <v>46</v>
      </c>
      <c r="T58" s="12">
        <v>134.30000000000001</v>
      </c>
      <c r="U58" s="12">
        <f t="shared" si="1"/>
        <v>133.73333333333332</v>
      </c>
      <c r="X58">
        <v>8</v>
      </c>
      <c r="Y58" t="s">
        <v>46</v>
      </c>
      <c r="Z58" s="12">
        <v>143.4</v>
      </c>
      <c r="AC58" t="s">
        <v>46</v>
      </c>
      <c r="AD58" s="12">
        <v>143.4</v>
      </c>
      <c r="AE58" s="12">
        <f t="shared" si="2"/>
        <v>144.86666666666667</v>
      </c>
      <c r="AH58">
        <v>8</v>
      </c>
      <c r="AI58" t="s">
        <v>46</v>
      </c>
      <c r="AJ58" s="12">
        <v>129.30000000000001</v>
      </c>
      <c r="AM58" t="s">
        <v>46</v>
      </c>
      <c r="AN58" s="12">
        <v>129.30000000000001</v>
      </c>
      <c r="AO58" s="12">
        <f t="shared" si="3"/>
        <v>129</v>
      </c>
      <c r="AR58">
        <v>8</v>
      </c>
      <c r="AS58" t="s">
        <v>46</v>
      </c>
      <c r="AT58" s="12">
        <v>139</v>
      </c>
      <c r="AW58" t="s">
        <v>46</v>
      </c>
      <c r="AX58" s="12">
        <v>139</v>
      </c>
      <c r="AY58" s="12">
        <f t="shared" si="4"/>
        <v>138.53333333333333</v>
      </c>
      <c r="BB58">
        <v>8</v>
      </c>
      <c r="BC58" t="s">
        <v>46</v>
      </c>
      <c r="BD58" s="12">
        <v>118.1</v>
      </c>
      <c r="BG58" t="s">
        <v>46</v>
      </c>
      <c r="BH58" s="12">
        <v>118.1</v>
      </c>
      <c r="BI58" s="12">
        <f t="shared" si="5"/>
        <v>118.13333333333333</v>
      </c>
      <c r="BL58">
        <v>8</v>
      </c>
      <c r="BM58" t="s">
        <v>46</v>
      </c>
      <c r="BN58" s="12">
        <v>145.5</v>
      </c>
      <c r="BQ58" t="s">
        <v>46</v>
      </c>
      <c r="BR58" s="12">
        <v>145.5</v>
      </c>
      <c r="BS58" s="12">
        <f t="shared" si="6"/>
        <v>142.16666666666666</v>
      </c>
      <c r="BV58">
        <v>8</v>
      </c>
      <c r="BW58" t="s">
        <v>46</v>
      </c>
      <c r="BX58" s="12">
        <v>168.6</v>
      </c>
      <c r="CA58" t="s">
        <v>46</v>
      </c>
      <c r="CB58" s="12">
        <v>168.6</v>
      </c>
      <c r="CC58" s="12">
        <f t="shared" si="7"/>
        <v>153.79999999999998</v>
      </c>
      <c r="CF58">
        <v>8</v>
      </c>
      <c r="CG58" t="s">
        <v>46</v>
      </c>
      <c r="CH58" s="12">
        <v>132.69999999999999</v>
      </c>
      <c r="CK58" t="s">
        <v>46</v>
      </c>
      <c r="CL58" s="12">
        <v>132.69999999999999</v>
      </c>
      <c r="CM58" s="12">
        <f t="shared" si="8"/>
        <v>134.16666666666666</v>
      </c>
      <c r="CP58">
        <v>8</v>
      </c>
      <c r="CQ58" t="s">
        <v>46</v>
      </c>
      <c r="CR58" s="12">
        <v>121.2</v>
      </c>
      <c r="CU58" t="s">
        <v>46</v>
      </c>
      <c r="CV58" s="12">
        <v>121.2</v>
      </c>
      <c r="CW58" s="12">
        <f t="shared" si="9"/>
        <v>120.43333333333334</v>
      </c>
      <c r="CZ58">
        <v>8</v>
      </c>
      <c r="DA58" t="s">
        <v>46</v>
      </c>
      <c r="DB58" s="12">
        <v>135.6</v>
      </c>
      <c r="DE58" t="s">
        <v>46</v>
      </c>
      <c r="DF58" s="12">
        <v>135.6</v>
      </c>
      <c r="DG58" s="12">
        <f t="shared" si="10"/>
        <v>135.36666666666667</v>
      </c>
      <c r="DJ58">
        <v>8</v>
      </c>
      <c r="DK58" t="s">
        <v>46</v>
      </c>
      <c r="DL58" s="12">
        <v>128.69999999999999</v>
      </c>
      <c r="DO58" t="s">
        <v>46</v>
      </c>
      <c r="DP58" s="12">
        <v>128.69999999999999</v>
      </c>
      <c r="DQ58" s="12">
        <f t="shared" si="11"/>
        <v>128.33333333333334</v>
      </c>
      <c r="DT58">
        <v>8</v>
      </c>
      <c r="DU58" t="s">
        <v>46</v>
      </c>
      <c r="DV58" s="12">
        <v>146.80000000000001</v>
      </c>
      <c r="DY58" t="s">
        <v>46</v>
      </c>
      <c r="DZ58" s="12">
        <v>146.80000000000001</v>
      </c>
      <c r="EA58" s="12">
        <f t="shared" si="12"/>
        <v>145.83333333333334</v>
      </c>
      <c r="ED58">
        <v>8</v>
      </c>
      <c r="EE58" t="s">
        <v>46</v>
      </c>
      <c r="EF58" s="12">
        <v>140.6</v>
      </c>
      <c r="EI58" t="s">
        <v>46</v>
      </c>
      <c r="EJ58" s="12">
        <v>140.6</v>
      </c>
      <c r="EK58" s="12">
        <f t="shared" si="13"/>
        <v>138.26666666666665</v>
      </c>
      <c r="EN58">
        <v>8</v>
      </c>
      <c r="EO58" t="s">
        <v>46</v>
      </c>
      <c r="EP58" s="12">
        <v>149.80000000000001</v>
      </c>
      <c r="ES58" t="s">
        <v>46</v>
      </c>
      <c r="ET58" s="12">
        <v>149.80000000000001</v>
      </c>
      <c r="EU58" s="12">
        <f t="shared" si="14"/>
        <v>148.16666666666666</v>
      </c>
      <c r="EX58">
        <v>8</v>
      </c>
      <c r="EY58" t="s">
        <v>46</v>
      </c>
      <c r="EZ58" s="12">
        <v>140.30000000000001</v>
      </c>
      <c r="FC58" t="s">
        <v>46</v>
      </c>
      <c r="FD58" s="12">
        <v>140.30000000000001</v>
      </c>
      <c r="FE58" s="12">
        <f t="shared" si="15"/>
        <v>139.36666666666667</v>
      </c>
      <c r="FH58">
        <v>8</v>
      </c>
      <c r="FI58" t="s">
        <v>46</v>
      </c>
      <c r="FJ58" s="12">
        <v>133</v>
      </c>
      <c r="FM58" t="s">
        <v>46</v>
      </c>
      <c r="FN58" s="12">
        <v>133</v>
      </c>
      <c r="FO58" s="12">
        <f t="shared" si="16"/>
        <v>132.26666666666665</v>
      </c>
      <c r="FR58">
        <v>8</v>
      </c>
      <c r="FS58" t="s">
        <v>46</v>
      </c>
      <c r="FT58" s="12">
        <v>139.30000000000001</v>
      </c>
      <c r="FW58" t="s">
        <v>46</v>
      </c>
      <c r="FX58" s="12">
        <v>139.30000000000001</v>
      </c>
      <c r="FY58" s="12">
        <f t="shared" si="17"/>
        <v>138.36666666666667</v>
      </c>
      <c r="GB58">
        <v>8</v>
      </c>
      <c r="GC58" t="s">
        <v>46</v>
      </c>
      <c r="GD58" s="12">
        <v>129.80000000000001</v>
      </c>
      <c r="GG58" t="s">
        <v>46</v>
      </c>
      <c r="GH58" s="12">
        <v>129.80000000000001</v>
      </c>
      <c r="GI58" s="12">
        <f t="shared" si="18"/>
        <v>129.33333333333334</v>
      </c>
      <c r="GL58">
        <v>8</v>
      </c>
      <c r="GM58" t="s">
        <v>46</v>
      </c>
      <c r="GN58" s="12">
        <v>132.80000000000001</v>
      </c>
      <c r="GQ58" t="s">
        <v>46</v>
      </c>
      <c r="GR58" s="12">
        <v>132.80000000000001</v>
      </c>
      <c r="GS58" s="12">
        <f t="shared" si="19"/>
        <v>131.96666666666667</v>
      </c>
      <c r="GV58">
        <v>8</v>
      </c>
      <c r="GW58" t="s">
        <v>46</v>
      </c>
      <c r="GX58" s="12">
        <v>130.19999999999999</v>
      </c>
      <c r="HA58" t="s">
        <v>46</v>
      </c>
      <c r="HB58" s="12">
        <v>130.19999999999999</v>
      </c>
      <c r="HC58" s="12">
        <f t="shared" si="20"/>
        <v>129.36666666666665</v>
      </c>
      <c r="HF58">
        <v>8</v>
      </c>
      <c r="HG58" t="s">
        <v>46</v>
      </c>
      <c r="HH58" s="12">
        <v>117.3</v>
      </c>
      <c r="HK58" t="s">
        <v>46</v>
      </c>
      <c r="HL58" s="12">
        <v>117.3</v>
      </c>
      <c r="HM58" s="12">
        <f t="shared" si="21"/>
        <v>116.60000000000001</v>
      </c>
      <c r="HP58">
        <v>8</v>
      </c>
      <c r="HQ58" t="s">
        <v>46</v>
      </c>
      <c r="HR58" s="12">
        <v>127.3</v>
      </c>
      <c r="HU58" t="s">
        <v>46</v>
      </c>
      <c r="HV58" s="12">
        <v>127.3</v>
      </c>
      <c r="HW58" s="12">
        <f t="shared" si="22"/>
        <v>126.60000000000001</v>
      </c>
      <c r="HZ58">
        <v>8</v>
      </c>
      <c r="IA58" t="s">
        <v>46</v>
      </c>
      <c r="IB58" s="12">
        <v>137.6</v>
      </c>
      <c r="IE58" t="s">
        <v>46</v>
      </c>
      <c r="IF58" s="12">
        <v>137.6</v>
      </c>
      <c r="IG58" s="12">
        <f t="shared" si="23"/>
        <v>136.60000000000002</v>
      </c>
      <c r="IJ58">
        <v>8</v>
      </c>
      <c r="IK58" t="s">
        <v>46</v>
      </c>
      <c r="IL58" s="12">
        <v>124.5</v>
      </c>
      <c r="IO58" t="s">
        <v>46</v>
      </c>
      <c r="IP58" s="12">
        <v>124.5</v>
      </c>
      <c r="IQ58" s="12">
        <f t="shared" si="24"/>
        <v>123.83333333333333</v>
      </c>
      <c r="IT58">
        <v>8</v>
      </c>
      <c r="IU58" t="s">
        <v>46</v>
      </c>
      <c r="IV58" s="12">
        <v>126.8</v>
      </c>
      <c r="IY58" t="s">
        <v>46</v>
      </c>
      <c r="IZ58" s="12">
        <v>126.8</v>
      </c>
      <c r="JA58" s="12">
        <f t="shared" si="25"/>
        <v>126.06666666666666</v>
      </c>
      <c r="JD58">
        <v>8</v>
      </c>
      <c r="JE58" t="s">
        <v>46</v>
      </c>
      <c r="JF58" s="12">
        <v>135.4</v>
      </c>
      <c r="JI58" t="s">
        <v>46</v>
      </c>
      <c r="JJ58" s="12">
        <v>135.4</v>
      </c>
      <c r="JK58" s="12">
        <f t="shared" si="26"/>
        <v>133.86666666666667</v>
      </c>
    </row>
    <row r="59" spans="2:271" x14ac:dyDescent="0.35">
      <c r="C59">
        <v>9</v>
      </c>
      <c r="D59" t="s">
        <v>48</v>
      </c>
      <c r="E59" s="12">
        <v>135.69999999999999</v>
      </c>
      <c r="H59" t="s">
        <v>48</v>
      </c>
      <c r="I59" s="12">
        <v>135.69999999999999</v>
      </c>
      <c r="J59" s="12">
        <f t="shared" si="0"/>
        <v>134.23333333333332</v>
      </c>
      <c r="N59">
        <v>9</v>
      </c>
      <c r="O59" t="s">
        <v>48</v>
      </c>
      <c r="P59" s="12">
        <v>134.69999999999999</v>
      </c>
      <c r="S59" t="s">
        <v>48</v>
      </c>
      <c r="T59" s="12">
        <v>134.69999999999999</v>
      </c>
      <c r="U59" s="12">
        <f t="shared" si="1"/>
        <v>134.19999999999999</v>
      </c>
      <c r="X59">
        <v>9</v>
      </c>
      <c r="Y59" t="s">
        <v>48</v>
      </c>
      <c r="Z59" s="12">
        <v>142.4</v>
      </c>
      <c r="AC59" t="s">
        <v>48</v>
      </c>
      <c r="AD59" s="12">
        <v>142.4</v>
      </c>
      <c r="AE59" s="12">
        <f t="shared" si="2"/>
        <v>143.83333333333334</v>
      </c>
      <c r="AH59">
        <v>9</v>
      </c>
      <c r="AI59" t="s">
        <v>48</v>
      </c>
      <c r="AJ59" s="12">
        <v>130.19999999999999</v>
      </c>
      <c r="AM59" t="s">
        <v>48</v>
      </c>
      <c r="AN59" s="12">
        <v>130.19999999999999</v>
      </c>
      <c r="AO59" s="12">
        <f t="shared" si="3"/>
        <v>129.69999999999999</v>
      </c>
      <c r="AR59">
        <v>9</v>
      </c>
      <c r="AS59" t="s">
        <v>48</v>
      </c>
      <c r="AT59" s="12">
        <v>139.6</v>
      </c>
      <c r="AW59" t="s">
        <v>48</v>
      </c>
      <c r="AX59" s="12">
        <v>139.6</v>
      </c>
      <c r="AY59" s="12">
        <f t="shared" si="4"/>
        <v>139.03333333333333</v>
      </c>
      <c r="BB59">
        <v>9</v>
      </c>
      <c r="BC59" t="s">
        <v>48</v>
      </c>
      <c r="BD59" s="12">
        <v>118.4</v>
      </c>
      <c r="BG59" t="s">
        <v>48</v>
      </c>
      <c r="BH59" s="12">
        <v>118.4</v>
      </c>
      <c r="BI59" s="12">
        <f t="shared" si="5"/>
        <v>118.2</v>
      </c>
      <c r="BL59">
        <v>9</v>
      </c>
      <c r="BM59" t="s">
        <v>48</v>
      </c>
      <c r="BN59" s="12">
        <v>143</v>
      </c>
      <c r="BQ59" t="s">
        <v>48</v>
      </c>
      <c r="BR59" s="12">
        <v>143</v>
      </c>
      <c r="BS59" s="12">
        <f t="shared" si="6"/>
        <v>143.43333333333334</v>
      </c>
      <c r="BV59">
        <v>9</v>
      </c>
      <c r="BW59" t="s">
        <v>48</v>
      </c>
      <c r="BX59" s="12">
        <v>156.6</v>
      </c>
      <c r="CA59" t="s">
        <v>48</v>
      </c>
      <c r="CB59" s="12">
        <v>156.6</v>
      </c>
      <c r="CC59" s="12">
        <f t="shared" si="7"/>
        <v>161.56666666666669</v>
      </c>
      <c r="CF59">
        <v>9</v>
      </c>
      <c r="CG59" t="s">
        <v>48</v>
      </c>
      <c r="CH59" s="12">
        <v>132.9</v>
      </c>
      <c r="CK59" t="s">
        <v>48</v>
      </c>
      <c r="CL59" s="12">
        <v>132.9</v>
      </c>
      <c r="CM59" s="12">
        <f t="shared" si="8"/>
        <v>133.06666666666663</v>
      </c>
      <c r="CP59">
        <v>9</v>
      </c>
      <c r="CQ59" t="s">
        <v>48</v>
      </c>
      <c r="CR59" s="12">
        <v>121.5</v>
      </c>
      <c r="CU59" t="s">
        <v>48</v>
      </c>
      <c r="CV59" s="12">
        <v>121.5</v>
      </c>
      <c r="CW59" s="12">
        <f t="shared" si="9"/>
        <v>121.06666666666666</v>
      </c>
      <c r="CZ59">
        <v>9</v>
      </c>
      <c r="DA59" t="s">
        <v>48</v>
      </c>
      <c r="DB59" s="12">
        <v>135.6</v>
      </c>
      <c r="DE59" t="s">
        <v>48</v>
      </c>
      <c r="DF59" s="12">
        <v>135.6</v>
      </c>
      <c r="DG59" s="12">
        <f t="shared" si="10"/>
        <v>135.46666666666667</v>
      </c>
      <c r="DJ59">
        <v>9</v>
      </c>
      <c r="DK59" t="s">
        <v>48</v>
      </c>
      <c r="DL59" s="12">
        <v>128.80000000000001</v>
      </c>
      <c r="DO59" t="s">
        <v>48</v>
      </c>
      <c r="DP59" s="12">
        <v>128.80000000000001</v>
      </c>
      <c r="DQ59" s="12">
        <f t="shared" si="11"/>
        <v>128.66666666666666</v>
      </c>
      <c r="DT59">
        <v>9</v>
      </c>
      <c r="DU59" t="s">
        <v>48</v>
      </c>
      <c r="DV59" s="12">
        <v>147.30000000000001</v>
      </c>
      <c r="DY59" t="s">
        <v>48</v>
      </c>
      <c r="DZ59" s="12">
        <v>147.30000000000001</v>
      </c>
      <c r="EA59" s="12">
        <f t="shared" si="12"/>
        <v>146.63333333333335</v>
      </c>
      <c r="ED59">
        <v>9</v>
      </c>
      <c r="EE59" t="s">
        <v>48</v>
      </c>
      <c r="EF59" s="12">
        <v>139</v>
      </c>
      <c r="EI59" t="s">
        <v>48</v>
      </c>
      <c r="EJ59" s="12">
        <v>139</v>
      </c>
      <c r="EK59" s="12">
        <f t="shared" si="13"/>
        <v>139.53333333333333</v>
      </c>
      <c r="EN59">
        <v>9</v>
      </c>
      <c r="EO59" t="s">
        <v>48</v>
      </c>
      <c r="EP59" s="12">
        <v>150.80000000000001</v>
      </c>
      <c r="ES59" t="s">
        <v>48</v>
      </c>
      <c r="ET59" s="12">
        <v>150.80000000000001</v>
      </c>
      <c r="EU59" s="12">
        <f t="shared" si="14"/>
        <v>149.6</v>
      </c>
      <c r="EX59">
        <v>9</v>
      </c>
      <c r="EY59" t="s">
        <v>48</v>
      </c>
      <c r="EZ59" s="12">
        <v>141.1</v>
      </c>
      <c r="FC59" t="s">
        <v>48</v>
      </c>
      <c r="FD59" s="12">
        <v>141.1</v>
      </c>
      <c r="FE59" s="12">
        <f t="shared" si="15"/>
        <v>140.23333333333335</v>
      </c>
      <c r="FH59">
        <v>9</v>
      </c>
      <c r="FI59" t="s">
        <v>48</v>
      </c>
      <c r="FJ59" s="12">
        <v>133.4</v>
      </c>
      <c r="FM59" t="s">
        <v>48</v>
      </c>
      <c r="FN59" s="12">
        <v>133.4</v>
      </c>
      <c r="FO59" s="12">
        <f t="shared" si="16"/>
        <v>132.83333333333334</v>
      </c>
      <c r="FR59">
        <v>9</v>
      </c>
      <c r="FS59" t="s">
        <v>48</v>
      </c>
      <c r="FT59" s="12">
        <v>140</v>
      </c>
      <c r="FW59" t="s">
        <v>48</v>
      </c>
      <c r="FX59" s="12">
        <v>140</v>
      </c>
      <c r="FY59" s="12">
        <f t="shared" si="17"/>
        <v>139.20000000000002</v>
      </c>
      <c r="GB59">
        <v>9</v>
      </c>
      <c r="GC59" t="s">
        <v>48</v>
      </c>
      <c r="GD59" s="12">
        <v>131</v>
      </c>
      <c r="GG59" t="s">
        <v>48</v>
      </c>
      <c r="GH59" s="12">
        <v>131</v>
      </c>
      <c r="GI59" s="12">
        <f t="shared" si="18"/>
        <v>130.06666666666669</v>
      </c>
      <c r="GL59">
        <v>9</v>
      </c>
      <c r="GM59" t="s">
        <v>48</v>
      </c>
      <c r="GN59" s="12">
        <v>133.30000000000001</v>
      </c>
      <c r="GQ59" t="s">
        <v>48</v>
      </c>
      <c r="GR59" s="12">
        <v>133.30000000000001</v>
      </c>
      <c r="GS59" s="12">
        <f t="shared" si="19"/>
        <v>132.66666666666669</v>
      </c>
      <c r="GV59">
        <v>9</v>
      </c>
      <c r="GW59" t="s">
        <v>48</v>
      </c>
      <c r="GX59" s="12">
        <v>130.6</v>
      </c>
      <c r="HA59" t="s">
        <v>48</v>
      </c>
      <c r="HB59" s="12">
        <v>130.6</v>
      </c>
      <c r="HC59" s="12">
        <f t="shared" si="20"/>
        <v>130.06666666666669</v>
      </c>
      <c r="HF59">
        <v>9</v>
      </c>
      <c r="HG59" t="s">
        <v>48</v>
      </c>
      <c r="HH59" s="12">
        <v>118.3</v>
      </c>
      <c r="HK59" t="s">
        <v>48</v>
      </c>
      <c r="HL59" s="12">
        <v>118.3</v>
      </c>
      <c r="HM59" s="12">
        <f t="shared" si="21"/>
        <v>117.2</v>
      </c>
      <c r="HP59">
        <v>9</v>
      </c>
      <c r="HQ59" t="s">
        <v>48</v>
      </c>
      <c r="HR59" s="12">
        <v>127.9</v>
      </c>
      <c r="HU59" t="s">
        <v>48</v>
      </c>
      <c r="HV59" s="12">
        <v>127.9</v>
      </c>
      <c r="HW59" s="12">
        <f t="shared" si="22"/>
        <v>127.26666666666665</v>
      </c>
      <c r="HZ59">
        <v>9</v>
      </c>
      <c r="IA59" t="s">
        <v>48</v>
      </c>
      <c r="IB59" s="12">
        <v>137.4</v>
      </c>
      <c r="IE59" t="s">
        <v>48</v>
      </c>
      <c r="IF59" s="12">
        <v>137.4</v>
      </c>
      <c r="IG59" s="12">
        <f t="shared" si="23"/>
        <v>137.26666666666665</v>
      </c>
      <c r="IJ59">
        <v>9</v>
      </c>
      <c r="IK59" t="s">
        <v>48</v>
      </c>
      <c r="IL59" s="12">
        <v>125.7</v>
      </c>
      <c r="IO59" t="s">
        <v>48</v>
      </c>
      <c r="IP59" s="12">
        <v>125.7</v>
      </c>
      <c r="IQ59" s="12">
        <f t="shared" si="24"/>
        <v>124.60000000000001</v>
      </c>
      <c r="IT59">
        <v>9</v>
      </c>
      <c r="IU59" t="s">
        <v>48</v>
      </c>
      <c r="IV59" s="12">
        <v>127.5</v>
      </c>
      <c r="IY59" t="s">
        <v>48</v>
      </c>
      <c r="IZ59" s="12">
        <v>127.5</v>
      </c>
      <c r="JA59" s="12">
        <f t="shared" si="25"/>
        <v>126.73333333333333</v>
      </c>
      <c r="JD59">
        <v>9</v>
      </c>
      <c r="JE59" t="s">
        <v>48</v>
      </c>
      <c r="JF59" s="12">
        <v>135.19999999999999</v>
      </c>
      <c r="JI59" t="s">
        <v>48</v>
      </c>
      <c r="JJ59" s="12">
        <v>135.19999999999999</v>
      </c>
      <c r="JK59" s="12">
        <f t="shared" si="26"/>
        <v>134.93333333333334</v>
      </c>
    </row>
    <row r="60" spans="2:271" x14ac:dyDescent="0.35">
      <c r="C60">
        <v>10</v>
      </c>
      <c r="D60" t="s">
        <v>50</v>
      </c>
      <c r="E60" s="12">
        <v>137.30000000000001</v>
      </c>
      <c r="H60" t="s">
        <v>50</v>
      </c>
      <c r="I60" s="12">
        <v>137.30000000000001</v>
      </c>
      <c r="J60" s="12">
        <f t="shared" si="0"/>
        <v>135.80000000000001</v>
      </c>
      <c r="N60">
        <v>10</v>
      </c>
      <c r="O60" t="s">
        <v>50</v>
      </c>
      <c r="P60" s="12">
        <v>135.30000000000001</v>
      </c>
      <c r="S60" t="s">
        <v>50</v>
      </c>
      <c r="T60" s="12">
        <v>135.30000000000001</v>
      </c>
      <c r="U60" s="12">
        <f t="shared" si="1"/>
        <v>134.76666666666668</v>
      </c>
      <c r="X60">
        <v>10</v>
      </c>
      <c r="Y60" t="s">
        <v>50</v>
      </c>
      <c r="Z60" s="12">
        <v>142.19999999999999</v>
      </c>
      <c r="AC60" t="s">
        <v>50</v>
      </c>
      <c r="AD60" s="12">
        <v>142.19999999999999</v>
      </c>
      <c r="AE60" s="12">
        <f t="shared" si="2"/>
        <v>142.66666666666666</v>
      </c>
      <c r="AH60">
        <v>10</v>
      </c>
      <c r="AI60" t="s">
        <v>50</v>
      </c>
      <c r="AJ60" s="12">
        <v>131.19999999999999</v>
      </c>
      <c r="AM60" t="s">
        <v>50</v>
      </c>
      <c r="AN60" s="12">
        <v>131.19999999999999</v>
      </c>
      <c r="AO60" s="12">
        <f t="shared" si="3"/>
        <v>130.23333333333332</v>
      </c>
      <c r="AR60">
        <v>10</v>
      </c>
      <c r="AS60" t="s">
        <v>50</v>
      </c>
      <c r="AT60" s="12">
        <v>140.6</v>
      </c>
      <c r="AW60" t="s">
        <v>50</v>
      </c>
      <c r="AX60" s="12">
        <v>140.6</v>
      </c>
      <c r="AY60" s="12">
        <f t="shared" si="4"/>
        <v>139.73333333333335</v>
      </c>
      <c r="BB60">
        <v>10</v>
      </c>
      <c r="BC60" t="s">
        <v>50</v>
      </c>
      <c r="BD60" s="12">
        <v>119</v>
      </c>
      <c r="BG60" t="s">
        <v>50</v>
      </c>
      <c r="BH60" s="12">
        <v>119</v>
      </c>
      <c r="BI60" s="12">
        <f t="shared" si="5"/>
        <v>118.5</v>
      </c>
      <c r="BL60">
        <v>10</v>
      </c>
      <c r="BM60" t="s">
        <v>50</v>
      </c>
      <c r="BN60" s="12">
        <v>141.5</v>
      </c>
      <c r="BQ60" t="s">
        <v>50</v>
      </c>
      <c r="BR60" s="12">
        <v>141.5</v>
      </c>
      <c r="BS60" s="12">
        <f t="shared" si="6"/>
        <v>143.33333333333334</v>
      </c>
      <c r="BV60">
        <v>10</v>
      </c>
      <c r="BW60" t="s">
        <v>50</v>
      </c>
      <c r="BX60" s="12">
        <v>162.6</v>
      </c>
      <c r="CA60" t="s">
        <v>50</v>
      </c>
      <c r="CB60" s="12">
        <v>162.6</v>
      </c>
      <c r="CC60" s="12">
        <f t="shared" si="7"/>
        <v>162.6</v>
      </c>
      <c r="CF60">
        <v>10</v>
      </c>
      <c r="CG60" t="s">
        <v>50</v>
      </c>
      <c r="CH60" s="12">
        <v>132.30000000000001</v>
      </c>
      <c r="CK60" t="s">
        <v>50</v>
      </c>
      <c r="CL60" s="12">
        <v>132.30000000000001</v>
      </c>
      <c r="CM60" s="12">
        <f t="shared" si="8"/>
        <v>132.63333333333335</v>
      </c>
      <c r="CP60">
        <v>10</v>
      </c>
      <c r="CQ60" t="s">
        <v>50</v>
      </c>
      <c r="CR60" s="12">
        <v>121.8</v>
      </c>
      <c r="CU60" t="s">
        <v>50</v>
      </c>
      <c r="CV60" s="12">
        <v>121.8</v>
      </c>
      <c r="CW60" s="12">
        <f t="shared" si="9"/>
        <v>121.5</v>
      </c>
      <c r="CZ60">
        <v>10</v>
      </c>
      <c r="DA60" t="s">
        <v>50</v>
      </c>
      <c r="DB60" s="12">
        <v>136.30000000000001</v>
      </c>
      <c r="DE60" t="s">
        <v>50</v>
      </c>
      <c r="DF60" s="12">
        <v>136.30000000000001</v>
      </c>
      <c r="DG60" s="12">
        <f t="shared" si="10"/>
        <v>135.83333333333334</v>
      </c>
      <c r="DJ60">
        <v>10</v>
      </c>
      <c r="DK60" t="s">
        <v>50</v>
      </c>
      <c r="DL60" s="12">
        <v>128.69999999999999</v>
      </c>
      <c r="DO60" t="s">
        <v>50</v>
      </c>
      <c r="DP60" s="12">
        <v>128.69999999999999</v>
      </c>
      <c r="DQ60" s="12">
        <f t="shared" si="11"/>
        <v>128.73333333333332</v>
      </c>
      <c r="DT60">
        <v>10</v>
      </c>
      <c r="DU60" t="s">
        <v>50</v>
      </c>
      <c r="DV60" s="12">
        <v>148.1</v>
      </c>
      <c r="DY60" t="s">
        <v>50</v>
      </c>
      <c r="DZ60" s="12">
        <v>148.1</v>
      </c>
      <c r="EA60" s="12">
        <f t="shared" si="12"/>
        <v>147.4</v>
      </c>
      <c r="ED60">
        <v>10</v>
      </c>
      <c r="EE60" t="s">
        <v>50</v>
      </c>
      <c r="EF60" s="12">
        <v>140.1</v>
      </c>
      <c r="EI60" t="s">
        <v>50</v>
      </c>
      <c r="EJ60" s="12">
        <v>140.1</v>
      </c>
      <c r="EK60" s="12">
        <f t="shared" si="13"/>
        <v>139.9</v>
      </c>
      <c r="EN60">
        <v>10</v>
      </c>
      <c r="EO60" t="s">
        <v>50</v>
      </c>
      <c r="EP60" s="12">
        <v>151.6</v>
      </c>
      <c r="ES60" t="s">
        <v>50</v>
      </c>
      <c r="ET60" s="12">
        <v>151.6</v>
      </c>
      <c r="EU60" s="12">
        <f t="shared" si="14"/>
        <v>150.73333333333335</v>
      </c>
      <c r="EX60">
        <v>10</v>
      </c>
      <c r="EY60" t="s">
        <v>50</v>
      </c>
      <c r="EZ60" s="12">
        <v>142</v>
      </c>
      <c r="FC60" t="s">
        <v>50</v>
      </c>
      <c r="FD60" s="12">
        <v>142</v>
      </c>
      <c r="FE60" s="12">
        <f t="shared" si="15"/>
        <v>141.13333333333333</v>
      </c>
      <c r="FH60">
        <v>10</v>
      </c>
      <c r="FI60" t="s">
        <v>50</v>
      </c>
      <c r="FJ60" s="12">
        <v>134.1</v>
      </c>
      <c r="FM60" t="s">
        <v>50</v>
      </c>
      <c r="FN60" s="12">
        <v>134.1</v>
      </c>
      <c r="FO60" s="12">
        <f t="shared" si="16"/>
        <v>133.5</v>
      </c>
      <c r="FR60">
        <v>10</v>
      </c>
      <c r="FS60" t="s">
        <v>50</v>
      </c>
      <c r="FT60" s="12">
        <v>140.80000000000001</v>
      </c>
      <c r="FW60" t="s">
        <v>50</v>
      </c>
      <c r="FX60" s="12">
        <v>140.80000000000001</v>
      </c>
      <c r="FY60" s="12">
        <f t="shared" si="17"/>
        <v>140.03333333333333</v>
      </c>
      <c r="GB60">
        <v>10</v>
      </c>
      <c r="GC60" t="s">
        <v>50</v>
      </c>
      <c r="GD60" s="12">
        <v>132.19999999999999</v>
      </c>
      <c r="GG60" t="s">
        <v>50</v>
      </c>
      <c r="GH60" s="12">
        <v>132.19999999999999</v>
      </c>
      <c r="GI60" s="12">
        <f t="shared" si="18"/>
        <v>131</v>
      </c>
      <c r="GL60">
        <v>10</v>
      </c>
      <c r="GM60" t="s">
        <v>50</v>
      </c>
      <c r="GN60" s="12">
        <v>133.6</v>
      </c>
      <c r="GQ60" t="s">
        <v>50</v>
      </c>
      <c r="GR60" s="12">
        <v>133.6</v>
      </c>
      <c r="GS60" s="12">
        <f t="shared" si="19"/>
        <v>133.23333333333335</v>
      </c>
      <c r="GV60">
        <v>10</v>
      </c>
      <c r="GW60" t="s">
        <v>50</v>
      </c>
      <c r="GX60" s="12">
        <v>131.30000000000001</v>
      </c>
      <c r="HA60" t="s">
        <v>50</v>
      </c>
      <c r="HB60" s="12">
        <v>131.30000000000001</v>
      </c>
      <c r="HC60" s="12">
        <f t="shared" si="20"/>
        <v>130.69999999999999</v>
      </c>
      <c r="HF60">
        <v>10</v>
      </c>
      <c r="HG60" t="s">
        <v>50</v>
      </c>
      <c r="HH60" s="12">
        <v>117.8</v>
      </c>
      <c r="HK60" t="s">
        <v>50</v>
      </c>
      <c r="HL60" s="12">
        <v>117.8</v>
      </c>
      <c r="HM60" s="12">
        <f t="shared" si="21"/>
        <v>117.8</v>
      </c>
      <c r="HP60">
        <v>10</v>
      </c>
      <c r="HQ60" t="s">
        <v>50</v>
      </c>
      <c r="HR60" s="12">
        <v>128.4</v>
      </c>
      <c r="HU60" t="s">
        <v>50</v>
      </c>
      <c r="HV60" s="12">
        <v>128.4</v>
      </c>
      <c r="HW60" s="12">
        <f t="shared" si="22"/>
        <v>127.86666666666667</v>
      </c>
      <c r="HZ60">
        <v>10</v>
      </c>
      <c r="IA60" t="s">
        <v>50</v>
      </c>
      <c r="IB60" s="12">
        <v>137.9</v>
      </c>
      <c r="IE60" t="s">
        <v>50</v>
      </c>
      <c r="IF60" s="12">
        <v>137.9</v>
      </c>
      <c r="IG60" s="12">
        <f t="shared" si="23"/>
        <v>137.63333333333333</v>
      </c>
      <c r="IJ60">
        <v>10</v>
      </c>
      <c r="IK60" t="s">
        <v>50</v>
      </c>
      <c r="IL60" s="12">
        <v>126.2</v>
      </c>
      <c r="IO60" t="s">
        <v>50</v>
      </c>
      <c r="IP60" s="12">
        <v>126.2</v>
      </c>
      <c r="IQ60" s="12">
        <f t="shared" si="24"/>
        <v>125.46666666666665</v>
      </c>
      <c r="IT60">
        <v>10</v>
      </c>
      <c r="IU60" t="s">
        <v>50</v>
      </c>
      <c r="IV60" s="12">
        <v>127.7</v>
      </c>
      <c r="IY60" t="s">
        <v>50</v>
      </c>
      <c r="IZ60" s="12">
        <v>127.7</v>
      </c>
      <c r="JA60" s="12">
        <f t="shared" si="25"/>
        <v>127.33333333333333</v>
      </c>
      <c r="JD60">
        <v>10</v>
      </c>
      <c r="JE60" t="s">
        <v>50</v>
      </c>
      <c r="JF60" s="12">
        <v>136.1</v>
      </c>
      <c r="JI60" t="s">
        <v>50</v>
      </c>
      <c r="JJ60" s="12">
        <v>136.1</v>
      </c>
      <c r="JK60" s="12">
        <f t="shared" si="26"/>
        <v>135.56666666666669</v>
      </c>
    </row>
    <row r="61" spans="2:271" x14ac:dyDescent="0.35">
      <c r="C61">
        <v>11</v>
      </c>
      <c r="D61" t="s">
        <v>52</v>
      </c>
      <c r="E61" s="12">
        <v>138.6</v>
      </c>
      <c r="H61" t="s">
        <v>52</v>
      </c>
      <c r="I61" s="12">
        <v>138.6</v>
      </c>
      <c r="J61" s="12">
        <f t="shared" si="0"/>
        <v>137.20000000000002</v>
      </c>
      <c r="N61">
        <v>11</v>
      </c>
      <c r="O61" t="s">
        <v>52</v>
      </c>
      <c r="P61" s="12">
        <v>135.69999999999999</v>
      </c>
      <c r="S61" t="s">
        <v>52</v>
      </c>
      <c r="T61" s="12">
        <v>135.69999999999999</v>
      </c>
      <c r="U61" s="12">
        <f t="shared" si="1"/>
        <v>135.23333333333332</v>
      </c>
      <c r="X61">
        <v>11</v>
      </c>
      <c r="Y61" t="s">
        <v>52</v>
      </c>
      <c r="Z61" s="12">
        <v>142.4</v>
      </c>
      <c r="AC61" t="s">
        <v>52</v>
      </c>
      <c r="AD61" s="12">
        <v>142.4</v>
      </c>
      <c r="AE61" s="12">
        <f t="shared" si="2"/>
        <v>142.33333333333334</v>
      </c>
      <c r="AH61">
        <v>11</v>
      </c>
      <c r="AI61" t="s">
        <v>52</v>
      </c>
      <c r="AJ61" s="12">
        <v>142.9</v>
      </c>
      <c r="AM61" t="s">
        <v>52</v>
      </c>
      <c r="AN61" s="12">
        <v>142.9</v>
      </c>
      <c r="AO61" s="12">
        <f t="shared" si="3"/>
        <v>134.76666666666665</v>
      </c>
      <c r="AR61">
        <v>11</v>
      </c>
      <c r="AS61" t="s">
        <v>52</v>
      </c>
      <c r="AT61" s="12">
        <v>140.80000000000001</v>
      </c>
      <c r="AW61" t="s">
        <v>52</v>
      </c>
      <c r="AX61" s="12">
        <v>140.80000000000001</v>
      </c>
      <c r="AY61" s="12">
        <f t="shared" si="4"/>
        <v>140.33333333333334</v>
      </c>
      <c r="BB61">
        <v>11</v>
      </c>
      <c r="BC61" t="s">
        <v>52</v>
      </c>
      <c r="BD61" s="12">
        <v>119.2</v>
      </c>
      <c r="BG61" t="s">
        <v>52</v>
      </c>
      <c r="BH61" s="12">
        <v>119.2</v>
      </c>
      <c r="BI61" s="12">
        <f t="shared" si="5"/>
        <v>118.86666666666667</v>
      </c>
      <c r="BL61">
        <v>11</v>
      </c>
      <c r="BM61" t="s">
        <v>52</v>
      </c>
      <c r="BN61" s="12">
        <v>142.19999999999999</v>
      </c>
      <c r="BQ61" t="s">
        <v>52</v>
      </c>
      <c r="BR61" s="12">
        <v>142.19999999999999</v>
      </c>
      <c r="BS61" s="12">
        <f t="shared" si="6"/>
        <v>142.23333333333332</v>
      </c>
      <c r="BV61">
        <v>11</v>
      </c>
      <c r="BW61" t="s">
        <v>52</v>
      </c>
      <c r="BX61" s="12">
        <v>173.8</v>
      </c>
      <c r="CA61" t="s">
        <v>52</v>
      </c>
      <c r="CB61" s="12">
        <v>173.8</v>
      </c>
      <c r="CC61" s="12">
        <f t="shared" si="7"/>
        <v>164.33333333333334</v>
      </c>
      <c r="CF61">
        <v>11</v>
      </c>
      <c r="CG61" t="s">
        <v>52</v>
      </c>
      <c r="CH61" s="12">
        <v>131.19999999999999</v>
      </c>
      <c r="CK61" t="s">
        <v>52</v>
      </c>
      <c r="CL61" s="12">
        <v>131.19999999999999</v>
      </c>
      <c r="CM61" s="12">
        <f t="shared" si="8"/>
        <v>132.13333333333335</v>
      </c>
      <c r="CP61">
        <v>11</v>
      </c>
      <c r="CQ61" t="s">
        <v>52</v>
      </c>
      <c r="CR61" s="12">
        <v>123</v>
      </c>
      <c r="CU61" t="s">
        <v>52</v>
      </c>
      <c r="CV61" s="12">
        <v>123</v>
      </c>
      <c r="CW61" s="12">
        <f t="shared" si="9"/>
        <v>122.10000000000001</v>
      </c>
      <c r="CZ61">
        <v>11</v>
      </c>
      <c r="DA61" t="s">
        <v>52</v>
      </c>
      <c r="DB61" s="12">
        <v>136.80000000000001</v>
      </c>
      <c r="DE61" t="s">
        <v>52</v>
      </c>
      <c r="DF61" s="12">
        <v>136.80000000000001</v>
      </c>
      <c r="DG61" s="12">
        <f t="shared" si="10"/>
        <v>136.23333333333332</v>
      </c>
      <c r="DJ61">
        <v>11</v>
      </c>
      <c r="DK61" t="s">
        <v>52</v>
      </c>
      <c r="DL61" s="12">
        <v>129.19999999999999</v>
      </c>
      <c r="DO61" t="s">
        <v>52</v>
      </c>
      <c r="DP61" s="12">
        <v>129.19999999999999</v>
      </c>
      <c r="DQ61" s="12">
        <f t="shared" si="11"/>
        <v>128.9</v>
      </c>
      <c r="DT61">
        <v>11</v>
      </c>
      <c r="DU61" t="s">
        <v>52</v>
      </c>
      <c r="DV61" s="12">
        <v>148.9</v>
      </c>
      <c r="DY61" t="s">
        <v>52</v>
      </c>
      <c r="DZ61" s="12">
        <v>148.9</v>
      </c>
      <c r="EA61" s="12">
        <f t="shared" si="12"/>
        <v>148.1</v>
      </c>
      <c r="ED61">
        <v>11</v>
      </c>
      <c r="EE61" t="s">
        <v>52</v>
      </c>
      <c r="EF61" s="12">
        <v>142.1</v>
      </c>
      <c r="EI61" t="s">
        <v>52</v>
      </c>
      <c r="EJ61" s="12">
        <v>142.1</v>
      </c>
      <c r="EK61" s="12">
        <f t="shared" si="13"/>
        <v>140.4</v>
      </c>
      <c r="EN61">
        <v>11</v>
      </c>
      <c r="EO61" t="s">
        <v>52</v>
      </c>
      <c r="EP61" s="12">
        <v>153.19999999999999</v>
      </c>
      <c r="ES61" t="s">
        <v>52</v>
      </c>
      <c r="ET61" s="12">
        <v>153.19999999999999</v>
      </c>
      <c r="EU61" s="12">
        <f t="shared" si="14"/>
        <v>151.86666666666665</v>
      </c>
      <c r="EX61">
        <v>11</v>
      </c>
      <c r="EY61" t="s">
        <v>52</v>
      </c>
      <c r="EZ61" s="12">
        <v>143</v>
      </c>
      <c r="FC61" t="s">
        <v>52</v>
      </c>
      <c r="FD61" s="12">
        <v>143</v>
      </c>
      <c r="FE61" s="12">
        <f t="shared" si="15"/>
        <v>142.03333333333333</v>
      </c>
      <c r="FH61">
        <v>11</v>
      </c>
      <c r="FI61" t="s">
        <v>52</v>
      </c>
      <c r="FJ61" s="12">
        <v>134.80000000000001</v>
      </c>
      <c r="FM61" t="s">
        <v>52</v>
      </c>
      <c r="FN61" s="12">
        <v>134.80000000000001</v>
      </c>
      <c r="FO61" s="12">
        <f t="shared" si="16"/>
        <v>134.1</v>
      </c>
      <c r="FR61">
        <v>11</v>
      </c>
      <c r="FS61" t="s">
        <v>52</v>
      </c>
      <c r="FT61" s="12">
        <v>141.80000000000001</v>
      </c>
      <c r="FW61" t="s">
        <v>52</v>
      </c>
      <c r="FX61" s="12">
        <v>141.80000000000001</v>
      </c>
      <c r="FY61" s="12">
        <f t="shared" si="17"/>
        <v>140.86666666666667</v>
      </c>
      <c r="GB61">
        <v>11</v>
      </c>
      <c r="GC61" t="s">
        <v>52</v>
      </c>
      <c r="GD61" s="12">
        <v>135.30000000000001</v>
      </c>
      <c r="GG61" t="s">
        <v>52</v>
      </c>
      <c r="GH61" s="12">
        <v>135.30000000000001</v>
      </c>
      <c r="GI61" s="12">
        <f t="shared" si="18"/>
        <v>132.83333333333334</v>
      </c>
      <c r="GL61">
        <v>11</v>
      </c>
      <c r="GM61" t="s">
        <v>52</v>
      </c>
      <c r="GN61" s="12">
        <v>134.4</v>
      </c>
      <c r="GQ61" t="s">
        <v>52</v>
      </c>
      <c r="GR61" s="12">
        <v>134.4</v>
      </c>
      <c r="GS61" s="12">
        <f t="shared" si="19"/>
        <v>133.76666666666665</v>
      </c>
      <c r="GV61">
        <v>11</v>
      </c>
      <c r="GW61" t="s">
        <v>52</v>
      </c>
      <c r="GX61" s="12">
        <v>132.6</v>
      </c>
      <c r="HA61" t="s">
        <v>52</v>
      </c>
      <c r="HB61" s="12">
        <v>132.6</v>
      </c>
      <c r="HC61" s="12">
        <f t="shared" si="20"/>
        <v>131.5</v>
      </c>
      <c r="HF61">
        <v>11</v>
      </c>
      <c r="HG61" t="s">
        <v>52</v>
      </c>
      <c r="HH61" s="12">
        <v>118.3</v>
      </c>
      <c r="HK61" t="s">
        <v>52</v>
      </c>
      <c r="HL61" s="12">
        <v>118.3</v>
      </c>
      <c r="HM61" s="12">
        <f t="shared" si="21"/>
        <v>118.13333333333333</v>
      </c>
      <c r="HP61">
        <v>11</v>
      </c>
      <c r="HQ61" t="s">
        <v>52</v>
      </c>
      <c r="HR61" s="12">
        <v>128.9</v>
      </c>
      <c r="HU61" t="s">
        <v>52</v>
      </c>
      <c r="HV61" s="12">
        <v>128.9</v>
      </c>
      <c r="HW61" s="12">
        <f t="shared" si="22"/>
        <v>128.4</v>
      </c>
      <c r="HZ61">
        <v>11</v>
      </c>
      <c r="IA61" t="s">
        <v>52</v>
      </c>
      <c r="IB61" s="12">
        <v>138.6</v>
      </c>
      <c r="IE61" t="s">
        <v>52</v>
      </c>
      <c r="IF61" s="12">
        <v>138.6</v>
      </c>
      <c r="IG61" s="12">
        <f t="shared" si="23"/>
        <v>137.96666666666667</v>
      </c>
      <c r="IJ61">
        <v>11</v>
      </c>
      <c r="IK61" t="s">
        <v>52</v>
      </c>
      <c r="IL61" s="12">
        <v>126.8</v>
      </c>
      <c r="IO61" t="s">
        <v>52</v>
      </c>
      <c r="IP61" s="12">
        <v>126.8</v>
      </c>
      <c r="IQ61" s="12">
        <f t="shared" si="24"/>
        <v>126.23333333333333</v>
      </c>
      <c r="IT61">
        <v>11</v>
      </c>
      <c r="IU61" t="s">
        <v>52</v>
      </c>
      <c r="IV61" s="12">
        <v>128.4</v>
      </c>
      <c r="IY61" t="s">
        <v>52</v>
      </c>
      <c r="IZ61" s="12">
        <v>128.4</v>
      </c>
      <c r="JA61" s="12">
        <f t="shared" si="25"/>
        <v>127.86666666666667</v>
      </c>
      <c r="JD61">
        <v>11</v>
      </c>
      <c r="JE61" t="s">
        <v>52</v>
      </c>
      <c r="JF61" s="12">
        <v>137.6</v>
      </c>
      <c r="JI61" t="s">
        <v>52</v>
      </c>
      <c r="JJ61" s="12">
        <v>137.6</v>
      </c>
      <c r="JK61" s="12">
        <f t="shared" si="26"/>
        <v>136.29999999999998</v>
      </c>
    </row>
    <row r="62" spans="2:271" x14ac:dyDescent="0.35">
      <c r="C62">
        <v>12</v>
      </c>
      <c r="D62" t="s">
        <v>55</v>
      </c>
      <c r="E62" s="12">
        <v>139.1</v>
      </c>
      <c r="H62" t="s">
        <v>55</v>
      </c>
      <c r="I62" s="12">
        <v>139.1</v>
      </c>
      <c r="J62" s="12">
        <f t="shared" si="0"/>
        <v>138.33333333333334</v>
      </c>
      <c r="N62">
        <v>12</v>
      </c>
      <c r="O62" t="s">
        <v>55</v>
      </c>
      <c r="P62" s="12">
        <v>135.80000000000001</v>
      </c>
      <c r="S62" t="s">
        <v>55</v>
      </c>
      <c r="T62" s="12">
        <v>135.80000000000001</v>
      </c>
      <c r="U62" s="12">
        <f t="shared" si="1"/>
        <v>135.6</v>
      </c>
      <c r="X62">
        <v>12</v>
      </c>
      <c r="Y62" t="s">
        <v>55</v>
      </c>
      <c r="Z62" s="12">
        <v>143.30000000000001</v>
      </c>
      <c r="AC62" t="s">
        <v>55</v>
      </c>
      <c r="AD62" s="12">
        <v>143.30000000000001</v>
      </c>
      <c r="AE62" s="12">
        <f t="shared" si="2"/>
        <v>142.63333333333335</v>
      </c>
      <c r="AH62">
        <v>12</v>
      </c>
      <c r="AI62" t="s">
        <v>55</v>
      </c>
      <c r="AJ62" s="12">
        <v>145.19999999999999</v>
      </c>
      <c r="AM62" t="s">
        <v>55</v>
      </c>
      <c r="AN62" s="12">
        <v>145.19999999999999</v>
      </c>
      <c r="AO62" s="12">
        <f t="shared" si="3"/>
        <v>139.76666666666668</v>
      </c>
      <c r="AR62">
        <v>12</v>
      </c>
      <c r="AS62" t="s">
        <v>55</v>
      </c>
      <c r="AT62" s="12">
        <v>141</v>
      </c>
      <c r="AW62" t="s">
        <v>55</v>
      </c>
      <c r="AX62" s="12">
        <v>141</v>
      </c>
      <c r="AY62" s="12">
        <f t="shared" si="4"/>
        <v>140.79999999999998</v>
      </c>
      <c r="BB62">
        <v>12</v>
      </c>
      <c r="BC62" t="s">
        <v>55</v>
      </c>
      <c r="BD62" s="12">
        <v>120.5</v>
      </c>
      <c r="BG62" t="s">
        <v>55</v>
      </c>
      <c r="BH62" s="12">
        <v>120.5</v>
      </c>
      <c r="BI62" s="12">
        <f t="shared" si="5"/>
        <v>119.56666666666666</v>
      </c>
      <c r="BL62">
        <v>12</v>
      </c>
      <c r="BM62" t="s">
        <v>55</v>
      </c>
      <c r="BN62" s="12">
        <v>141.5</v>
      </c>
      <c r="BQ62" t="s">
        <v>55</v>
      </c>
      <c r="BR62" s="12">
        <v>141.5</v>
      </c>
      <c r="BS62" s="12">
        <f t="shared" si="6"/>
        <v>141.73333333333332</v>
      </c>
      <c r="BV62">
        <v>12</v>
      </c>
      <c r="BW62" t="s">
        <v>55</v>
      </c>
      <c r="BX62" s="12">
        <v>161.69999999999999</v>
      </c>
      <c r="CA62" t="s">
        <v>55</v>
      </c>
      <c r="CB62" s="12">
        <v>161.69999999999999</v>
      </c>
      <c r="CC62" s="12">
        <f t="shared" si="7"/>
        <v>166.03333333333333</v>
      </c>
      <c r="CF62">
        <v>12</v>
      </c>
      <c r="CG62" t="s">
        <v>55</v>
      </c>
      <c r="CH62" s="12">
        <v>129.1</v>
      </c>
      <c r="CK62" t="s">
        <v>55</v>
      </c>
      <c r="CL62" s="12">
        <v>129.1</v>
      </c>
      <c r="CM62" s="12">
        <f t="shared" si="8"/>
        <v>130.86666666666667</v>
      </c>
      <c r="CP62">
        <v>12</v>
      </c>
      <c r="CQ62" t="s">
        <v>55</v>
      </c>
      <c r="CR62" s="12">
        <v>121.5</v>
      </c>
      <c r="CU62" t="s">
        <v>55</v>
      </c>
      <c r="CV62" s="12">
        <v>121.5</v>
      </c>
      <c r="CW62" s="12">
        <f t="shared" si="9"/>
        <v>122.10000000000001</v>
      </c>
      <c r="CZ62">
        <v>12</v>
      </c>
      <c r="DA62" t="s">
        <v>55</v>
      </c>
      <c r="DB62" s="12">
        <v>137.1</v>
      </c>
      <c r="DE62" t="s">
        <v>55</v>
      </c>
      <c r="DF62" s="12">
        <v>137.1</v>
      </c>
      <c r="DG62" s="12">
        <f t="shared" si="10"/>
        <v>136.73333333333335</v>
      </c>
      <c r="DJ62">
        <v>12</v>
      </c>
      <c r="DK62" t="s">
        <v>55</v>
      </c>
      <c r="DL62" s="12">
        <v>128.80000000000001</v>
      </c>
      <c r="DO62" t="s">
        <v>55</v>
      </c>
      <c r="DP62" s="12">
        <v>128.80000000000001</v>
      </c>
      <c r="DQ62" s="12">
        <f t="shared" si="11"/>
        <v>128.9</v>
      </c>
      <c r="DT62">
        <v>12</v>
      </c>
      <c r="DU62" t="s">
        <v>55</v>
      </c>
      <c r="DV62" s="12">
        <v>149</v>
      </c>
      <c r="DY62" t="s">
        <v>55</v>
      </c>
      <c r="DZ62" s="12">
        <v>149</v>
      </c>
      <c r="EA62" s="12">
        <f t="shared" si="12"/>
        <v>148.66666666666666</v>
      </c>
      <c r="ED62">
        <v>12</v>
      </c>
      <c r="EE62" t="s">
        <v>55</v>
      </c>
      <c r="EF62" s="12">
        <v>140.5</v>
      </c>
      <c r="EI62" t="s">
        <v>55</v>
      </c>
      <c r="EJ62" s="12">
        <v>140.5</v>
      </c>
      <c r="EK62" s="12">
        <f t="shared" si="13"/>
        <v>140.9</v>
      </c>
      <c r="EN62">
        <v>12</v>
      </c>
      <c r="EO62" t="s">
        <v>55</v>
      </c>
      <c r="EP62" s="12">
        <v>154.19999999999999</v>
      </c>
      <c r="ES62" t="s">
        <v>55</v>
      </c>
      <c r="ET62" s="12">
        <v>154.19999999999999</v>
      </c>
      <c r="EU62" s="12">
        <f t="shared" si="14"/>
        <v>152.99999999999997</v>
      </c>
      <c r="EX62">
        <v>12</v>
      </c>
      <c r="EY62" t="s">
        <v>55</v>
      </c>
      <c r="EZ62" s="12">
        <v>143.1</v>
      </c>
      <c r="FC62" t="s">
        <v>55</v>
      </c>
      <c r="FD62" s="12">
        <v>143.1</v>
      </c>
      <c r="FE62" s="12">
        <f t="shared" si="15"/>
        <v>142.70000000000002</v>
      </c>
      <c r="FH62">
        <v>12</v>
      </c>
      <c r="FI62" t="s">
        <v>55</v>
      </c>
      <c r="FJ62" s="12">
        <v>135.1</v>
      </c>
      <c r="FM62" t="s">
        <v>55</v>
      </c>
      <c r="FN62" s="12">
        <v>135.1</v>
      </c>
      <c r="FO62" s="12">
        <f t="shared" si="16"/>
        <v>134.66666666666666</v>
      </c>
      <c r="FR62">
        <v>12</v>
      </c>
      <c r="FS62" t="s">
        <v>55</v>
      </c>
      <c r="FT62" s="12">
        <v>142</v>
      </c>
      <c r="FW62" t="s">
        <v>55</v>
      </c>
      <c r="FX62" s="12">
        <v>142</v>
      </c>
      <c r="FY62" s="12">
        <f t="shared" si="17"/>
        <v>141.53333333333333</v>
      </c>
      <c r="GB62">
        <v>12</v>
      </c>
      <c r="GC62" t="s">
        <v>55</v>
      </c>
      <c r="GD62" s="12">
        <v>136.6</v>
      </c>
      <c r="GG62" t="s">
        <v>55</v>
      </c>
      <c r="GH62" s="12">
        <v>136.6</v>
      </c>
      <c r="GI62" s="12">
        <f t="shared" si="18"/>
        <v>134.70000000000002</v>
      </c>
      <c r="GL62">
        <v>12</v>
      </c>
      <c r="GM62" t="s">
        <v>55</v>
      </c>
      <c r="GN62" s="12">
        <v>134.69999999999999</v>
      </c>
      <c r="GQ62" t="s">
        <v>55</v>
      </c>
      <c r="GR62" s="12">
        <v>134.69999999999999</v>
      </c>
      <c r="GS62" s="12">
        <f t="shared" si="19"/>
        <v>134.23333333333332</v>
      </c>
      <c r="GV62">
        <v>12</v>
      </c>
      <c r="GW62" t="s">
        <v>55</v>
      </c>
      <c r="GX62" s="12">
        <v>133.1</v>
      </c>
      <c r="HA62" t="s">
        <v>55</v>
      </c>
      <c r="HB62" s="12">
        <v>133.1</v>
      </c>
      <c r="HC62" s="12">
        <f t="shared" si="20"/>
        <v>132.33333333333334</v>
      </c>
      <c r="HF62">
        <v>12</v>
      </c>
      <c r="HG62" t="s">
        <v>55</v>
      </c>
      <c r="HH62" s="12">
        <v>118.5</v>
      </c>
      <c r="HK62" t="s">
        <v>55</v>
      </c>
      <c r="HL62" s="12">
        <v>118.5</v>
      </c>
      <c r="HM62" s="12">
        <f t="shared" si="21"/>
        <v>118.2</v>
      </c>
      <c r="HP62">
        <v>12</v>
      </c>
      <c r="HQ62" t="s">
        <v>55</v>
      </c>
      <c r="HR62" s="12">
        <v>129</v>
      </c>
      <c r="HU62" t="s">
        <v>55</v>
      </c>
      <c r="HV62" s="12">
        <v>129</v>
      </c>
      <c r="HW62" s="12">
        <f t="shared" si="22"/>
        <v>128.76666666666668</v>
      </c>
      <c r="HZ62">
        <v>12</v>
      </c>
      <c r="IA62" t="s">
        <v>55</v>
      </c>
      <c r="IB62" s="12">
        <v>138.5</v>
      </c>
      <c r="IE62" t="s">
        <v>55</v>
      </c>
      <c r="IF62" s="12">
        <v>138.5</v>
      </c>
      <c r="IG62" s="12">
        <f t="shared" si="23"/>
        <v>138.33333333333334</v>
      </c>
      <c r="IJ62">
        <v>12</v>
      </c>
      <c r="IK62" t="s">
        <v>55</v>
      </c>
      <c r="IL62" s="12">
        <v>126.5</v>
      </c>
      <c r="IO62" t="s">
        <v>55</v>
      </c>
      <c r="IP62" s="12">
        <v>126.5</v>
      </c>
      <c r="IQ62" s="12">
        <f t="shared" si="24"/>
        <v>126.5</v>
      </c>
      <c r="IT62">
        <v>12</v>
      </c>
      <c r="IU62" t="s">
        <v>55</v>
      </c>
      <c r="IV62" s="12">
        <v>128.6</v>
      </c>
      <c r="IY62" t="s">
        <v>55</v>
      </c>
      <c r="IZ62" s="12">
        <v>128.6</v>
      </c>
      <c r="JA62" s="12">
        <f t="shared" si="25"/>
        <v>128.23333333333335</v>
      </c>
      <c r="JD62">
        <v>12</v>
      </c>
      <c r="JE62" t="s">
        <v>55</v>
      </c>
      <c r="JF62" s="12">
        <v>137.19999999999999</v>
      </c>
      <c r="JI62" t="s">
        <v>55</v>
      </c>
      <c r="JJ62" s="12">
        <v>137.19999999999999</v>
      </c>
      <c r="JK62" s="12">
        <f t="shared" si="26"/>
        <v>136.96666666666667</v>
      </c>
    </row>
    <row r="63" spans="2:271" x14ac:dyDescent="0.35">
      <c r="B63">
        <v>2018</v>
      </c>
      <c r="C63">
        <v>1</v>
      </c>
      <c r="D63" t="s">
        <v>31</v>
      </c>
      <c r="E63" s="12">
        <v>140.4</v>
      </c>
      <c r="G63">
        <v>2018</v>
      </c>
      <c r="H63" t="s">
        <v>31</v>
      </c>
      <c r="I63" s="12">
        <v>140.4</v>
      </c>
      <c r="J63" s="12">
        <f t="shared" si="0"/>
        <v>139.36666666666667</v>
      </c>
      <c r="M63">
        <v>2018</v>
      </c>
      <c r="N63">
        <v>1</v>
      </c>
      <c r="O63" t="s">
        <v>31</v>
      </c>
      <c r="P63" s="12">
        <v>136</v>
      </c>
      <c r="R63">
        <v>2018</v>
      </c>
      <c r="S63" t="s">
        <v>31</v>
      </c>
      <c r="T63" s="12">
        <v>136</v>
      </c>
      <c r="U63" s="12">
        <f t="shared" si="1"/>
        <v>135.83333333333334</v>
      </c>
      <c r="W63">
        <v>2018</v>
      </c>
      <c r="X63">
        <v>1</v>
      </c>
      <c r="Y63" t="s">
        <v>31</v>
      </c>
      <c r="Z63" s="12">
        <v>144.19999999999999</v>
      </c>
      <c r="AB63">
        <v>2018</v>
      </c>
      <c r="AC63" t="s">
        <v>31</v>
      </c>
      <c r="AD63" s="12">
        <v>144.19999999999999</v>
      </c>
      <c r="AE63" s="12">
        <f t="shared" si="2"/>
        <v>143.30000000000001</v>
      </c>
      <c r="AG63">
        <v>2018</v>
      </c>
      <c r="AH63">
        <v>1</v>
      </c>
      <c r="AI63" t="s">
        <v>31</v>
      </c>
      <c r="AJ63" s="12">
        <v>143.69999999999999</v>
      </c>
      <c r="AL63">
        <v>2018</v>
      </c>
      <c r="AM63" t="s">
        <v>31</v>
      </c>
      <c r="AN63" s="12">
        <v>143.69999999999999</v>
      </c>
      <c r="AO63" s="12">
        <f t="shared" si="3"/>
        <v>143.93333333333334</v>
      </c>
      <c r="AQ63">
        <v>2018</v>
      </c>
      <c r="AR63">
        <v>1</v>
      </c>
      <c r="AS63" t="s">
        <v>31</v>
      </c>
      <c r="AT63" s="12">
        <v>141.1</v>
      </c>
      <c r="AV63">
        <v>2018</v>
      </c>
      <c r="AW63" t="s">
        <v>31</v>
      </c>
      <c r="AX63" s="12">
        <v>141.1</v>
      </c>
      <c r="AY63" s="12">
        <f t="shared" si="4"/>
        <v>140.96666666666667</v>
      </c>
      <c r="BA63">
        <v>2018</v>
      </c>
      <c r="BB63">
        <v>1</v>
      </c>
      <c r="BC63" t="s">
        <v>31</v>
      </c>
      <c r="BD63" s="12">
        <v>120.7</v>
      </c>
      <c r="BF63">
        <v>2018</v>
      </c>
      <c r="BG63" t="s">
        <v>31</v>
      </c>
      <c r="BH63" s="12">
        <v>120.7</v>
      </c>
      <c r="BI63" s="12">
        <f t="shared" si="5"/>
        <v>120.13333333333333</v>
      </c>
      <c r="BK63">
        <v>2018</v>
      </c>
      <c r="BL63">
        <v>1</v>
      </c>
      <c r="BM63" t="s">
        <v>31</v>
      </c>
      <c r="BN63" s="12">
        <v>141.30000000000001</v>
      </c>
      <c r="BP63">
        <v>2018</v>
      </c>
      <c r="BQ63" t="s">
        <v>31</v>
      </c>
      <c r="BR63" s="12">
        <v>141.30000000000001</v>
      </c>
      <c r="BS63" s="12">
        <f t="shared" si="6"/>
        <v>141.66666666666666</v>
      </c>
      <c r="BU63">
        <v>2018</v>
      </c>
      <c r="BV63">
        <v>1</v>
      </c>
      <c r="BW63" t="s">
        <v>31</v>
      </c>
      <c r="BX63" s="12">
        <v>151.6</v>
      </c>
      <c r="BZ63">
        <v>2018</v>
      </c>
      <c r="CA63" t="s">
        <v>31</v>
      </c>
      <c r="CB63" s="12">
        <v>151.6</v>
      </c>
      <c r="CC63" s="12">
        <f t="shared" si="7"/>
        <v>162.36666666666667</v>
      </c>
      <c r="CE63">
        <v>2018</v>
      </c>
      <c r="CF63">
        <v>1</v>
      </c>
      <c r="CG63" t="s">
        <v>31</v>
      </c>
      <c r="CH63" s="12">
        <v>127.3</v>
      </c>
      <c r="CJ63">
        <v>2018</v>
      </c>
      <c r="CK63" t="s">
        <v>31</v>
      </c>
      <c r="CL63" s="12">
        <v>127.3</v>
      </c>
      <c r="CM63" s="12">
        <f t="shared" si="8"/>
        <v>129.19999999999999</v>
      </c>
      <c r="CO63">
        <v>2018</v>
      </c>
      <c r="CP63">
        <v>1</v>
      </c>
      <c r="CQ63" t="s">
        <v>31</v>
      </c>
      <c r="CR63" s="12">
        <v>118.8</v>
      </c>
      <c r="CT63">
        <v>2018</v>
      </c>
      <c r="CU63" t="s">
        <v>31</v>
      </c>
      <c r="CV63" s="12">
        <v>118.8</v>
      </c>
      <c r="CW63" s="12">
        <f t="shared" si="9"/>
        <v>121.10000000000001</v>
      </c>
      <c r="CY63">
        <v>2018</v>
      </c>
      <c r="CZ63">
        <v>1</v>
      </c>
      <c r="DA63" t="s">
        <v>31</v>
      </c>
      <c r="DB63" s="12">
        <v>137.5</v>
      </c>
      <c r="DD63">
        <v>2018</v>
      </c>
      <c r="DE63" t="s">
        <v>31</v>
      </c>
      <c r="DF63" s="12">
        <v>137.5</v>
      </c>
      <c r="DG63" s="12">
        <f t="shared" si="10"/>
        <v>137.13333333333333</v>
      </c>
      <c r="DI63">
        <v>2018</v>
      </c>
      <c r="DJ63">
        <v>1</v>
      </c>
      <c r="DK63" t="s">
        <v>31</v>
      </c>
      <c r="DL63" s="12">
        <v>129</v>
      </c>
      <c r="DN63">
        <v>2018</v>
      </c>
      <c r="DO63" t="s">
        <v>31</v>
      </c>
      <c r="DP63" s="12">
        <v>129</v>
      </c>
      <c r="DQ63" s="12">
        <f t="shared" si="11"/>
        <v>129</v>
      </c>
      <c r="DS63">
        <v>2018</v>
      </c>
      <c r="DT63">
        <v>1</v>
      </c>
      <c r="DU63" t="s">
        <v>31</v>
      </c>
      <c r="DV63" s="12">
        <v>149.5</v>
      </c>
      <c r="DX63">
        <v>2018</v>
      </c>
      <c r="DY63" t="s">
        <v>31</v>
      </c>
      <c r="DZ63" s="12">
        <v>149.5</v>
      </c>
      <c r="EA63" s="12">
        <f t="shared" si="12"/>
        <v>149.13333333333333</v>
      </c>
      <c r="EC63">
        <v>2018</v>
      </c>
      <c r="ED63">
        <v>1</v>
      </c>
      <c r="EE63" t="s">
        <v>31</v>
      </c>
      <c r="EF63" s="12">
        <v>139.19999999999999</v>
      </c>
      <c r="EH63">
        <v>2018</v>
      </c>
      <c r="EI63" t="s">
        <v>31</v>
      </c>
      <c r="EJ63" s="12">
        <v>139.19999999999999</v>
      </c>
      <c r="EK63" s="12">
        <f t="shared" si="13"/>
        <v>140.6</v>
      </c>
      <c r="EM63">
        <v>2018</v>
      </c>
      <c r="EN63">
        <v>1</v>
      </c>
      <c r="EO63" t="s">
        <v>31</v>
      </c>
      <c r="EP63" s="12">
        <v>154.69999999999999</v>
      </c>
      <c r="ER63">
        <v>2018</v>
      </c>
      <c r="ES63" t="s">
        <v>31</v>
      </c>
      <c r="ET63" s="12">
        <v>154.69999999999999</v>
      </c>
      <c r="EU63" s="12">
        <f t="shared" si="14"/>
        <v>154.03333333333333</v>
      </c>
      <c r="EW63">
        <v>2018</v>
      </c>
      <c r="EX63">
        <v>1</v>
      </c>
      <c r="EY63" t="s">
        <v>31</v>
      </c>
      <c r="EZ63" s="12">
        <v>143.5</v>
      </c>
      <c r="FB63">
        <v>2018</v>
      </c>
      <c r="FC63" t="s">
        <v>31</v>
      </c>
      <c r="FD63" s="12">
        <v>143.5</v>
      </c>
      <c r="FE63" s="12">
        <f t="shared" si="15"/>
        <v>143.20000000000002</v>
      </c>
      <c r="FG63">
        <v>2018</v>
      </c>
      <c r="FH63">
        <v>1</v>
      </c>
      <c r="FI63" t="s">
        <v>31</v>
      </c>
      <c r="FJ63" s="12">
        <v>135.5</v>
      </c>
      <c r="FL63">
        <v>2018</v>
      </c>
      <c r="FM63" t="s">
        <v>31</v>
      </c>
      <c r="FN63" s="12">
        <v>135.5</v>
      </c>
      <c r="FO63" s="12">
        <f t="shared" si="16"/>
        <v>135.13333333333333</v>
      </c>
      <c r="FQ63">
        <v>2018</v>
      </c>
      <c r="FR63">
        <v>1</v>
      </c>
      <c r="FS63" t="s">
        <v>31</v>
      </c>
      <c r="FT63" s="12">
        <v>142.30000000000001</v>
      </c>
      <c r="FV63">
        <v>2018</v>
      </c>
      <c r="FW63" t="s">
        <v>31</v>
      </c>
      <c r="FX63" s="12">
        <v>142.30000000000001</v>
      </c>
      <c r="FY63" s="12">
        <f t="shared" si="17"/>
        <v>142.03333333333333</v>
      </c>
      <c r="GA63">
        <v>2018</v>
      </c>
      <c r="GB63">
        <v>1</v>
      </c>
      <c r="GC63" t="s">
        <v>31</v>
      </c>
      <c r="GD63" s="12">
        <v>136.6</v>
      </c>
      <c r="GF63">
        <v>2018</v>
      </c>
      <c r="GG63" t="s">
        <v>31</v>
      </c>
      <c r="GH63" s="12">
        <v>136.6</v>
      </c>
      <c r="GI63" s="12">
        <f t="shared" si="18"/>
        <v>136.16666666666666</v>
      </c>
      <c r="GK63">
        <v>2018</v>
      </c>
      <c r="GL63">
        <v>1</v>
      </c>
      <c r="GM63" t="s">
        <v>31</v>
      </c>
      <c r="GN63" s="12">
        <v>134.9</v>
      </c>
      <c r="GP63">
        <v>2018</v>
      </c>
      <c r="GQ63" t="s">
        <v>31</v>
      </c>
      <c r="GR63" s="12">
        <v>134.9</v>
      </c>
      <c r="GS63" s="12">
        <f t="shared" si="19"/>
        <v>134.66666666666666</v>
      </c>
      <c r="GU63">
        <v>2018</v>
      </c>
      <c r="GV63">
        <v>1</v>
      </c>
      <c r="GW63" t="s">
        <v>31</v>
      </c>
      <c r="GX63" s="12">
        <v>133.30000000000001</v>
      </c>
      <c r="GZ63">
        <v>2018</v>
      </c>
      <c r="HA63" t="s">
        <v>31</v>
      </c>
      <c r="HB63" s="12">
        <v>133.30000000000001</v>
      </c>
      <c r="HC63" s="12">
        <f t="shared" si="20"/>
        <v>133</v>
      </c>
      <c r="HE63">
        <v>2018</v>
      </c>
      <c r="HF63">
        <v>1</v>
      </c>
      <c r="HG63" t="s">
        <v>31</v>
      </c>
      <c r="HH63" s="12">
        <v>119.3</v>
      </c>
      <c r="HJ63">
        <v>2018</v>
      </c>
      <c r="HK63" t="s">
        <v>31</v>
      </c>
      <c r="HL63" s="12">
        <v>119.3</v>
      </c>
      <c r="HM63" s="12">
        <f t="shared" si="21"/>
        <v>118.7</v>
      </c>
      <c r="HO63">
        <v>2018</v>
      </c>
      <c r="HP63">
        <v>1</v>
      </c>
      <c r="HQ63" t="s">
        <v>31</v>
      </c>
      <c r="HR63" s="12">
        <v>129.69999999999999</v>
      </c>
      <c r="HT63">
        <v>2018</v>
      </c>
      <c r="HU63" t="s">
        <v>31</v>
      </c>
      <c r="HV63" s="12">
        <v>129.69999999999999</v>
      </c>
      <c r="HW63" s="12">
        <f t="shared" si="22"/>
        <v>129.19999999999999</v>
      </c>
      <c r="HY63">
        <v>2018</v>
      </c>
      <c r="HZ63">
        <v>1</v>
      </c>
      <c r="IA63" t="s">
        <v>31</v>
      </c>
      <c r="IB63" s="12">
        <v>139</v>
      </c>
      <c r="ID63">
        <v>2018</v>
      </c>
      <c r="IE63" t="s">
        <v>31</v>
      </c>
      <c r="IF63" s="12">
        <v>139</v>
      </c>
      <c r="IG63" s="12">
        <f t="shared" si="23"/>
        <v>138.70000000000002</v>
      </c>
      <c r="II63">
        <v>2018</v>
      </c>
      <c r="IJ63">
        <v>1</v>
      </c>
      <c r="IK63" t="s">
        <v>31</v>
      </c>
      <c r="IL63" s="12">
        <v>127.3</v>
      </c>
      <c r="IN63">
        <v>2018</v>
      </c>
      <c r="IO63" t="s">
        <v>31</v>
      </c>
      <c r="IP63" s="12">
        <v>127.3</v>
      </c>
      <c r="IQ63" s="12">
        <f t="shared" si="24"/>
        <v>126.86666666666667</v>
      </c>
      <c r="IS63">
        <v>2018</v>
      </c>
      <c r="IT63">
        <v>1</v>
      </c>
      <c r="IU63" t="s">
        <v>31</v>
      </c>
      <c r="IV63" s="12">
        <v>129.1</v>
      </c>
      <c r="IX63">
        <v>2018</v>
      </c>
      <c r="IY63" t="s">
        <v>31</v>
      </c>
      <c r="IZ63" s="12">
        <v>129.1</v>
      </c>
      <c r="JA63" s="12">
        <f t="shared" si="25"/>
        <v>128.70000000000002</v>
      </c>
      <c r="JC63">
        <v>2018</v>
      </c>
      <c r="JD63">
        <v>1</v>
      </c>
      <c r="JE63" t="s">
        <v>31</v>
      </c>
      <c r="JF63" s="12">
        <v>136.9</v>
      </c>
      <c r="JH63">
        <v>2018</v>
      </c>
      <c r="JI63" t="s">
        <v>31</v>
      </c>
      <c r="JJ63" s="12">
        <v>136.9</v>
      </c>
      <c r="JK63" s="12">
        <f t="shared" si="26"/>
        <v>137.23333333333332</v>
      </c>
    </row>
    <row r="64" spans="2:271" x14ac:dyDescent="0.35">
      <c r="C64">
        <v>2</v>
      </c>
      <c r="D64" t="s">
        <v>36</v>
      </c>
      <c r="E64" s="12">
        <v>141.30000000000001</v>
      </c>
      <c r="H64" t="s">
        <v>36</v>
      </c>
      <c r="I64" s="12">
        <v>141.30000000000001</v>
      </c>
      <c r="J64" s="12">
        <f t="shared" si="0"/>
        <v>140.26666666666668</v>
      </c>
      <c r="N64">
        <v>2</v>
      </c>
      <c r="O64" t="s">
        <v>36</v>
      </c>
      <c r="P64" s="12">
        <v>135.9</v>
      </c>
      <c r="S64" t="s">
        <v>36</v>
      </c>
      <c r="T64" s="12">
        <v>135.9</v>
      </c>
      <c r="U64" s="12">
        <f t="shared" si="1"/>
        <v>135.9</v>
      </c>
      <c r="X64">
        <v>2</v>
      </c>
      <c r="Y64" t="s">
        <v>36</v>
      </c>
      <c r="Z64" s="12">
        <v>143.5</v>
      </c>
      <c r="AC64" t="s">
        <v>36</v>
      </c>
      <c r="AD64" s="12">
        <v>143.5</v>
      </c>
      <c r="AE64" s="12">
        <f t="shared" si="2"/>
        <v>143.66666666666666</v>
      </c>
      <c r="AH64">
        <v>2</v>
      </c>
      <c r="AI64" t="s">
        <v>36</v>
      </c>
      <c r="AJ64" s="12">
        <v>140.30000000000001</v>
      </c>
      <c r="AM64" t="s">
        <v>36</v>
      </c>
      <c r="AN64" s="12">
        <v>140.30000000000001</v>
      </c>
      <c r="AO64" s="12">
        <f t="shared" si="3"/>
        <v>143.06666666666666</v>
      </c>
      <c r="AR64">
        <v>2</v>
      </c>
      <c r="AS64" t="s">
        <v>36</v>
      </c>
      <c r="AT64" s="12">
        <v>140.9</v>
      </c>
      <c r="AW64" t="s">
        <v>36</v>
      </c>
      <c r="AX64" s="12">
        <v>140.9</v>
      </c>
      <c r="AY64" s="12">
        <f t="shared" si="4"/>
        <v>141</v>
      </c>
      <c r="BB64">
        <v>2</v>
      </c>
      <c r="BC64" t="s">
        <v>36</v>
      </c>
      <c r="BD64" s="12">
        <v>120.4</v>
      </c>
      <c r="BG64" t="s">
        <v>36</v>
      </c>
      <c r="BH64" s="12">
        <v>120.4</v>
      </c>
      <c r="BI64" s="12">
        <f t="shared" si="5"/>
        <v>120.53333333333335</v>
      </c>
      <c r="BL64">
        <v>2</v>
      </c>
      <c r="BM64" t="s">
        <v>36</v>
      </c>
      <c r="BN64" s="12">
        <v>142.9</v>
      </c>
      <c r="BQ64" t="s">
        <v>36</v>
      </c>
      <c r="BR64" s="12">
        <v>142.9</v>
      </c>
      <c r="BS64" s="12">
        <f t="shared" si="6"/>
        <v>141.9</v>
      </c>
      <c r="BV64">
        <v>2</v>
      </c>
      <c r="BW64" t="s">
        <v>36</v>
      </c>
      <c r="BX64" s="12">
        <v>140.5</v>
      </c>
      <c r="CA64" t="s">
        <v>36</v>
      </c>
      <c r="CB64" s="12">
        <v>140.5</v>
      </c>
      <c r="CC64" s="12">
        <f t="shared" si="7"/>
        <v>151.26666666666665</v>
      </c>
      <c r="CF64">
        <v>2</v>
      </c>
      <c r="CG64" t="s">
        <v>36</v>
      </c>
      <c r="CH64" s="12">
        <v>125.8</v>
      </c>
      <c r="CK64" t="s">
        <v>36</v>
      </c>
      <c r="CL64" s="12">
        <v>125.8</v>
      </c>
      <c r="CM64" s="12">
        <f t="shared" si="8"/>
        <v>127.39999999999999</v>
      </c>
      <c r="CP64">
        <v>2</v>
      </c>
      <c r="CQ64" t="s">
        <v>36</v>
      </c>
      <c r="CR64" s="12">
        <v>117.1</v>
      </c>
      <c r="CU64" t="s">
        <v>36</v>
      </c>
      <c r="CV64" s="12">
        <v>117.1</v>
      </c>
      <c r="CW64" s="12">
        <f t="shared" si="9"/>
        <v>119.13333333333333</v>
      </c>
      <c r="CZ64">
        <v>2</v>
      </c>
      <c r="DA64" t="s">
        <v>36</v>
      </c>
      <c r="DB64" s="12">
        <v>137.30000000000001</v>
      </c>
      <c r="DE64" t="s">
        <v>36</v>
      </c>
      <c r="DF64" s="12">
        <v>137.30000000000001</v>
      </c>
      <c r="DG64" s="12">
        <f t="shared" si="10"/>
        <v>137.30000000000001</v>
      </c>
      <c r="DJ64">
        <v>2</v>
      </c>
      <c r="DK64" t="s">
        <v>36</v>
      </c>
      <c r="DL64" s="12">
        <v>128.6</v>
      </c>
      <c r="DO64" t="s">
        <v>36</v>
      </c>
      <c r="DP64" s="12">
        <v>128.6</v>
      </c>
      <c r="DQ64" s="12">
        <f t="shared" si="11"/>
        <v>128.79999999999998</v>
      </c>
      <c r="DT64">
        <v>2</v>
      </c>
      <c r="DU64" t="s">
        <v>36</v>
      </c>
      <c r="DV64" s="12">
        <v>149.6</v>
      </c>
      <c r="DY64" t="s">
        <v>36</v>
      </c>
      <c r="DZ64" s="12">
        <v>149.6</v>
      </c>
      <c r="EA64" s="12">
        <f t="shared" si="12"/>
        <v>149.36666666666667</v>
      </c>
      <c r="ED64">
        <v>2</v>
      </c>
      <c r="EE64" t="s">
        <v>36</v>
      </c>
      <c r="EF64" s="12">
        <v>137.6</v>
      </c>
      <c r="EI64" t="s">
        <v>36</v>
      </c>
      <c r="EJ64" s="12">
        <v>137.6</v>
      </c>
      <c r="EK64" s="12">
        <f t="shared" si="13"/>
        <v>139.1</v>
      </c>
      <c r="EN64">
        <v>2</v>
      </c>
      <c r="EO64" t="s">
        <v>36</v>
      </c>
      <c r="EP64" s="12">
        <v>154.9</v>
      </c>
      <c r="ES64" t="s">
        <v>36</v>
      </c>
      <c r="ET64" s="12">
        <v>154.9</v>
      </c>
      <c r="EU64" s="12">
        <f t="shared" si="14"/>
        <v>154.6</v>
      </c>
      <c r="EX64">
        <v>2</v>
      </c>
      <c r="EY64" t="s">
        <v>36</v>
      </c>
      <c r="EZ64" s="12">
        <v>143.80000000000001</v>
      </c>
      <c r="FC64" t="s">
        <v>36</v>
      </c>
      <c r="FD64" s="12">
        <v>143.80000000000001</v>
      </c>
      <c r="FE64" s="12">
        <f t="shared" si="15"/>
        <v>143.46666666666667</v>
      </c>
      <c r="FH64">
        <v>2</v>
      </c>
      <c r="FI64" t="s">
        <v>36</v>
      </c>
      <c r="FJ64" s="12">
        <v>135.6</v>
      </c>
      <c r="FM64" t="s">
        <v>36</v>
      </c>
      <c r="FN64" s="12">
        <v>135.6</v>
      </c>
      <c r="FO64" s="12">
        <f t="shared" si="16"/>
        <v>135.4</v>
      </c>
      <c r="FR64">
        <v>2</v>
      </c>
      <c r="FS64" t="s">
        <v>36</v>
      </c>
      <c r="FT64" s="12">
        <v>142.6</v>
      </c>
      <c r="FW64" t="s">
        <v>36</v>
      </c>
      <c r="FX64" s="12">
        <v>142.6</v>
      </c>
      <c r="FY64" s="12">
        <f t="shared" si="17"/>
        <v>142.29999999999998</v>
      </c>
      <c r="GB64">
        <v>2</v>
      </c>
      <c r="GC64" t="s">
        <v>36</v>
      </c>
      <c r="GD64" s="12">
        <v>136.69999999999999</v>
      </c>
      <c r="GG64" t="s">
        <v>36</v>
      </c>
      <c r="GH64" s="12">
        <v>136.69999999999999</v>
      </c>
      <c r="GI64" s="12">
        <f t="shared" si="18"/>
        <v>136.63333333333333</v>
      </c>
      <c r="GL64">
        <v>2</v>
      </c>
      <c r="GM64" t="s">
        <v>36</v>
      </c>
      <c r="GN64" s="12">
        <v>135.19999999999999</v>
      </c>
      <c r="GQ64" t="s">
        <v>36</v>
      </c>
      <c r="GR64" s="12">
        <v>135.19999999999999</v>
      </c>
      <c r="GS64" s="12">
        <f t="shared" si="19"/>
        <v>134.93333333333334</v>
      </c>
      <c r="GV64">
        <v>2</v>
      </c>
      <c r="GW64" t="s">
        <v>36</v>
      </c>
      <c r="GX64" s="12">
        <v>133.80000000000001</v>
      </c>
      <c r="HA64" t="s">
        <v>36</v>
      </c>
      <c r="HB64" s="12">
        <v>133.80000000000001</v>
      </c>
      <c r="HC64" s="12">
        <f t="shared" si="20"/>
        <v>133.4</v>
      </c>
      <c r="HF64">
        <v>2</v>
      </c>
      <c r="HG64" t="s">
        <v>36</v>
      </c>
      <c r="HH64" s="12">
        <v>120.2</v>
      </c>
      <c r="HK64" t="s">
        <v>36</v>
      </c>
      <c r="HL64" s="12">
        <v>120.2</v>
      </c>
      <c r="HM64" s="12">
        <f t="shared" si="21"/>
        <v>119.33333333333333</v>
      </c>
      <c r="HP64">
        <v>2</v>
      </c>
      <c r="HQ64" t="s">
        <v>36</v>
      </c>
      <c r="HR64" s="12">
        <v>129.9</v>
      </c>
      <c r="HU64" t="s">
        <v>36</v>
      </c>
      <c r="HV64" s="12">
        <v>129.9</v>
      </c>
      <c r="HW64" s="12">
        <f t="shared" si="22"/>
        <v>129.53333333333333</v>
      </c>
      <c r="HZ64">
        <v>2</v>
      </c>
      <c r="IA64" t="s">
        <v>36</v>
      </c>
      <c r="IB64" s="12">
        <v>139</v>
      </c>
      <c r="IE64" t="s">
        <v>36</v>
      </c>
      <c r="IF64" s="12">
        <v>139</v>
      </c>
      <c r="IG64" s="12">
        <f t="shared" si="23"/>
        <v>138.83333333333334</v>
      </c>
      <c r="IJ64">
        <v>2</v>
      </c>
      <c r="IK64" t="s">
        <v>36</v>
      </c>
      <c r="IL64" s="12">
        <v>127.7</v>
      </c>
      <c r="IO64" t="s">
        <v>36</v>
      </c>
      <c r="IP64" s="12">
        <v>127.7</v>
      </c>
      <c r="IQ64" s="12">
        <f t="shared" si="24"/>
        <v>127.16666666666667</v>
      </c>
      <c r="IT64">
        <v>2</v>
      </c>
      <c r="IU64" t="s">
        <v>36</v>
      </c>
      <c r="IV64" s="12">
        <v>129.6</v>
      </c>
      <c r="IY64" t="s">
        <v>36</v>
      </c>
      <c r="IZ64" s="12">
        <v>129.6</v>
      </c>
      <c r="JA64" s="12">
        <f t="shared" si="25"/>
        <v>129.1</v>
      </c>
      <c r="JD64">
        <v>2</v>
      </c>
      <c r="JE64" t="s">
        <v>36</v>
      </c>
      <c r="JF64" s="12">
        <v>136.4</v>
      </c>
      <c r="JI64" t="s">
        <v>36</v>
      </c>
      <c r="JJ64" s="12">
        <v>136.4</v>
      </c>
      <c r="JK64" s="12">
        <f t="shared" si="26"/>
        <v>136.83333333333334</v>
      </c>
    </row>
    <row r="65" spans="2:271" x14ac:dyDescent="0.35">
      <c r="C65">
        <v>3</v>
      </c>
      <c r="D65" t="s">
        <v>38</v>
      </c>
      <c r="E65" s="12">
        <v>142</v>
      </c>
      <c r="H65" t="s">
        <v>38</v>
      </c>
      <c r="I65" s="12">
        <v>142</v>
      </c>
      <c r="J65" s="12">
        <f t="shared" si="0"/>
        <v>141.23333333333335</v>
      </c>
      <c r="N65">
        <v>3</v>
      </c>
      <c r="O65" t="s">
        <v>38</v>
      </c>
      <c r="P65" s="12">
        <v>136.19999999999999</v>
      </c>
      <c r="S65" t="s">
        <v>38</v>
      </c>
      <c r="T65" s="12">
        <v>136.19999999999999</v>
      </c>
      <c r="U65" s="12">
        <f t="shared" si="1"/>
        <v>136.03333333333333</v>
      </c>
      <c r="X65">
        <v>3</v>
      </c>
      <c r="Y65" t="s">
        <v>38</v>
      </c>
      <c r="Z65" s="12">
        <v>143.6</v>
      </c>
      <c r="AC65" t="s">
        <v>38</v>
      </c>
      <c r="AD65" s="12">
        <v>143.6</v>
      </c>
      <c r="AE65" s="12">
        <f t="shared" si="2"/>
        <v>143.76666666666665</v>
      </c>
      <c r="AH65">
        <v>3</v>
      </c>
      <c r="AI65" t="s">
        <v>38</v>
      </c>
      <c r="AJ65" s="12">
        <v>138.30000000000001</v>
      </c>
      <c r="AM65" t="s">
        <v>38</v>
      </c>
      <c r="AN65" s="12">
        <v>138.30000000000001</v>
      </c>
      <c r="AO65" s="12">
        <f t="shared" si="3"/>
        <v>140.76666666666668</v>
      </c>
      <c r="AR65">
        <v>3</v>
      </c>
      <c r="AS65" t="s">
        <v>38</v>
      </c>
      <c r="AT65" s="12">
        <v>141.19999999999999</v>
      </c>
      <c r="AW65" t="s">
        <v>38</v>
      </c>
      <c r="AX65" s="12">
        <v>141.19999999999999</v>
      </c>
      <c r="AY65" s="12">
        <f t="shared" si="4"/>
        <v>141.06666666666666</v>
      </c>
      <c r="BB65">
        <v>3</v>
      </c>
      <c r="BC65" t="s">
        <v>38</v>
      </c>
      <c r="BD65" s="12">
        <v>120.7</v>
      </c>
      <c r="BG65" t="s">
        <v>38</v>
      </c>
      <c r="BH65" s="12">
        <v>120.7</v>
      </c>
      <c r="BI65" s="12">
        <f t="shared" si="5"/>
        <v>120.60000000000001</v>
      </c>
      <c r="BL65">
        <v>3</v>
      </c>
      <c r="BM65" t="s">
        <v>38</v>
      </c>
      <c r="BN65" s="12">
        <v>146.19999999999999</v>
      </c>
      <c r="BQ65" t="s">
        <v>38</v>
      </c>
      <c r="BR65" s="12">
        <v>146.19999999999999</v>
      </c>
      <c r="BS65" s="12">
        <f t="shared" si="6"/>
        <v>143.46666666666667</v>
      </c>
      <c r="BV65">
        <v>3</v>
      </c>
      <c r="BW65" t="s">
        <v>38</v>
      </c>
      <c r="BX65" s="12">
        <v>134.6</v>
      </c>
      <c r="CA65" t="s">
        <v>38</v>
      </c>
      <c r="CB65" s="12">
        <v>134.6</v>
      </c>
      <c r="CC65" s="12">
        <f t="shared" si="7"/>
        <v>142.23333333333335</v>
      </c>
      <c r="CF65">
        <v>3</v>
      </c>
      <c r="CG65" t="s">
        <v>38</v>
      </c>
      <c r="CH65" s="12">
        <v>124.6</v>
      </c>
      <c r="CK65" t="s">
        <v>38</v>
      </c>
      <c r="CL65" s="12">
        <v>124.6</v>
      </c>
      <c r="CM65" s="12">
        <f t="shared" si="8"/>
        <v>125.89999999999999</v>
      </c>
      <c r="CP65">
        <v>3</v>
      </c>
      <c r="CQ65" t="s">
        <v>38</v>
      </c>
      <c r="CR65" s="12">
        <v>116.1</v>
      </c>
      <c r="CU65" t="s">
        <v>38</v>
      </c>
      <c r="CV65" s="12">
        <v>116.1</v>
      </c>
      <c r="CW65" s="12">
        <f t="shared" si="9"/>
        <v>117.33333333333333</v>
      </c>
      <c r="CZ65">
        <v>3</v>
      </c>
      <c r="DA65" t="s">
        <v>38</v>
      </c>
      <c r="DB65" s="12">
        <v>137.80000000000001</v>
      </c>
      <c r="DE65" t="s">
        <v>38</v>
      </c>
      <c r="DF65" s="12">
        <v>137.80000000000001</v>
      </c>
      <c r="DG65" s="12">
        <f t="shared" si="10"/>
        <v>137.53333333333333</v>
      </c>
      <c r="DJ65">
        <v>3</v>
      </c>
      <c r="DK65" t="s">
        <v>38</v>
      </c>
      <c r="DL65" s="12">
        <v>129.1</v>
      </c>
      <c r="DO65" t="s">
        <v>38</v>
      </c>
      <c r="DP65" s="12">
        <v>129.1</v>
      </c>
      <c r="DQ65" s="12">
        <f t="shared" si="11"/>
        <v>128.9</v>
      </c>
      <c r="DT65">
        <v>3</v>
      </c>
      <c r="DU65" t="s">
        <v>38</v>
      </c>
      <c r="DV65" s="12">
        <v>150.4</v>
      </c>
      <c r="DY65" t="s">
        <v>38</v>
      </c>
      <c r="DZ65" s="12">
        <v>150.4</v>
      </c>
      <c r="EA65" s="12">
        <f t="shared" si="12"/>
        <v>149.83333333333334</v>
      </c>
      <c r="ED65">
        <v>3</v>
      </c>
      <c r="EE65" t="s">
        <v>38</v>
      </c>
      <c r="EF65" s="12">
        <v>137.19999999999999</v>
      </c>
      <c r="EI65" t="s">
        <v>38</v>
      </c>
      <c r="EJ65" s="12">
        <v>137.19999999999999</v>
      </c>
      <c r="EK65" s="12">
        <f t="shared" si="13"/>
        <v>137.99999999999997</v>
      </c>
      <c r="EN65">
        <v>3</v>
      </c>
      <c r="EO65" t="s">
        <v>38</v>
      </c>
      <c r="EP65" s="12">
        <v>156.30000000000001</v>
      </c>
      <c r="ES65" t="s">
        <v>38</v>
      </c>
      <c r="ET65" s="12">
        <v>156.30000000000001</v>
      </c>
      <c r="EU65" s="12">
        <f t="shared" si="14"/>
        <v>155.30000000000001</v>
      </c>
      <c r="EX65">
        <v>3</v>
      </c>
      <c r="EY65" t="s">
        <v>38</v>
      </c>
      <c r="EZ65" s="12">
        <v>144.30000000000001</v>
      </c>
      <c r="FC65" t="s">
        <v>38</v>
      </c>
      <c r="FD65" s="12">
        <v>144.30000000000001</v>
      </c>
      <c r="FE65" s="12">
        <f t="shared" si="15"/>
        <v>143.86666666666667</v>
      </c>
      <c r="FH65">
        <v>3</v>
      </c>
      <c r="FI65" t="s">
        <v>38</v>
      </c>
      <c r="FJ65" s="12">
        <v>136.19999999999999</v>
      </c>
      <c r="FM65" t="s">
        <v>38</v>
      </c>
      <c r="FN65" s="12">
        <v>136.19999999999999</v>
      </c>
      <c r="FO65" s="12">
        <f t="shared" si="16"/>
        <v>135.76666666666668</v>
      </c>
      <c r="FR65">
        <v>3</v>
      </c>
      <c r="FS65" t="s">
        <v>38</v>
      </c>
      <c r="FT65" s="12">
        <v>143.1</v>
      </c>
      <c r="FW65" t="s">
        <v>38</v>
      </c>
      <c r="FX65" s="12">
        <v>143.1</v>
      </c>
      <c r="FY65" s="12">
        <f t="shared" si="17"/>
        <v>142.66666666666666</v>
      </c>
      <c r="GB65">
        <v>3</v>
      </c>
      <c r="GC65" t="s">
        <v>38</v>
      </c>
      <c r="GD65" s="12">
        <v>136.5</v>
      </c>
      <c r="GG65" t="s">
        <v>38</v>
      </c>
      <c r="GH65" s="12">
        <v>136.5</v>
      </c>
      <c r="GI65" s="12">
        <f t="shared" si="18"/>
        <v>136.6</v>
      </c>
      <c r="GL65">
        <v>3</v>
      </c>
      <c r="GM65" t="s">
        <v>38</v>
      </c>
      <c r="GN65" s="12">
        <v>135.6</v>
      </c>
      <c r="GQ65" t="s">
        <v>38</v>
      </c>
      <c r="GR65" s="12">
        <v>135.6</v>
      </c>
      <c r="GS65" s="12">
        <f t="shared" si="19"/>
        <v>135.23333333333335</v>
      </c>
      <c r="GV65">
        <v>3</v>
      </c>
      <c r="GW65" t="s">
        <v>38</v>
      </c>
      <c r="GX65" s="12">
        <v>134.30000000000001</v>
      </c>
      <c r="HA65" t="s">
        <v>38</v>
      </c>
      <c r="HB65" s="12">
        <v>134.30000000000001</v>
      </c>
      <c r="HC65" s="12">
        <f t="shared" si="20"/>
        <v>133.80000000000001</v>
      </c>
      <c r="HF65">
        <v>3</v>
      </c>
      <c r="HG65" t="s">
        <v>38</v>
      </c>
      <c r="HH65" s="12">
        <v>121</v>
      </c>
      <c r="HK65" t="s">
        <v>38</v>
      </c>
      <c r="HL65" s="12">
        <v>121</v>
      </c>
      <c r="HM65" s="12">
        <f t="shared" si="21"/>
        <v>120.16666666666667</v>
      </c>
      <c r="HP65">
        <v>3</v>
      </c>
      <c r="HQ65" t="s">
        <v>38</v>
      </c>
      <c r="HR65" s="12">
        <v>130.4</v>
      </c>
      <c r="HU65" t="s">
        <v>38</v>
      </c>
      <c r="HV65" s="12">
        <v>130.4</v>
      </c>
      <c r="HW65" s="12">
        <f t="shared" si="22"/>
        <v>130</v>
      </c>
      <c r="HZ65">
        <v>3</v>
      </c>
      <c r="IA65" t="s">
        <v>38</v>
      </c>
      <c r="IB65" s="12">
        <v>139.80000000000001</v>
      </c>
      <c r="IE65" t="s">
        <v>38</v>
      </c>
      <c r="IF65" s="12">
        <v>139.80000000000001</v>
      </c>
      <c r="IG65" s="12">
        <f t="shared" si="23"/>
        <v>139.26666666666668</v>
      </c>
      <c r="IJ65">
        <v>3</v>
      </c>
      <c r="IK65" t="s">
        <v>38</v>
      </c>
      <c r="IL65" s="12">
        <v>128.19999999999999</v>
      </c>
      <c r="IO65" t="s">
        <v>38</v>
      </c>
      <c r="IP65" s="12">
        <v>128.19999999999999</v>
      </c>
      <c r="IQ65" s="12">
        <f t="shared" si="24"/>
        <v>127.73333333333333</v>
      </c>
      <c r="IT65">
        <v>3</v>
      </c>
      <c r="IU65" t="s">
        <v>38</v>
      </c>
      <c r="IV65" s="12">
        <v>130.30000000000001</v>
      </c>
      <c r="IY65" t="s">
        <v>38</v>
      </c>
      <c r="IZ65" s="12">
        <v>130.30000000000001</v>
      </c>
      <c r="JA65" s="12">
        <f t="shared" si="25"/>
        <v>129.66666666666666</v>
      </c>
      <c r="JD65">
        <v>3</v>
      </c>
      <c r="JE65" t="s">
        <v>38</v>
      </c>
      <c r="JF65" s="12">
        <v>136.5</v>
      </c>
      <c r="JI65" t="s">
        <v>38</v>
      </c>
      <c r="JJ65" s="12">
        <v>136.5</v>
      </c>
      <c r="JK65" s="12">
        <f t="shared" si="26"/>
        <v>136.6</v>
      </c>
    </row>
    <row r="66" spans="2:271" x14ac:dyDescent="0.35">
      <c r="C66">
        <v>4</v>
      </c>
      <c r="D66" t="s">
        <v>39</v>
      </c>
      <c r="E66" s="12">
        <v>142.9</v>
      </c>
      <c r="H66" t="s">
        <v>39</v>
      </c>
      <c r="I66" s="12">
        <v>142.9</v>
      </c>
      <c r="J66" s="12">
        <f t="shared" si="0"/>
        <v>142.06666666666669</v>
      </c>
      <c r="N66">
        <v>4</v>
      </c>
      <c r="O66" t="s">
        <v>39</v>
      </c>
      <c r="P66" s="12">
        <v>136.4</v>
      </c>
      <c r="S66" t="s">
        <v>39</v>
      </c>
      <c r="T66" s="12">
        <v>136.4</v>
      </c>
      <c r="U66" s="12">
        <f t="shared" si="1"/>
        <v>136.16666666666666</v>
      </c>
      <c r="X66">
        <v>4</v>
      </c>
      <c r="Y66" t="s">
        <v>39</v>
      </c>
      <c r="Z66" s="12">
        <v>144.4</v>
      </c>
      <c r="AC66" t="s">
        <v>39</v>
      </c>
      <c r="AD66" s="12">
        <v>144.4</v>
      </c>
      <c r="AE66" s="12">
        <f t="shared" si="2"/>
        <v>143.83333333333334</v>
      </c>
      <c r="AH66">
        <v>4</v>
      </c>
      <c r="AI66" t="s">
        <v>39</v>
      </c>
      <c r="AJ66" s="12">
        <v>133.9</v>
      </c>
      <c r="AM66" t="s">
        <v>39</v>
      </c>
      <c r="AN66" s="12">
        <v>133.9</v>
      </c>
      <c r="AO66" s="12">
        <f t="shared" si="3"/>
        <v>137.5</v>
      </c>
      <c r="AR66">
        <v>4</v>
      </c>
      <c r="AS66" t="s">
        <v>39</v>
      </c>
      <c r="AT66" s="12">
        <v>141.6</v>
      </c>
      <c r="AW66" t="s">
        <v>39</v>
      </c>
      <c r="AX66" s="12">
        <v>141.6</v>
      </c>
      <c r="AY66" s="12">
        <f t="shared" si="4"/>
        <v>141.23333333333335</v>
      </c>
      <c r="BB66">
        <v>4</v>
      </c>
      <c r="BC66" t="s">
        <v>39</v>
      </c>
      <c r="BD66" s="12">
        <v>121</v>
      </c>
      <c r="BG66" t="s">
        <v>39</v>
      </c>
      <c r="BH66" s="12">
        <v>121</v>
      </c>
      <c r="BI66" s="12">
        <f t="shared" si="5"/>
        <v>120.7</v>
      </c>
      <c r="BL66">
        <v>4</v>
      </c>
      <c r="BM66" t="s">
        <v>39</v>
      </c>
      <c r="BN66" s="12">
        <v>153.5</v>
      </c>
      <c r="BQ66" t="s">
        <v>39</v>
      </c>
      <c r="BR66" s="12">
        <v>153.5</v>
      </c>
      <c r="BS66" s="12">
        <f t="shared" si="6"/>
        <v>147.53333333333333</v>
      </c>
      <c r="BV66">
        <v>4</v>
      </c>
      <c r="BW66" t="s">
        <v>39</v>
      </c>
      <c r="BX66" s="12">
        <v>132.6</v>
      </c>
      <c r="CA66" t="s">
        <v>39</v>
      </c>
      <c r="CB66" s="12">
        <v>132.6</v>
      </c>
      <c r="CC66" s="12">
        <f t="shared" si="7"/>
        <v>135.9</v>
      </c>
      <c r="CF66">
        <v>4</v>
      </c>
      <c r="CG66" t="s">
        <v>39</v>
      </c>
      <c r="CH66" s="12">
        <v>123.5</v>
      </c>
      <c r="CK66" t="s">
        <v>39</v>
      </c>
      <c r="CL66" s="12">
        <v>123.5</v>
      </c>
      <c r="CM66" s="12">
        <f t="shared" si="8"/>
        <v>124.63333333333333</v>
      </c>
      <c r="CP66">
        <v>4</v>
      </c>
      <c r="CQ66" t="s">
        <v>39</v>
      </c>
      <c r="CR66" s="12">
        <v>113.7</v>
      </c>
      <c r="CU66" t="s">
        <v>39</v>
      </c>
      <c r="CV66" s="12">
        <v>113.7</v>
      </c>
      <c r="CW66" s="12">
        <f t="shared" si="9"/>
        <v>115.63333333333333</v>
      </c>
      <c r="CZ66">
        <v>4</v>
      </c>
      <c r="DA66" t="s">
        <v>39</v>
      </c>
      <c r="DB66" s="12">
        <v>138.19999999999999</v>
      </c>
      <c r="DE66" t="s">
        <v>39</v>
      </c>
      <c r="DF66" s="12">
        <v>138.19999999999999</v>
      </c>
      <c r="DG66" s="12">
        <f t="shared" si="10"/>
        <v>137.76666666666668</v>
      </c>
      <c r="DJ66">
        <v>4</v>
      </c>
      <c r="DK66" t="s">
        <v>39</v>
      </c>
      <c r="DL66" s="12">
        <v>129.6</v>
      </c>
      <c r="DO66" t="s">
        <v>39</v>
      </c>
      <c r="DP66" s="12">
        <v>129.6</v>
      </c>
      <c r="DQ66" s="12">
        <f t="shared" si="11"/>
        <v>129.1</v>
      </c>
      <c r="DT66">
        <v>4</v>
      </c>
      <c r="DU66" t="s">
        <v>39</v>
      </c>
      <c r="DV66" s="12">
        <v>151.19999999999999</v>
      </c>
      <c r="DY66" t="s">
        <v>39</v>
      </c>
      <c r="DZ66" s="12">
        <v>151.19999999999999</v>
      </c>
      <c r="EA66" s="12">
        <f t="shared" si="12"/>
        <v>150.4</v>
      </c>
      <c r="ED66">
        <v>4</v>
      </c>
      <c r="EE66" t="s">
        <v>39</v>
      </c>
      <c r="EF66" s="12">
        <v>137.5</v>
      </c>
      <c r="EI66" t="s">
        <v>39</v>
      </c>
      <c r="EJ66" s="12">
        <v>137.5</v>
      </c>
      <c r="EK66" s="12">
        <f t="shared" si="13"/>
        <v>137.43333333333331</v>
      </c>
      <c r="EN66">
        <v>4</v>
      </c>
      <c r="EO66" t="s">
        <v>39</v>
      </c>
      <c r="EP66" s="12">
        <v>156.9</v>
      </c>
      <c r="ES66" t="s">
        <v>39</v>
      </c>
      <c r="ET66" s="12">
        <v>156.9</v>
      </c>
      <c r="EU66" s="12">
        <f t="shared" si="14"/>
        <v>156.03333333333333</v>
      </c>
      <c r="EX66">
        <v>4</v>
      </c>
      <c r="EY66" t="s">
        <v>39</v>
      </c>
      <c r="EZ66" s="12">
        <v>145.30000000000001</v>
      </c>
      <c r="FC66" t="s">
        <v>39</v>
      </c>
      <c r="FD66" s="12">
        <v>145.30000000000001</v>
      </c>
      <c r="FE66" s="12">
        <f t="shared" si="15"/>
        <v>144.46666666666667</v>
      </c>
      <c r="FH66">
        <v>4</v>
      </c>
      <c r="FI66" t="s">
        <v>39</v>
      </c>
      <c r="FJ66" s="12">
        <v>136.69999999999999</v>
      </c>
      <c r="FM66" t="s">
        <v>39</v>
      </c>
      <c r="FN66" s="12">
        <v>136.69999999999999</v>
      </c>
      <c r="FO66" s="12">
        <f t="shared" si="16"/>
        <v>136.16666666666666</v>
      </c>
      <c r="FR66">
        <v>4</v>
      </c>
      <c r="FS66" t="s">
        <v>39</v>
      </c>
      <c r="FT66" s="12">
        <v>144</v>
      </c>
      <c r="FW66" t="s">
        <v>39</v>
      </c>
      <c r="FX66" s="12">
        <v>144</v>
      </c>
      <c r="FY66" s="12">
        <f t="shared" si="17"/>
        <v>143.23333333333332</v>
      </c>
      <c r="GB66">
        <v>4</v>
      </c>
      <c r="GC66" t="s">
        <v>39</v>
      </c>
      <c r="GD66" s="12">
        <v>136.5</v>
      </c>
      <c r="GG66" t="s">
        <v>39</v>
      </c>
      <c r="GH66" s="12">
        <v>136.5</v>
      </c>
      <c r="GI66" s="12">
        <f t="shared" si="18"/>
        <v>136.56666666666666</v>
      </c>
      <c r="GL66">
        <v>4</v>
      </c>
      <c r="GM66" t="s">
        <v>39</v>
      </c>
      <c r="GN66" s="12">
        <v>136.6</v>
      </c>
      <c r="GQ66" t="s">
        <v>39</v>
      </c>
      <c r="GR66" s="12">
        <v>136.6</v>
      </c>
      <c r="GS66" s="12">
        <f t="shared" si="19"/>
        <v>135.79999999999998</v>
      </c>
      <c r="GV66">
        <v>4</v>
      </c>
      <c r="GW66" t="s">
        <v>39</v>
      </c>
      <c r="GX66" s="12">
        <v>135.19999999999999</v>
      </c>
      <c r="HA66" t="s">
        <v>39</v>
      </c>
      <c r="HB66" s="12">
        <v>135.19999999999999</v>
      </c>
      <c r="HC66" s="12">
        <f t="shared" si="20"/>
        <v>134.43333333333334</v>
      </c>
      <c r="HF66">
        <v>4</v>
      </c>
      <c r="HG66" t="s">
        <v>39</v>
      </c>
      <c r="HH66" s="12">
        <v>121.9</v>
      </c>
      <c r="HK66" t="s">
        <v>39</v>
      </c>
      <c r="HL66" s="12">
        <v>121.9</v>
      </c>
      <c r="HM66" s="12">
        <f t="shared" si="21"/>
        <v>121.03333333333335</v>
      </c>
      <c r="HP66">
        <v>4</v>
      </c>
      <c r="HQ66" t="s">
        <v>39</v>
      </c>
      <c r="HR66" s="12">
        <v>131.30000000000001</v>
      </c>
      <c r="HU66" t="s">
        <v>39</v>
      </c>
      <c r="HV66" s="12">
        <v>131.30000000000001</v>
      </c>
      <c r="HW66" s="12">
        <f t="shared" si="22"/>
        <v>130.53333333333333</v>
      </c>
      <c r="HZ66">
        <v>4</v>
      </c>
      <c r="IA66" t="s">
        <v>39</v>
      </c>
      <c r="IB66" s="12">
        <v>141.4</v>
      </c>
      <c r="IE66" t="s">
        <v>39</v>
      </c>
      <c r="IF66" s="12">
        <v>141.4</v>
      </c>
      <c r="IG66" s="12">
        <f t="shared" si="23"/>
        <v>140.06666666666669</v>
      </c>
      <c r="IJ66">
        <v>4</v>
      </c>
      <c r="IK66" t="s">
        <v>39</v>
      </c>
      <c r="IL66" s="12">
        <v>129.19999999999999</v>
      </c>
      <c r="IO66" t="s">
        <v>39</v>
      </c>
      <c r="IP66" s="12">
        <v>129.19999999999999</v>
      </c>
      <c r="IQ66" s="12">
        <f t="shared" si="24"/>
        <v>128.36666666666665</v>
      </c>
      <c r="IT66">
        <v>4</v>
      </c>
      <c r="IU66" t="s">
        <v>39</v>
      </c>
      <c r="IV66" s="12">
        <v>131.30000000000001</v>
      </c>
      <c r="IY66" t="s">
        <v>39</v>
      </c>
      <c r="IZ66" s="12">
        <v>131.30000000000001</v>
      </c>
      <c r="JA66" s="12">
        <f t="shared" si="25"/>
        <v>130.4</v>
      </c>
      <c r="JD66">
        <v>4</v>
      </c>
      <c r="JE66" t="s">
        <v>39</v>
      </c>
      <c r="JF66" s="12">
        <v>137.1</v>
      </c>
      <c r="JI66" t="s">
        <v>39</v>
      </c>
      <c r="JJ66" s="12">
        <v>137.1</v>
      </c>
      <c r="JK66" s="12">
        <f t="shared" si="26"/>
        <v>136.66666666666666</v>
      </c>
    </row>
    <row r="67" spans="2:271" x14ac:dyDescent="0.35">
      <c r="C67">
        <v>5</v>
      </c>
      <c r="D67" t="s">
        <v>41</v>
      </c>
      <c r="E67" s="12">
        <v>143.19999999999999</v>
      </c>
      <c r="H67" t="s">
        <v>41</v>
      </c>
      <c r="I67" s="12">
        <v>143.19999999999999</v>
      </c>
      <c r="J67" s="12">
        <f t="shared" si="0"/>
        <v>142.69999999999999</v>
      </c>
      <c r="N67">
        <v>5</v>
      </c>
      <c r="O67" t="s">
        <v>41</v>
      </c>
      <c r="P67" s="12">
        <v>136.6</v>
      </c>
      <c r="S67" t="s">
        <v>41</v>
      </c>
      <c r="T67" s="12">
        <v>136.6</v>
      </c>
      <c r="U67" s="12">
        <f t="shared" si="1"/>
        <v>136.4</v>
      </c>
      <c r="X67">
        <v>5</v>
      </c>
      <c r="Y67" t="s">
        <v>41</v>
      </c>
      <c r="Z67" s="12">
        <v>146.6</v>
      </c>
      <c r="AC67" t="s">
        <v>41</v>
      </c>
      <c r="AD67" s="12">
        <v>146.6</v>
      </c>
      <c r="AE67" s="12">
        <f t="shared" si="2"/>
        <v>144.86666666666667</v>
      </c>
      <c r="AH67">
        <v>5</v>
      </c>
      <c r="AI67" t="s">
        <v>41</v>
      </c>
      <c r="AJ67" s="12">
        <v>133.6</v>
      </c>
      <c r="AM67" t="s">
        <v>41</v>
      </c>
      <c r="AN67" s="12">
        <v>133.6</v>
      </c>
      <c r="AO67" s="12">
        <f t="shared" si="3"/>
        <v>135.26666666666668</v>
      </c>
      <c r="AR67">
        <v>5</v>
      </c>
      <c r="AS67" t="s">
        <v>41</v>
      </c>
      <c r="AT67" s="12">
        <v>142.1</v>
      </c>
      <c r="AW67" t="s">
        <v>41</v>
      </c>
      <c r="AX67" s="12">
        <v>142.1</v>
      </c>
      <c r="AY67" s="12">
        <f t="shared" si="4"/>
        <v>141.63333333333333</v>
      </c>
      <c r="BB67">
        <v>5</v>
      </c>
      <c r="BC67" t="s">
        <v>41</v>
      </c>
      <c r="BD67" s="12">
        <v>121</v>
      </c>
      <c r="BG67" t="s">
        <v>41</v>
      </c>
      <c r="BH67" s="12">
        <v>121</v>
      </c>
      <c r="BI67" s="12">
        <f t="shared" si="5"/>
        <v>120.89999999999999</v>
      </c>
      <c r="BL67">
        <v>5</v>
      </c>
      <c r="BM67" t="s">
        <v>41</v>
      </c>
      <c r="BN67" s="12">
        <v>154.6</v>
      </c>
      <c r="BQ67" t="s">
        <v>41</v>
      </c>
      <c r="BR67" s="12">
        <v>154.6</v>
      </c>
      <c r="BS67" s="12">
        <f t="shared" si="6"/>
        <v>151.43333333333331</v>
      </c>
      <c r="BV67">
        <v>5</v>
      </c>
      <c r="BW67" t="s">
        <v>41</v>
      </c>
      <c r="BX67" s="12">
        <v>135.6</v>
      </c>
      <c r="CA67" t="s">
        <v>41</v>
      </c>
      <c r="CB67" s="12">
        <v>135.6</v>
      </c>
      <c r="CC67" s="12">
        <f t="shared" si="7"/>
        <v>134.26666666666665</v>
      </c>
      <c r="CF67">
        <v>5</v>
      </c>
      <c r="CG67" t="s">
        <v>41</v>
      </c>
      <c r="CH67" s="12">
        <v>122.3</v>
      </c>
      <c r="CK67" t="s">
        <v>41</v>
      </c>
      <c r="CL67" s="12">
        <v>122.3</v>
      </c>
      <c r="CM67" s="12">
        <f t="shared" si="8"/>
        <v>123.46666666666665</v>
      </c>
      <c r="CP67">
        <v>5</v>
      </c>
      <c r="CQ67" t="s">
        <v>41</v>
      </c>
      <c r="CR67" s="12">
        <v>109.6</v>
      </c>
      <c r="CU67" t="s">
        <v>41</v>
      </c>
      <c r="CV67" s="12">
        <v>109.6</v>
      </c>
      <c r="CW67" s="12">
        <f t="shared" si="9"/>
        <v>113.13333333333333</v>
      </c>
      <c r="CZ67">
        <v>5</v>
      </c>
      <c r="DA67" t="s">
        <v>41</v>
      </c>
      <c r="DB67" s="12">
        <v>138.1</v>
      </c>
      <c r="DE67" t="s">
        <v>41</v>
      </c>
      <c r="DF67" s="12">
        <v>138.1</v>
      </c>
      <c r="DG67" s="12">
        <f t="shared" si="10"/>
        <v>138.03333333333333</v>
      </c>
      <c r="DJ67">
        <v>5</v>
      </c>
      <c r="DK67" t="s">
        <v>41</v>
      </c>
      <c r="DL67" s="12">
        <v>129.9</v>
      </c>
      <c r="DO67" t="s">
        <v>41</v>
      </c>
      <c r="DP67" s="12">
        <v>129.9</v>
      </c>
      <c r="DQ67" s="12">
        <f t="shared" si="11"/>
        <v>129.53333333333333</v>
      </c>
      <c r="DT67">
        <v>5</v>
      </c>
      <c r="DU67" t="s">
        <v>41</v>
      </c>
      <c r="DV67" s="12">
        <v>151.69999999999999</v>
      </c>
      <c r="DY67" t="s">
        <v>41</v>
      </c>
      <c r="DZ67" s="12">
        <v>151.69999999999999</v>
      </c>
      <c r="EA67" s="12">
        <f t="shared" si="12"/>
        <v>151.1</v>
      </c>
      <c r="ED67">
        <v>5</v>
      </c>
      <c r="EE67" t="s">
        <v>41</v>
      </c>
      <c r="EF67" s="12">
        <v>138.1</v>
      </c>
      <c r="EI67" t="s">
        <v>41</v>
      </c>
      <c r="EJ67" s="12">
        <v>138.1</v>
      </c>
      <c r="EK67" s="12">
        <f t="shared" si="13"/>
        <v>137.6</v>
      </c>
      <c r="EN67">
        <v>5</v>
      </c>
      <c r="EO67" t="s">
        <v>41</v>
      </c>
      <c r="EP67" s="12">
        <v>157.9</v>
      </c>
      <c r="ES67" t="s">
        <v>41</v>
      </c>
      <c r="ET67" s="12">
        <v>157.9</v>
      </c>
      <c r="EU67" s="12">
        <f t="shared" si="14"/>
        <v>157.03333333333333</v>
      </c>
      <c r="EX67">
        <v>5</v>
      </c>
      <c r="EY67" t="s">
        <v>41</v>
      </c>
      <c r="EZ67" s="12">
        <v>146</v>
      </c>
      <c r="FC67" t="s">
        <v>41</v>
      </c>
      <c r="FD67" s="12">
        <v>146</v>
      </c>
      <c r="FE67" s="12">
        <f t="shared" si="15"/>
        <v>145.20000000000002</v>
      </c>
      <c r="FH67">
        <v>5</v>
      </c>
      <c r="FI67" t="s">
        <v>41</v>
      </c>
      <c r="FJ67" s="12">
        <v>137.4</v>
      </c>
      <c r="FM67" t="s">
        <v>41</v>
      </c>
      <c r="FN67" s="12">
        <v>137.4</v>
      </c>
      <c r="FO67" s="12">
        <f t="shared" si="16"/>
        <v>136.76666666666665</v>
      </c>
      <c r="FR67">
        <v>5</v>
      </c>
      <c r="FS67" t="s">
        <v>41</v>
      </c>
      <c r="FT67" s="12">
        <v>144.69999999999999</v>
      </c>
      <c r="FW67" t="s">
        <v>41</v>
      </c>
      <c r="FX67" s="12">
        <v>144.69999999999999</v>
      </c>
      <c r="FY67" s="12">
        <f t="shared" si="17"/>
        <v>143.93333333333334</v>
      </c>
      <c r="GB67">
        <v>5</v>
      </c>
      <c r="GC67" t="s">
        <v>41</v>
      </c>
      <c r="GD67" s="12">
        <v>136.9</v>
      </c>
      <c r="GG67" t="s">
        <v>41</v>
      </c>
      <c r="GH67" s="12">
        <v>136.9</v>
      </c>
      <c r="GI67" s="12">
        <f t="shared" si="18"/>
        <v>136.63333333333333</v>
      </c>
      <c r="GL67">
        <v>5</v>
      </c>
      <c r="GM67" t="s">
        <v>41</v>
      </c>
      <c r="GN67" s="12">
        <v>137.4</v>
      </c>
      <c r="GQ67" t="s">
        <v>41</v>
      </c>
      <c r="GR67" s="12">
        <v>137.4</v>
      </c>
      <c r="GS67" s="12">
        <f t="shared" si="19"/>
        <v>136.53333333333333</v>
      </c>
      <c r="GV67">
        <v>5</v>
      </c>
      <c r="GW67" t="s">
        <v>41</v>
      </c>
      <c r="GX67" s="12">
        <v>136</v>
      </c>
      <c r="HA67" t="s">
        <v>41</v>
      </c>
      <c r="HB67" s="12">
        <v>136</v>
      </c>
      <c r="HC67" s="12">
        <f t="shared" si="20"/>
        <v>135.16666666666666</v>
      </c>
      <c r="HF67">
        <v>5</v>
      </c>
      <c r="HG67" t="s">
        <v>41</v>
      </c>
      <c r="HH67" s="12">
        <v>122.9</v>
      </c>
      <c r="HK67" t="s">
        <v>41</v>
      </c>
      <c r="HL67" s="12">
        <v>122.9</v>
      </c>
      <c r="HM67" s="12">
        <f t="shared" si="21"/>
        <v>121.93333333333334</v>
      </c>
      <c r="HP67">
        <v>5</v>
      </c>
      <c r="HQ67" t="s">
        <v>41</v>
      </c>
      <c r="HR67" s="12">
        <v>131.80000000000001</v>
      </c>
      <c r="HU67" t="s">
        <v>41</v>
      </c>
      <c r="HV67" s="12">
        <v>131.80000000000001</v>
      </c>
      <c r="HW67" s="12">
        <f t="shared" si="22"/>
        <v>131.16666666666669</v>
      </c>
      <c r="HZ67">
        <v>5</v>
      </c>
      <c r="IA67" t="s">
        <v>41</v>
      </c>
      <c r="IB67" s="12">
        <v>142.1</v>
      </c>
      <c r="IE67" t="s">
        <v>41</v>
      </c>
      <c r="IF67" s="12">
        <v>142.1</v>
      </c>
      <c r="IG67" s="12">
        <f t="shared" si="23"/>
        <v>141.10000000000002</v>
      </c>
      <c r="IJ67">
        <v>5</v>
      </c>
      <c r="IK67" t="s">
        <v>41</v>
      </c>
      <c r="IL67" s="12">
        <v>129.9</v>
      </c>
      <c r="IO67" t="s">
        <v>41</v>
      </c>
      <c r="IP67" s="12">
        <v>129.9</v>
      </c>
      <c r="IQ67" s="12">
        <f t="shared" si="24"/>
        <v>129.1</v>
      </c>
      <c r="IT67">
        <v>5</v>
      </c>
      <c r="IU67" t="s">
        <v>41</v>
      </c>
      <c r="IV67" s="12">
        <v>132.1</v>
      </c>
      <c r="IY67" t="s">
        <v>41</v>
      </c>
      <c r="IZ67" s="12">
        <v>132.1</v>
      </c>
      <c r="JA67" s="12">
        <f t="shared" si="25"/>
        <v>131.23333333333335</v>
      </c>
      <c r="JD67">
        <v>5</v>
      </c>
      <c r="JE67" t="s">
        <v>41</v>
      </c>
      <c r="JF67" s="12">
        <v>137.80000000000001</v>
      </c>
      <c r="JI67" t="s">
        <v>41</v>
      </c>
      <c r="JJ67" s="12">
        <v>137.80000000000001</v>
      </c>
      <c r="JK67" s="12">
        <f t="shared" si="26"/>
        <v>137.13333333333335</v>
      </c>
    </row>
    <row r="68" spans="2:271" x14ac:dyDescent="0.35">
      <c r="C68">
        <v>6</v>
      </c>
      <c r="D68" t="s">
        <v>42</v>
      </c>
      <c r="E68" s="12">
        <v>142.5</v>
      </c>
      <c r="H68" t="s">
        <v>42</v>
      </c>
      <c r="I68" s="12">
        <v>142.5</v>
      </c>
      <c r="J68" s="12">
        <f t="shared" si="0"/>
        <v>142.86666666666667</v>
      </c>
      <c r="N68">
        <v>6</v>
      </c>
      <c r="O68" t="s">
        <v>42</v>
      </c>
      <c r="P68" s="12">
        <v>136.9</v>
      </c>
      <c r="S68" t="s">
        <v>42</v>
      </c>
      <c r="T68" s="12">
        <v>136.9</v>
      </c>
      <c r="U68" s="12">
        <f t="shared" si="1"/>
        <v>136.63333333333333</v>
      </c>
      <c r="X68">
        <v>6</v>
      </c>
      <c r="Y68" t="s">
        <v>42</v>
      </c>
      <c r="Z68" s="12">
        <v>148.69999999999999</v>
      </c>
      <c r="AC68" t="s">
        <v>42</v>
      </c>
      <c r="AD68" s="12">
        <v>148.69999999999999</v>
      </c>
      <c r="AE68" s="12">
        <f t="shared" si="2"/>
        <v>146.56666666666666</v>
      </c>
      <c r="AH68">
        <v>6</v>
      </c>
      <c r="AI68" t="s">
        <v>42</v>
      </c>
      <c r="AJ68" s="12">
        <v>135.6</v>
      </c>
      <c r="AM68" t="s">
        <v>42</v>
      </c>
      <c r="AN68" s="12">
        <v>135.6</v>
      </c>
      <c r="AO68" s="12">
        <f t="shared" si="3"/>
        <v>134.36666666666667</v>
      </c>
      <c r="AR68">
        <v>6</v>
      </c>
      <c r="AS68" t="s">
        <v>42</v>
      </c>
      <c r="AT68" s="12">
        <v>142.30000000000001</v>
      </c>
      <c r="AW68" t="s">
        <v>42</v>
      </c>
      <c r="AX68" s="12">
        <v>142.30000000000001</v>
      </c>
      <c r="AY68" s="12">
        <f t="shared" si="4"/>
        <v>142</v>
      </c>
      <c r="BB68">
        <v>6</v>
      </c>
      <c r="BC68" t="s">
        <v>42</v>
      </c>
      <c r="BD68" s="12">
        <v>121.3</v>
      </c>
      <c r="BG68" t="s">
        <v>42</v>
      </c>
      <c r="BH68" s="12">
        <v>121.3</v>
      </c>
      <c r="BI68" s="12">
        <f t="shared" si="5"/>
        <v>121.10000000000001</v>
      </c>
      <c r="BL68">
        <v>6</v>
      </c>
      <c r="BM68" t="s">
        <v>42</v>
      </c>
      <c r="BN68" s="12">
        <v>153.19999999999999</v>
      </c>
      <c r="BQ68" t="s">
        <v>42</v>
      </c>
      <c r="BR68" s="12">
        <v>153.19999999999999</v>
      </c>
      <c r="BS68" s="12">
        <f t="shared" si="6"/>
        <v>153.76666666666668</v>
      </c>
      <c r="BV68">
        <v>6</v>
      </c>
      <c r="BW68" t="s">
        <v>42</v>
      </c>
      <c r="BX68" s="12">
        <v>143.69999999999999</v>
      </c>
      <c r="CA68" t="s">
        <v>42</v>
      </c>
      <c r="CB68" s="12">
        <v>143.69999999999999</v>
      </c>
      <c r="CC68" s="12">
        <f t="shared" si="7"/>
        <v>137.29999999999998</v>
      </c>
      <c r="CF68">
        <v>6</v>
      </c>
      <c r="CG68" t="s">
        <v>42</v>
      </c>
      <c r="CH68" s="12">
        <v>121.4</v>
      </c>
      <c r="CK68" t="s">
        <v>42</v>
      </c>
      <c r="CL68" s="12">
        <v>121.4</v>
      </c>
      <c r="CM68" s="12">
        <f t="shared" si="8"/>
        <v>122.40000000000002</v>
      </c>
      <c r="CP68">
        <v>6</v>
      </c>
      <c r="CQ68" t="s">
        <v>42</v>
      </c>
      <c r="CR68" s="12">
        <v>111.1</v>
      </c>
      <c r="CU68" t="s">
        <v>42</v>
      </c>
      <c r="CV68" s="12">
        <v>111.1</v>
      </c>
      <c r="CW68" s="12">
        <f t="shared" si="9"/>
        <v>111.46666666666665</v>
      </c>
      <c r="CZ68">
        <v>6</v>
      </c>
      <c r="DA68" t="s">
        <v>42</v>
      </c>
      <c r="DB68" s="12">
        <v>138.4</v>
      </c>
      <c r="DE68" t="s">
        <v>42</v>
      </c>
      <c r="DF68" s="12">
        <v>138.4</v>
      </c>
      <c r="DG68" s="12">
        <f t="shared" si="10"/>
        <v>138.23333333333332</v>
      </c>
      <c r="DJ68">
        <v>6</v>
      </c>
      <c r="DK68" t="s">
        <v>42</v>
      </c>
      <c r="DL68" s="12">
        <v>130.30000000000001</v>
      </c>
      <c r="DO68" t="s">
        <v>42</v>
      </c>
      <c r="DP68" s="12">
        <v>130.30000000000001</v>
      </c>
      <c r="DQ68" s="12">
        <f t="shared" si="11"/>
        <v>129.93333333333334</v>
      </c>
      <c r="DT68">
        <v>6</v>
      </c>
      <c r="DU68" t="s">
        <v>42</v>
      </c>
      <c r="DV68" s="12">
        <v>151.80000000000001</v>
      </c>
      <c r="DY68" t="s">
        <v>42</v>
      </c>
      <c r="DZ68" s="12">
        <v>151.80000000000001</v>
      </c>
      <c r="EA68" s="12">
        <f t="shared" si="12"/>
        <v>151.56666666666666</v>
      </c>
      <c r="ED68">
        <v>6</v>
      </c>
      <c r="EE68" t="s">
        <v>42</v>
      </c>
      <c r="EF68" s="12">
        <v>139.4</v>
      </c>
      <c r="EI68" t="s">
        <v>42</v>
      </c>
      <c r="EJ68" s="12">
        <v>139.4</v>
      </c>
      <c r="EK68" s="12">
        <f t="shared" si="13"/>
        <v>138.33333333333334</v>
      </c>
      <c r="EN68">
        <v>6</v>
      </c>
      <c r="EO68" t="s">
        <v>42</v>
      </c>
      <c r="EP68" s="12">
        <v>158.30000000000001</v>
      </c>
      <c r="ES68" t="s">
        <v>42</v>
      </c>
      <c r="ET68" s="12">
        <v>158.30000000000001</v>
      </c>
      <c r="EU68" s="12">
        <f t="shared" si="14"/>
        <v>157.70000000000002</v>
      </c>
      <c r="EX68">
        <v>6</v>
      </c>
      <c r="EY68" t="s">
        <v>42</v>
      </c>
      <c r="EZ68" s="12">
        <v>146.4</v>
      </c>
      <c r="FC68" t="s">
        <v>42</v>
      </c>
      <c r="FD68" s="12">
        <v>146.4</v>
      </c>
      <c r="FE68" s="12">
        <f t="shared" si="15"/>
        <v>145.9</v>
      </c>
      <c r="FH68">
        <v>6</v>
      </c>
      <c r="FI68" t="s">
        <v>42</v>
      </c>
      <c r="FJ68" s="12">
        <v>138.1</v>
      </c>
      <c r="FM68" t="s">
        <v>42</v>
      </c>
      <c r="FN68" s="12">
        <v>138.1</v>
      </c>
      <c r="FO68" s="12">
        <f t="shared" si="16"/>
        <v>137.4</v>
      </c>
      <c r="FR68">
        <v>6</v>
      </c>
      <c r="FS68" t="s">
        <v>42</v>
      </c>
      <c r="FT68" s="12">
        <v>145.19999999999999</v>
      </c>
      <c r="FW68" t="s">
        <v>42</v>
      </c>
      <c r="FX68" s="12">
        <v>145.19999999999999</v>
      </c>
      <c r="FY68" s="12">
        <f t="shared" si="17"/>
        <v>144.63333333333333</v>
      </c>
      <c r="GB68">
        <v>6</v>
      </c>
      <c r="GC68" t="s">
        <v>42</v>
      </c>
      <c r="GD68" s="12">
        <v>138.1</v>
      </c>
      <c r="GG68" t="s">
        <v>42</v>
      </c>
      <c r="GH68" s="12">
        <v>138.1</v>
      </c>
      <c r="GI68" s="12">
        <f t="shared" si="18"/>
        <v>137.16666666666666</v>
      </c>
      <c r="GL68">
        <v>6</v>
      </c>
      <c r="GM68" t="s">
        <v>42</v>
      </c>
      <c r="GN68" s="12">
        <v>137.9</v>
      </c>
      <c r="GQ68" t="s">
        <v>42</v>
      </c>
      <c r="GR68" s="12">
        <v>137.9</v>
      </c>
      <c r="GS68" s="12">
        <f t="shared" si="19"/>
        <v>137.29999999999998</v>
      </c>
      <c r="GV68">
        <v>6</v>
      </c>
      <c r="GW68" t="s">
        <v>42</v>
      </c>
      <c r="GX68" s="12">
        <v>136.19999999999999</v>
      </c>
      <c r="HA68" t="s">
        <v>42</v>
      </c>
      <c r="HB68" s="12">
        <v>136.19999999999999</v>
      </c>
      <c r="HC68" s="12">
        <f t="shared" si="20"/>
        <v>135.79999999999998</v>
      </c>
      <c r="HF68">
        <v>6</v>
      </c>
      <c r="HG68" t="s">
        <v>42</v>
      </c>
      <c r="HH68" s="12">
        <v>123.7</v>
      </c>
      <c r="HK68" t="s">
        <v>42</v>
      </c>
      <c r="HL68" s="12">
        <v>123.7</v>
      </c>
      <c r="HM68" s="12">
        <f t="shared" si="21"/>
        <v>122.83333333333333</v>
      </c>
      <c r="HP68">
        <v>6</v>
      </c>
      <c r="HQ68" t="s">
        <v>42</v>
      </c>
      <c r="HR68" s="12">
        <v>132.6</v>
      </c>
      <c r="HU68" t="s">
        <v>42</v>
      </c>
      <c r="HV68" s="12">
        <v>132.6</v>
      </c>
      <c r="HW68" s="12">
        <f t="shared" si="22"/>
        <v>131.9</v>
      </c>
      <c r="HZ68">
        <v>6</v>
      </c>
      <c r="IA68" t="s">
        <v>42</v>
      </c>
      <c r="IB68" s="12">
        <v>142.80000000000001</v>
      </c>
      <c r="IE68" t="s">
        <v>42</v>
      </c>
      <c r="IF68" s="12">
        <v>142.80000000000001</v>
      </c>
      <c r="IG68" s="12">
        <f t="shared" si="23"/>
        <v>142.1</v>
      </c>
      <c r="IJ68">
        <v>6</v>
      </c>
      <c r="IK68" t="s">
        <v>42</v>
      </c>
      <c r="IL68" s="12">
        <v>130.1</v>
      </c>
      <c r="IO68" t="s">
        <v>42</v>
      </c>
      <c r="IP68" s="12">
        <v>130.1</v>
      </c>
      <c r="IQ68" s="12">
        <f t="shared" si="24"/>
        <v>129.73333333333335</v>
      </c>
      <c r="IT68">
        <v>6</v>
      </c>
      <c r="IU68" t="s">
        <v>42</v>
      </c>
      <c r="IV68" s="12">
        <v>132.6</v>
      </c>
      <c r="IY68" t="s">
        <v>42</v>
      </c>
      <c r="IZ68" s="12">
        <v>132.6</v>
      </c>
      <c r="JA68" s="12">
        <f t="shared" si="25"/>
        <v>132</v>
      </c>
      <c r="JD68">
        <v>6</v>
      </c>
      <c r="JE68" t="s">
        <v>42</v>
      </c>
      <c r="JF68" s="12">
        <v>138.5</v>
      </c>
      <c r="JI68" t="s">
        <v>42</v>
      </c>
      <c r="JJ68" s="12">
        <v>138.5</v>
      </c>
      <c r="JK68" s="12">
        <f t="shared" si="26"/>
        <v>137.79999999999998</v>
      </c>
    </row>
    <row r="69" spans="2:271" x14ac:dyDescent="0.35">
      <c r="C69">
        <v>7</v>
      </c>
      <c r="D69" t="s">
        <v>44</v>
      </c>
      <c r="E69" s="12">
        <v>143.6</v>
      </c>
      <c r="H69" t="s">
        <v>44</v>
      </c>
      <c r="I69" s="12">
        <v>143.6</v>
      </c>
      <c r="J69" s="12">
        <f t="shared" si="0"/>
        <v>143.1</v>
      </c>
      <c r="N69">
        <v>7</v>
      </c>
      <c r="O69" t="s">
        <v>44</v>
      </c>
      <c r="P69" s="12">
        <v>137.5</v>
      </c>
      <c r="S69" t="s">
        <v>44</v>
      </c>
      <c r="T69" s="12">
        <v>137.5</v>
      </c>
      <c r="U69" s="12">
        <f t="shared" si="1"/>
        <v>137</v>
      </c>
      <c r="X69">
        <v>7</v>
      </c>
      <c r="Y69" t="s">
        <v>44</v>
      </c>
      <c r="Z69" s="12">
        <v>149.1</v>
      </c>
      <c r="AC69" t="s">
        <v>44</v>
      </c>
      <c r="AD69" s="12">
        <v>149.1</v>
      </c>
      <c r="AE69" s="12">
        <f t="shared" si="2"/>
        <v>148.13333333333333</v>
      </c>
      <c r="AH69">
        <v>7</v>
      </c>
      <c r="AI69" t="s">
        <v>44</v>
      </c>
      <c r="AJ69" s="12">
        <v>139.19999999999999</v>
      </c>
      <c r="AM69" t="s">
        <v>44</v>
      </c>
      <c r="AN69" s="12">
        <v>139.19999999999999</v>
      </c>
      <c r="AO69" s="12">
        <f t="shared" si="3"/>
        <v>136.13333333333333</v>
      </c>
      <c r="AR69">
        <v>7</v>
      </c>
      <c r="AS69" t="s">
        <v>44</v>
      </c>
      <c r="AT69" s="12">
        <v>142.5</v>
      </c>
      <c r="AW69" t="s">
        <v>44</v>
      </c>
      <c r="AX69" s="12">
        <v>142.5</v>
      </c>
      <c r="AY69" s="12">
        <f t="shared" si="4"/>
        <v>142.29999999999998</v>
      </c>
      <c r="BB69">
        <v>7</v>
      </c>
      <c r="BC69" t="s">
        <v>44</v>
      </c>
      <c r="BD69" s="12">
        <v>121.4</v>
      </c>
      <c r="BG69" t="s">
        <v>44</v>
      </c>
      <c r="BH69" s="12">
        <v>121.4</v>
      </c>
      <c r="BI69" s="12">
        <f t="shared" si="5"/>
        <v>121.23333333333335</v>
      </c>
      <c r="BL69">
        <v>7</v>
      </c>
      <c r="BM69" t="s">
        <v>44</v>
      </c>
      <c r="BN69" s="12">
        <v>151.6</v>
      </c>
      <c r="BQ69" t="s">
        <v>44</v>
      </c>
      <c r="BR69" s="12">
        <v>151.6</v>
      </c>
      <c r="BS69" s="12">
        <f t="shared" si="6"/>
        <v>153.13333333333333</v>
      </c>
      <c r="BV69">
        <v>7</v>
      </c>
      <c r="BW69" t="s">
        <v>44</v>
      </c>
      <c r="BX69" s="12">
        <v>155.9</v>
      </c>
      <c r="CA69" t="s">
        <v>44</v>
      </c>
      <c r="CB69" s="12">
        <v>155.9</v>
      </c>
      <c r="CC69" s="12">
        <f t="shared" si="7"/>
        <v>145.06666666666663</v>
      </c>
      <c r="CF69">
        <v>7</v>
      </c>
      <c r="CG69" t="s">
        <v>44</v>
      </c>
      <c r="CH69" s="12">
        <v>121.7</v>
      </c>
      <c r="CK69" t="s">
        <v>44</v>
      </c>
      <c r="CL69" s="12">
        <v>121.7</v>
      </c>
      <c r="CM69" s="12">
        <f t="shared" si="8"/>
        <v>121.8</v>
      </c>
      <c r="CP69">
        <v>7</v>
      </c>
      <c r="CQ69" t="s">
        <v>44</v>
      </c>
      <c r="CR69" s="12">
        <v>113.5</v>
      </c>
      <c r="CU69" t="s">
        <v>44</v>
      </c>
      <c r="CV69" s="12">
        <v>113.5</v>
      </c>
      <c r="CW69" s="12">
        <f t="shared" si="9"/>
        <v>111.39999999999999</v>
      </c>
      <c r="CZ69">
        <v>7</v>
      </c>
      <c r="DA69" t="s">
        <v>44</v>
      </c>
      <c r="DB69" s="12">
        <v>138.9</v>
      </c>
      <c r="DE69" t="s">
        <v>44</v>
      </c>
      <c r="DF69" s="12">
        <v>138.9</v>
      </c>
      <c r="DG69" s="12">
        <f t="shared" si="10"/>
        <v>138.46666666666667</v>
      </c>
      <c r="DJ69">
        <v>7</v>
      </c>
      <c r="DK69" t="s">
        <v>44</v>
      </c>
      <c r="DL69" s="12">
        <v>130.30000000000001</v>
      </c>
      <c r="DO69" t="s">
        <v>44</v>
      </c>
      <c r="DP69" s="12">
        <v>130.30000000000001</v>
      </c>
      <c r="DQ69" s="12">
        <f t="shared" si="11"/>
        <v>130.16666666666669</v>
      </c>
      <c r="DT69">
        <v>7</v>
      </c>
      <c r="DU69" t="s">
        <v>44</v>
      </c>
      <c r="DV69" s="12">
        <v>152.30000000000001</v>
      </c>
      <c r="DY69" t="s">
        <v>44</v>
      </c>
      <c r="DZ69" s="12">
        <v>152.30000000000001</v>
      </c>
      <c r="EA69" s="12">
        <f t="shared" si="12"/>
        <v>151.93333333333334</v>
      </c>
      <c r="ED69">
        <v>7</v>
      </c>
      <c r="EE69" t="s">
        <v>44</v>
      </c>
      <c r="EF69" s="12">
        <v>141.4</v>
      </c>
      <c r="EI69" t="s">
        <v>44</v>
      </c>
      <c r="EJ69" s="12">
        <v>141.4</v>
      </c>
      <c r="EK69" s="12">
        <f t="shared" si="13"/>
        <v>139.63333333333333</v>
      </c>
      <c r="EN69">
        <v>7</v>
      </c>
      <c r="EO69" t="s">
        <v>44</v>
      </c>
      <c r="EP69" s="12">
        <v>157.5</v>
      </c>
      <c r="ES69" t="s">
        <v>44</v>
      </c>
      <c r="ET69" s="12">
        <v>157.5</v>
      </c>
      <c r="EU69" s="12">
        <f t="shared" si="14"/>
        <v>157.9</v>
      </c>
      <c r="EX69">
        <v>7</v>
      </c>
      <c r="EY69" t="s">
        <v>44</v>
      </c>
      <c r="EZ69" s="12">
        <v>146.80000000000001</v>
      </c>
      <c r="FC69" t="s">
        <v>44</v>
      </c>
      <c r="FD69" s="12">
        <v>146.80000000000001</v>
      </c>
      <c r="FE69" s="12">
        <f t="shared" si="15"/>
        <v>146.4</v>
      </c>
      <c r="FH69">
        <v>7</v>
      </c>
      <c r="FI69" t="s">
        <v>44</v>
      </c>
      <c r="FJ69" s="12">
        <v>138.4</v>
      </c>
      <c r="FM69" t="s">
        <v>44</v>
      </c>
      <c r="FN69" s="12">
        <v>138.4</v>
      </c>
      <c r="FO69" s="12">
        <f t="shared" si="16"/>
        <v>137.96666666666667</v>
      </c>
      <c r="FR69">
        <v>7</v>
      </c>
      <c r="FS69" t="s">
        <v>44</v>
      </c>
      <c r="FT69" s="12">
        <v>145.6</v>
      </c>
      <c r="FW69" t="s">
        <v>44</v>
      </c>
      <c r="FX69" s="12">
        <v>145.6</v>
      </c>
      <c r="FY69" s="12">
        <f t="shared" si="17"/>
        <v>145.16666666666666</v>
      </c>
      <c r="GB69">
        <v>7</v>
      </c>
      <c r="GC69" t="s">
        <v>44</v>
      </c>
      <c r="GD69" s="12">
        <v>139.69999999999999</v>
      </c>
      <c r="GG69" t="s">
        <v>44</v>
      </c>
      <c r="GH69" s="12">
        <v>139.69999999999999</v>
      </c>
      <c r="GI69" s="12">
        <f t="shared" si="18"/>
        <v>138.23333333333332</v>
      </c>
      <c r="GL69">
        <v>7</v>
      </c>
      <c r="GM69" t="s">
        <v>44</v>
      </c>
      <c r="GN69" s="12">
        <v>138.6</v>
      </c>
      <c r="GQ69" t="s">
        <v>44</v>
      </c>
      <c r="GR69" s="12">
        <v>138.6</v>
      </c>
      <c r="GS69" s="12">
        <f t="shared" si="19"/>
        <v>137.96666666666667</v>
      </c>
      <c r="GV69">
        <v>7</v>
      </c>
      <c r="GW69" t="s">
        <v>44</v>
      </c>
      <c r="GX69" s="12">
        <v>137</v>
      </c>
      <c r="HA69" t="s">
        <v>44</v>
      </c>
      <c r="HB69" s="12">
        <v>137</v>
      </c>
      <c r="HC69" s="12">
        <f t="shared" si="20"/>
        <v>136.4</v>
      </c>
      <c r="HF69">
        <v>7</v>
      </c>
      <c r="HG69" t="s">
        <v>44</v>
      </c>
      <c r="HH69" s="12">
        <v>123.6</v>
      </c>
      <c r="HK69" t="s">
        <v>44</v>
      </c>
      <c r="HL69" s="12">
        <v>123.6</v>
      </c>
      <c r="HM69" s="12">
        <f t="shared" si="21"/>
        <v>123.40000000000002</v>
      </c>
      <c r="HP69">
        <v>7</v>
      </c>
      <c r="HQ69" t="s">
        <v>44</v>
      </c>
      <c r="HR69" s="12">
        <v>133.1</v>
      </c>
      <c r="HU69" t="s">
        <v>44</v>
      </c>
      <c r="HV69" s="12">
        <v>133.1</v>
      </c>
      <c r="HW69" s="12">
        <f t="shared" si="22"/>
        <v>132.5</v>
      </c>
      <c r="HZ69">
        <v>7</v>
      </c>
      <c r="IA69" t="s">
        <v>44</v>
      </c>
      <c r="IB69" s="12">
        <v>144.69999999999999</v>
      </c>
      <c r="IE69" t="s">
        <v>44</v>
      </c>
      <c r="IF69" s="12">
        <v>144.69999999999999</v>
      </c>
      <c r="IG69" s="12">
        <f t="shared" si="23"/>
        <v>143.19999999999999</v>
      </c>
      <c r="IJ69">
        <v>7</v>
      </c>
      <c r="IK69" t="s">
        <v>44</v>
      </c>
      <c r="IL69" s="12">
        <v>130.1</v>
      </c>
      <c r="IO69" t="s">
        <v>44</v>
      </c>
      <c r="IP69" s="12">
        <v>130.1</v>
      </c>
      <c r="IQ69" s="12">
        <f t="shared" si="24"/>
        <v>130.03333333333333</v>
      </c>
      <c r="IT69">
        <v>7</v>
      </c>
      <c r="IU69" t="s">
        <v>44</v>
      </c>
      <c r="IV69" s="12">
        <v>133.19999999999999</v>
      </c>
      <c r="IY69" t="s">
        <v>44</v>
      </c>
      <c r="IZ69" s="12">
        <v>133.19999999999999</v>
      </c>
      <c r="JA69" s="12">
        <f t="shared" si="25"/>
        <v>132.63333333333333</v>
      </c>
      <c r="JD69">
        <v>7</v>
      </c>
      <c r="JE69" t="s">
        <v>44</v>
      </c>
      <c r="JF69" s="12">
        <v>139.80000000000001</v>
      </c>
      <c r="JI69" t="s">
        <v>44</v>
      </c>
      <c r="JJ69" s="12">
        <v>139.80000000000001</v>
      </c>
      <c r="JK69" s="12">
        <f t="shared" si="26"/>
        <v>138.70000000000002</v>
      </c>
    </row>
    <row r="70" spans="2:271" x14ac:dyDescent="0.35">
      <c r="C70">
        <v>8</v>
      </c>
      <c r="D70" t="s">
        <v>46</v>
      </c>
      <c r="E70" s="12">
        <v>144.6</v>
      </c>
      <c r="H70" t="s">
        <v>46</v>
      </c>
      <c r="I70" s="12">
        <v>144.6</v>
      </c>
      <c r="J70" s="12">
        <f t="shared" ref="J70:J126" si="27">AVERAGE(I68:I70)</f>
        <v>143.56666666666669</v>
      </c>
      <c r="N70">
        <v>8</v>
      </c>
      <c r="O70" t="s">
        <v>46</v>
      </c>
      <c r="P70" s="12">
        <v>138.30000000000001</v>
      </c>
      <c r="S70" t="s">
        <v>46</v>
      </c>
      <c r="T70" s="12">
        <v>138.30000000000001</v>
      </c>
      <c r="U70" s="12">
        <f t="shared" ref="U70:U126" si="28">AVERAGE(T68:T70)</f>
        <v>137.56666666666666</v>
      </c>
      <c r="X70">
        <v>8</v>
      </c>
      <c r="Y70" t="s">
        <v>46</v>
      </c>
      <c r="Z70" s="12">
        <v>148</v>
      </c>
      <c r="AC70" t="s">
        <v>46</v>
      </c>
      <c r="AD70" s="12">
        <v>148</v>
      </c>
      <c r="AE70" s="12">
        <f t="shared" ref="AE70:AE126" si="29">AVERAGE(AD68:AD70)</f>
        <v>148.6</v>
      </c>
      <c r="AH70">
        <v>8</v>
      </c>
      <c r="AI70" t="s">
        <v>46</v>
      </c>
      <c r="AJ70" s="12">
        <v>138.1</v>
      </c>
      <c r="AM70" t="s">
        <v>46</v>
      </c>
      <c r="AN70" s="12">
        <v>138.1</v>
      </c>
      <c r="AO70" s="12">
        <f t="shared" ref="AO70:AO126" si="30">AVERAGE(AN68:AN70)</f>
        <v>137.63333333333333</v>
      </c>
      <c r="AR70">
        <v>8</v>
      </c>
      <c r="AS70" t="s">
        <v>46</v>
      </c>
      <c r="AT70" s="12">
        <v>142.6</v>
      </c>
      <c r="AW70" t="s">
        <v>46</v>
      </c>
      <c r="AX70" s="12">
        <v>142.6</v>
      </c>
      <c r="AY70" s="12">
        <f t="shared" ref="AY70:AY126" si="31">AVERAGE(AX68:AX70)</f>
        <v>142.46666666666667</v>
      </c>
      <c r="BB70">
        <v>8</v>
      </c>
      <c r="BC70" t="s">
        <v>46</v>
      </c>
      <c r="BD70" s="12">
        <v>122.2</v>
      </c>
      <c r="BG70" t="s">
        <v>46</v>
      </c>
      <c r="BH70" s="12">
        <v>122.2</v>
      </c>
      <c r="BI70" s="12">
        <f t="shared" ref="BI70:BI126" si="32">AVERAGE(BH68:BH70)</f>
        <v>121.63333333333333</v>
      </c>
      <c r="BL70">
        <v>8</v>
      </c>
      <c r="BM70" t="s">
        <v>46</v>
      </c>
      <c r="BN70" s="12">
        <v>150.6</v>
      </c>
      <c r="BQ70" t="s">
        <v>46</v>
      </c>
      <c r="BR70" s="12">
        <v>150.6</v>
      </c>
      <c r="BS70" s="12">
        <f t="shared" ref="BS70:BS126" si="33">AVERAGE(BR68:BR70)</f>
        <v>151.79999999999998</v>
      </c>
      <c r="BV70">
        <v>8</v>
      </c>
      <c r="BW70" t="s">
        <v>46</v>
      </c>
      <c r="BX70" s="12">
        <v>156.6</v>
      </c>
      <c r="CA70" t="s">
        <v>46</v>
      </c>
      <c r="CB70" s="12">
        <v>156.6</v>
      </c>
      <c r="CC70" s="12">
        <f t="shared" ref="CC70:CC126" si="34">AVERAGE(CB68:CB70)</f>
        <v>152.06666666666669</v>
      </c>
      <c r="CF70">
        <v>8</v>
      </c>
      <c r="CG70" t="s">
        <v>46</v>
      </c>
      <c r="CH70" s="12">
        <v>122.4</v>
      </c>
      <c r="CK70" t="s">
        <v>46</v>
      </c>
      <c r="CL70" s="12">
        <v>122.4</v>
      </c>
      <c r="CM70" s="12">
        <f t="shared" ref="CM70:CM126" si="35">AVERAGE(CL68:CL70)</f>
        <v>121.83333333333333</v>
      </c>
      <c r="CP70">
        <v>8</v>
      </c>
      <c r="CQ70" t="s">
        <v>46</v>
      </c>
      <c r="CR70" s="12">
        <v>114.7</v>
      </c>
      <c r="CU70" t="s">
        <v>46</v>
      </c>
      <c r="CV70" s="12">
        <v>114.7</v>
      </c>
      <c r="CW70" s="12">
        <f t="shared" ref="CW70:CW126" si="36">AVERAGE(CV68:CV70)</f>
        <v>113.10000000000001</v>
      </c>
      <c r="CZ70">
        <v>8</v>
      </c>
      <c r="DA70" t="s">
        <v>46</v>
      </c>
      <c r="DB70" s="12">
        <v>139.4</v>
      </c>
      <c r="DE70" t="s">
        <v>46</v>
      </c>
      <c r="DF70" s="12">
        <v>139.4</v>
      </c>
      <c r="DG70" s="12">
        <f t="shared" ref="DG70:DG126" si="37">AVERAGE(DF68:DF70)</f>
        <v>138.9</v>
      </c>
      <c r="DJ70">
        <v>8</v>
      </c>
      <c r="DK70" t="s">
        <v>46</v>
      </c>
      <c r="DL70" s="12">
        <v>131.1</v>
      </c>
      <c r="DO70" t="s">
        <v>46</v>
      </c>
      <c r="DP70" s="12">
        <v>131.1</v>
      </c>
      <c r="DQ70" s="12">
        <f t="shared" ref="DQ70:DQ126" si="38">AVERAGE(DP68:DP70)</f>
        <v>130.56666666666669</v>
      </c>
      <c r="DT70">
        <v>8</v>
      </c>
      <c r="DU70" t="s">
        <v>46</v>
      </c>
      <c r="DV70" s="12">
        <v>153</v>
      </c>
      <c r="DY70" t="s">
        <v>46</v>
      </c>
      <c r="DZ70" s="12">
        <v>153</v>
      </c>
      <c r="EA70" s="12">
        <f t="shared" ref="EA70:EA126" si="39">AVERAGE(DZ68:DZ70)</f>
        <v>152.36666666666667</v>
      </c>
      <c r="ED70">
        <v>8</v>
      </c>
      <c r="EE70" t="s">
        <v>46</v>
      </c>
      <c r="EF70" s="12">
        <v>141.69999999999999</v>
      </c>
      <c r="EI70" t="s">
        <v>46</v>
      </c>
      <c r="EJ70" s="12">
        <v>141.69999999999999</v>
      </c>
      <c r="EK70" s="12">
        <f t="shared" ref="EK70:EK126" si="40">AVERAGE(EJ68:EJ70)</f>
        <v>140.83333333333334</v>
      </c>
      <c r="EN70">
        <v>8</v>
      </c>
      <c r="EO70" t="s">
        <v>46</v>
      </c>
      <c r="EP70" s="12">
        <v>157.9</v>
      </c>
      <c r="ES70" t="s">
        <v>46</v>
      </c>
      <c r="ET70" s="12">
        <v>157.9</v>
      </c>
      <c r="EU70" s="12">
        <f t="shared" ref="EU70:EU126" si="41">AVERAGE(ET68:ET70)</f>
        <v>157.9</v>
      </c>
      <c r="EX70">
        <v>8</v>
      </c>
      <c r="EY70" t="s">
        <v>46</v>
      </c>
      <c r="EZ70" s="12">
        <v>147.30000000000001</v>
      </c>
      <c r="FC70" t="s">
        <v>46</v>
      </c>
      <c r="FD70" s="12">
        <v>147.30000000000001</v>
      </c>
      <c r="FE70" s="12">
        <f t="shared" ref="FE70:FE126" si="42">AVERAGE(FD68:FD70)</f>
        <v>146.83333333333334</v>
      </c>
      <c r="FH70">
        <v>8</v>
      </c>
      <c r="FI70" t="s">
        <v>46</v>
      </c>
      <c r="FJ70" s="12">
        <v>138.80000000000001</v>
      </c>
      <c r="FM70" t="s">
        <v>46</v>
      </c>
      <c r="FN70" s="12">
        <v>138.80000000000001</v>
      </c>
      <c r="FO70" s="12">
        <f t="shared" ref="FO70:FO126" si="43">AVERAGE(FN68:FN70)</f>
        <v>138.43333333333334</v>
      </c>
      <c r="FR70">
        <v>8</v>
      </c>
      <c r="FS70" t="s">
        <v>46</v>
      </c>
      <c r="FT70" s="12">
        <v>146.1</v>
      </c>
      <c r="FW70" t="s">
        <v>46</v>
      </c>
      <c r="FX70" s="12">
        <v>146.1</v>
      </c>
      <c r="FY70" s="12">
        <f t="shared" ref="FY70:FY126" si="44">AVERAGE(FX68:FX70)</f>
        <v>145.63333333333333</v>
      </c>
      <c r="GB70">
        <v>8</v>
      </c>
      <c r="GC70" t="s">
        <v>46</v>
      </c>
      <c r="GD70" s="12">
        <v>140.9</v>
      </c>
      <c r="GG70" t="s">
        <v>46</v>
      </c>
      <c r="GH70" s="12">
        <v>140.9</v>
      </c>
      <c r="GI70" s="12">
        <f t="shared" ref="GI70:GI126" si="45">AVERAGE(GH68:GH70)</f>
        <v>139.56666666666663</v>
      </c>
      <c r="GL70">
        <v>8</v>
      </c>
      <c r="GM70" t="s">
        <v>46</v>
      </c>
      <c r="GN70" s="12">
        <v>139.4</v>
      </c>
      <c r="GQ70" t="s">
        <v>46</v>
      </c>
      <c r="GR70" s="12">
        <v>139.4</v>
      </c>
      <c r="GS70" s="12">
        <f t="shared" ref="GS70:GS126" si="46">AVERAGE(GR68:GR70)</f>
        <v>138.63333333333333</v>
      </c>
      <c r="GV70">
        <v>8</v>
      </c>
      <c r="GW70" t="s">
        <v>46</v>
      </c>
      <c r="GX70" s="12">
        <v>137.69999999999999</v>
      </c>
      <c r="HA70" t="s">
        <v>46</v>
      </c>
      <c r="HB70" s="12">
        <v>137.69999999999999</v>
      </c>
      <c r="HC70" s="12">
        <f t="shared" ref="HC70:HC126" si="47">AVERAGE(HB68:HB70)</f>
        <v>136.96666666666667</v>
      </c>
      <c r="HF70">
        <v>8</v>
      </c>
      <c r="HG70" t="s">
        <v>46</v>
      </c>
      <c r="HH70" s="12">
        <v>124.3</v>
      </c>
      <c r="HK70" t="s">
        <v>46</v>
      </c>
      <c r="HL70" s="12">
        <v>124.3</v>
      </c>
      <c r="HM70" s="12">
        <f t="shared" ref="HM70:HM126" si="48">AVERAGE(HL68:HL70)</f>
        <v>123.86666666666667</v>
      </c>
      <c r="HP70">
        <v>8</v>
      </c>
      <c r="HQ70" t="s">
        <v>46</v>
      </c>
      <c r="HR70" s="12">
        <v>133.6</v>
      </c>
      <c r="HU70" t="s">
        <v>46</v>
      </c>
      <c r="HV70" s="12">
        <v>133.6</v>
      </c>
      <c r="HW70" s="12">
        <f t="shared" ref="HW70:HW126" si="49">AVERAGE(HV68:HV70)</f>
        <v>133.1</v>
      </c>
      <c r="HZ70">
        <v>8</v>
      </c>
      <c r="IA70" t="s">
        <v>46</v>
      </c>
      <c r="IB70" s="12">
        <v>146</v>
      </c>
      <c r="IE70" t="s">
        <v>46</v>
      </c>
      <c r="IF70" s="12">
        <v>146</v>
      </c>
      <c r="IG70" s="12">
        <f t="shared" ref="IG70:IG126" si="50">AVERAGE(IF68:IF70)</f>
        <v>144.5</v>
      </c>
      <c r="IJ70">
        <v>8</v>
      </c>
      <c r="IK70" t="s">
        <v>46</v>
      </c>
      <c r="IL70" s="12">
        <v>130.1</v>
      </c>
      <c r="IO70" t="s">
        <v>46</v>
      </c>
      <c r="IP70" s="12">
        <v>130.1</v>
      </c>
      <c r="IQ70" s="12">
        <f t="shared" ref="IQ70:IQ126" si="51">AVERAGE(IP68:IP70)</f>
        <v>130.1</v>
      </c>
      <c r="IT70">
        <v>8</v>
      </c>
      <c r="IU70" t="s">
        <v>46</v>
      </c>
      <c r="IV70" s="12">
        <v>133.9</v>
      </c>
      <c r="IY70" t="s">
        <v>46</v>
      </c>
      <c r="IZ70" s="12">
        <v>133.9</v>
      </c>
      <c r="JA70" s="12">
        <f t="shared" ref="JA70:JA126" si="52">AVERAGE(IZ68:IZ70)</f>
        <v>133.23333333333332</v>
      </c>
      <c r="JD70">
        <v>8</v>
      </c>
      <c r="JE70" t="s">
        <v>46</v>
      </c>
      <c r="JF70" s="12">
        <v>140.4</v>
      </c>
      <c r="JI70" t="s">
        <v>46</v>
      </c>
      <c r="JJ70" s="12">
        <v>140.4</v>
      </c>
      <c r="JK70" s="12">
        <f t="shared" ref="JK70:JK126" si="53">AVERAGE(JJ68:JJ70)</f>
        <v>139.56666666666669</v>
      </c>
    </row>
    <row r="71" spans="2:271" x14ac:dyDescent="0.35">
      <c r="C71">
        <v>9</v>
      </c>
      <c r="D71" t="s">
        <v>48</v>
      </c>
      <c r="E71" s="12">
        <v>145.30000000000001</v>
      </c>
      <c r="H71" t="s">
        <v>48</v>
      </c>
      <c r="I71" s="12">
        <v>145.30000000000001</v>
      </c>
      <c r="J71" s="12">
        <f t="shared" si="27"/>
        <v>144.5</v>
      </c>
      <c r="N71">
        <v>9</v>
      </c>
      <c r="O71" t="s">
        <v>48</v>
      </c>
      <c r="P71" s="12">
        <v>138.6</v>
      </c>
      <c r="S71" t="s">
        <v>48</v>
      </c>
      <c r="T71" s="12">
        <v>138.6</v>
      </c>
      <c r="U71" s="12">
        <f t="shared" si="28"/>
        <v>138.13333333333333</v>
      </c>
      <c r="X71">
        <v>9</v>
      </c>
      <c r="Y71" t="s">
        <v>48</v>
      </c>
      <c r="Z71" s="12">
        <v>145.80000000000001</v>
      </c>
      <c r="AC71" t="s">
        <v>48</v>
      </c>
      <c r="AD71" s="12">
        <v>145.80000000000001</v>
      </c>
      <c r="AE71" s="12">
        <f t="shared" si="29"/>
        <v>147.63333333333335</v>
      </c>
      <c r="AH71">
        <v>9</v>
      </c>
      <c r="AI71" t="s">
        <v>48</v>
      </c>
      <c r="AJ71" s="12">
        <v>135.1</v>
      </c>
      <c r="AM71" t="s">
        <v>48</v>
      </c>
      <c r="AN71" s="12">
        <v>135.1</v>
      </c>
      <c r="AO71" s="12">
        <f t="shared" si="30"/>
        <v>137.46666666666667</v>
      </c>
      <c r="AR71">
        <v>9</v>
      </c>
      <c r="AS71" t="s">
        <v>48</v>
      </c>
      <c r="AT71" s="12">
        <v>142.9</v>
      </c>
      <c r="AW71" t="s">
        <v>48</v>
      </c>
      <c r="AX71" s="12">
        <v>142.9</v>
      </c>
      <c r="AY71" s="12">
        <f t="shared" si="31"/>
        <v>142.66666666666666</v>
      </c>
      <c r="BB71">
        <v>9</v>
      </c>
      <c r="BC71" t="s">
        <v>48</v>
      </c>
      <c r="BD71" s="12">
        <v>122.1</v>
      </c>
      <c r="BG71" t="s">
        <v>48</v>
      </c>
      <c r="BH71" s="12">
        <v>122.1</v>
      </c>
      <c r="BI71" s="12">
        <f t="shared" si="32"/>
        <v>121.90000000000002</v>
      </c>
      <c r="BL71">
        <v>9</v>
      </c>
      <c r="BM71" t="s">
        <v>48</v>
      </c>
      <c r="BN71" s="12">
        <v>145.4</v>
      </c>
      <c r="BQ71" t="s">
        <v>48</v>
      </c>
      <c r="BR71" s="12">
        <v>145.4</v>
      </c>
      <c r="BS71" s="12">
        <f t="shared" si="33"/>
        <v>149.20000000000002</v>
      </c>
      <c r="BV71">
        <v>9</v>
      </c>
      <c r="BW71" t="s">
        <v>48</v>
      </c>
      <c r="BX71" s="12">
        <v>150</v>
      </c>
      <c r="CA71" t="s">
        <v>48</v>
      </c>
      <c r="CB71" s="12">
        <v>150</v>
      </c>
      <c r="CC71" s="12">
        <f t="shared" si="34"/>
        <v>154.16666666666666</v>
      </c>
      <c r="CF71">
        <v>9</v>
      </c>
      <c r="CG71" t="s">
        <v>48</v>
      </c>
      <c r="CH71" s="12">
        <v>121.4</v>
      </c>
      <c r="CK71" t="s">
        <v>48</v>
      </c>
      <c r="CL71" s="12">
        <v>121.4</v>
      </c>
      <c r="CM71" s="12">
        <f t="shared" si="35"/>
        <v>121.83333333333333</v>
      </c>
      <c r="CP71">
        <v>9</v>
      </c>
      <c r="CQ71" t="s">
        <v>48</v>
      </c>
      <c r="CR71" s="12">
        <v>113.7</v>
      </c>
      <c r="CU71" t="s">
        <v>48</v>
      </c>
      <c r="CV71" s="12">
        <v>113.7</v>
      </c>
      <c r="CW71" s="12">
        <f t="shared" si="36"/>
        <v>113.96666666666665</v>
      </c>
      <c r="CZ71">
        <v>9</v>
      </c>
      <c r="DA71" t="s">
        <v>48</v>
      </c>
      <c r="DB71" s="12">
        <v>139.5</v>
      </c>
      <c r="DE71" t="s">
        <v>48</v>
      </c>
      <c r="DF71" s="12">
        <v>139.5</v>
      </c>
      <c r="DG71" s="12">
        <f t="shared" si="37"/>
        <v>139.26666666666668</v>
      </c>
      <c r="DJ71">
        <v>9</v>
      </c>
      <c r="DK71" t="s">
        <v>48</v>
      </c>
      <c r="DL71" s="12">
        <v>130.80000000000001</v>
      </c>
      <c r="DO71" t="s">
        <v>48</v>
      </c>
      <c r="DP71" s="12">
        <v>130.80000000000001</v>
      </c>
      <c r="DQ71" s="12">
        <f t="shared" si="38"/>
        <v>130.73333333333332</v>
      </c>
      <c r="DT71">
        <v>9</v>
      </c>
      <c r="DU71" t="s">
        <v>48</v>
      </c>
      <c r="DV71" s="12">
        <v>153.80000000000001</v>
      </c>
      <c r="DY71" t="s">
        <v>48</v>
      </c>
      <c r="DZ71" s="12">
        <v>153.80000000000001</v>
      </c>
      <c r="EA71" s="12">
        <f t="shared" si="39"/>
        <v>153.03333333333333</v>
      </c>
      <c r="ED71">
        <v>9</v>
      </c>
      <c r="EE71" t="s">
        <v>48</v>
      </c>
      <c r="EF71" s="12">
        <v>140.4</v>
      </c>
      <c r="EI71" t="s">
        <v>48</v>
      </c>
      <c r="EJ71" s="12">
        <v>140.4</v>
      </c>
      <c r="EK71" s="12">
        <f t="shared" si="40"/>
        <v>141.16666666666666</v>
      </c>
      <c r="EN71">
        <v>9</v>
      </c>
      <c r="EO71" t="s">
        <v>48</v>
      </c>
      <c r="EP71" s="12">
        <v>159.19999999999999</v>
      </c>
      <c r="ES71" t="s">
        <v>48</v>
      </c>
      <c r="ET71" s="12">
        <v>159.19999999999999</v>
      </c>
      <c r="EU71" s="12">
        <f t="shared" si="41"/>
        <v>158.19999999999999</v>
      </c>
      <c r="EX71">
        <v>9</v>
      </c>
      <c r="EY71" t="s">
        <v>48</v>
      </c>
      <c r="EZ71" s="12">
        <v>147.69999999999999</v>
      </c>
      <c r="FC71" t="s">
        <v>48</v>
      </c>
      <c r="FD71" s="12">
        <v>147.69999999999999</v>
      </c>
      <c r="FE71" s="12">
        <f t="shared" si="42"/>
        <v>147.26666666666668</v>
      </c>
      <c r="FH71">
        <v>9</v>
      </c>
      <c r="FI71" t="s">
        <v>48</v>
      </c>
      <c r="FJ71" s="12">
        <v>139.1</v>
      </c>
      <c r="FM71" t="s">
        <v>48</v>
      </c>
      <c r="FN71" s="12">
        <v>139.1</v>
      </c>
      <c r="FO71" s="12">
        <f t="shared" si="43"/>
        <v>138.76666666666668</v>
      </c>
      <c r="FR71">
        <v>9</v>
      </c>
      <c r="FS71" t="s">
        <v>48</v>
      </c>
      <c r="FT71" s="12">
        <v>146.5</v>
      </c>
      <c r="FW71" t="s">
        <v>48</v>
      </c>
      <c r="FX71" s="12">
        <v>146.5</v>
      </c>
      <c r="FY71" s="12">
        <f t="shared" si="44"/>
        <v>146.06666666666666</v>
      </c>
      <c r="GB71">
        <v>9</v>
      </c>
      <c r="GC71" t="s">
        <v>48</v>
      </c>
      <c r="GD71" s="12">
        <v>142.30000000000001</v>
      </c>
      <c r="GG71" t="s">
        <v>48</v>
      </c>
      <c r="GH71" s="12">
        <v>142.30000000000001</v>
      </c>
      <c r="GI71" s="12">
        <f t="shared" si="45"/>
        <v>140.96666666666667</v>
      </c>
      <c r="GL71">
        <v>9</v>
      </c>
      <c r="GM71" t="s">
        <v>48</v>
      </c>
      <c r="GN71" s="12">
        <v>139.69999999999999</v>
      </c>
      <c r="GQ71" t="s">
        <v>48</v>
      </c>
      <c r="GR71" s="12">
        <v>139.69999999999999</v>
      </c>
      <c r="GS71" s="12">
        <f t="shared" si="46"/>
        <v>139.23333333333332</v>
      </c>
      <c r="GV71">
        <v>9</v>
      </c>
      <c r="GW71" t="s">
        <v>48</v>
      </c>
      <c r="GX71" s="12">
        <v>138.4</v>
      </c>
      <c r="HA71" t="s">
        <v>48</v>
      </c>
      <c r="HB71" s="12">
        <v>138.4</v>
      </c>
      <c r="HC71" s="12">
        <f t="shared" si="47"/>
        <v>137.70000000000002</v>
      </c>
      <c r="HF71">
        <v>9</v>
      </c>
      <c r="HG71" t="s">
        <v>48</v>
      </c>
      <c r="HH71" s="12">
        <v>126</v>
      </c>
      <c r="HK71" t="s">
        <v>48</v>
      </c>
      <c r="HL71" s="12">
        <v>126</v>
      </c>
      <c r="HM71" s="12">
        <f t="shared" si="48"/>
        <v>124.63333333333333</v>
      </c>
      <c r="HP71">
        <v>9</v>
      </c>
      <c r="HQ71" t="s">
        <v>48</v>
      </c>
      <c r="HR71" s="12">
        <v>134.5</v>
      </c>
      <c r="HU71" t="s">
        <v>48</v>
      </c>
      <c r="HV71" s="12">
        <v>134.5</v>
      </c>
      <c r="HW71" s="12">
        <f t="shared" si="49"/>
        <v>133.73333333333332</v>
      </c>
      <c r="HZ71">
        <v>9</v>
      </c>
      <c r="IA71" t="s">
        <v>48</v>
      </c>
      <c r="IB71" s="12">
        <v>146.19999999999999</v>
      </c>
      <c r="IE71" t="s">
        <v>48</v>
      </c>
      <c r="IF71" s="12">
        <v>146.19999999999999</v>
      </c>
      <c r="IG71" s="12">
        <f t="shared" si="50"/>
        <v>145.63333333333333</v>
      </c>
      <c r="IJ71">
        <v>9</v>
      </c>
      <c r="IK71" t="s">
        <v>48</v>
      </c>
      <c r="IL71" s="12">
        <v>130.9</v>
      </c>
      <c r="IO71" t="s">
        <v>48</v>
      </c>
      <c r="IP71" s="12">
        <v>130.9</v>
      </c>
      <c r="IQ71" s="12">
        <f t="shared" si="51"/>
        <v>130.36666666666667</v>
      </c>
      <c r="IT71">
        <v>9</v>
      </c>
      <c r="IU71" t="s">
        <v>48</v>
      </c>
      <c r="IV71" s="12">
        <v>134.69999999999999</v>
      </c>
      <c r="IY71" t="s">
        <v>48</v>
      </c>
      <c r="IZ71" s="12">
        <v>134.69999999999999</v>
      </c>
      <c r="JA71" s="12">
        <f t="shared" si="52"/>
        <v>133.93333333333334</v>
      </c>
      <c r="JD71">
        <v>9</v>
      </c>
      <c r="JE71" t="s">
        <v>48</v>
      </c>
      <c r="JF71" s="12">
        <v>140.19999999999999</v>
      </c>
      <c r="JI71" t="s">
        <v>48</v>
      </c>
      <c r="JJ71" s="12">
        <v>140.19999999999999</v>
      </c>
      <c r="JK71" s="12">
        <f t="shared" si="53"/>
        <v>140.13333333333335</v>
      </c>
    </row>
    <row r="72" spans="2:271" x14ac:dyDescent="0.35">
      <c r="C72">
        <v>10</v>
      </c>
      <c r="D72" t="s">
        <v>50</v>
      </c>
      <c r="E72" s="12">
        <v>146.9</v>
      </c>
      <c r="H72" t="s">
        <v>50</v>
      </c>
      <c r="I72" s="12">
        <v>146.9</v>
      </c>
      <c r="J72" s="12">
        <f t="shared" si="27"/>
        <v>145.6</v>
      </c>
      <c r="N72">
        <v>10</v>
      </c>
      <c r="O72" t="s">
        <v>50</v>
      </c>
      <c r="P72" s="12">
        <v>137.4</v>
      </c>
      <c r="S72" t="s">
        <v>50</v>
      </c>
      <c r="T72" s="12">
        <v>137.4</v>
      </c>
      <c r="U72" s="12">
        <f t="shared" si="28"/>
        <v>138.1</v>
      </c>
      <c r="X72">
        <v>10</v>
      </c>
      <c r="Y72" t="s">
        <v>50</v>
      </c>
      <c r="Z72" s="12">
        <v>149.5</v>
      </c>
      <c r="AC72" t="s">
        <v>50</v>
      </c>
      <c r="AD72" s="12">
        <v>149.5</v>
      </c>
      <c r="AE72" s="12">
        <f t="shared" si="29"/>
        <v>147.76666666666668</v>
      </c>
      <c r="AH72">
        <v>10</v>
      </c>
      <c r="AI72" t="s">
        <v>50</v>
      </c>
      <c r="AJ72" s="12">
        <v>137.30000000000001</v>
      </c>
      <c r="AM72" t="s">
        <v>50</v>
      </c>
      <c r="AN72" s="12">
        <v>137.30000000000001</v>
      </c>
      <c r="AO72" s="12">
        <f t="shared" si="30"/>
        <v>136.83333333333334</v>
      </c>
      <c r="AR72">
        <v>10</v>
      </c>
      <c r="AS72" t="s">
        <v>50</v>
      </c>
      <c r="AT72" s="12">
        <v>141.9</v>
      </c>
      <c r="AW72" t="s">
        <v>50</v>
      </c>
      <c r="AX72" s="12">
        <v>141.9</v>
      </c>
      <c r="AY72" s="12">
        <f t="shared" si="31"/>
        <v>142.46666666666667</v>
      </c>
      <c r="BB72">
        <v>10</v>
      </c>
      <c r="BC72" t="s">
        <v>50</v>
      </c>
      <c r="BD72" s="12">
        <v>121.1</v>
      </c>
      <c r="BG72" t="s">
        <v>50</v>
      </c>
      <c r="BH72" s="12">
        <v>121.1</v>
      </c>
      <c r="BI72" s="12">
        <f t="shared" si="32"/>
        <v>121.8</v>
      </c>
      <c r="BL72">
        <v>10</v>
      </c>
      <c r="BM72" t="s">
        <v>50</v>
      </c>
      <c r="BN72" s="12">
        <v>142.5</v>
      </c>
      <c r="BQ72" t="s">
        <v>50</v>
      </c>
      <c r="BR72" s="12">
        <v>142.5</v>
      </c>
      <c r="BS72" s="12">
        <f t="shared" si="33"/>
        <v>146.16666666666666</v>
      </c>
      <c r="BV72">
        <v>10</v>
      </c>
      <c r="BW72" t="s">
        <v>50</v>
      </c>
      <c r="BX72" s="12">
        <v>146.69999999999999</v>
      </c>
      <c r="CA72" t="s">
        <v>50</v>
      </c>
      <c r="CB72" s="12">
        <v>146.69999999999999</v>
      </c>
      <c r="CC72" s="12">
        <f t="shared" si="34"/>
        <v>151.1</v>
      </c>
      <c r="CF72">
        <v>10</v>
      </c>
      <c r="CG72" t="s">
        <v>50</v>
      </c>
      <c r="CH72" s="12">
        <v>119.1</v>
      </c>
      <c r="CK72" t="s">
        <v>50</v>
      </c>
      <c r="CL72" s="12">
        <v>119.1</v>
      </c>
      <c r="CM72" s="12">
        <f t="shared" si="35"/>
        <v>120.96666666666665</v>
      </c>
      <c r="CP72">
        <v>10</v>
      </c>
      <c r="CQ72" t="s">
        <v>50</v>
      </c>
      <c r="CR72" s="12">
        <v>111.9</v>
      </c>
      <c r="CU72" t="s">
        <v>50</v>
      </c>
      <c r="CV72" s="12">
        <v>111.9</v>
      </c>
      <c r="CW72" s="12">
        <f t="shared" si="36"/>
        <v>113.43333333333334</v>
      </c>
      <c r="CZ72">
        <v>10</v>
      </c>
      <c r="DA72" t="s">
        <v>50</v>
      </c>
      <c r="DB72" s="12">
        <v>141</v>
      </c>
      <c r="DE72" t="s">
        <v>50</v>
      </c>
      <c r="DF72" s="12">
        <v>141</v>
      </c>
      <c r="DG72" s="12">
        <f t="shared" si="37"/>
        <v>139.96666666666667</v>
      </c>
      <c r="DJ72">
        <v>10</v>
      </c>
      <c r="DK72" t="s">
        <v>50</v>
      </c>
      <c r="DL72" s="12">
        <v>133.6</v>
      </c>
      <c r="DO72" t="s">
        <v>50</v>
      </c>
      <c r="DP72" s="12">
        <v>133.6</v>
      </c>
      <c r="DQ72" s="12">
        <f t="shared" si="38"/>
        <v>131.83333333333334</v>
      </c>
      <c r="DT72">
        <v>10</v>
      </c>
      <c r="DU72" t="s">
        <v>50</v>
      </c>
      <c r="DV72" s="12">
        <v>154.5</v>
      </c>
      <c r="DY72" t="s">
        <v>50</v>
      </c>
      <c r="DZ72" s="12">
        <v>154.5</v>
      </c>
      <c r="EA72" s="12">
        <f t="shared" si="39"/>
        <v>153.76666666666668</v>
      </c>
      <c r="ED72">
        <v>10</v>
      </c>
      <c r="EE72" t="s">
        <v>50</v>
      </c>
      <c r="EF72" s="12">
        <v>139.69999999999999</v>
      </c>
      <c r="EI72" t="s">
        <v>50</v>
      </c>
      <c r="EJ72" s="12">
        <v>139.69999999999999</v>
      </c>
      <c r="EK72" s="12">
        <f t="shared" si="40"/>
        <v>140.6</v>
      </c>
      <c r="EN72">
        <v>10</v>
      </c>
      <c r="EO72" t="s">
        <v>50</v>
      </c>
      <c r="EP72" s="12">
        <v>162.6</v>
      </c>
      <c r="ES72" t="s">
        <v>50</v>
      </c>
      <c r="ET72" s="12">
        <v>162.6</v>
      </c>
      <c r="EU72" s="12">
        <f t="shared" si="41"/>
        <v>159.9</v>
      </c>
      <c r="EX72">
        <v>10</v>
      </c>
      <c r="EY72" t="s">
        <v>50</v>
      </c>
      <c r="EZ72" s="12">
        <v>148</v>
      </c>
      <c r="FC72" t="s">
        <v>50</v>
      </c>
      <c r="FD72" s="12">
        <v>148</v>
      </c>
      <c r="FE72" s="12">
        <f t="shared" si="42"/>
        <v>147.66666666666666</v>
      </c>
      <c r="FH72">
        <v>10</v>
      </c>
      <c r="FI72" t="s">
        <v>50</v>
      </c>
      <c r="FJ72" s="12">
        <v>139.19999999999999</v>
      </c>
      <c r="FM72" t="s">
        <v>50</v>
      </c>
      <c r="FN72" s="12">
        <v>139.19999999999999</v>
      </c>
      <c r="FO72" s="12">
        <f t="shared" si="43"/>
        <v>139.03333333333333</v>
      </c>
      <c r="FR72">
        <v>10</v>
      </c>
      <c r="FS72" t="s">
        <v>50</v>
      </c>
      <c r="FT72" s="12">
        <v>146.80000000000001</v>
      </c>
      <c r="FW72" t="s">
        <v>50</v>
      </c>
      <c r="FX72" s="12">
        <v>146.80000000000001</v>
      </c>
      <c r="FY72" s="12">
        <f t="shared" si="44"/>
        <v>146.46666666666667</v>
      </c>
      <c r="GB72">
        <v>10</v>
      </c>
      <c r="GC72" t="s">
        <v>50</v>
      </c>
      <c r="GD72" s="12">
        <v>145.30000000000001</v>
      </c>
      <c r="GG72" t="s">
        <v>50</v>
      </c>
      <c r="GH72" s="12">
        <v>145.30000000000001</v>
      </c>
      <c r="GI72" s="12">
        <f t="shared" si="45"/>
        <v>142.83333333333334</v>
      </c>
      <c r="GL72">
        <v>10</v>
      </c>
      <c r="GM72" t="s">
        <v>50</v>
      </c>
      <c r="GN72" s="12">
        <v>142.19999999999999</v>
      </c>
      <c r="GQ72" t="s">
        <v>50</v>
      </c>
      <c r="GR72" s="12">
        <v>142.19999999999999</v>
      </c>
      <c r="GS72" s="12">
        <f t="shared" si="46"/>
        <v>140.43333333333334</v>
      </c>
      <c r="GV72">
        <v>10</v>
      </c>
      <c r="GW72" t="s">
        <v>50</v>
      </c>
      <c r="GX72" s="12">
        <v>142.1</v>
      </c>
      <c r="HA72" t="s">
        <v>50</v>
      </c>
      <c r="HB72" s="12">
        <v>142.1</v>
      </c>
      <c r="HC72" s="12">
        <f t="shared" si="47"/>
        <v>139.4</v>
      </c>
      <c r="HF72">
        <v>10</v>
      </c>
      <c r="HG72" t="s">
        <v>50</v>
      </c>
      <c r="HH72" s="12">
        <v>125.5</v>
      </c>
      <c r="HK72" t="s">
        <v>50</v>
      </c>
      <c r="HL72" s="12">
        <v>125.5</v>
      </c>
      <c r="HM72" s="12">
        <f t="shared" si="48"/>
        <v>125.26666666666667</v>
      </c>
      <c r="HP72">
        <v>10</v>
      </c>
      <c r="HQ72" t="s">
        <v>50</v>
      </c>
      <c r="HR72" s="12">
        <v>136.5</v>
      </c>
      <c r="HU72" t="s">
        <v>50</v>
      </c>
      <c r="HV72" s="12">
        <v>136.5</v>
      </c>
      <c r="HW72" s="12">
        <f t="shared" si="49"/>
        <v>134.86666666666667</v>
      </c>
      <c r="HZ72">
        <v>10</v>
      </c>
      <c r="IA72" t="s">
        <v>50</v>
      </c>
      <c r="IB72" s="12">
        <v>147.80000000000001</v>
      </c>
      <c r="IE72" t="s">
        <v>50</v>
      </c>
      <c r="IF72" s="12">
        <v>147.80000000000001</v>
      </c>
      <c r="IG72" s="12">
        <f t="shared" si="50"/>
        <v>146.66666666666666</v>
      </c>
      <c r="IJ72">
        <v>10</v>
      </c>
      <c r="IK72" t="s">
        <v>50</v>
      </c>
      <c r="IL72" s="12">
        <v>132</v>
      </c>
      <c r="IO72" t="s">
        <v>50</v>
      </c>
      <c r="IP72" s="12">
        <v>132</v>
      </c>
      <c r="IQ72" s="12">
        <f t="shared" si="51"/>
        <v>131</v>
      </c>
      <c r="IT72">
        <v>10</v>
      </c>
      <c r="IU72" t="s">
        <v>50</v>
      </c>
      <c r="IV72" s="12">
        <v>136.30000000000001</v>
      </c>
      <c r="IY72" t="s">
        <v>50</v>
      </c>
      <c r="IZ72" s="12">
        <v>136.30000000000001</v>
      </c>
      <c r="JA72" s="12">
        <f t="shared" si="52"/>
        <v>134.96666666666667</v>
      </c>
      <c r="JD72">
        <v>10</v>
      </c>
      <c r="JE72" t="s">
        <v>50</v>
      </c>
      <c r="JF72" s="12">
        <v>140.80000000000001</v>
      </c>
      <c r="JI72" t="s">
        <v>50</v>
      </c>
      <c r="JJ72" s="12">
        <v>140.80000000000001</v>
      </c>
      <c r="JK72" s="12">
        <f t="shared" si="53"/>
        <v>140.46666666666667</v>
      </c>
    </row>
    <row r="73" spans="2:271" x14ac:dyDescent="0.35">
      <c r="C73">
        <v>11</v>
      </c>
      <c r="D73" t="s">
        <v>52</v>
      </c>
      <c r="E73" s="12">
        <v>146.9</v>
      </c>
      <c r="H73" t="s">
        <v>52</v>
      </c>
      <c r="I73" s="12">
        <v>146.9</v>
      </c>
      <c r="J73" s="12">
        <f t="shared" si="27"/>
        <v>146.36666666666667</v>
      </c>
      <c r="N73">
        <v>11</v>
      </c>
      <c r="O73" t="s">
        <v>52</v>
      </c>
      <c r="P73" s="12">
        <v>137.4</v>
      </c>
      <c r="S73" t="s">
        <v>52</v>
      </c>
      <c r="T73" s="12">
        <v>137.4</v>
      </c>
      <c r="U73" s="12">
        <f t="shared" si="28"/>
        <v>137.79999999999998</v>
      </c>
      <c r="X73">
        <v>11</v>
      </c>
      <c r="Y73" t="s">
        <v>52</v>
      </c>
      <c r="Z73" s="12">
        <v>149.19999999999999</v>
      </c>
      <c r="AC73" t="s">
        <v>52</v>
      </c>
      <c r="AD73" s="12">
        <v>149.19999999999999</v>
      </c>
      <c r="AE73" s="12">
        <f t="shared" si="29"/>
        <v>148.16666666666666</v>
      </c>
      <c r="AH73">
        <v>11</v>
      </c>
      <c r="AI73" t="s">
        <v>52</v>
      </c>
      <c r="AJ73" s="12">
        <v>137.1</v>
      </c>
      <c r="AM73" t="s">
        <v>52</v>
      </c>
      <c r="AN73" s="12">
        <v>137.1</v>
      </c>
      <c r="AO73" s="12">
        <f t="shared" si="30"/>
        <v>136.5</v>
      </c>
      <c r="AR73">
        <v>11</v>
      </c>
      <c r="AS73" t="s">
        <v>52</v>
      </c>
      <c r="AT73" s="12">
        <v>141.80000000000001</v>
      </c>
      <c r="AW73" t="s">
        <v>52</v>
      </c>
      <c r="AX73" s="12">
        <v>141.80000000000001</v>
      </c>
      <c r="AY73" s="12">
        <f t="shared" si="31"/>
        <v>142.20000000000002</v>
      </c>
      <c r="BB73">
        <v>11</v>
      </c>
      <c r="BC73" t="s">
        <v>52</v>
      </c>
      <c r="BD73" s="12">
        <v>121.1</v>
      </c>
      <c r="BG73" t="s">
        <v>52</v>
      </c>
      <c r="BH73" s="12">
        <v>121.1</v>
      </c>
      <c r="BI73" s="12">
        <f t="shared" si="32"/>
        <v>121.43333333333332</v>
      </c>
      <c r="BL73">
        <v>11</v>
      </c>
      <c r="BM73" t="s">
        <v>52</v>
      </c>
      <c r="BN73" s="12">
        <v>142.80000000000001</v>
      </c>
      <c r="BQ73" t="s">
        <v>52</v>
      </c>
      <c r="BR73" s="12">
        <v>142.80000000000001</v>
      </c>
      <c r="BS73" s="12">
        <f t="shared" si="33"/>
        <v>143.56666666666666</v>
      </c>
      <c r="BV73">
        <v>11</v>
      </c>
      <c r="BW73" t="s">
        <v>52</v>
      </c>
      <c r="BX73" s="12">
        <v>146.69999999999999</v>
      </c>
      <c r="CA73" t="s">
        <v>52</v>
      </c>
      <c r="CB73" s="12">
        <v>146.69999999999999</v>
      </c>
      <c r="CC73" s="12">
        <f t="shared" si="34"/>
        <v>147.79999999999998</v>
      </c>
      <c r="CF73">
        <v>11</v>
      </c>
      <c r="CG73" t="s">
        <v>52</v>
      </c>
      <c r="CH73" s="12">
        <v>119.1</v>
      </c>
      <c r="CK73" t="s">
        <v>52</v>
      </c>
      <c r="CL73" s="12">
        <v>119.1</v>
      </c>
      <c r="CM73" s="12">
        <f t="shared" si="35"/>
        <v>119.86666666666667</v>
      </c>
      <c r="CP73">
        <v>11</v>
      </c>
      <c r="CQ73" t="s">
        <v>52</v>
      </c>
      <c r="CR73" s="12">
        <v>111.9</v>
      </c>
      <c r="CU73" t="s">
        <v>52</v>
      </c>
      <c r="CV73" s="12">
        <v>111.9</v>
      </c>
      <c r="CW73" s="12">
        <f t="shared" si="36"/>
        <v>112.5</v>
      </c>
      <c r="CZ73">
        <v>11</v>
      </c>
      <c r="DA73" t="s">
        <v>52</v>
      </c>
      <c r="DB73" s="12">
        <v>140.9</v>
      </c>
      <c r="DE73" t="s">
        <v>52</v>
      </c>
      <c r="DF73" s="12">
        <v>140.9</v>
      </c>
      <c r="DG73" s="12">
        <f t="shared" si="37"/>
        <v>140.46666666666667</v>
      </c>
      <c r="DJ73">
        <v>11</v>
      </c>
      <c r="DK73" t="s">
        <v>52</v>
      </c>
      <c r="DL73" s="12">
        <v>133.5</v>
      </c>
      <c r="DO73" t="s">
        <v>52</v>
      </c>
      <c r="DP73" s="12">
        <v>133.5</v>
      </c>
      <c r="DQ73" s="12">
        <f t="shared" si="38"/>
        <v>132.63333333333333</v>
      </c>
      <c r="DT73">
        <v>11</v>
      </c>
      <c r="DU73" t="s">
        <v>52</v>
      </c>
      <c r="DV73" s="12">
        <v>154.5</v>
      </c>
      <c r="DY73" t="s">
        <v>52</v>
      </c>
      <c r="DZ73" s="12">
        <v>154.5</v>
      </c>
      <c r="EA73" s="12">
        <f t="shared" si="39"/>
        <v>154.26666666666668</v>
      </c>
      <c r="ED73">
        <v>11</v>
      </c>
      <c r="EE73" t="s">
        <v>52</v>
      </c>
      <c r="EF73" s="12">
        <v>139.69999999999999</v>
      </c>
      <c r="EI73" t="s">
        <v>52</v>
      </c>
      <c r="EJ73" s="12">
        <v>139.69999999999999</v>
      </c>
      <c r="EK73" s="12">
        <f t="shared" si="40"/>
        <v>139.93333333333334</v>
      </c>
      <c r="EN73">
        <v>11</v>
      </c>
      <c r="EO73" t="s">
        <v>52</v>
      </c>
      <c r="EP73" s="12">
        <v>162.6</v>
      </c>
      <c r="ES73" t="s">
        <v>52</v>
      </c>
      <c r="ET73" s="12">
        <v>162.6</v>
      </c>
      <c r="EU73" s="12">
        <f t="shared" si="41"/>
        <v>161.46666666666667</v>
      </c>
      <c r="EX73">
        <v>11</v>
      </c>
      <c r="EY73" t="s">
        <v>52</v>
      </c>
      <c r="EZ73" s="12">
        <v>148</v>
      </c>
      <c r="FC73" t="s">
        <v>52</v>
      </c>
      <c r="FD73" s="12">
        <v>148</v>
      </c>
      <c r="FE73" s="12">
        <f t="shared" si="42"/>
        <v>147.9</v>
      </c>
      <c r="FH73">
        <v>11</v>
      </c>
      <c r="FI73" t="s">
        <v>52</v>
      </c>
      <c r="FJ73" s="12">
        <v>139.1</v>
      </c>
      <c r="FM73" t="s">
        <v>52</v>
      </c>
      <c r="FN73" s="12">
        <v>139.1</v>
      </c>
      <c r="FO73" s="12">
        <f t="shared" si="43"/>
        <v>139.13333333333333</v>
      </c>
      <c r="FR73">
        <v>11</v>
      </c>
      <c r="FS73" t="s">
        <v>52</v>
      </c>
      <c r="FT73" s="12">
        <v>146.69999999999999</v>
      </c>
      <c r="FW73" t="s">
        <v>52</v>
      </c>
      <c r="FX73" s="12">
        <v>146.69999999999999</v>
      </c>
      <c r="FY73" s="12">
        <f t="shared" si="44"/>
        <v>146.66666666666666</v>
      </c>
      <c r="GB73">
        <v>11</v>
      </c>
      <c r="GC73" t="s">
        <v>52</v>
      </c>
      <c r="GD73" s="12">
        <v>145.1</v>
      </c>
      <c r="GG73" t="s">
        <v>52</v>
      </c>
      <c r="GH73" s="12">
        <v>145.1</v>
      </c>
      <c r="GI73" s="12">
        <f t="shared" si="45"/>
        <v>144.23333333333335</v>
      </c>
      <c r="GL73">
        <v>11</v>
      </c>
      <c r="GM73" t="s">
        <v>52</v>
      </c>
      <c r="GN73" s="12">
        <v>142.19999999999999</v>
      </c>
      <c r="GQ73" t="s">
        <v>52</v>
      </c>
      <c r="GR73" s="12">
        <v>142.19999999999999</v>
      </c>
      <c r="GS73" s="12">
        <f t="shared" si="46"/>
        <v>141.36666666666665</v>
      </c>
      <c r="GV73">
        <v>11</v>
      </c>
      <c r="GW73" t="s">
        <v>52</v>
      </c>
      <c r="GX73" s="12">
        <v>142.1</v>
      </c>
      <c r="HA73" t="s">
        <v>52</v>
      </c>
      <c r="HB73" s="12">
        <v>142.1</v>
      </c>
      <c r="HC73" s="12">
        <f t="shared" si="47"/>
        <v>140.86666666666667</v>
      </c>
      <c r="HF73">
        <v>11</v>
      </c>
      <c r="HG73" t="s">
        <v>52</v>
      </c>
      <c r="HH73" s="12">
        <v>125.5</v>
      </c>
      <c r="HK73" t="s">
        <v>52</v>
      </c>
      <c r="HL73" s="12">
        <v>125.5</v>
      </c>
      <c r="HM73" s="12">
        <f t="shared" si="48"/>
        <v>125.66666666666667</v>
      </c>
      <c r="HP73">
        <v>11</v>
      </c>
      <c r="HQ73" t="s">
        <v>52</v>
      </c>
      <c r="HR73" s="12">
        <v>136.5</v>
      </c>
      <c r="HU73" t="s">
        <v>52</v>
      </c>
      <c r="HV73" s="12">
        <v>136.5</v>
      </c>
      <c r="HW73" s="12">
        <f t="shared" si="49"/>
        <v>135.83333333333334</v>
      </c>
      <c r="HZ73">
        <v>11</v>
      </c>
      <c r="IA73" t="s">
        <v>52</v>
      </c>
      <c r="IB73" s="12">
        <v>147.80000000000001</v>
      </c>
      <c r="IE73" t="s">
        <v>52</v>
      </c>
      <c r="IF73" s="12">
        <v>147.80000000000001</v>
      </c>
      <c r="IG73" s="12">
        <f t="shared" si="50"/>
        <v>147.26666666666668</v>
      </c>
      <c r="IJ73">
        <v>11</v>
      </c>
      <c r="IK73" t="s">
        <v>52</v>
      </c>
      <c r="IL73" s="12">
        <v>132</v>
      </c>
      <c r="IO73" t="s">
        <v>52</v>
      </c>
      <c r="IP73" s="12">
        <v>132</v>
      </c>
      <c r="IQ73" s="12">
        <f t="shared" si="51"/>
        <v>131.63333333333333</v>
      </c>
      <c r="IT73">
        <v>11</v>
      </c>
      <c r="IU73" t="s">
        <v>52</v>
      </c>
      <c r="IV73" s="12">
        <v>136.30000000000001</v>
      </c>
      <c r="IY73" t="s">
        <v>52</v>
      </c>
      <c r="IZ73" s="12">
        <v>136.30000000000001</v>
      </c>
      <c r="JA73" s="12">
        <f t="shared" si="52"/>
        <v>135.76666666666668</v>
      </c>
      <c r="JD73">
        <v>11</v>
      </c>
      <c r="JE73" t="s">
        <v>52</v>
      </c>
      <c r="JF73" s="12">
        <v>140.80000000000001</v>
      </c>
      <c r="JI73" t="s">
        <v>52</v>
      </c>
      <c r="JJ73" s="12">
        <v>140.80000000000001</v>
      </c>
      <c r="JK73" s="12">
        <f t="shared" si="53"/>
        <v>140.6</v>
      </c>
    </row>
    <row r="74" spans="2:271" x14ac:dyDescent="0.35">
      <c r="C74">
        <v>12</v>
      </c>
      <c r="D74" t="s">
        <v>55</v>
      </c>
      <c r="E74" s="12">
        <v>146.5</v>
      </c>
      <c r="H74" t="s">
        <v>55</v>
      </c>
      <c r="I74" s="12">
        <v>146.5</v>
      </c>
      <c r="J74" s="12">
        <f t="shared" si="27"/>
        <v>146.76666666666668</v>
      </c>
      <c r="N74">
        <v>12</v>
      </c>
      <c r="O74" t="s">
        <v>55</v>
      </c>
      <c r="P74" s="12">
        <v>137.5</v>
      </c>
      <c r="S74" t="s">
        <v>55</v>
      </c>
      <c r="T74" s="12">
        <v>137.5</v>
      </c>
      <c r="U74" s="12">
        <f t="shared" si="28"/>
        <v>137.43333333333334</v>
      </c>
      <c r="X74">
        <v>12</v>
      </c>
      <c r="Y74" t="s">
        <v>55</v>
      </c>
      <c r="Z74" s="12">
        <v>150.5</v>
      </c>
      <c r="AC74" t="s">
        <v>55</v>
      </c>
      <c r="AD74" s="12">
        <v>150.5</v>
      </c>
      <c r="AE74" s="12">
        <f t="shared" si="29"/>
        <v>149.73333333333332</v>
      </c>
      <c r="AH74">
        <v>12</v>
      </c>
      <c r="AI74" t="s">
        <v>55</v>
      </c>
      <c r="AJ74" s="12">
        <v>138.80000000000001</v>
      </c>
      <c r="AM74" t="s">
        <v>55</v>
      </c>
      <c r="AN74" s="12">
        <v>138.80000000000001</v>
      </c>
      <c r="AO74" s="12">
        <f t="shared" si="30"/>
        <v>137.73333333333332</v>
      </c>
      <c r="AR74">
        <v>12</v>
      </c>
      <c r="AS74" t="s">
        <v>55</v>
      </c>
      <c r="AT74" s="12">
        <v>142.1</v>
      </c>
      <c r="AW74" t="s">
        <v>55</v>
      </c>
      <c r="AX74" s="12">
        <v>142.1</v>
      </c>
      <c r="AY74" s="12">
        <f t="shared" si="31"/>
        <v>141.93333333333337</v>
      </c>
      <c r="BB74">
        <v>12</v>
      </c>
      <c r="BC74" t="s">
        <v>55</v>
      </c>
      <c r="BD74" s="12">
        <v>122</v>
      </c>
      <c r="BG74" t="s">
        <v>55</v>
      </c>
      <c r="BH74" s="12">
        <v>122</v>
      </c>
      <c r="BI74" s="12">
        <f t="shared" si="32"/>
        <v>121.39999999999999</v>
      </c>
      <c r="BL74">
        <v>12</v>
      </c>
      <c r="BM74" t="s">
        <v>55</v>
      </c>
      <c r="BN74" s="12">
        <v>139.4</v>
      </c>
      <c r="BQ74" t="s">
        <v>55</v>
      </c>
      <c r="BR74" s="12">
        <v>139.4</v>
      </c>
      <c r="BS74" s="12">
        <f t="shared" si="33"/>
        <v>141.56666666666669</v>
      </c>
      <c r="BV74">
        <v>12</v>
      </c>
      <c r="BW74" t="s">
        <v>55</v>
      </c>
      <c r="BX74" s="12">
        <v>135.19999999999999</v>
      </c>
      <c r="CA74" t="s">
        <v>55</v>
      </c>
      <c r="CB74" s="12">
        <v>135.19999999999999</v>
      </c>
      <c r="CC74" s="12">
        <f t="shared" si="34"/>
        <v>142.86666666666665</v>
      </c>
      <c r="CF74">
        <v>12</v>
      </c>
      <c r="CG74" t="s">
        <v>55</v>
      </c>
      <c r="CH74" s="12">
        <v>119.8</v>
      </c>
      <c r="CK74" t="s">
        <v>55</v>
      </c>
      <c r="CL74" s="12">
        <v>119.8</v>
      </c>
      <c r="CM74" s="12">
        <f t="shared" si="35"/>
        <v>119.33333333333333</v>
      </c>
      <c r="CP74">
        <v>12</v>
      </c>
      <c r="CQ74" t="s">
        <v>55</v>
      </c>
      <c r="CR74" s="12">
        <v>110.3</v>
      </c>
      <c r="CU74" t="s">
        <v>55</v>
      </c>
      <c r="CV74" s="12">
        <v>110.3</v>
      </c>
      <c r="CW74" s="12">
        <f t="shared" si="36"/>
        <v>111.36666666666667</v>
      </c>
      <c r="CZ74">
        <v>12</v>
      </c>
      <c r="DA74" t="s">
        <v>55</v>
      </c>
      <c r="DB74" s="12">
        <v>140.6</v>
      </c>
      <c r="DE74" t="s">
        <v>55</v>
      </c>
      <c r="DF74" s="12">
        <v>140.6</v>
      </c>
      <c r="DG74" s="12">
        <f t="shared" si="37"/>
        <v>140.83333333333334</v>
      </c>
      <c r="DJ74">
        <v>12</v>
      </c>
      <c r="DK74" t="s">
        <v>55</v>
      </c>
      <c r="DL74" s="12">
        <v>133.80000000000001</v>
      </c>
      <c r="DO74" t="s">
        <v>55</v>
      </c>
      <c r="DP74" s="12">
        <v>133.80000000000001</v>
      </c>
      <c r="DQ74" s="12">
        <f t="shared" si="38"/>
        <v>133.63333333333335</v>
      </c>
      <c r="DT74">
        <v>12</v>
      </c>
      <c r="DU74" t="s">
        <v>55</v>
      </c>
      <c r="DV74" s="12">
        <v>154.6</v>
      </c>
      <c r="DY74" t="s">
        <v>55</v>
      </c>
      <c r="DZ74" s="12">
        <v>154.6</v>
      </c>
      <c r="EA74" s="12">
        <f t="shared" si="39"/>
        <v>154.53333333333333</v>
      </c>
      <c r="ED74">
        <v>12</v>
      </c>
      <c r="EE74" t="s">
        <v>55</v>
      </c>
      <c r="EF74" s="12">
        <v>138.19999999999999</v>
      </c>
      <c r="EI74" t="s">
        <v>55</v>
      </c>
      <c r="EJ74" s="12">
        <v>138.19999999999999</v>
      </c>
      <c r="EK74" s="12">
        <f t="shared" si="40"/>
        <v>139.19999999999999</v>
      </c>
      <c r="EN74">
        <v>12</v>
      </c>
      <c r="EO74" t="s">
        <v>55</v>
      </c>
      <c r="EP74" s="12">
        <v>163</v>
      </c>
      <c r="ES74" t="s">
        <v>55</v>
      </c>
      <c r="ET74" s="12">
        <v>163</v>
      </c>
      <c r="EU74" s="12">
        <f t="shared" si="41"/>
        <v>162.73333333333332</v>
      </c>
      <c r="EX74">
        <v>12</v>
      </c>
      <c r="EY74" t="s">
        <v>55</v>
      </c>
      <c r="EZ74" s="12">
        <v>148.1</v>
      </c>
      <c r="FC74" t="s">
        <v>55</v>
      </c>
      <c r="FD74" s="12">
        <v>148.1</v>
      </c>
      <c r="FE74" s="12">
        <f t="shared" si="42"/>
        <v>148.03333333333333</v>
      </c>
      <c r="FH74">
        <v>12</v>
      </c>
      <c r="FI74" t="s">
        <v>55</v>
      </c>
      <c r="FJ74" s="12">
        <v>139.4</v>
      </c>
      <c r="FM74" t="s">
        <v>55</v>
      </c>
      <c r="FN74" s="12">
        <v>139.4</v>
      </c>
      <c r="FO74" s="12">
        <f t="shared" si="43"/>
        <v>139.23333333333332</v>
      </c>
      <c r="FR74">
        <v>12</v>
      </c>
      <c r="FS74" t="s">
        <v>55</v>
      </c>
      <c r="FT74" s="12">
        <v>146.80000000000001</v>
      </c>
      <c r="FW74" t="s">
        <v>55</v>
      </c>
      <c r="FX74" s="12">
        <v>146.80000000000001</v>
      </c>
      <c r="FY74" s="12">
        <f t="shared" si="44"/>
        <v>146.76666666666668</v>
      </c>
      <c r="GB74">
        <v>12</v>
      </c>
      <c r="GC74" t="s">
        <v>55</v>
      </c>
      <c r="GD74" s="12">
        <v>142.69999999999999</v>
      </c>
      <c r="GG74" t="s">
        <v>55</v>
      </c>
      <c r="GH74" s="12">
        <v>142.69999999999999</v>
      </c>
      <c r="GI74" s="12">
        <f t="shared" si="45"/>
        <v>144.36666666666665</v>
      </c>
      <c r="GL74">
        <v>12</v>
      </c>
      <c r="GM74" t="s">
        <v>55</v>
      </c>
      <c r="GN74" s="12">
        <v>143.19999999999999</v>
      </c>
      <c r="GQ74" t="s">
        <v>55</v>
      </c>
      <c r="GR74" s="12">
        <v>143.19999999999999</v>
      </c>
      <c r="GS74" s="12">
        <f t="shared" si="46"/>
        <v>142.53333333333333</v>
      </c>
      <c r="GV74">
        <v>12</v>
      </c>
      <c r="GW74" t="s">
        <v>55</v>
      </c>
      <c r="GX74" s="12">
        <v>144.9</v>
      </c>
      <c r="HA74" t="s">
        <v>55</v>
      </c>
      <c r="HB74" s="12">
        <v>144.9</v>
      </c>
      <c r="HC74" s="12">
        <f t="shared" si="47"/>
        <v>143.03333333333333</v>
      </c>
      <c r="HF74">
        <v>12</v>
      </c>
      <c r="HG74" t="s">
        <v>55</v>
      </c>
      <c r="HH74" s="12">
        <v>123.6</v>
      </c>
      <c r="HK74" t="s">
        <v>55</v>
      </c>
      <c r="HL74" s="12">
        <v>123.6</v>
      </c>
      <c r="HM74" s="12">
        <f t="shared" si="48"/>
        <v>124.86666666666667</v>
      </c>
      <c r="HP74">
        <v>12</v>
      </c>
      <c r="HQ74" t="s">
        <v>55</v>
      </c>
      <c r="HR74" s="12">
        <v>136.80000000000001</v>
      </c>
      <c r="HU74" t="s">
        <v>55</v>
      </c>
      <c r="HV74" s="12">
        <v>136.80000000000001</v>
      </c>
      <c r="HW74" s="12">
        <f t="shared" si="49"/>
        <v>136.6</v>
      </c>
      <c r="HZ74">
        <v>12</v>
      </c>
      <c r="IA74" t="s">
        <v>55</v>
      </c>
      <c r="IB74" s="12">
        <v>150.1</v>
      </c>
      <c r="IE74" t="s">
        <v>55</v>
      </c>
      <c r="IF74" s="12">
        <v>150.1</v>
      </c>
      <c r="IG74" s="12">
        <f t="shared" si="50"/>
        <v>148.56666666666669</v>
      </c>
      <c r="IJ74">
        <v>12</v>
      </c>
      <c r="IK74" t="s">
        <v>55</v>
      </c>
      <c r="IL74" s="12">
        <v>132.19999999999999</v>
      </c>
      <c r="IO74" t="s">
        <v>55</v>
      </c>
      <c r="IP74" s="12">
        <v>132.19999999999999</v>
      </c>
      <c r="IQ74" s="12">
        <f t="shared" si="51"/>
        <v>132.06666666666666</v>
      </c>
      <c r="IT74">
        <v>12</v>
      </c>
      <c r="IU74" t="s">
        <v>55</v>
      </c>
      <c r="IV74" s="12">
        <v>136.80000000000001</v>
      </c>
      <c r="IY74" t="s">
        <v>55</v>
      </c>
      <c r="IZ74" s="12">
        <v>136.80000000000001</v>
      </c>
      <c r="JA74" s="12">
        <f t="shared" si="52"/>
        <v>136.46666666666667</v>
      </c>
      <c r="JD74">
        <v>12</v>
      </c>
      <c r="JE74" t="s">
        <v>55</v>
      </c>
      <c r="JF74" s="12">
        <v>140.1</v>
      </c>
      <c r="JI74" t="s">
        <v>55</v>
      </c>
      <c r="JJ74" s="12">
        <v>140.1</v>
      </c>
      <c r="JK74" s="12">
        <f t="shared" si="53"/>
        <v>140.56666666666669</v>
      </c>
    </row>
    <row r="75" spans="2:271" x14ac:dyDescent="0.35">
      <c r="B75">
        <v>2019</v>
      </c>
      <c r="C75">
        <v>1</v>
      </c>
      <c r="D75" t="s">
        <v>31</v>
      </c>
      <c r="E75" s="12">
        <v>147.69999999999999</v>
      </c>
      <c r="G75">
        <v>2019</v>
      </c>
      <c r="H75" t="s">
        <v>31</v>
      </c>
      <c r="I75" s="12">
        <v>147.69999999999999</v>
      </c>
      <c r="J75" s="12">
        <f t="shared" si="27"/>
        <v>147.03333333333333</v>
      </c>
      <c r="M75">
        <v>2019</v>
      </c>
      <c r="N75">
        <v>1</v>
      </c>
      <c r="O75" t="s">
        <v>31</v>
      </c>
      <c r="P75" s="12">
        <v>137.1</v>
      </c>
      <c r="R75">
        <v>2019</v>
      </c>
      <c r="S75" t="s">
        <v>31</v>
      </c>
      <c r="T75" s="12">
        <v>137.1</v>
      </c>
      <c r="U75" s="12">
        <f t="shared" si="28"/>
        <v>137.33333333333334</v>
      </c>
      <c r="W75">
        <v>2019</v>
      </c>
      <c r="X75">
        <v>1</v>
      </c>
      <c r="Y75" t="s">
        <v>31</v>
      </c>
      <c r="Z75" s="12">
        <v>151.4</v>
      </c>
      <c r="AB75">
        <v>2019</v>
      </c>
      <c r="AC75" t="s">
        <v>31</v>
      </c>
      <c r="AD75" s="12">
        <v>151.4</v>
      </c>
      <c r="AE75" s="12">
        <f t="shared" si="29"/>
        <v>150.36666666666667</v>
      </c>
      <c r="AG75">
        <v>2019</v>
      </c>
      <c r="AH75">
        <v>1</v>
      </c>
      <c r="AI75" t="s">
        <v>31</v>
      </c>
      <c r="AJ75" s="12">
        <v>140.19999999999999</v>
      </c>
      <c r="AL75">
        <v>2019</v>
      </c>
      <c r="AM75" t="s">
        <v>31</v>
      </c>
      <c r="AN75" s="12">
        <v>140.19999999999999</v>
      </c>
      <c r="AO75" s="12">
        <f t="shared" si="30"/>
        <v>138.69999999999999</v>
      </c>
      <c r="AQ75">
        <v>2019</v>
      </c>
      <c r="AR75">
        <v>1</v>
      </c>
      <c r="AS75" t="s">
        <v>31</v>
      </c>
      <c r="AT75" s="12">
        <v>142.1</v>
      </c>
      <c r="AV75">
        <v>2019</v>
      </c>
      <c r="AW75" t="s">
        <v>31</v>
      </c>
      <c r="AX75" s="12">
        <v>142.1</v>
      </c>
      <c r="AY75" s="12">
        <f t="shared" si="31"/>
        <v>142</v>
      </c>
      <c r="BA75">
        <v>2019</v>
      </c>
      <c r="BB75">
        <v>1</v>
      </c>
      <c r="BC75" t="s">
        <v>31</v>
      </c>
      <c r="BD75" s="12">
        <v>121.8</v>
      </c>
      <c r="BF75">
        <v>2019</v>
      </c>
      <c r="BG75" t="s">
        <v>31</v>
      </c>
      <c r="BH75" s="12">
        <v>121.8</v>
      </c>
      <c r="BI75" s="12">
        <f t="shared" si="32"/>
        <v>121.63333333333333</v>
      </c>
      <c r="BK75">
        <v>2019</v>
      </c>
      <c r="BL75">
        <v>1</v>
      </c>
      <c r="BM75" t="s">
        <v>31</v>
      </c>
      <c r="BN75" s="12">
        <v>135.4</v>
      </c>
      <c r="BP75">
        <v>2019</v>
      </c>
      <c r="BQ75" t="s">
        <v>31</v>
      </c>
      <c r="BR75" s="12">
        <v>135.4</v>
      </c>
      <c r="BS75" s="12">
        <f t="shared" si="33"/>
        <v>139.20000000000002</v>
      </c>
      <c r="BU75">
        <v>2019</v>
      </c>
      <c r="BV75">
        <v>1</v>
      </c>
      <c r="BW75" t="s">
        <v>31</v>
      </c>
      <c r="BX75" s="12">
        <v>131.30000000000001</v>
      </c>
      <c r="BZ75">
        <v>2019</v>
      </c>
      <c r="CA75" t="s">
        <v>31</v>
      </c>
      <c r="CB75" s="12">
        <v>131.30000000000001</v>
      </c>
      <c r="CC75" s="12">
        <f t="shared" si="34"/>
        <v>137.73333333333332</v>
      </c>
      <c r="CE75">
        <v>2019</v>
      </c>
      <c r="CF75">
        <v>1</v>
      </c>
      <c r="CG75" t="s">
        <v>31</v>
      </c>
      <c r="CH75" s="12">
        <v>120.3</v>
      </c>
      <c r="CJ75">
        <v>2019</v>
      </c>
      <c r="CK75" t="s">
        <v>31</v>
      </c>
      <c r="CL75" s="12">
        <v>120.3</v>
      </c>
      <c r="CM75" s="12">
        <f t="shared" si="35"/>
        <v>119.73333333333333</v>
      </c>
      <c r="CO75">
        <v>2019</v>
      </c>
      <c r="CP75">
        <v>1</v>
      </c>
      <c r="CQ75" t="s">
        <v>31</v>
      </c>
      <c r="CR75" s="12">
        <v>109.1</v>
      </c>
      <c r="CT75">
        <v>2019</v>
      </c>
      <c r="CU75" t="s">
        <v>31</v>
      </c>
      <c r="CV75" s="12">
        <v>109.1</v>
      </c>
      <c r="CW75" s="12">
        <f t="shared" si="36"/>
        <v>110.43333333333332</v>
      </c>
      <c r="CY75">
        <v>2019</v>
      </c>
      <c r="CZ75">
        <v>1</v>
      </c>
      <c r="DA75" t="s">
        <v>31</v>
      </c>
      <c r="DB75" s="12">
        <v>139.4</v>
      </c>
      <c r="DD75">
        <v>2019</v>
      </c>
      <c r="DE75" t="s">
        <v>31</v>
      </c>
      <c r="DF75" s="12">
        <v>139.4</v>
      </c>
      <c r="DG75" s="12">
        <f t="shared" si="37"/>
        <v>140.29999999999998</v>
      </c>
      <c r="DI75">
        <v>2019</v>
      </c>
      <c r="DJ75">
        <v>1</v>
      </c>
      <c r="DK75" t="s">
        <v>31</v>
      </c>
      <c r="DL75" s="12">
        <v>133.30000000000001</v>
      </c>
      <c r="DN75">
        <v>2019</v>
      </c>
      <c r="DO75" t="s">
        <v>31</v>
      </c>
      <c r="DP75" s="12">
        <v>133.30000000000001</v>
      </c>
      <c r="DQ75" s="12">
        <f t="shared" si="38"/>
        <v>133.53333333333333</v>
      </c>
      <c r="DS75">
        <v>2019</v>
      </c>
      <c r="DT75">
        <v>1</v>
      </c>
      <c r="DU75" t="s">
        <v>31</v>
      </c>
      <c r="DV75" s="12">
        <v>154.6</v>
      </c>
      <c r="DX75">
        <v>2019</v>
      </c>
      <c r="DY75" t="s">
        <v>31</v>
      </c>
      <c r="DZ75" s="12">
        <v>154.6</v>
      </c>
      <c r="EA75" s="12">
        <f t="shared" si="39"/>
        <v>154.56666666666669</v>
      </c>
      <c r="EC75">
        <v>2019</v>
      </c>
      <c r="ED75">
        <v>1</v>
      </c>
      <c r="EE75" t="s">
        <v>31</v>
      </c>
      <c r="EF75" s="12">
        <v>137.4</v>
      </c>
      <c r="EH75">
        <v>2019</v>
      </c>
      <c r="EI75" t="s">
        <v>31</v>
      </c>
      <c r="EJ75" s="12">
        <v>137.4</v>
      </c>
      <c r="EK75" s="12">
        <f t="shared" si="40"/>
        <v>138.43333333333331</v>
      </c>
      <c r="EM75">
        <v>2019</v>
      </c>
      <c r="EN75">
        <v>1</v>
      </c>
      <c r="EO75" t="s">
        <v>31</v>
      </c>
      <c r="EP75" s="12">
        <v>163.19999999999999</v>
      </c>
      <c r="ER75">
        <v>2019</v>
      </c>
      <c r="ES75" t="s">
        <v>31</v>
      </c>
      <c r="ET75" s="12">
        <v>163.19999999999999</v>
      </c>
      <c r="EU75" s="12">
        <f t="shared" si="41"/>
        <v>162.93333333333334</v>
      </c>
      <c r="EW75">
        <v>2019</v>
      </c>
      <c r="EX75">
        <v>1</v>
      </c>
      <c r="EY75" t="s">
        <v>31</v>
      </c>
      <c r="EZ75" s="12">
        <v>147.6</v>
      </c>
      <c r="FB75">
        <v>2019</v>
      </c>
      <c r="FC75" t="s">
        <v>31</v>
      </c>
      <c r="FD75" s="12">
        <v>147.6</v>
      </c>
      <c r="FE75" s="12">
        <f t="shared" si="42"/>
        <v>147.9</v>
      </c>
      <c r="FG75">
        <v>2019</v>
      </c>
      <c r="FH75">
        <v>1</v>
      </c>
      <c r="FI75" t="s">
        <v>31</v>
      </c>
      <c r="FJ75" s="12">
        <v>139</v>
      </c>
      <c r="FL75">
        <v>2019</v>
      </c>
      <c r="FM75" t="s">
        <v>31</v>
      </c>
      <c r="FN75" s="12">
        <v>139</v>
      </c>
      <c r="FO75" s="12">
        <f t="shared" si="43"/>
        <v>139.16666666666666</v>
      </c>
      <c r="FQ75">
        <v>2019</v>
      </c>
      <c r="FR75">
        <v>1</v>
      </c>
      <c r="FS75" t="s">
        <v>31</v>
      </c>
      <c r="FT75" s="12">
        <v>146.4</v>
      </c>
      <c r="FV75">
        <v>2019</v>
      </c>
      <c r="FW75" t="s">
        <v>31</v>
      </c>
      <c r="FX75" s="12">
        <v>146.4</v>
      </c>
      <c r="FY75" s="12">
        <f t="shared" si="44"/>
        <v>146.63333333333333</v>
      </c>
      <c r="GA75">
        <v>2019</v>
      </c>
      <c r="GB75">
        <v>1</v>
      </c>
      <c r="GC75" t="s">
        <v>31</v>
      </c>
      <c r="GD75" s="12">
        <v>139.5</v>
      </c>
      <c r="GF75">
        <v>2019</v>
      </c>
      <c r="GG75" t="s">
        <v>31</v>
      </c>
      <c r="GH75" s="12">
        <v>139.5</v>
      </c>
      <c r="GI75" s="12">
        <f t="shared" si="45"/>
        <v>142.43333333333331</v>
      </c>
      <c r="GK75">
        <v>2019</v>
      </c>
      <c r="GL75">
        <v>1</v>
      </c>
      <c r="GM75" t="s">
        <v>31</v>
      </c>
      <c r="GN75" s="12">
        <v>143.6</v>
      </c>
      <c r="GP75">
        <v>2019</v>
      </c>
      <c r="GQ75" t="s">
        <v>31</v>
      </c>
      <c r="GR75" s="12">
        <v>143.6</v>
      </c>
      <c r="GS75" s="12">
        <f t="shared" si="46"/>
        <v>143</v>
      </c>
      <c r="GU75">
        <v>2019</v>
      </c>
      <c r="GV75">
        <v>1</v>
      </c>
      <c r="GW75" t="s">
        <v>31</v>
      </c>
      <c r="GX75" s="12">
        <v>145.1</v>
      </c>
      <c r="GZ75">
        <v>2019</v>
      </c>
      <c r="HA75" t="s">
        <v>31</v>
      </c>
      <c r="HB75" s="12">
        <v>145.1</v>
      </c>
      <c r="HC75" s="12">
        <f t="shared" si="47"/>
        <v>144.03333333333333</v>
      </c>
      <c r="HE75">
        <v>2019</v>
      </c>
      <c r="HF75">
        <v>1</v>
      </c>
      <c r="HG75" t="s">
        <v>31</v>
      </c>
      <c r="HH75" s="12">
        <v>123.3</v>
      </c>
      <c r="HJ75">
        <v>2019</v>
      </c>
      <c r="HK75" t="s">
        <v>31</v>
      </c>
      <c r="HL75" s="12">
        <v>123.3</v>
      </c>
      <c r="HM75" s="12">
        <f t="shared" si="48"/>
        <v>124.13333333333333</v>
      </c>
      <c r="HO75">
        <v>2019</v>
      </c>
      <c r="HP75">
        <v>1</v>
      </c>
      <c r="HQ75" t="s">
        <v>31</v>
      </c>
      <c r="HR75" s="12">
        <v>136.69999999999999</v>
      </c>
      <c r="HT75">
        <v>2019</v>
      </c>
      <c r="HU75" t="s">
        <v>31</v>
      </c>
      <c r="HV75" s="12">
        <v>136.69999999999999</v>
      </c>
      <c r="HW75" s="12">
        <f t="shared" si="49"/>
        <v>136.66666666666666</v>
      </c>
      <c r="HY75">
        <v>2019</v>
      </c>
      <c r="HZ75">
        <v>1</v>
      </c>
      <c r="IA75" t="s">
        <v>31</v>
      </c>
      <c r="IB75" s="12">
        <v>150.19999999999999</v>
      </c>
      <c r="ID75">
        <v>2019</v>
      </c>
      <c r="IE75" t="s">
        <v>31</v>
      </c>
      <c r="IF75" s="12">
        <v>150.19999999999999</v>
      </c>
      <c r="IG75" s="12">
        <f t="shared" si="50"/>
        <v>149.36666666666665</v>
      </c>
      <c r="II75">
        <v>2019</v>
      </c>
      <c r="IJ75">
        <v>1</v>
      </c>
      <c r="IK75" t="s">
        <v>31</v>
      </c>
      <c r="IL75" s="12">
        <v>132.80000000000001</v>
      </c>
      <c r="IN75">
        <v>2019</v>
      </c>
      <c r="IO75" t="s">
        <v>31</v>
      </c>
      <c r="IP75" s="12">
        <v>132.80000000000001</v>
      </c>
      <c r="IQ75" s="12">
        <f t="shared" si="51"/>
        <v>132.33333333333334</v>
      </c>
      <c r="IS75">
        <v>2019</v>
      </c>
      <c r="IT75">
        <v>1</v>
      </c>
      <c r="IU75" t="s">
        <v>31</v>
      </c>
      <c r="IV75" s="12">
        <v>136.9</v>
      </c>
      <c r="IX75">
        <v>2019</v>
      </c>
      <c r="IY75" t="s">
        <v>31</v>
      </c>
      <c r="IZ75" s="12">
        <v>136.9</v>
      </c>
      <c r="JA75" s="12">
        <f t="shared" si="52"/>
        <v>136.66666666666666</v>
      </c>
      <c r="JC75">
        <v>2019</v>
      </c>
      <c r="JD75">
        <v>1</v>
      </c>
      <c r="JE75" t="s">
        <v>31</v>
      </c>
      <c r="JF75" s="12">
        <v>139.6</v>
      </c>
      <c r="JH75">
        <v>2019</v>
      </c>
      <c r="JI75" t="s">
        <v>31</v>
      </c>
      <c r="JJ75" s="12">
        <v>139.6</v>
      </c>
      <c r="JK75" s="12">
        <f t="shared" si="53"/>
        <v>140.16666666666666</v>
      </c>
    </row>
    <row r="76" spans="2:271" x14ac:dyDescent="0.35">
      <c r="C76">
        <v>2</v>
      </c>
      <c r="D76" t="s">
        <v>36</v>
      </c>
      <c r="E76" s="12">
        <v>148.5</v>
      </c>
      <c r="H76" t="s">
        <v>36</v>
      </c>
      <c r="I76" s="12">
        <v>148.5</v>
      </c>
      <c r="J76" s="12">
        <f t="shared" si="27"/>
        <v>147.56666666666666</v>
      </c>
      <c r="N76">
        <v>2</v>
      </c>
      <c r="O76" t="s">
        <v>36</v>
      </c>
      <c r="P76" s="12">
        <v>137.6</v>
      </c>
      <c r="S76" t="s">
        <v>36</v>
      </c>
      <c r="T76" s="12">
        <v>137.6</v>
      </c>
      <c r="U76" s="12">
        <f t="shared" si="28"/>
        <v>137.4</v>
      </c>
      <c r="X76">
        <v>2</v>
      </c>
      <c r="Y76" t="s">
        <v>36</v>
      </c>
      <c r="Z76" s="12">
        <v>152</v>
      </c>
      <c r="AC76" t="s">
        <v>36</v>
      </c>
      <c r="AD76" s="12">
        <v>152</v>
      </c>
      <c r="AE76" s="12">
        <f t="shared" si="29"/>
        <v>151.29999999999998</v>
      </c>
      <c r="AH76">
        <v>2</v>
      </c>
      <c r="AI76" t="s">
        <v>36</v>
      </c>
      <c r="AJ76" s="12">
        <v>141.5</v>
      </c>
      <c r="AM76" t="s">
        <v>36</v>
      </c>
      <c r="AN76" s="12">
        <v>141.5</v>
      </c>
      <c r="AO76" s="12">
        <f t="shared" si="30"/>
        <v>140.16666666666666</v>
      </c>
      <c r="AR76">
        <v>2</v>
      </c>
      <c r="AS76" t="s">
        <v>36</v>
      </c>
      <c r="AT76" s="12">
        <v>142.19999999999999</v>
      </c>
      <c r="AW76" t="s">
        <v>36</v>
      </c>
      <c r="AX76" s="12">
        <v>142.19999999999999</v>
      </c>
      <c r="AY76" s="12">
        <f t="shared" si="31"/>
        <v>142.13333333333333</v>
      </c>
      <c r="BB76">
        <v>2</v>
      </c>
      <c r="BC76" t="s">
        <v>36</v>
      </c>
      <c r="BD76" s="12">
        <v>122</v>
      </c>
      <c r="BG76" t="s">
        <v>36</v>
      </c>
      <c r="BH76" s="12">
        <v>122</v>
      </c>
      <c r="BI76" s="12">
        <f t="shared" si="32"/>
        <v>121.93333333333334</v>
      </c>
      <c r="BL76">
        <v>2</v>
      </c>
      <c r="BM76" t="s">
        <v>36</v>
      </c>
      <c r="BN76" s="12">
        <v>136.4</v>
      </c>
      <c r="BQ76" t="s">
        <v>36</v>
      </c>
      <c r="BR76" s="12">
        <v>136.4</v>
      </c>
      <c r="BS76" s="12">
        <f t="shared" si="33"/>
        <v>137.06666666666669</v>
      </c>
      <c r="BV76">
        <v>2</v>
      </c>
      <c r="BW76" t="s">
        <v>36</v>
      </c>
      <c r="BX76" s="12">
        <v>129.69999999999999</v>
      </c>
      <c r="CA76" t="s">
        <v>36</v>
      </c>
      <c r="CB76" s="12">
        <v>129.69999999999999</v>
      </c>
      <c r="CC76" s="12">
        <f t="shared" si="34"/>
        <v>132.06666666666666</v>
      </c>
      <c r="CF76">
        <v>2</v>
      </c>
      <c r="CG76" t="s">
        <v>36</v>
      </c>
      <c r="CH76" s="12">
        <v>121</v>
      </c>
      <c r="CK76" t="s">
        <v>36</v>
      </c>
      <c r="CL76" s="12">
        <v>121</v>
      </c>
      <c r="CM76" s="12">
        <f t="shared" si="35"/>
        <v>120.36666666666667</v>
      </c>
      <c r="CP76">
        <v>2</v>
      </c>
      <c r="CQ76" t="s">
        <v>36</v>
      </c>
      <c r="CR76" s="12">
        <v>109</v>
      </c>
      <c r="CU76" t="s">
        <v>36</v>
      </c>
      <c r="CV76" s="12">
        <v>109</v>
      </c>
      <c r="CW76" s="12">
        <f t="shared" si="36"/>
        <v>109.46666666666665</v>
      </c>
      <c r="CZ76">
        <v>2</v>
      </c>
      <c r="DA76" t="s">
        <v>36</v>
      </c>
      <c r="DB76" s="12">
        <v>139.69999999999999</v>
      </c>
      <c r="DE76" t="s">
        <v>36</v>
      </c>
      <c r="DF76" s="12">
        <v>139.69999999999999</v>
      </c>
      <c r="DG76" s="12">
        <f t="shared" si="37"/>
        <v>139.9</v>
      </c>
      <c r="DJ76">
        <v>2</v>
      </c>
      <c r="DK76" t="s">
        <v>36</v>
      </c>
      <c r="DL76" s="12">
        <v>133.6</v>
      </c>
      <c r="DO76" t="s">
        <v>36</v>
      </c>
      <c r="DP76" s="12">
        <v>133.6</v>
      </c>
      <c r="DQ76" s="12">
        <f t="shared" si="38"/>
        <v>133.56666666666669</v>
      </c>
      <c r="DT76">
        <v>2</v>
      </c>
      <c r="DU76" t="s">
        <v>36</v>
      </c>
      <c r="DV76" s="12">
        <v>154.9</v>
      </c>
      <c r="DY76" t="s">
        <v>36</v>
      </c>
      <c r="DZ76" s="12">
        <v>154.9</v>
      </c>
      <c r="EA76" s="12">
        <f t="shared" si="39"/>
        <v>154.70000000000002</v>
      </c>
      <c r="ED76">
        <v>2</v>
      </c>
      <c r="EE76" t="s">
        <v>36</v>
      </c>
      <c r="EF76" s="12">
        <v>137.5</v>
      </c>
      <c r="EI76" t="s">
        <v>36</v>
      </c>
      <c r="EJ76" s="12">
        <v>137.5</v>
      </c>
      <c r="EK76" s="12">
        <f t="shared" si="40"/>
        <v>137.70000000000002</v>
      </c>
      <c r="EN76">
        <v>2</v>
      </c>
      <c r="EO76" t="s">
        <v>36</v>
      </c>
      <c r="EP76" s="12">
        <v>163.4</v>
      </c>
      <c r="ES76" t="s">
        <v>36</v>
      </c>
      <c r="ET76" s="12">
        <v>163.4</v>
      </c>
      <c r="EU76" s="12">
        <f t="shared" si="41"/>
        <v>163.20000000000002</v>
      </c>
      <c r="EX76">
        <v>2</v>
      </c>
      <c r="EY76" t="s">
        <v>36</v>
      </c>
      <c r="EZ76" s="12">
        <v>147.69999999999999</v>
      </c>
      <c r="FC76" t="s">
        <v>36</v>
      </c>
      <c r="FD76" s="12">
        <v>147.69999999999999</v>
      </c>
      <c r="FE76" s="12">
        <f t="shared" si="42"/>
        <v>147.79999999999998</v>
      </c>
      <c r="FH76">
        <v>2</v>
      </c>
      <c r="FI76" t="s">
        <v>36</v>
      </c>
      <c r="FJ76" s="12">
        <v>139.69999999999999</v>
      </c>
      <c r="FM76" t="s">
        <v>36</v>
      </c>
      <c r="FN76" s="12">
        <v>139.69999999999999</v>
      </c>
      <c r="FO76" s="12">
        <f t="shared" si="43"/>
        <v>139.36666666666665</v>
      </c>
      <c r="FR76">
        <v>2</v>
      </c>
      <c r="FS76" t="s">
        <v>36</v>
      </c>
      <c r="FT76" s="12">
        <v>146.5</v>
      </c>
      <c r="FW76" t="s">
        <v>36</v>
      </c>
      <c r="FX76" s="12">
        <v>146.5</v>
      </c>
      <c r="FY76" s="12">
        <f t="shared" si="44"/>
        <v>146.56666666666669</v>
      </c>
      <c r="GB76">
        <v>2</v>
      </c>
      <c r="GC76" t="s">
        <v>36</v>
      </c>
      <c r="GD76" s="12">
        <v>138.4</v>
      </c>
      <c r="GG76" t="s">
        <v>36</v>
      </c>
      <c r="GH76" s="12">
        <v>138.4</v>
      </c>
      <c r="GI76" s="12">
        <f t="shared" si="45"/>
        <v>140.20000000000002</v>
      </c>
      <c r="GL76">
        <v>2</v>
      </c>
      <c r="GM76" t="s">
        <v>36</v>
      </c>
      <c r="GN76" s="12">
        <v>143.69999999999999</v>
      </c>
      <c r="GQ76" t="s">
        <v>36</v>
      </c>
      <c r="GR76" s="12">
        <v>143.69999999999999</v>
      </c>
      <c r="GS76" s="12">
        <f t="shared" si="46"/>
        <v>143.49999999999997</v>
      </c>
      <c r="GV76">
        <v>2</v>
      </c>
      <c r="GW76" t="s">
        <v>36</v>
      </c>
      <c r="GX76" s="12">
        <v>145.6</v>
      </c>
      <c r="HA76" t="s">
        <v>36</v>
      </c>
      <c r="HB76" s="12">
        <v>145.6</v>
      </c>
      <c r="HC76" s="12">
        <f t="shared" si="47"/>
        <v>145.20000000000002</v>
      </c>
      <c r="HF76">
        <v>2</v>
      </c>
      <c r="HG76" t="s">
        <v>36</v>
      </c>
      <c r="HH76" s="12">
        <v>123.9</v>
      </c>
      <c r="HK76" t="s">
        <v>36</v>
      </c>
      <c r="HL76" s="12">
        <v>123.9</v>
      </c>
      <c r="HM76" s="12">
        <f t="shared" si="48"/>
        <v>123.59999999999998</v>
      </c>
      <c r="HP76">
        <v>2</v>
      </c>
      <c r="HQ76" t="s">
        <v>36</v>
      </c>
      <c r="HR76" s="12">
        <v>137.1</v>
      </c>
      <c r="HU76" t="s">
        <v>36</v>
      </c>
      <c r="HV76" s="12">
        <v>137.1</v>
      </c>
      <c r="HW76" s="12">
        <f t="shared" si="49"/>
        <v>136.86666666666667</v>
      </c>
      <c r="HZ76">
        <v>2</v>
      </c>
      <c r="IA76" t="s">
        <v>36</v>
      </c>
      <c r="IB76" s="12">
        <v>150.30000000000001</v>
      </c>
      <c r="IE76" t="s">
        <v>36</v>
      </c>
      <c r="IF76" s="12">
        <v>150.30000000000001</v>
      </c>
      <c r="IG76" s="12">
        <f t="shared" si="50"/>
        <v>150.19999999999999</v>
      </c>
      <c r="IJ76">
        <v>2</v>
      </c>
      <c r="IK76" t="s">
        <v>36</v>
      </c>
      <c r="IL76" s="12">
        <v>134.1</v>
      </c>
      <c r="IO76" t="s">
        <v>36</v>
      </c>
      <c r="IP76" s="12">
        <v>134.1</v>
      </c>
      <c r="IQ76" s="12">
        <f t="shared" si="51"/>
        <v>133.03333333333333</v>
      </c>
      <c r="IT76">
        <v>2</v>
      </c>
      <c r="IU76" t="s">
        <v>36</v>
      </c>
      <c r="IV76" s="12">
        <v>137.4</v>
      </c>
      <c r="IY76" t="s">
        <v>36</v>
      </c>
      <c r="IZ76" s="12">
        <v>137.4</v>
      </c>
      <c r="JA76" s="12">
        <f t="shared" si="52"/>
        <v>137.03333333333333</v>
      </c>
      <c r="JD76">
        <v>2</v>
      </c>
      <c r="JE76" t="s">
        <v>36</v>
      </c>
      <c r="JF76" s="12">
        <v>139.9</v>
      </c>
      <c r="JI76" t="s">
        <v>36</v>
      </c>
      <c r="JJ76" s="12">
        <v>139.9</v>
      </c>
      <c r="JK76" s="12">
        <f t="shared" si="53"/>
        <v>139.86666666666667</v>
      </c>
    </row>
    <row r="77" spans="2:271" x14ac:dyDescent="0.35">
      <c r="C77">
        <v>3</v>
      </c>
      <c r="D77" t="s">
        <v>38</v>
      </c>
      <c r="E77" s="12">
        <v>149</v>
      </c>
      <c r="H77" t="s">
        <v>38</v>
      </c>
      <c r="I77" s="12">
        <v>149</v>
      </c>
      <c r="J77" s="12">
        <f t="shared" si="27"/>
        <v>148.4</v>
      </c>
      <c r="N77">
        <v>3</v>
      </c>
      <c r="O77" t="s">
        <v>38</v>
      </c>
      <c r="P77" s="12">
        <v>137.80000000000001</v>
      </c>
      <c r="S77" t="s">
        <v>38</v>
      </c>
      <c r="T77" s="12">
        <v>137.80000000000001</v>
      </c>
      <c r="U77" s="12">
        <f t="shared" si="28"/>
        <v>137.5</v>
      </c>
      <c r="X77">
        <v>3</v>
      </c>
      <c r="Y77" t="s">
        <v>38</v>
      </c>
      <c r="Z77" s="12">
        <v>153</v>
      </c>
      <c r="AC77" t="s">
        <v>38</v>
      </c>
      <c r="AD77" s="12">
        <v>153</v>
      </c>
      <c r="AE77" s="12">
        <f t="shared" si="29"/>
        <v>152.13333333333333</v>
      </c>
      <c r="AH77">
        <v>3</v>
      </c>
      <c r="AI77" t="s">
        <v>38</v>
      </c>
      <c r="AJ77" s="12">
        <v>140.30000000000001</v>
      </c>
      <c r="AM77" t="s">
        <v>38</v>
      </c>
      <c r="AN77" s="12">
        <v>140.30000000000001</v>
      </c>
      <c r="AO77" s="12">
        <f t="shared" si="30"/>
        <v>140.66666666666666</v>
      </c>
      <c r="AR77">
        <v>3</v>
      </c>
      <c r="AS77" t="s">
        <v>38</v>
      </c>
      <c r="AT77" s="12">
        <v>142.30000000000001</v>
      </c>
      <c r="AW77" t="s">
        <v>38</v>
      </c>
      <c r="AX77" s="12">
        <v>142.30000000000001</v>
      </c>
      <c r="AY77" s="12">
        <f t="shared" si="31"/>
        <v>142.19999999999999</v>
      </c>
      <c r="BB77">
        <v>3</v>
      </c>
      <c r="BC77" t="s">
        <v>38</v>
      </c>
      <c r="BD77" s="12">
        <v>122</v>
      </c>
      <c r="BG77" t="s">
        <v>38</v>
      </c>
      <c r="BH77" s="12">
        <v>122</v>
      </c>
      <c r="BI77" s="12">
        <f t="shared" si="32"/>
        <v>121.93333333333334</v>
      </c>
      <c r="BL77">
        <v>3</v>
      </c>
      <c r="BM77" t="s">
        <v>38</v>
      </c>
      <c r="BN77" s="12">
        <v>137.6</v>
      </c>
      <c r="BQ77" t="s">
        <v>38</v>
      </c>
      <c r="BR77" s="12">
        <v>137.6</v>
      </c>
      <c r="BS77" s="12">
        <f t="shared" si="33"/>
        <v>136.46666666666667</v>
      </c>
      <c r="BV77">
        <v>3</v>
      </c>
      <c r="BW77" t="s">
        <v>38</v>
      </c>
      <c r="BX77" s="12">
        <v>132.6</v>
      </c>
      <c r="CA77" t="s">
        <v>38</v>
      </c>
      <c r="CB77" s="12">
        <v>132.6</v>
      </c>
      <c r="CC77" s="12">
        <f t="shared" si="34"/>
        <v>131.20000000000002</v>
      </c>
      <c r="CF77">
        <v>3</v>
      </c>
      <c r="CG77" t="s">
        <v>38</v>
      </c>
      <c r="CH77" s="12">
        <v>121.8</v>
      </c>
      <c r="CK77" t="s">
        <v>38</v>
      </c>
      <c r="CL77" s="12">
        <v>121.8</v>
      </c>
      <c r="CM77" s="12">
        <f t="shared" si="35"/>
        <v>121.03333333333335</v>
      </c>
      <c r="CP77">
        <v>3</v>
      </c>
      <c r="CQ77" t="s">
        <v>38</v>
      </c>
      <c r="CR77" s="12">
        <v>109</v>
      </c>
      <c r="CU77" t="s">
        <v>38</v>
      </c>
      <c r="CV77" s="12">
        <v>109</v>
      </c>
      <c r="CW77" s="12">
        <f t="shared" si="36"/>
        <v>109.03333333333335</v>
      </c>
      <c r="CZ77">
        <v>3</v>
      </c>
      <c r="DA77" t="s">
        <v>38</v>
      </c>
      <c r="DB77" s="12">
        <v>139.5</v>
      </c>
      <c r="DE77" t="s">
        <v>38</v>
      </c>
      <c r="DF77" s="12">
        <v>139.5</v>
      </c>
      <c r="DG77" s="12">
        <f t="shared" si="37"/>
        <v>139.53333333333333</v>
      </c>
      <c r="DJ77">
        <v>3</v>
      </c>
      <c r="DK77" t="s">
        <v>38</v>
      </c>
      <c r="DL77" s="12">
        <v>133.69999999999999</v>
      </c>
      <c r="DO77" t="s">
        <v>38</v>
      </c>
      <c r="DP77" s="12">
        <v>133.69999999999999</v>
      </c>
      <c r="DQ77" s="12">
        <f t="shared" si="38"/>
        <v>133.53333333333333</v>
      </c>
      <c r="DT77">
        <v>3</v>
      </c>
      <c r="DU77" t="s">
        <v>38</v>
      </c>
      <c r="DV77" s="12">
        <v>155.19999999999999</v>
      </c>
      <c r="DY77" t="s">
        <v>38</v>
      </c>
      <c r="DZ77" s="12">
        <v>155.19999999999999</v>
      </c>
      <c r="EA77" s="12">
        <f t="shared" si="39"/>
        <v>154.9</v>
      </c>
      <c r="ED77">
        <v>3</v>
      </c>
      <c r="EE77" t="s">
        <v>38</v>
      </c>
      <c r="EF77" s="12">
        <v>138.1</v>
      </c>
      <c r="EI77" t="s">
        <v>38</v>
      </c>
      <c r="EJ77" s="12">
        <v>138.1</v>
      </c>
      <c r="EK77" s="12">
        <f t="shared" si="40"/>
        <v>137.66666666666666</v>
      </c>
      <c r="EN77">
        <v>3</v>
      </c>
      <c r="EO77" t="s">
        <v>38</v>
      </c>
      <c r="EP77" s="12">
        <v>163.5</v>
      </c>
      <c r="ES77" t="s">
        <v>38</v>
      </c>
      <c r="ET77" s="12">
        <v>163.5</v>
      </c>
      <c r="EU77" s="12">
        <f t="shared" si="41"/>
        <v>163.36666666666667</v>
      </c>
      <c r="EX77">
        <v>3</v>
      </c>
      <c r="EY77" t="s">
        <v>38</v>
      </c>
      <c r="EZ77" s="12">
        <v>147.9</v>
      </c>
      <c r="FC77" t="s">
        <v>38</v>
      </c>
      <c r="FD77" s="12">
        <v>147.9</v>
      </c>
      <c r="FE77" s="12">
        <f t="shared" si="42"/>
        <v>147.73333333333332</v>
      </c>
      <c r="FH77">
        <v>3</v>
      </c>
      <c r="FI77" t="s">
        <v>38</v>
      </c>
      <c r="FJ77" s="12">
        <v>139.9</v>
      </c>
      <c r="FM77" t="s">
        <v>38</v>
      </c>
      <c r="FN77" s="12">
        <v>139.9</v>
      </c>
      <c r="FO77" s="12">
        <f t="shared" si="43"/>
        <v>139.53333333333333</v>
      </c>
      <c r="FR77">
        <v>3</v>
      </c>
      <c r="FS77" t="s">
        <v>38</v>
      </c>
      <c r="FT77" s="12">
        <v>146.69999999999999</v>
      </c>
      <c r="FW77" t="s">
        <v>38</v>
      </c>
      <c r="FX77" s="12">
        <v>146.69999999999999</v>
      </c>
      <c r="FY77" s="12">
        <f t="shared" si="44"/>
        <v>146.53333333333333</v>
      </c>
      <c r="GB77">
        <v>3</v>
      </c>
      <c r="GC77" t="s">
        <v>38</v>
      </c>
      <c r="GD77" s="12">
        <v>139.69999999999999</v>
      </c>
      <c r="GG77" t="s">
        <v>38</v>
      </c>
      <c r="GH77" s="12">
        <v>139.69999999999999</v>
      </c>
      <c r="GI77" s="12">
        <f t="shared" si="45"/>
        <v>139.19999999999999</v>
      </c>
      <c r="GL77">
        <v>3</v>
      </c>
      <c r="GM77" t="s">
        <v>38</v>
      </c>
      <c r="GN77" s="12">
        <v>143.80000000000001</v>
      </c>
      <c r="GQ77" t="s">
        <v>38</v>
      </c>
      <c r="GR77" s="12">
        <v>143.80000000000001</v>
      </c>
      <c r="GS77" s="12">
        <f t="shared" si="46"/>
        <v>143.69999999999999</v>
      </c>
      <c r="GV77">
        <v>3</v>
      </c>
      <c r="GW77" t="s">
        <v>38</v>
      </c>
      <c r="GX77" s="12">
        <v>146.19999999999999</v>
      </c>
      <c r="HA77" t="s">
        <v>38</v>
      </c>
      <c r="HB77" s="12">
        <v>146.19999999999999</v>
      </c>
      <c r="HC77" s="12">
        <f t="shared" si="47"/>
        <v>145.63333333333333</v>
      </c>
      <c r="HF77">
        <v>3</v>
      </c>
      <c r="HG77" t="s">
        <v>38</v>
      </c>
      <c r="HH77" s="12">
        <v>124.6</v>
      </c>
      <c r="HK77" t="s">
        <v>38</v>
      </c>
      <c r="HL77" s="12">
        <v>124.6</v>
      </c>
      <c r="HM77" s="12">
        <f t="shared" si="48"/>
        <v>123.93333333333332</v>
      </c>
      <c r="HP77">
        <v>3</v>
      </c>
      <c r="HQ77" t="s">
        <v>38</v>
      </c>
      <c r="HR77" s="12">
        <v>137.69999999999999</v>
      </c>
      <c r="HU77" t="s">
        <v>38</v>
      </c>
      <c r="HV77" s="12">
        <v>137.69999999999999</v>
      </c>
      <c r="HW77" s="12">
        <f t="shared" si="49"/>
        <v>137.16666666666666</v>
      </c>
      <c r="HZ77">
        <v>3</v>
      </c>
      <c r="IA77" t="s">
        <v>38</v>
      </c>
      <c r="IB77" s="12">
        <v>150.30000000000001</v>
      </c>
      <c r="IE77" t="s">
        <v>38</v>
      </c>
      <c r="IF77" s="12">
        <v>150.30000000000001</v>
      </c>
      <c r="IG77" s="12">
        <f t="shared" si="50"/>
        <v>150.26666666666668</v>
      </c>
      <c r="IJ77">
        <v>3</v>
      </c>
      <c r="IK77" t="s">
        <v>38</v>
      </c>
      <c r="IL77" s="12">
        <v>133.4</v>
      </c>
      <c r="IO77" t="s">
        <v>38</v>
      </c>
      <c r="IP77" s="12">
        <v>133.4</v>
      </c>
      <c r="IQ77" s="12">
        <f t="shared" si="51"/>
        <v>133.43333333333331</v>
      </c>
      <c r="IT77">
        <v>3</v>
      </c>
      <c r="IU77" t="s">
        <v>38</v>
      </c>
      <c r="IV77" s="12">
        <v>137.69999999999999</v>
      </c>
      <c r="IY77" t="s">
        <v>38</v>
      </c>
      <c r="IZ77" s="12">
        <v>137.69999999999999</v>
      </c>
      <c r="JA77" s="12">
        <f t="shared" si="52"/>
        <v>137.33333333333334</v>
      </c>
      <c r="JD77">
        <v>3</v>
      </c>
      <c r="JE77" t="s">
        <v>38</v>
      </c>
      <c r="JF77" s="12">
        <v>140.4</v>
      </c>
      <c r="JI77" t="s">
        <v>38</v>
      </c>
      <c r="JJ77" s="12">
        <v>140.4</v>
      </c>
      <c r="JK77" s="12">
        <f t="shared" si="53"/>
        <v>139.96666666666667</v>
      </c>
    </row>
    <row r="78" spans="2:271" x14ac:dyDescent="0.35">
      <c r="C78">
        <v>5</v>
      </c>
      <c r="D78" t="s">
        <v>41</v>
      </c>
      <c r="E78" s="12">
        <v>150.1</v>
      </c>
      <c r="H78" t="s">
        <v>41</v>
      </c>
      <c r="I78" s="12">
        <v>150.1</v>
      </c>
      <c r="J78" s="12">
        <f t="shared" si="27"/>
        <v>149.20000000000002</v>
      </c>
      <c r="N78">
        <v>5</v>
      </c>
      <c r="O78" t="s">
        <v>41</v>
      </c>
      <c r="P78" s="12">
        <v>138.30000000000001</v>
      </c>
      <c r="S78" t="s">
        <v>41</v>
      </c>
      <c r="T78" s="12">
        <v>138.30000000000001</v>
      </c>
      <c r="U78" s="12">
        <f t="shared" si="28"/>
        <v>137.9</v>
      </c>
      <c r="X78">
        <v>5</v>
      </c>
      <c r="Y78" t="s">
        <v>41</v>
      </c>
      <c r="Z78" s="12">
        <v>158.5</v>
      </c>
      <c r="AC78" t="s">
        <v>41</v>
      </c>
      <c r="AD78" s="12">
        <v>158.5</v>
      </c>
      <c r="AE78" s="12">
        <f t="shared" si="29"/>
        <v>154.5</v>
      </c>
      <c r="AH78">
        <v>5</v>
      </c>
      <c r="AI78" t="s">
        <v>41</v>
      </c>
      <c r="AJ78" s="12">
        <v>136</v>
      </c>
      <c r="AM78" t="s">
        <v>41</v>
      </c>
      <c r="AN78" s="12">
        <v>136</v>
      </c>
      <c r="AO78" s="12">
        <f t="shared" si="30"/>
        <v>139.26666666666668</v>
      </c>
      <c r="AR78">
        <v>5</v>
      </c>
      <c r="AS78" t="s">
        <v>41</v>
      </c>
      <c r="AT78" s="12">
        <v>142.5</v>
      </c>
      <c r="AW78" t="s">
        <v>41</v>
      </c>
      <c r="AX78" s="12">
        <v>142.5</v>
      </c>
      <c r="AY78" s="12">
        <f t="shared" si="31"/>
        <v>142.33333333333334</v>
      </c>
      <c r="BB78">
        <v>5</v>
      </c>
      <c r="BC78" t="s">
        <v>41</v>
      </c>
      <c r="BD78" s="12">
        <v>122</v>
      </c>
      <c r="BG78" t="s">
        <v>41</v>
      </c>
      <c r="BH78" s="12">
        <v>122</v>
      </c>
      <c r="BI78" s="12">
        <f t="shared" si="32"/>
        <v>122</v>
      </c>
      <c r="BL78">
        <v>5</v>
      </c>
      <c r="BM78" t="s">
        <v>41</v>
      </c>
      <c r="BN78" s="12">
        <v>146.5</v>
      </c>
      <c r="BQ78" t="s">
        <v>41</v>
      </c>
      <c r="BR78" s="12">
        <v>146.5</v>
      </c>
      <c r="BS78" s="12">
        <f t="shared" si="33"/>
        <v>140.16666666666666</v>
      </c>
      <c r="BV78">
        <v>5</v>
      </c>
      <c r="BW78" t="s">
        <v>41</v>
      </c>
      <c r="BX78" s="12">
        <v>143</v>
      </c>
      <c r="CA78" t="s">
        <v>41</v>
      </c>
      <c r="CB78" s="12">
        <v>143</v>
      </c>
      <c r="CC78" s="12">
        <f t="shared" si="34"/>
        <v>135.1</v>
      </c>
      <c r="CF78">
        <v>5</v>
      </c>
      <c r="CG78" t="s">
        <v>41</v>
      </c>
      <c r="CH78" s="12">
        <v>124.9</v>
      </c>
      <c r="CK78" t="s">
        <v>41</v>
      </c>
      <c r="CL78" s="12">
        <v>124.9</v>
      </c>
      <c r="CM78" s="12">
        <f t="shared" si="35"/>
        <v>122.56666666666668</v>
      </c>
      <c r="CP78">
        <v>5</v>
      </c>
      <c r="CQ78" t="s">
        <v>41</v>
      </c>
      <c r="CR78" s="12">
        <v>109.9</v>
      </c>
      <c r="CU78" t="s">
        <v>41</v>
      </c>
      <c r="CV78" s="12">
        <v>109.9</v>
      </c>
      <c r="CW78" s="12">
        <f t="shared" si="36"/>
        <v>109.3</v>
      </c>
      <c r="CZ78">
        <v>5</v>
      </c>
      <c r="DA78" t="s">
        <v>41</v>
      </c>
      <c r="DB78" s="12">
        <v>139.9</v>
      </c>
      <c r="DE78" t="s">
        <v>41</v>
      </c>
      <c r="DF78" s="12">
        <v>139.9</v>
      </c>
      <c r="DG78" s="12">
        <f t="shared" si="37"/>
        <v>139.70000000000002</v>
      </c>
      <c r="DJ78">
        <v>5</v>
      </c>
      <c r="DK78" t="s">
        <v>41</v>
      </c>
      <c r="DL78" s="12">
        <v>134</v>
      </c>
      <c r="DO78" t="s">
        <v>41</v>
      </c>
      <c r="DP78" s="12">
        <v>134</v>
      </c>
      <c r="DQ78" s="12">
        <f t="shared" si="38"/>
        <v>133.76666666666665</v>
      </c>
      <c r="DT78">
        <v>5</v>
      </c>
      <c r="DU78" t="s">
        <v>41</v>
      </c>
      <c r="DV78" s="12">
        <v>155.5</v>
      </c>
      <c r="DY78" t="s">
        <v>41</v>
      </c>
      <c r="DZ78" s="12">
        <v>155.5</v>
      </c>
      <c r="EA78" s="12">
        <f t="shared" si="39"/>
        <v>155.20000000000002</v>
      </c>
      <c r="ED78">
        <v>5</v>
      </c>
      <c r="EE78" t="s">
        <v>41</v>
      </c>
      <c r="EF78" s="12">
        <v>140.9</v>
      </c>
      <c r="EI78" t="s">
        <v>41</v>
      </c>
      <c r="EJ78" s="12">
        <v>140.9</v>
      </c>
      <c r="EK78" s="12">
        <f t="shared" si="40"/>
        <v>138.83333333333334</v>
      </c>
      <c r="EN78">
        <v>5</v>
      </c>
      <c r="EO78" t="s">
        <v>41</v>
      </c>
      <c r="EP78" s="12">
        <v>164.1</v>
      </c>
      <c r="ES78" t="s">
        <v>41</v>
      </c>
      <c r="ET78" s="12">
        <v>164.1</v>
      </c>
      <c r="EU78" s="12">
        <f t="shared" si="41"/>
        <v>163.66666666666666</v>
      </c>
      <c r="EX78">
        <v>5</v>
      </c>
      <c r="EY78" t="s">
        <v>41</v>
      </c>
      <c r="EZ78" s="12">
        <v>148.4</v>
      </c>
      <c r="FC78" t="s">
        <v>41</v>
      </c>
      <c r="FD78" s="12">
        <v>148.4</v>
      </c>
      <c r="FE78" s="12">
        <f t="shared" si="42"/>
        <v>148</v>
      </c>
      <c r="FH78">
        <v>5</v>
      </c>
      <c r="FI78" t="s">
        <v>41</v>
      </c>
      <c r="FJ78" s="12">
        <v>140.4</v>
      </c>
      <c r="FM78" t="s">
        <v>41</v>
      </c>
      <c r="FN78" s="12">
        <v>140.4</v>
      </c>
      <c r="FO78" s="12">
        <f t="shared" si="43"/>
        <v>140</v>
      </c>
      <c r="FR78">
        <v>5</v>
      </c>
      <c r="FS78" t="s">
        <v>41</v>
      </c>
      <c r="FT78" s="12">
        <v>147.30000000000001</v>
      </c>
      <c r="FW78" t="s">
        <v>41</v>
      </c>
      <c r="FX78" s="12">
        <v>147.30000000000001</v>
      </c>
      <c r="FY78" s="12">
        <f t="shared" si="44"/>
        <v>146.83333333333334</v>
      </c>
      <c r="GB78">
        <v>5</v>
      </c>
      <c r="GC78" t="s">
        <v>41</v>
      </c>
      <c r="GD78" s="12">
        <v>140.30000000000001</v>
      </c>
      <c r="GG78" t="s">
        <v>41</v>
      </c>
      <c r="GH78" s="12">
        <v>140.30000000000001</v>
      </c>
      <c r="GI78" s="12">
        <f t="shared" si="45"/>
        <v>139.46666666666667</v>
      </c>
      <c r="GL78">
        <v>5</v>
      </c>
      <c r="GM78" t="s">
        <v>41</v>
      </c>
      <c r="GN78" s="12">
        <v>143.69999999999999</v>
      </c>
      <c r="GQ78" t="s">
        <v>41</v>
      </c>
      <c r="GR78" s="12">
        <v>143.69999999999999</v>
      </c>
      <c r="GS78" s="12">
        <f t="shared" si="46"/>
        <v>143.73333333333332</v>
      </c>
      <c r="GV78">
        <v>5</v>
      </c>
      <c r="GW78" t="s">
        <v>41</v>
      </c>
      <c r="GX78" s="12">
        <v>146.9</v>
      </c>
      <c r="HA78" t="s">
        <v>41</v>
      </c>
      <c r="HB78" s="12">
        <v>146.9</v>
      </c>
      <c r="HC78" s="12">
        <f t="shared" si="47"/>
        <v>146.23333333333332</v>
      </c>
      <c r="HF78">
        <v>5</v>
      </c>
      <c r="HG78" t="s">
        <v>41</v>
      </c>
      <c r="HH78" s="12">
        <v>124.9</v>
      </c>
      <c r="HK78" t="s">
        <v>41</v>
      </c>
      <c r="HL78" s="12">
        <v>124.9</v>
      </c>
      <c r="HM78" s="12">
        <f t="shared" si="48"/>
        <v>124.46666666666665</v>
      </c>
      <c r="HP78">
        <v>5</v>
      </c>
      <c r="HQ78" t="s">
        <v>41</v>
      </c>
      <c r="HR78" s="12">
        <v>139.19999999999999</v>
      </c>
      <c r="HU78" t="s">
        <v>41</v>
      </c>
      <c r="HV78" s="12">
        <v>139.19999999999999</v>
      </c>
      <c r="HW78" s="12">
        <f t="shared" si="49"/>
        <v>137.99999999999997</v>
      </c>
      <c r="HZ78">
        <v>5</v>
      </c>
      <c r="IA78" t="s">
        <v>41</v>
      </c>
      <c r="IB78" s="12">
        <v>151.6</v>
      </c>
      <c r="IE78" t="s">
        <v>41</v>
      </c>
      <c r="IF78" s="12">
        <v>151.6</v>
      </c>
      <c r="IG78" s="12">
        <f t="shared" si="50"/>
        <v>150.73333333333335</v>
      </c>
      <c r="IJ78">
        <v>5</v>
      </c>
      <c r="IK78" t="s">
        <v>41</v>
      </c>
      <c r="IL78" s="12">
        <v>133.4</v>
      </c>
      <c r="IO78" t="s">
        <v>41</v>
      </c>
      <c r="IP78" s="12">
        <v>133.4</v>
      </c>
      <c r="IQ78" s="12">
        <f t="shared" si="51"/>
        <v>133.63333333333333</v>
      </c>
      <c r="IT78">
        <v>5</v>
      </c>
      <c r="IU78" t="s">
        <v>41</v>
      </c>
      <c r="IV78" s="12">
        <v>138.19999999999999</v>
      </c>
      <c r="IY78" t="s">
        <v>41</v>
      </c>
      <c r="IZ78" s="12">
        <v>138.19999999999999</v>
      </c>
      <c r="JA78" s="12">
        <f t="shared" si="52"/>
        <v>137.76666666666668</v>
      </c>
      <c r="JD78">
        <v>5</v>
      </c>
      <c r="JE78" t="s">
        <v>41</v>
      </c>
      <c r="JF78" s="12">
        <v>142</v>
      </c>
      <c r="JI78" t="s">
        <v>41</v>
      </c>
      <c r="JJ78" s="12">
        <v>142</v>
      </c>
      <c r="JK78" s="12">
        <f t="shared" si="53"/>
        <v>140.76666666666668</v>
      </c>
    </row>
    <row r="79" spans="2:271" x14ac:dyDescent="0.35">
      <c r="C79">
        <v>6</v>
      </c>
      <c r="D79" t="s">
        <v>42</v>
      </c>
      <c r="E79" s="12">
        <v>149.4</v>
      </c>
      <c r="H79" t="s">
        <v>42</v>
      </c>
      <c r="I79" s="12">
        <v>149.4</v>
      </c>
      <c r="J79" s="12">
        <f t="shared" si="27"/>
        <v>149.5</v>
      </c>
      <c r="N79">
        <v>6</v>
      </c>
      <c r="O79" t="s">
        <v>42</v>
      </c>
      <c r="P79" s="12">
        <v>138.69999999999999</v>
      </c>
      <c r="S79" t="s">
        <v>42</v>
      </c>
      <c r="T79" s="12">
        <v>138.69999999999999</v>
      </c>
      <c r="U79" s="12">
        <f t="shared" si="28"/>
        <v>138.26666666666668</v>
      </c>
      <c r="X79">
        <v>6</v>
      </c>
      <c r="Y79" t="s">
        <v>42</v>
      </c>
      <c r="Z79" s="12">
        <v>162.1</v>
      </c>
      <c r="AC79" t="s">
        <v>42</v>
      </c>
      <c r="AD79" s="12">
        <v>162.1</v>
      </c>
      <c r="AE79" s="12">
        <f t="shared" si="29"/>
        <v>157.86666666666667</v>
      </c>
      <c r="AH79">
        <v>6</v>
      </c>
      <c r="AI79" t="s">
        <v>42</v>
      </c>
      <c r="AJ79" s="12">
        <v>137.80000000000001</v>
      </c>
      <c r="AM79" t="s">
        <v>42</v>
      </c>
      <c r="AN79" s="12">
        <v>137.80000000000001</v>
      </c>
      <c r="AO79" s="12">
        <f t="shared" si="30"/>
        <v>138.03333333333333</v>
      </c>
      <c r="AR79">
        <v>6</v>
      </c>
      <c r="AS79" t="s">
        <v>42</v>
      </c>
      <c r="AT79" s="12">
        <v>143.30000000000001</v>
      </c>
      <c r="AW79" t="s">
        <v>42</v>
      </c>
      <c r="AX79" s="12">
        <v>143.30000000000001</v>
      </c>
      <c r="AY79" s="12">
        <f t="shared" si="31"/>
        <v>142.70000000000002</v>
      </c>
      <c r="BB79">
        <v>6</v>
      </c>
      <c r="BC79" t="s">
        <v>42</v>
      </c>
      <c r="BD79" s="12">
        <v>122.2</v>
      </c>
      <c r="BG79" t="s">
        <v>42</v>
      </c>
      <c r="BH79" s="12">
        <v>122.2</v>
      </c>
      <c r="BI79" s="12">
        <f t="shared" si="32"/>
        <v>122.06666666666666</v>
      </c>
      <c r="BL79">
        <v>6</v>
      </c>
      <c r="BM79" t="s">
        <v>42</v>
      </c>
      <c r="BN79" s="12">
        <v>146.80000000000001</v>
      </c>
      <c r="BQ79" t="s">
        <v>42</v>
      </c>
      <c r="BR79" s="12">
        <v>146.80000000000001</v>
      </c>
      <c r="BS79" s="12">
        <f t="shared" si="33"/>
        <v>143.63333333333335</v>
      </c>
      <c r="BV79">
        <v>6</v>
      </c>
      <c r="BW79" t="s">
        <v>42</v>
      </c>
      <c r="BX79" s="12">
        <v>150.5</v>
      </c>
      <c r="CA79" t="s">
        <v>42</v>
      </c>
      <c r="CB79" s="12">
        <v>150.5</v>
      </c>
      <c r="CC79" s="12">
        <f t="shared" si="34"/>
        <v>142.03333333333333</v>
      </c>
      <c r="CF79">
        <v>6</v>
      </c>
      <c r="CG79" t="s">
        <v>42</v>
      </c>
      <c r="CH79" s="12">
        <v>128.30000000000001</v>
      </c>
      <c r="CK79" t="s">
        <v>42</v>
      </c>
      <c r="CL79" s="12">
        <v>128.30000000000001</v>
      </c>
      <c r="CM79" s="12">
        <f t="shared" si="35"/>
        <v>125</v>
      </c>
      <c r="CP79">
        <v>6</v>
      </c>
      <c r="CQ79" t="s">
        <v>42</v>
      </c>
      <c r="CR79" s="12">
        <v>111</v>
      </c>
      <c r="CU79" t="s">
        <v>42</v>
      </c>
      <c r="CV79" s="12">
        <v>111</v>
      </c>
      <c r="CW79" s="12">
        <f t="shared" si="36"/>
        <v>109.96666666666665</v>
      </c>
      <c r="CZ79">
        <v>6</v>
      </c>
      <c r="DA79" t="s">
        <v>42</v>
      </c>
      <c r="DB79" s="12">
        <v>140.6</v>
      </c>
      <c r="DE79" t="s">
        <v>42</v>
      </c>
      <c r="DF79" s="12">
        <v>140.6</v>
      </c>
      <c r="DG79" s="12">
        <f t="shared" si="37"/>
        <v>140</v>
      </c>
      <c r="DJ79">
        <v>6</v>
      </c>
      <c r="DK79" t="s">
        <v>42</v>
      </c>
      <c r="DL79" s="12">
        <v>134.19999999999999</v>
      </c>
      <c r="DO79" t="s">
        <v>42</v>
      </c>
      <c r="DP79" s="12">
        <v>134.19999999999999</v>
      </c>
      <c r="DQ79" s="12">
        <f t="shared" si="38"/>
        <v>133.96666666666667</v>
      </c>
      <c r="DT79">
        <v>6</v>
      </c>
      <c r="DU79" t="s">
        <v>42</v>
      </c>
      <c r="DV79" s="12">
        <v>155.9</v>
      </c>
      <c r="DY79" t="s">
        <v>42</v>
      </c>
      <c r="DZ79" s="12">
        <v>155.9</v>
      </c>
      <c r="EA79" s="12">
        <f t="shared" si="39"/>
        <v>155.53333333333333</v>
      </c>
      <c r="ED79">
        <v>6</v>
      </c>
      <c r="EE79" t="s">
        <v>42</v>
      </c>
      <c r="EF79" s="12">
        <v>142.69999999999999</v>
      </c>
      <c r="EI79" t="s">
        <v>42</v>
      </c>
      <c r="EJ79" s="12">
        <v>142.69999999999999</v>
      </c>
      <c r="EK79" s="12">
        <f t="shared" si="40"/>
        <v>140.56666666666666</v>
      </c>
      <c r="EN79">
        <v>6</v>
      </c>
      <c r="EO79" t="s">
        <v>42</v>
      </c>
      <c r="EP79" s="12">
        <v>164.9</v>
      </c>
      <c r="ES79" t="s">
        <v>42</v>
      </c>
      <c r="ET79" s="12">
        <v>164.9</v>
      </c>
      <c r="EU79" s="12">
        <f t="shared" si="41"/>
        <v>164.16666666666666</v>
      </c>
      <c r="EX79">
        <v>6</v>
      </c>
      <c r="EY79" t="s">
        <v>42</v>
      </c>
      <c r="EZ79" s="12">
        <v>148.6</v>
      </c>
      <c r="FC79" t="s">
        <v>42</v>
      </c>
      <c r="FD79" s="12">
        <v>148.6</v>
      </c>
      <c r="FE79" s="12">
        <f t="shared" si="42"/>
        <v>148.29999999999998</v>
      </c>
      <c r="FH79">
        <v>6</v>
      </c>
      <c r="FI79" t="s">
        <v>42</v>
      </c>
      <c r="FJ79" s="12">
        <v>140.4</v>
      </c>
      <c r="FM79" t="s">
        <v>42</v>
      </c>
      <c r="FN79" s="12">
        <v>140.4</v>
      </c>
      <c r="FO79" s="12">
        <f t="shared" si="43"/>
        <v>140.23333333333335</v>
      </c>
      <c r="FR79">
        <v>6</v>
      </c>
      <c r="FS79" t="s">
        <v>42</v>
      </c>
      <c r="FT79" s="12">
        <v>147.4</v>
      </c>
      <c r="FW79" t="s">
        <v>42</v>
      </c>
      <c r="FX79" s="12">
        <v>147.4</v>
      </c>
      <c r="FY79" s="12">
        <f t="shared" si="44"/>
        <v>147.13333333333333</v>
      </c>
      <c r="GB79">
        <v>6</v>
      </c>
      <c r="GC79" t="s">
        <v>42</v>
      </c>
      <c r="GD79" s="12">
        <v>141.19999999999999</v>
      </c>
      <c r="GG79" t="s">
        <v>42</v>
      </c>
      <c r="GH79" s="12">
        <v>141.19999999999999</v>
      </c>
      <c r="GI79" s="12">
        <f t="shared" si="45"/>
        <v>140.4</v>
      </c>
      <c r="GL79">
        <v>6</v>
      </c>
      <c r="GM79" t="s">
        <v>42</v>
      </c>
      <c r="GN79" s="12">
        <v>143.80000000000001</v>
      </c>
      <c r="GQ79" t="s">
        <v>42</v>
      </c>
      <c r="GR79" s="12">
        <v>143.80000000000001</v>
      </c>
      <c r="GS79" s="12">
        <f t="shared" si="46"/>
        <v>143.76666666666668</v>
      </c>
      <c r="GV79">
        <v>6</v>
      </c>
      <c r="GW79" t="s">
        <v>42</v>
      </c>
      <c r="GX79" s="12">
        <v>147.4</v>
      </c>
      <c r="HA79" t="s">
        <v>42</v>
      </c>
      <c r="HB79" s="12">
        <v>147.4</v>
      </c>
      <c r="HC79" s="12">
        <f t="shared" si="47"/>
        <v>146.83333333333334</v>
      </c>
      <c r="HF79">
        <v>6</v>
      </c>
      <c r="HG79" t="s">
        <v>42</v>
      </c>
      <c r="HH79" s="12">
        <v>124.6</v>
      </c>
      <c r="HK79" t="s">
        <v>42</v>
      </c>
      <c r="HL79" s="12">
        <v>124.6</v>
      </c>
      <c r="HM79" s="12">
        <f t="shared" si="48"/>
        <v>124.7</v>
      </c>
      <c r="HP79">
        <v>6</v>
      </c>
      <c r="HQ79" t="s">
        <v>42</v>
      </c>
      <c r="HR79" s="12">
        <v>139.6</v>
      </c>
      <c r="HU79" t="s">
        <v>42</v>
      </c>
      <c r="HV79" s="12">
        <v>139.6</v>
      </c>
      <c r="HW79" s="12">
        <f t="shared" si="49"/>
        <v>138.83333333333334</v>
      </c>
      <c r="HZ79">
        <v>6</v>
      </c>
      <c r="IA79" t="s">
        <v>42</v>
      </c>
      <c r="IB79" s="12">
        <v>152.5</v>
      </c>
      <c r="IE79" t="s">
        <v>42</v>
      </c>
      <c r="IF79" s="12">
        <v>152.5</v>
      </c>
      <c r="IG79" s="12">
        <f t="shared" si="50"/>
        <v>151.46666666666667</v>
      </c>
      <c r="IJ79">
        <v>6</v>
      </c>
      <c r="IK79" t="s">
        <v>42</v>
      </c>
      <c r="IL79" s="12">
        <v>134.30000000000001</v>
      </c>
      <c r="IO79" t="s">
        <v>42</v>
      </c>
      <c r="IP79" s="12">
        <v>134.30000000000001</v>
      </c>
      <c r="IQ79" s="12">
        <f t="shared" si="51"/>
        <v>133.70000000000002</v>
      </c>
      <c r="IT79">
        <v>6</v>
      </c>
      <c r="IU79" t="s">
        <v>42</v>
      </c>
      <c r="IV79" s="12">
        <v>138.6</v>
      </c>
      <c r="IY79" t="s">
        <v>42</v>
      </c>
      <c r="IZ79" s="12">
        <v>138.6</v>
      </c>
      <c r="JA79" s="12">
        <f t="shared" si="52"/>
        <v>138.16666666666666</v>
      </c>
      <c r="JD79">
        <v>6</v>
      </c>
      <c r="JE79" t="s">
        <v>42</v>
      </c>
      <c r="JF79" s="12">
        <v>142.9</v>
      </c>
      <c r="JI79" t="s">
        <v>42</v>
      </c>
      <c r="JJ79" s="12">
        <v>142.9</v>
      </c>
      <c r="JK79" s="12">
        <f t="shared" si="53"/>
        <v>141.76666666666665</v>
      </c>
    </row>
    <row r="80" spans="2:271" x14ac:dyDescent="0.35">
      <c r="C80">
        <v>7</v>
      </c>
      <c r="D80" t="s">
        <v>44</v>
      </c>
      <c r="E80" s="12">
        <v>150.6</v>
      </c>
      <c r="H80" t="s">
        <v>44</v>
      </c>
      <c r="I80" s="12">
        <v>150.6</v>
      </c>
      <c r="J80" s="12">
        <f t="shared" si="27"/>
        <v>150.03333333333333</v>
      </c>
      <c r="N80">
        <v>7</v>
      </c>
      <c r="O80" t="s">
        <v>44</v>
      </c>
      <c r="P80" s="12">
        <v>139.30000000000001</v>
      </c>
      <c r="S80" t="s">
        <v>44</v>
      </c>
      <c r="T80" s="12">
        <v>139.30000000000001</v>
      </c>
      <c r="U80" s="12">
        <f t="shared" si="28"/>
        <v>138.76666666666668</v>
      </c>
      <c r="X80">
        <v>7</v>
      </c>
      <c r="Y80" t="s">
        <v>44</v>
      </c>
      <c r="Z80" s="12">
        <v>162.69999999999999</v>
      </c>
      <c r="AC80" t="s">
        <v>44</v>
      </c>
      <c r="AD80" s="12">
        <v>162.69999999999999</v>
      </c>
      <c r="AE80" s="12">
        <f t="shared" si="29"/>
        <v>161.1</v>
      </c>
      <c r="AH80">
        <v>7</v>
      </c>
      <c r="AI80" t="s">
        <v>44</v>
      </c>
      <c r="AJ80" s="12">
        <v>140</v>
      </c>
      <c r="AM80" t="s">
        <v>44</v>
      </c>
      <c r="AN80" s="12">
        <v>140</v>
      </c>
      <c r="AO80" s="12">
        <f t="shared" si="30"/>
        <v>137.93333333333334</v>
      </c>
      <c r="AR80">
        <v>7</v>
      </c>
      <c r="AS80" t="s">
        <v>44</v>
      </c>
      <c r="AT80" s="12">
        <v>144</v>
      </c>
      <c r="AW80" t="s">
        <v>44</v>
      </c>
      <c r="AX80" s="12">
        <v>144</v>
      </c>
      <c r="AY80" s="12">
        <f t="shared" si="31"/>
        <v>143.26666666666668</v>
      </c>
      <c r="BB80">
        <v>7</v>
      </c>
      <c r="BC80" t="s">
        <v>44</v>
      </c>
      <c r="BD80" s="12">
        <v>122.5</v>
      </c>
      <c r="BG80" t="s">
        <v>44</v>
      </c>
      <c r="BH80" s="12">
        <v>122.5</v>
      </c>
      <c r="BI80" s="12">
        <f t="shared" si="32"/>
        <v>122.23333333333333</v>
      </c>
      <c r="BL80">
        <v>7</v>
      </c>
      <c r="BM80" t="s">
        <v>44</v>
      </c>
      <c r="BN80" s="12">
        <v>150.30000000000001</v>
      </c>
      <c r="BQ80" t="s">
        <v>44</v>
      </c>
      <c r="BR80" s="12">
        <v>150.30000000000001</v>
      </c>
      <c r="BS80" s="12">
        <f t="shared" si="33"/>
        <v>147.86666666666667</v>
      </c>
      <c r="BV80">
        <v>7</v>
      </c>
      <c r="BW80" t="s">
        <v>44</v>
      </c>
      <c r="BX80" s="12">
        <v>160.30000000000001</v>
      </c>
      <c r="CA80" t="s">
        <v>44</v>
      </c>
      <c r="CB80" s="12">
        <v>160.30000000000001</v>
      </c>
      <c r="CC80" s="12">
        <f t="shared" si="34"/>
        <v>151.26666666666668</v>
      </c>
      <c r="CF80">
        <v>7</v>
      </c>
      <c r="CG80" t="s">
        <v>44</v>
      </c>
      <c r="CH80" s="12">
        <v>130</v>
      </c>
      <c r="CK80" t="s">
        <v>44</v>
      </c>
      <c r="CL80" s="12">
        <v>130</v>
      </c>
      <c r="CM80" s="12">
        <f t="shared" si="35"/>
        <v>127.73333333333335</v>
      </c>
      <c r="CP80">
        <v>7</v>
      </c>
      <c r="CQ80" t="s">
        <v>44</v>
      </c>
      <c r="CR80" s="12">
        <v>111.1</v>
      </c>
      <c r="CU80" t="s">
        <v>44</v>
      </c>
      <c r="CV80" s="12">
        <v>111.1</v>
      </c>
      <c r="CW80" s="12">
        <f t="shared" si="36"/>
        <v>110.66666666666667</v>
      </c>
      <c r="CZ80">
        <v>7</v>
      </c>
      <c r="DA80" t="s">
        <v>44</v>
      </c>
      <c r="DB80" s="12">
        <v>141.69999999999999</v>
      </c>
      <c r="DE80" t="s">
        <v>44</v>
      </c>
      <c r="DF80" s="12">
        <v>141.69999999999999</v>
      </c>
      <c r="DG80" s="12">
        <f t="shared" si="37"/>
        <v>140.73333333333332</v>
      </c>
      <c r="DJ80">
        <v>7</v>
      </c>
      <c r="DK80" t="s">
        <v>44</v>
      </c>
      <c r="DL80" s="12">
        <v>134.69999999999999</v>
      </c>
      <c r="DO80" t="s">
        <v>44</v>
      </c>
      <c r="DP80" s="12">
        <v>134.69999999999999</v>
      </c>
      <c r="DQ80" s="12">
        <f t="shared" si="38"/>
        <v>134.29999999999998</v>
      </c>
      <c r="DT80">
        <v>7</v>
      </c>
      <c r="DU80" t="s">
        <v>44</v>
      </c>
      <c r="DV80" s="12">
        <v>156.19999999999999</v>
      </c>
      <c r="DY80" t="s">
        <v>44</v>
      </c>
      <c r="DZ80" s="12">
        <v>156.19999999999999</v>
      </c>
      <c r="EA80" s="12">
        <f t="shared" si="39"/>
        <v>155.86666666666665</v>
      </c>
      <c r="ED80">
        <v>7</v>
      </c>
      <c r="EE80" t="s">
        <v>44</v>
      </c>
      <c r="EF80" s="12">
        <v>144.69999999999999</v>
      </c>
      <c r="EI80" t="s">
        <v>44</v>
      </c>
      <c r="EJ80" s="12">
        <v>144.69999999999999</v>
      </c>
      <c r="EK80" s="12">
        <f t="shared" si="40"/>
        <v>142.76666666666668</v>
      </c>
      <c r="EN80">
        <v>7</v>
      </c>
      <c r="EO80" t="s">
        <v>44</v>
      </c>
      <c r="EP80" s="12">
        <v>165.2</v>
      </c>
      <c r="ES80" t="s">
        <v>44</v>
      </c>
      <c r="ET80" s="12">
        <v>165.2</v>
      </c>
      <c r="EU80" s="12">
        <f t="shared" si="41"/>
        <v>164.73333333333332</v>
      </c>
      <c r="EX80">
        <v>7</v>
      </c>
      <c r="EY80" t="s">
        <v>44</v>
      </c>
      <c r="EZ80" s="12">
        <v>148.9</v>
      </c>
      <c r="FC80" t="s">
        <v>44</v>
      </c>
      <c r="FD80" s="12">
        <v>148.9</v>
      </c>
      <c r="FE80" s="12">
        <f t="shared" si="42"/>
        <v>148.63333333333333</v>
      </c>
      <c r="FH80">
        <v>7</v>
      </c>
      <c r="FI80" t="s">
        <v>44</v>
      </c>
      <c r="FJ80" s="12">
        <v>140.5</v>
      </c>
      <c r="FM80" t="s">
        <v>44</v>
      </c>
      <c r="FN80" s="12">
        <v>140.5</v>
      </c>
      <c r="FO80" s="12">
        <f t="shared" si="43"/>
        <v>140.43333333333334</v>
      </c>
      <c r="FR80">
        <v>7</v>
      </c>
      <c r="FS80" t="s">
        <v>44</v>
      </c>
      <c r="FT80" s="12">
        <v>147.6</v>
      </c>
      <c r="FW80" t="s">
        <v>44</v>
      </c>
      <c r="FX80" s="12">
        <v>147.6</v>
      </c>
      <c r="FY80" s="12">
        <f t="shared" si="44"/>
        <v>147.43333333333337</v>
      </c>
      <c r="GB80">
        <v>7</v>
      </c>
      <c r="GC80" t="s">
        <v>44</v>
      </c>
      <c r="GD80" s="12">
        <v>139.30000000000001</v>
      </c>
      <c r="GG80" t="s">
        <v>44</v>
      </c>
      <c r="GH80" s="12">
        <v>139.30000000000001</v>
      </c>
      <c r="GI80" s="12">
        <f t="shared" si="45"/>
        <v>140.26666666666668</v>
      </c>
      <c r="GL80">
        <v>7</v>
      </c>
      <c r="GM80" t="s">
        <v>44</v>
      </c>
      <c r="GN80" s="12">
        <v>144.19999999999999</v>
      </c>
      <c r="GQ80" t="s">
        <v>44</v>
      </c>
      <c r="GR80" s="12">
        <v>144.19999999999999</v>
      </c>
      <c r="GS80" s="12">
        <f t="shared" si="46"/>
        <v>143.9</v>
      </c>
      <c r="GV80">
        <v>7</v>
      </c>
      <c r="GW80" t="s">
        <v>44</v>
      </c>
      <c r="GX80" s="12">
        <v>147.9</v>
      </c>
      <c r="HA80" t="s">
        <v>44</v>
      </c>
      <c r="HB80" s="12">
        <v>147.9</v>
      </c>
      <c r="HC80" s="12">
        <f t="shared" si="47"/>
        <v>147.4</v>
      </c>
      <c r="HF80">
        <v>7</v>
      </c>
      <c r="HG80" t="s">
        <v>44</v>
      </c>
      <c r="HH80" s="12">
        <v>125.6</v>
      </c>
      <c r="HK80" t="s">
        <v>44</v>
      </c>
      <c r="HL80" s="12">
        <v>125.6</v>
      </c>
      <c r="HM80" s="12">
        <f t="shared" si="48"/>
        <v>125.03333333333335</v>
      </c>
      <c r="HP80">
        <v>7</v>
      </c>
      <c r="HQ80" t="s">
        <v>44</v>
      </c>
      <c r="HR80" s="12">
        <v>140.5</v>
      </c>
      <c r="HU80" t="s">
        <v>44</v>
      </c>
      <c r="HV80" s="12">
        <v>140.5</v>
      </c>
      <c r="HW80" s="12">
        <f t="shared" si="49"/>
        <v>139.76666666666665</v>
      </c>
      <c r="HZ80">
        <v>7</v>
      </c>
      <c r="IA80" t="s">
        <v>44</v>
      </c>
      <c r="IB80" s="12">
        <v>154</v>
      </c>
      <c r="IE80" t="s">
        <v>44</v>
      </c>
      <c r="IF80" s="12">
        <v>154</v>
      </c>
      <c r="IG80" s="12">
        <f t="shared" si="50"/>
        <v>152.70000000000002</v>
      </c>
      <c r="IJ80">
        <v>7</v>
      </c>
      <c r="IK80" t="s">
        <v>44</v>
      </c>
      <c r="IL80" s="12">
        <v>135.69999999999999</v>
      </c>
      <c r="IO80" t="s">
        <v>44</v>
      </c>
      <c r="IP80" s="12">
        <v>135.69999999999999</v>
      </c>
      <c r="IQ80" s="12">
        <f t="shared" si="51"/>
        <v>134.46666666666667</v>
      </c>
      <c r="IT80">
        <v>7</v>
      </c>
      <c r="IU80" t="s">
        <v>44</v>
      </c>
      <c r="IV80" s="12">
        <v>139.5</v>
      </c>
      <c r="IY80" t="s">
        <v>44</v>
      </c>
      <c r="IZ80" s="12">
        <v>139.5</v>
      </c>
      <c r="JA80" s="12">
        <f t="shared" si="52"/>
        <v>138.76666666666665</v>
      </c>
      <c r="JD80">
        <v>7</v>
      </c>
      <c r="JE80" t="s">
        <v>44</v>
      </c>
      <c r="JF80" s="12">
        <v>144.19999999999999</v>
      </c>
      <c r="JI80" t="s">
        <v>44</v>
      </c>
      <c r="JJ80" s="12">
        <v>144.19999999999999</v>
      </c>
      <c r="JK80" s="12">
        <f t="shared" si="53"/>
        <v>143.03333333333333</v>
      </c>
    </row>
    <row r="81" spans="2:271" x14ac:dyDescent="0.35">
      <c r="C81">
        <v>8</v>
      </c>
      <c r="D81" t="s">
        <v>46</v>
      </c>
      <c r="E81" s="12">
        <v>151.6</v>
      </c>
      <c r="H81" t="s">
        <v>46</v>
      </c>
      <c r="I81" s="12">
        <v>151.6</v>
      </c>
      <c r="J81" s="12">
        <f t="shared" si="27"/>
        <v>150.53333333333333</v>
      </c>
      <c r="N81">
        <v>8</v>
      </c>
      <c r="O81" t="s">
        <v>46</v>
      </c>
      <c r="P81" s="12">
        <v>140.1</v>
      </c>
      <c r="S81" t="s">
        <v>46</v>
      </c>
      <c r="T81" s="12">
        <v>140.1</v>
      </c>
      <c r="U81" s="12">
        <f t="shared" si="28"/>
        <v>139.36666666666667</v>
      </c>
      <c r="X81">
        <v>8</v>
      </c>
      <c r="Y81" t="s">
        <v>46</v>
      </c>
      <c r="Z81" s="12">
        <v>160.6</v>
      </c>
      <c r="AC81" t="s">
        <v>46</v>
      </c>
      <c r="AD81" s="12">
        <v>160.6</v>
      </c>
      <c r="AE81" s="12">
        <f t="shared" si="29"/>
        <v>161.79999999999998</v>
      </c>
      <c r="AH81">
        <v>8</v>
      </c>
      <c r="AI81" t="s">
        <v>46</v>
      </c>
      <c r="AJ81" s="12">
        <v>138.5</v>
      </c>
      <c r="AM81" t="s">
        <v>46</v>
      </c>
      <c r="AN81" s="12">
        <v>138.5</v>
      </c>
      <c r="AO81" s="12">
        <f t="shared" si="30"/>
        <v>138.76666666666668</v>
      </c>
      <c r="AR81">
        <v>8</v>
      </c>
      <c r="AS81" t="s">
        <v>46</v>
      </c>
      <c r="AT81" s="12">
        <v>144.69999999999999</v>
      </c>
      <c r="AW81" t="s">
        <v>46</v>
      </c>
      <c r="AX81" s="12">
        <v>144.69999999999999</v>
      </c>
      <c r="AY81" s="12">
        <f t="shared" si="31"/>
        <v>144</v>
      </c>
      <c r="BB81">
        <v>8</v>
      </c>
      <c r="BC81" t="s">
        <v>46</v>
      </c>
      <c r="BD81" s="12">
        <v>122.9</v>
      </c>
      <c r="BG81" t="s">
        <v>46</v>
      </c>
      <c r="BH81" s="12">
        <v>122.9</v>
      </c>
      <c r="BI81" s="12">
        <f t="shared" si="32"/>
        <v>122.53333333333335</v>
      </c>
      <c r="BL81">
        <v>8</v>
      </c>
      <c r="BM81" t="s">
        <v>46</v>
      </c>
      <c r="BN81" s="12">
        <v>149.4</v>
      </c>
      <c r="BQ81" t="s">
        <v>46</v>
      </c>
      <c r="BR81" s="12">
        <v>149.4</v>
      </c>
      <c r="BS81" s="12">
        <f t="shared" si="33"/>
        <v>148.83333333333334</v>
      </c>
      <c r="BV81">
        <v>8</v>
      </c>
      <c r="BW81" t="s">
        <v>46</v>
      </c>
      <c r="BX81" s="12">
        <v>167.4</v>
      </c>
      <c r="CA81" t="s">
        <v>46</v>
      </c>
      <c r="CB81" s="12">
        <v>167.4</v>
      </c>
      <c r="CC81" s="12">
        <f t="shared" si="34"/>
        <v>159.4</v>
      </c>
      <c r="CF81">
        <v>8</v>
      </c>
      <c r="CG81" t="s">
        <v>46</v>
      </c>
      <c r="CH81" s="12">
        <v>130.9</v>
      </c>
      <c r="CK81" t="s">
        <v>46</v>
      </c>
      <c r="CL81" s="12">
        <v>130.9</v>
      </c>
      <c r="CM81" s="12">
        <f t="shared" si="35"/>
        <v>129.73333333333335</v>
      </c>
      <c r="CP81">
        <v>8</v>
      </c>
      <c r="CQ81" t="s">
        <v>46</v>
      </c>
      <c r="CR81" s="12">
        <v>112</v>
      </c>
      <c r="CU81" t="s">
        <v>46</v>
      </c>
      <c r="CV81" s="12">
        <v>112</v>
      </c>
      <c r="CW81" s="12">
        <f t="shared" si="36"/>
        <v>111.36666666666667</v>
      </c>
      <c r="CZ81">
        <v>8</v>
      </c>
      <c r="DA81" t="s">
        <v>46</v>
      </c>
      <c r="DB81" s="12">
        <v>142.6</v>
      </c>
      <c r="DE81" t="s">
        <v>46</v>
      </c>
      <c r="DF81" s="12">
        <v>142.6</v>
      </c>
      <c r="DG81" s="12">
        <f t="shared" si="37"/>
        <v>141.63333333333333</v>
      </c>
      <c r="DJ81">
        <v>8</v>
      </c>
      <c r="DK81" t="s">
        <v>46</v>
      </c>
      <c r="DL81" s="12">
        <v>134.9</v>
      </c>
      <c r="DO81" t="s">
        <v>46</v>
      </c>
      <c r="DP81" s="12">
        <v>134.9</v>
      </c>
      <c r="DQ81" s="12">
        <f t="shared" si="38"/>
        <v>134.6</v>
      </c>
      <c r="DT81">
        <v>8</v>
      </c>
      <c r="DU81" t="s">
        <v>46</v>
      </c>
      <c r="DV81" s="12">
        <v>156.6</v>
      </c>
      <c r="DY81" t="s">
        <v>46</v>
      </c>
      <c r="DZ81" s="12">
        <v>156.6</v>
      </c>
      <c r="EA81" s="12">
        <f t="shared" si="39"/>
        <v>156.23333333333335</v>
      </c>
      <c r="ED81">
        <v>8</v>
      </c>
      <c r="EE81" t="s">
        <v>46</v>
      </c>
      <c r="EF81" s="12">
        <v>145.9</v>
      </c>
      <c r="EI81" t="s">
        <v>46</v>
      </c>
      <c r="EJ81" s="12">
        <v>145.9</v>
      </c>
      <c r="EK81" s="12">
        <f t="shared" si="40"/>
        <v>144.43333333333331</v>
      </c>
      <c r="EN81">
        <v>8</v>
      </c>
      <c r="EO81" t="s">
        <v>46</v>
      </c>
      <c r="EP81" s="12">
        <v>165.8</v>
      </c>
      <c r="ES81" t="s">
        <v>46</v>
      </c>
      <c r="ET81" s="12">
        <v>165.8</v>
      </c>
      <c r="EU81" s="12">
        <f t="shared" si="41"/>
        <v>165.3</v>
      </c>
      <c r="EX81">
        <v>8</v>
      </c>
      <c r="EY81" t="s">
        <v>46</v>
      </c>
      <c r="EZ81" s="12">
        <v>149.1</v>
      </c>
      <c r="FC81" t="s">
        <v>46</v>
      </c>
      <c r="FD81" s="12">
        <v>149.1</v>
      </c>
      <c r="FE81" s="12">
        <f t="shared" si="42"/>
        <v>148.86666666666667</v>
      </c>
      <c r="FH81">
        <v>8</v>
      </c>
      <c r="FI81" t="s">
        <v>46</v>
      </c>
      <c r="FJ81" s="12">
        <v>140.6</v>
      </c>
      <c r="FM81" t="s">
        <v>46</v>
      </c>
      <c r="FN81" s="12">
        <v>140.6</v>
      </c>
      <c r="FO81" s="12">
        <f t="shared" si="43"/>
        <v>140.5</v>
      </c>
      <c r="FR81">
        <v>8</v>
      </c>
      <c r="FS81" t="s">
        <v>46</v>
      </c>
      <c r="FT81" s="12">
        <v>147.9</v>
      </c>
      <c r="FW81" t="s">
        <v>46</v>
      </c>
      <c r="FX81" s="12">
        <v>147.9</v>
      </c>
      <c r="FY81" s="12">
        <f t="shared" si="44"/>
        <v>147.63333333333333</v>
      </c>
      <c r="GB81">
        <v>8</v>
      </c>
      <c r="GC81" t="s">
        <v>46</v>
      </c>
      <c r="GD81" s="12">
        <v>138.5</v>
      </c>
      <c r="GG81" t="s">
        <v>46</v>
      </c>
      <c r="GH81" s="12">
        <v>138.5</v>
      </c>
      <c r="GI81" s="12">
        <f t="shared" si="45"/>
        <v>139.66666666666666</v>
      </c>
      <c r="GL81">
        <v>8</v>
      </c>
      <c r="GM81" t="s">
        <v>46</v>
      </c>
      <c r="GN81" s="12">
        <v>144.5</v>
      </c>
      <c r="GQ81" t="s">
        <v>46</v>
      </c>
      <c r="GR81" s="12">
        <v>144.5</v>
      </c>
      <c r="GS81" s="12">
        <f t="shared" si="46"/>
        <v>144.16666666666666</v>
      </c>
      <c r="GV81">
        <v>8</v>
      </c>
      <c r="GW81" t="s">
        <v>46</v>
      </c>
      <c r="GX81" s="12">
        <v>148.5</v>
      </c>
      <c r="HA81" t="s">
        <v>46</v>
      </c>
      <c r="HB81" s="12">
        <v>148.5</v>
      </c>
      <c r="HC81" s="12">
        <f t="shared" si="47"/>
        <v>147.93333333333334</v>
      </c>
      <c r="HF81">
        <v>8</v>
      </c>
      <c r="HG81" t="s">
        <v>46</v>
      </c>
      <c r="HH81" s="12">
        <v>125.8</v>
      </c>
      <c r="HK81" t="s">
        <v>46</v>
      </c>
      <c r="HL81" s="12">
        <v>125.8</v>
      </c>
      <c r="HM81" s="12">
        <f t="shared" si="48"/>
        <v>125.33333333333333</v>
      </c>
      <c r="HP81">
        <v>8</v>
      </c>
      <c r="HQ81" t="s">
        <v>46</v>
      </c>
      <c r="HR81" s="12">
        <v>140.9</v>
      </c>
      <c r="HU81" t="s">
        <v>46</v>
      </c>
      <c r="HV81" s="12">
        <v>140.9</v>
      </c>
      <c r="HW81" s="12">
        <f t="shared" si="49"/>
        <v>140.33333333333334</v>
      </c>
      <c r="HZ81">
        <v>8</v>
      </c>
      <c r="IA81" t="s">
        <v>46</v>
      </c>
      <c r="IB81" s="12">
        <v>154.9</v>
      </c>
      <c r="IE81" t="s">
        <v>46</v>
      </c>
      <c r="IF81" s="12">
        <v>154.9</v>
      </c>
      <c r="IG81" s="12">
        <f t="shared" si="50"/>
        <v>153.79999999999998</v>
      </c>
      <c r="IJ81">
        <v>8</v>
      </c>
      <c r="IK81" t="s">
        <v>46</v>
      </c>
      <c r="IL81" s="12">
        <v>138.4</v>
      </c>
      <c r="IO81" t="s">
        <v>46</v>
      </c>
      <c r="IP81" s="12">
        <v>138.4</v>
      </c>
      <c r="IQ81" s="12">
        <f t="shared" si="51"/>
        <v>136.13333333333333</v>
      </c>
      <c r="IT81">
        <v>8</v>
      </c>
      <c r="IU81" t="s">
        <v>46</v>
      </c>
      <c r="IV81" s="12">
        <v>140.19999999999999</v>
      </c>
      <c r="IY81" t="s">
        <v>46</v>
      </c>
      <c r="IZ81" s="12">
        <v>140.19999999999999</v>
      </c>
      <c r="JA81" s="12">
        <f t="shared" si="52"/>
        <v>139.43333333333334</v>
      </c>
      <c r="JD81">
        <v>8</v>
      </c>
      <c r="JE81" t="s">
        <v>46</v>
      </c>
      <c r="JF81" s="12">
        <v>145</v>
      </c>
      <c r="JI81" t="s">
        <v>46</v>
      </c>
      <c r="JJ81" s="12">
        <v>145</v>
      </c>
      <c r="JK81" s="12">
        <f t="shared" si="53"/>
        <v>144.03333333333333</v>
      </c>
    </row>
    <row r="82" spans="2:271" x14ac:dyDescent="0.35">
      <c r="C82">
        <v>9</v>
      </c>
      <c r="D82" t="s">
        <v>48</v>
      </c>
      <c r="E82" s="12">
        <v>152.19999999999999</v>
      </c>
      <c r="H82" t="s">
        <v>48</v>
      </c>
      <c r="I82" s="12">
        <v>152.19999999999999</v>
      </c>
      <c r="J82" s="12">
        <f t="shared" si="27"/>
        <v>151.46666666666667</v>
      </c>
      <c r="N82">
        <v>9</v>
      </c>
      <c r="O82" t="s">
        <v>48</v>
      </c>
      <c r="P82" s="12">
        <v>140.9</v>
      </c>
      <c r="S82" t="s">
        <v>48</v>
      </c>
      <c r="T82" s="12">
        <v>140.9</v>
      </c>
      <c r="U82" s="12">
        <f t="shared" si="28"/>
        <v>140.1</v>
      </c>
      <c r="X82">
        <v>9</v>
      </c>
      <c r="Y82" t="s">
        <v>48</v>
      </c>
      <c r="Z82" s="12">
        <v>160.80000000000001</v>
      </c>
      <c r="AC82" t="s">
        <v>48</v>
      </c>
      <c r="AD82" s="12">
        <v>160.80000000000001</v>
      </c>
      <c r="AE82" s="12">
        <f t="shared" si="29"/>
        <v>161.36666666666665</v>
      </c>
      <c r="AH82">
        <v>9</v>
      </c>
      <c r="AI82" t="s">
        <v>48</v>
      </c>
      <c r="AJ82" s="12">
        <v>139.6</v>
      </c>
      <c r="AM82" t="s">
        <v>48</v>
      </c>
      <c r="AN82" s="12">
        <v>139.6</v>
      </c>
      <c r="AO82" s="12">
        <f t="shared" si="30"/>
        <v>139.36666666666667</v>
      </c>
      <c r="AR82">
        <v>9</v>
      </c>
      <c r="AS82" t="s">
        <v>48</v>
      </c>
      <c r="AT82" s="12">
        <v>145.4</v>
      </c>
      <c r="AW82" t="s">
        <v>48</v>
      </c>
      <c r="AX82" s="12">
        <v>145.4</v>
      </c>
      <c r="AY82" s="12">
        <f t="shared" si="31"/>
        <v>144.70000000000002</v>
      </c>
      <c r="BB82">
        <v>9</v>
      </c>
      <c r="BC82" t="s">
        <v>48</v>
      </c>
      <c r="BD82" s="12">
        <v>123.5</v>
      </c>
      <c r="BG82" t="s">
        <v>48</v>
      </c>
      <c r="BH82" s="12">
        <v>123.5</v>
      </c>
      <c r="BI82" s="12">
        <f t="shared" si="32"/>
        <v>122.96666666666665</v>
      </c>
      <c r="BL82">
        <v>9</v>
      </c>
      <c r="BM82" t="s">
        <v>48</v>
      </c>
      <c r="BN82" s="12">
        <v>146.6</v>
      </c>
      <c r="BQ82" t="s">
        <v>48</v>
      </c>
      <c r="BR82" s="12">
        <v>146.6</v>
      </c>
      <c r="BS82" s="12">
        <f t="shared" si="33"/>
        <v>148.76666666666668</v>
      </c>
      <c r="BV82">
        <v>9</v>
      </c>
      <c r="BW82" t="s">
        <v>48</v>
      </c>
      <c r="BX82" s="12">
        <v>173.2</v>
      </c>
      <c r="CA82" t="s">
        <v>48</v>
      </c>
      <c r="CB82" s="12">
        <v>173.2</v>
      </c>
      <c r="CC82" s="12">
        <f t="shared" si="34"/>
        <v>166.96666666666667</v>
      </c>
      <c r="CF82">
        <v>9</v>
      </c>
      <c r="CG82" t="s">
        <v>48</v>
      </c>
      <c r="CH82" s="12">
        <v>131.6</v>
      </c>
      <c r="CK82" t="s">
        <v>48</v>
      </c>
      <c r="CL82" s="12">
        <v>131.6</v>
      </c>
      <c r="CM82" s="12">
        <f t="shared" si="35"/>
        <v>130.83333333333334</v>
      </c>
      <c r="CP82">
        <v>9</v>
      </c>
      <c r="CQ82" t="s">
        <v>48</v>
      </c>
      <c r="CR82" s="12">
        <v>113.2</v>
      </c>
      <c r="CU82" t="s">
        <v>48</v>
      </c>
      <c r="CV82" s="12">
        <v>113.2</v>
      </c>
      <c r="CW82" s="12">
        <f t="shared" si="36"/>
        <v>112.10000000000001</v>
      </c>
      <c r="CZ82">
        <v>9</v>
      </c>
      <c r="DA82" t="s">
        <v>48</v>
      </c>
      <c r="DB82" s="12">
        <v>144.1</v>
      </c>
      <c r="DE82" t="s">
        <v>48</v>
      </c>
      <c r="DF82" s="12">
        <v>144.1</v>
      </c>
      <c r="DG82" s="12">
        <f t="shared" si="37"/>
        <v>142.79999999999998</v>
      </c>
      <c r="DJ82">
        <v>9</v>
      </c>
      <c r="DK82" t="s">
        <v>48</v>
      </c>
      <c r="DL82" s="12">
        <v>135</v>
      </c>
      <c r="DO82" t="s">
        <v>48</v>
      </c>
      <c r="DP82" s="12">
        <v>135</v>
      </c>
      <c r="DQ82" s="12">
        <f t="shared" si="38"/>
        <v>134.86666666666667</v>
      </c>
      <c r="DT82">
        <v>9</v>
      </c>
      <c r="DU82" t="s">
        <v>48</v>
      </c>
      <c r="DV82" s="12">
        <v>156.80000000000001</v>
      </c>
      <c r="DY82" t="s">
        <v>48</v>
      </c>
      <c r="DZ82" s="12">
        <v>156.80000000000001</v>
      </c>
      <c r="EA82" s="12">
        <f t="shared" si="39"/>
        <v>156.53333333333333</v>
      </c>
      <c r="ED82">
        <v>9</v>
      </c>
      <c r="EE82" t="s">
        <v>48</v>
      </c>
      <c r="EF82" s="12">
        <v>147</v>
      </c>
      <c r="EI82" t="s">
        <v>48</v>
      </c>
      <c r="EJ82" s="12">
        <v>147</v>
      </c>
      <c r="EK82" s="12">
        <f t="shared" si="40"/>
        <v>145.86666666666667</v>
      </c>
      <c r="EN82">
        <v>9</v>
      </c>
      <c r="EO82" t="s">
        <v>48</v>
      </c>
      <c r="EP82" s="12">
        <v>166.5</v>
      </c>
      <c r="ES82" t="s">
        <v>48</v>
      </c>
      <c r="ET82" s="12">
        <v>166.5</v>
      </c>
      <c r="EU82" s="12">
        <f t="shared" si="41"/>
        <v>165.83333333333334</v>
      </c>
      <c r="EX82">
        <v>9</v>
      </c>
      <c r="EY82" t="s">
        <v>48</v>
      </c>
      <c r="EZ82" s="12">
        <v>149.19999999999999</v>
      </c>
      <c r="FC82" t="s">
        <v>48</v>
      </c>
      <c r="FD82" s="12">
        <v>149.19999999999999</v>
      </c>
      <c r="FE82" s="12">
        <f t="shared" si="42"/>
        <v>149.06666666666666</v>
      </c>
      <c r="FH82">
        <v>9</v>
      </c>
      <c r="FI82" t="s">
        <v>48</v>
      </c>
      <c r="FJ82" s="12">
        <v>140.6</v>
      </c>
      <c r="FM82" t="s">
        <v>48</v>
      </c>
      <c r="FN82" s="12">
        <v>140.6</v>
      </c>
      <c r="FO82" s="12">
        <f t="shared" si="43"/>
        <v>140.56666666666669</v>
      </c>
      <c r="FR82">
        <v>9</v>
      </c>
      <c r="FS82" t="s">
        <v>48</v>
      </c>
      <c r="FT82" s="12">
        <v>147.9</v>
      </c>
      <c r="FW82" t="s">
        <v>48</v>
      </c>
      <c r="FX82" s="12">
        <v>147.9</v>
      </c>
      <c r="FY82" s="12">
        <f t="shared" si="44"/>
        <v>147.79999999999998</v>
      </c>
      <c r="GB82">
        <v>9</v>
      </c>
      <c r="GC82" t="s">
        <v>48</v>
      </c>
      <c r="GD82" s="12">
        <v>139.19999999999999</v>
      </c>
      <c r="GG82" t="s">
        <v>48</v>
      </c>
      <c r="GH82" s="12">
        <v>139.19999999999999</v>
      </c>
      <c r="GI82" s="12">
        <f t="shared" si="45"/>
        <v>139</v>
      </c>
      <c r="GL82">
        <v>9</v>
      </c>
      <c r="GM82" t="s">
        <v>48</v>
      </c>
      <c r="GN82" s="12">
        <v>144.6</v>
      </c>
      <c r="GQ82" t="s">
        <v>48</v>
      </c>
      <c r="GR82" s="12">
        <v>144.6</v>
      </c>
      <c r="GS82" s="12">
        <f t="shared" si="46"/>
        <v>144.43333333333331</v>
      </c>
      <c r="GV82">
        <v>9</v>
      </c>
      <c r="GW82" t="s">
        <v>48</v>
      </c>
      <c r="GX82" s="12">
        <v>149</v>
      </c>
      <c r="HA82" t="s">
        <v>48</v>
      </c>
      <c r="HB82" s="12">
        <v>149</v>
      </c>
      <c r="HC82" s="12">
        <f t="shared" si="47"/>
        <v>148.46666666666667</v>
      </c>
      <c r="HF82">
        <v>9</v>
      </c>
      <c r="HG82" t="s">
        <v>48</v>
      </c>
      <c r="HH82" s="12">
        <v>126.1</v>
      </c>
      <c r="HK82" t="s">
        <v>48</v>
      </c>
      <c r="HL82" s="12">
        <v>126.1</v>
      </c>
      <c r="HM82" s="12">
        <f t="shared" si="48"/>
        <v>125.83333333333333</v>
      </c>
      <c r="HP82">
        <v>9</v>
      </c>
      <c r="HQ82" t="s">
        <v>48</v>
      </c>
      <c r="HR82" s="12">
        <v>141.30000000000001</v>
      </c>
      <c r="HU82" t="s">
        <v>48</v>
      </c>
      <c r="HV82" s="12">
        <v>141.30000000000001</v>
      </c>
      <c r="HW82" s="12">
        <f t="shared" si="49"/>
        <v>140.9</v>
      </c>
      <c r="HZ82">
        <v>9</v>
      </c>
      <c r="IA82" t="s">
        <v>48</v>
      </c>
      <c r="IB82" s="12">
        <v>155.19999999999999</v>
      </c>
      <c r="IE82" t="s">
        <v>48</v>
      </c>
      <c r="IF82" s="12">
        <v>155.19999999999999</v>
      </c>
      <c r="IG82" s="12">
        <f t="shared" si="50"/>
        <v>154.69999999999999</v>
      </c>
      <c r="IJ82">
        <v>9</v>
      </c>
      <c r="IK82" t="s">
        <v>48</v>
      </c>
      <c r="IL82" s="12">
        <v>139.69999999999999</v>
      </c>
      <c r="IO82" t="s">
        <v>48</v>
      </c>
      <c r="IP82" s="12">
        <v>139.69999999999999</v>
      </c>
      <c r="IQ82" s="12">
        <f t="shared" si="51"/>
        <v>137.93333333333334</v>
      </c>
      <c r="IT82">
        <v>9</v>
      </c>
      <c r="IU82" t="s">
        <v>48</v>
      </c>
      <c r="IV82" s="12">
        <v>140.69999999999999</v>
      </c>
      <c r="IY82" t="s">
        <v>48</v>
      </c>
      <c r="IZ82" s="12">
        <v>140.69999999999999</v>
      </c>
      <c r="JA82" s="12">
        <f t="shared" si="52"/>
        <v>140.13333333333333</v>
      </c>
      <c r="JD82">
        <v>9</v>
      </c>
      <c r="JE82" t="s">
        <v>48</v>
      </c>
      <c r="JF82" s="12">
        <v>145.80000000000001</v>
      </c>
      <c r="JI82" t="s">
        <v>48</v>
      </c>
      <c r="JJ82" s="12">
        <v>145.80000000000001</v>
      </c>
      <c r="JK82" s="12">
        <f t="shared" si="53"/>
        <v>145</v>
      </c>
    </row>
    <row r="83" spans="2:271" x14ac:dyDescent="0.35">
      <c r="C83">
        <v>10</v>
      </c>
      <c r="D83" t="s">
        <v>50</v>
      </c>
      <c r="E83" s="12">
        <v>153</v>
      </c>
      <c r="H83" t="s">
        <v>50</v>
      </c>
      <c r="I83" s="12">
        <v>153</v>
      </c>
      <c r="J83" s="12">
        <f t="shared" si="27"/>
        <v>152.26666666666665</v>
      </c>
      <c r="N83">
        <v>10</v>
      </c>
      <c r="O83" t="s">
        <v>50</v>
      </c>
      <c r="P83" s="12">
        <v>141.80000000000001</v>
      </c>
      <c r="S83" t="s">
        <v>50</v>
      </c>
      <c r="T83" s="12">
        <v>141.80000000000001</v>
      </c>
      <c r="U83" s="12">
        <f t="shared" si="28"/>
        <v>140.93333333333334</v>
      </c>
      <c r="X83">
        <v>10</v>
      </c>
      <c r="Y83" t="s">
        <v>50</v>
      </c>
      <c r="Z83" s="12">
        <v>161</v>
      </c>
      <c r="AC83" t="s">
        <v>50</v>
      </c>
      <c r="AD83" s="12">
        <v>161</v>
      </c>
      <c r="AE83" s="12">
        <f t="shared" si="29"/>
        <v>160.79999999999998</v>
      </c>
      <c r="AH83">
        <v>10</v>
      </c>
      <c r="AI83" t="s">
        <v>50</v>
      </c>
      <c r="AJ83" s="12">
        <v>142.6</v>
      </c>
      <c r="AM83" t="s">
        <v>50</v>
      </c>
      <c r="AN83" s="12">
        <v>142.6</v>
      </c>
      <c r="AO83" s="12">
        <f t="shared" si="30"/>
        <v>140.23333333333335</v>
      </c>
      <c r="AR83">
        <v>10</v>
      </c>
      <c r="AS83" t="s">
        <v>50</v>
      </c>
      <c r="AT83" s="12">
        <v>146.19999999999999</v>
      </c>
      <c r="AW83" t="s">
        <v>50</v>
      </c>
      <c r="AX83" s="12">
        <v>146.19999999999999</v>
      </c>
      <c r="AY83" s="12">
        <f t="shared" si="31"/>
        <v>145.43333333333334</v>
      </c>
      <c r="BB83">
        <v>10</v>
      </c>
      <c r="BC83" t="s">
        <v>50</v>
      </c>
      <c r="BD83" s="12">
        <v>123.9</v>
      </c>
      <c r="BG83" t="s">
        <v>50</v>
      </c>
      <c r="BH83" s="12">
        <v>123.9</v>
      </c>
      <c r="BI83" s="12">
        <f t="shared" si="32"/>
        <v>123.43333333333334</v>
      </c>
      <c r="BL83">
        <v>10</v>
      </c>
      <c r="BM83" t="s">
        <v>50</v>
      </c>
      <c r="BN83" s="12">
        <v>148</v>
      </c>
      <c r="BQ83" t="s">
        <v>50</v>
      </c>
      <c r="BR83" s="12">
        <v>148</v>
      </c>
      <c r="BS83" s="12">
        <f t="shared" si="33"/>
        <v>148</v>
      </c>
      <c r="BV83">
        <v>10</v>
      </c>
      <c r="BW83" t="s">
        <v>50</v>
      </c>
      <c r="BX83" s="12">
        <v>188.4</v>
      </c>
      <c r="CA83" t="s">
        <v>50</v>
      </c>
      <c r="CB83" s="12">
        <v>188.4</v>
      </c>
      <c r="CC83" s="12">
        <f t="shared" si="34"/>
        <v>176.33333333333334</v>
      </c>
      <c r="CF83">
        <v>10</v>
      </c>
      <c r="CG83" t="s">
        <v>50</v>
      </c>
      <c r="CH83" s="12">
        <v>132.5</v>
      </c>
      <c r="CK83" t="s">
        <v>50</v>
      </c>
      <c r="CL83" s="12">
        <v>132.5</v>
      </c>
      <c r="CM83" s="12">
        <f t="shared" si="35"/>
        <v>131.66666666666666</v>
      </c>
      <c r="CP83">
        <v>10</v>
      </c>
      <c r="CQ83" t="s">
        <v>50</v>
      </c>
      <c r="CR83" s="12">
        <v>114</v>
      </c>
      <c r="CU83" t="s">
        <v>50</v>
      </c>
      <c r="CV83" s="12">
        <v>114</v>
      </c>
      <c r="CW83" s="12">
        <f t="shared" si="36"/>
        <v>113.06666666666666</v>
      </c>
      <c r="CZ83">
        <v>10</v>
      </c>
      <c r="DA83" t="s">
        <v>50</v>
      </c>
      <c r="DB83" s="12">
        <v>145.4</v>
      </c>
      <c r="DE83" t="s">
        <v>50</v>
      </c>
      <c r="DF83" s="12">
        <v>145.4</v>
      </c>
      <c r="DG83" s="12">
        <f t="shared" si="37"/>
        <v>144.03333333333333</v>
      </c>
      <c r="DJ83">
        <v>10</v>
      </c>
      <c r="DK83" t="s">
        <v>50</v>
      </c>
      <c r="DL83" s="12">
        <v>135.1</v>
      </c>
      <c r="DO83" t="s">
        <v>50</v>
      </c>
      <c r="DP83" s="12">
        <v>135.1</v>
      </c>
      <c r="DQ83" s="12">
        <f t="shared" si="38"/>
        <v>135</v>
      </c>
      <c r="DT83">
        <v>10</v>
      </c>
      <c r="DU83" t="s">
        <v>50</v>
      </c>
      <c r="DV83" s="12">
        <v>157.1</v>
      </c>
      <c r="DY83" t="s">
        <v>50</v>
      </c>
      <c r="DZ83" s="12">
        <v>157.1</v>
      </c>
      <c r="EA83" s="12">
        <f t="shared" si="39"/>
        <v>156.83333333333334</v>
      </c>
      <c r="ED83">
        <v>10</v>
      </c>
      <c r="EE83" t="s">
        <v>50</v>
      </c>
      <c r="EF83" s="12">
        <v>149.6</v>
      </c>
      <c r="EI83" t="s">
        <v>50</v>
      </c>
      <c r="EJ83" s="12">
        <v>149.6</v>
      </c>
      <c r="EK83" s="12">
        <f t="shared" si="40"/>
        <v>147.5</v>
      </c>
      <c r="EN83">
        <v>10</v>
      </c>
      <c r="EO83" t="s">
        <v>50</v>
      </c>
      <c r="EP83" s="12">
        <v>167.1</v>
      </c>
      <c r="ES83" t="s">
        <v>50</v>
      </c>
      <c r="ET83" s="12">
        <v>167.1</v>
      </c>
      <c r="EU83" s="12">
        <f t="shared" si="41"/>
        <v>166.46666666666667</v>
      </c>
      <c r="EX83">
        <v>10</v>
      </c>
      <c r="EY83" t="s">
        <v>50</v>
      </c>
      <c r="EZ83" s="12">
        <v>149.4</v>
      </c>
      <c r="FC83" t="s">
        <v>50</v>
      </c>
      <c r="FD83" s="12">
        <v>149.4</v>
      </c>
      <c r="FE83" s="12">
        <f t="shared" si="42"/>
        <v>149.23333333333332</v>
      </c>
      <c r="FH83">
        <v>10</v>
      </c>
      <c r="FI83" t="s">
        <v>50</v>
      </c>
      <c r="FJ83" s="12">
        <v>140.80000000000001</v>
      </c>
      <c r="FM83" t="s">
        <v>50</v>
      </c>
      <c r="FN83" s="12">
        <v>140.80000000000001</v>
      </c>
      <c r="FO83" s="12">
        <f t="shared" si="43"/>
        <v>140.66666666666666</v>
      </c>
      <c r="FR83">
        <v>10</v>
      </c>
      <c r="FS83" t="s">
        <v>50</v>
      </c>
      <c r="FT83" s="12">
        <v>148.19999999999999</v>
      </c>
      <c r="FW83" t="s">
        <v>50</v>
      </c>
      <c r="FX83" s="12">
        <v>148.19999999999999</v>
      </c>
      <c r="FY83" s="12">
        <f t="shared" si="44"/>
        <v>148</v>
      </c>
      <c r="GB83">
        <v>10</v>
      </c>
      <c r="GC83" t="s">
        <v>50</v>
      </c>
      <c r="GD83" s="12">
        <v>140.6</v>
      </c>
      <c r="GG83" t="s">
        <v>50</v>
      </c>
      <c r="GH83" s="12">
        <v>140.6</v>
      </c>
      <c r="GI83" s="12">
        <f t="shared" si="45"/>
        <v>139.43333333333331</v>
      </c>
      <c r="GL83">
        <v>10</v>
      </c>
      <c r="GM83" t="s">
        <v>50</v>
      </c>
      <c r="GN83" s="12">
        <v>145</v>
      </c>
      <c r="GQ83" t="s">
        <v>50</v>
      </c>
      <c r="GR83" s="12">
        <v>145</v>
      </c>
      <c r="GS83" s="12">
        <f t="shared" si="46"/>
        <v>144.70000000000002</v>
      </c>
      <c r="GV83">
        <v>10</v>
      </c>
      <c r="GW83" t="s">
        <v>50</v>
      </c>
      <c r="GX83" s="12">
        <v>149.4</v>
      </c>
      <c r="HA83" t="s">
        <v>50</v>
      </c>
      <c r="HB83" s="12">
        <v>149.4</v>
      </c>
      <c r="HC83" s="12">
        <f t="shared" si="47"/>
        <v>148.96666666666667</v>
      </c>
      <c r="HF83">
        <v>10</v>
      </c>
      <c r="HG83" t="s">
        <v>50</v>
      </c>
      <c r="HH83" s="12">
        <v>126.3</v>
      </c>
      <c r="HK83" t="s">
        <v>50</v>
      </c>
      <c r="HL83" s="12">
        <v>126.3</v>
      </c>
      <c r="HM83" s="12">
        <f t="shared" si="48"/>
        <v>126.06666666666666</v>
      </c>
      <c r="HP83">
        <v>10</v>
      </c>
      <c r="HQ83" t="s">
        <v>50</v>
      </c>
      <c r="HR83" s="12">
        <v>141.69999999999999</v>
      </c>
      <c r="HU83" t="s">
        <v>50</v>
      </c>
      <c r="HV83" s="12">
        <v>141.69999999999999</v>
      </c>
      <c r="HW83" s="12">
        <f t="shared" si="49"/>
        <v>141.30000000000001</v>
      </c>
      <c r="HZ83">
        <v>10</v>
      </c>
      <c r="IA83" t="s">
        <v>50</v>
      </c>
      <c r="IB83" s="12">
        <v>155.4</v>
      </c>
      <c r="IE83" t="s">
        <v>50</v>
      </c>
      <c r="IF83" s="12">
        <v>155.4</v>
      </c>
      <c r="IG83" s="12">
        <f t="shared" si="50"/>
        <v>155.16666666666666</v>
      </c>
      <c r="IJ83">
        <v>10</v>
      </c>
      <c r="IK83" t="s">
        <v>50</v>
      </c>
      <c r="IL83" s="12">
        <v>140</v>
      </c>
      <c r="IO83" t="s">
        <v>50</v>
      </c>
      <c r="IP83" s="12">
        <v>140</v>
      </c>
      <c r="IQ83" s="12">
        <f t="shared" si="51"/>
        <v>139.36666666666667</v>
      </c>
      <c r="IT83">
        <v>10</v>
      </c>
      <c r="IU83" t="s">
        <v>50</v>
      </c>
      <c r="IV83" s="12">
        <v>141</v>
      </c>
      <c r="IY83" t="s">
        <v>50</v>
      </c>
      <c r="IZ83" s="12">
        <v>141</v>
      </c>
      <c r="JA83" s="12">
        <f t="shared" si="52"/>
        <v>140.63333333333333</v>
      </c>
      <c r="JD83">
        <v>10</v>
      </c>
      <c r="JE83" t="s">
        <v>50</v>
      </c>
      <c r="JF83" s="12">
        <v>147.19999999999999</v>
      </c>
      <c r="JI83" t="s">
        <v>50</v>
      </c>
      <c r="JJ83" s="12">
        <v>147.19999999999999</v>
      </c>
      <c r="JK83" s="12">
        <f t="shared" si="53"/>
        <v>146</v>
      </c>
    </row>
    <row r="84" spans="2:271" x14ac:dyDescent="0.35">
      <c r="C84">
        <v>11</v>
      </c>
      <c r="D84" t="s">
        <v>52</v>
      </c>
      <c r="E84" s="12">
        <v>153.5</v>
      </c>
      <c r="H84" t="s">
        <v>52</v>
      </c>
      <c r="I84" s="12">
        <v>153.5</v>
      </c>
      <c r="J84" s="12">
        <f t="shared" si="27"/>
        <v>152.9</v>
      </c>
      <c r="N84">
        <v>11</v>
      </c>
      <c r="O84" t="s">
        <v>52</v>
      </c>
      <c r="P84" s="12">
        <v>142.5</v>
      </c>
      <c r="S84" t="s">
        <v>52</v>
      </c>
      <c r="T84" s="12">
        <v>142.5</v>
      </c>
      <c r="U84" s="12">
        <f t="shared" si="28"/>
        <v>141.73333333333335</v>
      </c>
      <c r="X84">
        <v>11</v>
      </c>
      <c r="Y84" t="s">
        <v>52</v>
      </c>
      <c r="Z84" s="12">
        <v>163.19999999999999</v>
      </c>
      <c r="AC84" t="s">
        <v>52</v>
      </c>
      <c r="AD84" s="12">
        <v>163.19999999999999</v>
      </c>
      <c r="AE84" s="12">
        <f t="shared" si="29"/>
        <v>161.66666666666666</v>
      </c>
      <c r="AH84">
        <v>11</v>
      </c>
      <c r="AI84" t="s">
        <v>52</v>
      </c>
      <c r="AJ84" s="12">
        <v>145.6</v>
      </c>
      <c r="AM84" t="s">
        <v>52</v>
      </c>
      <c r="AN84" s="12">
        <v>145.6</v>
      </c>
      <c r="AO84" s="12">
        <f t="shared" si="30"/>
        <v>142.6</v>
      </c>
      <c r="AR84">
        <v>11</v>
      </c>
      <c r="AS84" t="s">
        <v>52</v>
      </c>
      <c r="AT84" s="12">
        <v>146.69999999999999</v>
      </c>
      <c r="AW84" t="s">
        <v>52</v>
      </c>
      <c r="AX84" s="12">
        <v>146.69999999999999</v>
      </c>
      <c r="AY84" s="12">
        <f t="shared" si="31"/>
        <v>146.1</v>
      </c>
      <c r="BB84">
        <v>11</v>
      </c>
      <c r="BC84" t="s">
        <v>52</v>
      </c>
      <c r="BD84" s="12">
        <v>124.3</v>
      </c>
      <c r="BG84" t="s">
        <v>52</v>
      </c>
      <c r="BH84" s="12">
        <v>124.3</v>
      </c>
      <c r="BI84" s="12">
        <f t="shared" si="32"/>
        <v>123.89999999999999</v>
      </c>
      <c r="BL84">
        <v>11</v>
      </c>
      <c r="BM84" t="s">
        <v>52</v>
      </c>
      <c r="BN84" s="12">
        <v>147.4</v>
      </c>
      <c r="BQ84" t="s">
        <v>52</v>
      </c>
      <c r="BR84" s="12">
        <v>147.4</v>
      </c>
      <c r="BS84" s="12">
        <f t="shared" si="33"/>
        <v>147.33333333333334</v>
      </c>
      <c r="BV84">
        <v>11</v>
      </c>
      <c r="BW84" t="s">
        <v>52</v>
      </c>
      <c r="BX84" s="12">
        <v>199.6</v>
      </c>
      <c r="CA84" t="s">
        <v>52</v>
      </c>
      <c r="CB84" s="12">
        <v>199.6</v>
      </c>
      <c r="CC84" s="12">
        <f t="shared" si="34"/>
        <v>187.06666666666669</v>
      </c>
      <c r="CF84">
        <v>11</v>
      </c>
      <c r="CG84" t="s">
        <v>52</v>
      </c>
      <c r="CH84" s="12">
        <v>135.69999999999999</v>
      </c>
      <c r="CK84" t="s">
        <v>52</v>
      </c>
      <c r="CL84" s="12">
        <v>135.69999999999999</v>
      </c>
      <c r="CM84" s="12">
        <f t="shared" si="35"/>
        <v>133.26666666666668</v>
      </c>
      <c r="CP84">
        <v>11</v>
      </c>
      <c r="CQ84" t="s">
        <v>52</v>
      </c>
      <c r="CR84" s="12">
        <v>114.2</v>
      </c>
      <c r="CU84" t="s">
        <v>52</v>
      </c>
      <c r="CV84" s="12">
        <v>114.2</v>
      </c>
      <c r="CW84" s="12">
        <f t="shared" si="36"/>
        <v>113.8</v>
      </c>
      <c r="CZ84">
        <v>11</v>
      </c>
      <c r="DA84" t="s">
        <v>52</v>
      </c>
      <c r="DB84" s="12">
        <v>147</v>
      </c>
      <c r="DE84" t="s">
        <v>52</v>
      </c>
      <c r="DF84" s="12">
        <v>147</v>
      </c>
      <c r="DG84" s="12">
        <f t="shared" si="37"/>
        <v>145.5</v>
      </c>
      <c r="DJ84">
        <v>11</v>
      </c>
      <c r="DK84" t="s">
        <v>52</v>
      </c>
      <c r="DL84" s="12">
        <v>135.30000000000001</v>
      </c>
      <c r="DO84" t="s">
        <v>52</v>
      </c>
      <c r="DP84" s="12">
        <v>135.30000000000001</v>
      </c>
      <c r="DQ84" s="12">
        <f t="shared" si="38"/>
        <v>135.13333333333335</v>
      </c>
      <c r="DT84">
        <v>11</v>
      </c>
      <c r="DU84" t="s">
        <v>52</v>
      </c>
      <c r="DV84" s="12">
        <v>157.5</v>
      </c>
      <c r="DY84" t="s">
        <v>52</v>
      </c>
      <c r="DZ84" s="12">
        <v>157.5</v>
      </c>
      <c r="EA84" s="12">
        <f t="shared" si="39"/>
        <v>157.13333333333333</v>
      </c>
      <c r="ED84">
        <v>11</v>
      </c>
      <c r="EE84" t="s">
        <v>52</v>
      </c>
      <c r="EF84" s="12">
        <v>151.9</v>
      </c>
      <c r="EI84" t="s">
        <v>52</v>
      </c>
      <c r="EJ84" s="12">
        <v>151.9</v>
      </c>
      <c r="EK84" s="12">
        <f t="shared" si="40"/>
        <v>149.5</v>
      </c>
      <c r="EN84">
        <v>11</v>
      </c>
      <c r="EO84" t="s">
        <v>52</v>
      </c>
      <c r="EP84" s="12">
        <v>167.9</v>
      </c>
      <c r="ES84" t="s">
        <v>52</v>
      </c>
      <c r="ET84" s="12">
        <v>167.9</v>
      </c>
      <c r="EU84" s="12">
        <f t="shared" si="41"/>
        <v>167.16666666666666</v>
      </c>
      <c r="EX84">
        <v>11</v>
      </c>
      <c r="EY84" t="s">
        <v>52</v>
      </c>
      <c r="EZ84" s="12">
        <v>149.9</v>
      </c>
      <c r="FC84" t="s">
        <v>52</v>
      </c>
      <c r="FD84" s="12">
        <v>149.9</v>
      </c>
      <c r="FE84" s="12">
        <f t="shared" si="42"/>
        <v>149.5</v>
      </c>
      <c r="FH84">
        <v>11</v>
      </c>
      <c r="FI84" t="s">
        <v>52</v>
      </c>
      <c r="FJ84" s="12">
        <v>141</v>
      </c>
      <c r="FM84" t="s">
        <v>52</v>
      </c>
      <c r="FN84" s="12">
        <v>141</v>
      </c>
      <c r="FO84" s="12">
        <f t="shared" si="43"/>
        <v>140.79999999999998</v>
      </c>
      <c r="FR84">
        <v>11</v>
      </c>
      <c r="FS84" t="s">
        <v>52</v>
      </c>
      <c r="FT84" s="12">
        <v>148.6</v>
      </c>
      <c r="FW84" t="s">
        <v>52</v>
      </c>
      <c r="FX84" s="12">
        <v>148.6</v>
      </c>
      <c r="FY84" s="12">
        <f t="shared" si="44"/>
        <v>148.23333333333335</v>
      </c>
      <c r="GB84">
        <v>11</v>
      </c>
      <c r="GC84" t="s">
        <v>52</v>
      </c>
      <c r="GD84" s="12">
        <v>142.30000000000001</v>
      </c>
      <c r="GG84" t="s">
        <v>52</v>
      </c>
      <c r="GH84" s="12">
        <v>142.30000000000001</v>
      </c>
      <c r="GI84" s="12">
        <f t="shared" si="45"/>
        <v>140.69999999999999</v>
      </c>
      <c r="GL84">
        <v>11</v>
      </c>
      <c r="GM84" t="s">
        <v>52</v>
      </c>
      <c r="GN84" s="12">
        <v>145.30000000000001</v>
      </c>
      <c r="GQ84" t="s">
        <v>52</v>
      </c>
      <c r="GR84" s="12">
        <v>145.30000000000001</v>
      </c>
      <c r="GS84" s="12">
        <f t="shared" si="46"/>
        <v>144.96666666666667</v>
      </c>
      <c r="GV84">
        <v>11</v>
      </c>
      <c r="GW84" t="s">
        <v>52</v>
      </c>
      <c r="GX84" s="12">
        <v>149.9</v>
      </c>
      <c r="HA84" t="s">
        <v>52</v>
      </c>
      <c r="HB84" s="12">
        <v>149.9</v>
      </c>
      <c r="HC84" s="12">
        <f t="shared" si="47"/>
        <v>149.43333333333331</v>
      </c>
      <c r="HF84">
        <v>11</v>
      </c>
      <c r="HG84" t="s">
        <v>52</v>
      </c>
      <c r="HH84" s="12">
        <v>126.6</v>
      </c>
      <c r="HK84" t="s">
        <v>52</v>
      </c>
      <c r="HL84" s="12">
        <v>126.6</v>
      </c>
      <c r="HM84" s="12">
        <f t="shared" si="48"/>
        <v>126.33333333333333</v>
      </c>
      <c r="HP84">
        <v>11</v>
      </c>
      <c r="HQ84" t="s">
        <v>52</v>
      </c>
      <c r="HR84" s="12">
        <v>142.1</v>
      </c>
      <c r="HU84" t="s">
        <v>52</v>
      </c>
      <c r="HV84" s="12">
        <v>142.1</v>
      </c>
      <c r="HW84" s="12">
        <f t="shared" si="49"/>
        <v>141.70000000000002</v>
      </c>
      <c r="HZ84">
        <v>11</v>
      </c>
      <c r="IA84" t="s">
        <v>52</v>
      </c>
      <c r="IB84" s="12">
        <v>155.5</v>
      </c>
      <c r="IE84" t="s">
        <v>52</v>
      </c>
      <c r="IF84" s="12">
        <v>155.5</v>
      </c>
      <c r="IG84" s="12">
        <f t="shared" si="50"/>
        <v>155.36666666666667</v>
      </c>
      <c r="IJ84">
        <v>11</v>
      </c>
      <c r="IK84" t="s">
        <v>52</v>
      </c>
      <c r="IL84" s="12">
        <v>140.30000000000001</v>
      </c>
      <c r="IO84" t="s">
        <v>52</v>
      </c>
      <c r="IP84" s="12">
        <v>140.30000000000001</v>
      </c>
      <c r="IQ84" s="12">
        <f t="shared" si="51"/>
        <v>140</v>
      </c>
      <c r="IT84">
        <v>11</v>
      </c>
      <c r="IU84" t="s">
        <v>52</v>
      </c>
      <c r="IV84" s="12">
        <v>141.30000000000001</v>
      </c>
      <c r="IY84" t="s">
        <v>52</v>
      </c>
      <c r="IZ84" s="12">
        <v>141.30000000000001</v>
      </c>
      <c r="JA84" s="12">
        <f t="shared" si="52"/>
        <v>141</v>
      </c>
      <c r="JD84">
        <v>11</v>
      </c>
      <c r="JE84" t="s">
        <v>52</v>
      </c>
      <c r="JF84" s="12">
        <v>148.6</v>
      </c>
      <c r="JI84" t="s">
        <v>52</v>
      </c>
      <c r="JJ84" s="12">
        <v>148.6</v>
      </c>
      <c r="JK84" s="12">
        <f t="shared" si="53"/>
        <v>147.20000000000002</v>
      </c>
    </row>
    <row r="85" spans="2:271" x14ac:dyDescent="0.35">
      <c r="C85">
        <v>12</v>
      </c>
      <c r="D85" t="s">
        <v>55</v>
      </c>
      <c r="E85" s="12">
        <v>152.80000000000001</v>
      </c>
      <c r="H85" t="s">
        <v>55</v>
      </c>
      <c r="I85" s="12">
        <v>152.80000000000001</v>
      </c>
      <c r="J85" s="12">
        <f t="shared" si="27"/>
        <v>153.1</v>
      </c>
      <c r="N85">
        <v>12</v>
      </c>
      <c r="O85" t="s">
        <v>55</v>
      </c>
      <c r="P85" s="12">
        <v>143.5</v>
      </c>
      <c r="S85" t="s">
        <v>55</v>
      </c>
      <c r="T85" s="12">
        <v>143.5</v>
      </c>
      <c r="U85" s="12">
        <f t="shared" si="28"/>
        <v>142.6</v>
      </c>
      <c r="X85">
        <v>12</v>
      </c>
      <c r="Y85" t="s">
        <v>55</v>
      </c>
      <c r="Z85" s="12">
        <v>165</v>
      </c>
      <c r="AC85" t="s">
        <v>55</v>
      </c>
      <c r="AD85" s="12">
        <v>165</v>
      </c>
      <c r="AE85" s="12">
        <f t="shared" si="29"/>
        <v>163.06666666666666</v>
      </c>
      <c r="AH85">
        <v>12</v>
      </c>
      <c r="AI85" t="s">
        <v>55</v>
      </c>
      <c r="AJ85" s="12">
        <v>151.1</v>
      </c>
      <c r="AM85" t="s">
        <v>55</v>
      </c>
      <c r="AN85" s="12">
        <v>151.1</v>
      </c>
      <c r="AO85" s="12">
        <f t="shared" si="30"/>
        <v>146.43333333333331</v>
      </c>
      <c r="AR85">
        <v>12</v>
      </c>
      <c r="AS85" t="s">
        <v>55</v>
      </c>
      <c r="AT85" s="12">
        <v>148.30000000000001</v>
      </c>
      <c r="AW85" t="s">
        <v>55</v>
      </c>
      <c r="AX85" s="12">
        <v>148.30000000000001</v>
      </c>
      <c r="AY85" s="12">
        <f t="shared" si="31"/>
        <v>147.06666666666666</v>
      </c>
      <c r="BB85">
        <v>12</v>
      </c>
      <c r="BC85" t="s">
        <v>55</v>
      </c>
      <c r="BD85" s="12">
        <v>125.7</v>
      </c>
      <c r="BG85" t="s">
        <v>55</v>
      </c>
      <c r="BH85" s="12">
        <v>125.7</v>
      </c>
      <c r="BI85" s="12">
        <f t="shared" si="32"/>
        <v>124.63333333333333</v>
      </c>
      <c r="BL85">
        <v>12</v>
      </c>
      <c r="BM85" t="s">
        <v>55</v>
      </c>
      <c r="BN85" s="12">
        <v>145.69999999999999</v>
      </c>
      <c r="BQ85" t="s">
        <v>55</v>
      </c>
      <c r="BR85" s="12">
        <v>145.69999999999999</v>
      </c>
      <c r="BS85" s="12">
        <f t="shared" si="33"/>
        <v>147.03333333333333</v>
      </c>
      <c r="BV85">
        <v>12</v>
      </c>
      <c r="BW85" t="s">
        <v>55</v>
      </c>
      <c r="BX85" s="12">
        <v>217</v>
      </c>
      <c r="CA85" t="s">
        <v>55</v>
      </c>
      <c r="CB85" s="12">
        <v>217</v>
      </c>
      <c r="CC85" s="12">
        <f t="shared" si="34"/>
        <v>201.66666666666666</v>
      </c>
      <c r="CF85">
        <v>12</v>
      </c>
      <c r="CG85" t="s">
        <v>55</v>
      </c>
      <c r="CH85" s="12">
        <v>138.30000000000001</v>
      </c>
      <c r="CK85" t="s">
        <v>55</v>
      </c>
      <c r="CL85" s="12">
        <v>138.30000000000001</v>
      </c>
      <c r="CM85" s="12">
        <f t="shared" si="35"/>
        <v>135.5</v>
      </c>
      <c r="CP85">
        <v>12</v>
      </c>
      <c r="CQ85" t="s">
        <v>55</v>
      </c>
      <c r="CR85" s="12">
        <v>114</v>
      </c>
      <c r="CU85" t="s">
        <v>55</v>
      </c>
      <c r="CV85" s="12">
        <v>114</v>
      </c>
      <c r="CW85" s="12">
        <f t="shared" si="36"/>
        <v>114.06666666666666</v>
      </c>
      <c r="CZ85">
        <v>12</v>
      </c>
      <c r="DA85" t="s">
        <v>55</v>
      </c>
      <c r="DB85" s="12">
        <v>148.69999999999999</v>
      </c>
      <c r="DE85" t="s">
        <v>55</v>
      </c>
      <c r="DF85" s="12">
        <v>148.69999999999999</v>
      </c>
      <c r="DG85" s="12">
        <f t="shared" si="37"/>
        <v>147.03333333333333</v>
      </c>
      <c r="DJ85">
        <v>12</v>
      </c>
      <c r="DK85" t="s">
        <v>55</v>
      </c>
      <c r="DL85" s="12">
        <v>135.80000000000001</v>
      </c>
      <c r="DO85" t="s">
        <v>55</v>
      </c>
      <c r="DP85" s="12">
        <v>135.80000000000001</v>
      </c>
      <c r="DQ85" s="12">
        <f t="shared" si="38"/>
        <v>135.4</v>
      </c>
      <c r="DT85">
        <v>12</v>
      </c>
      <c r="DU85" t="s">
        <v>55</v>
      </c>
      <c r="DV85" s="12">
        <v>158</v>
      </c>
      <c r="DY85" t="s">
        <v>55</v>
      </c>
      <c r="DZ85" s="12">
        <v>158</v>
      </c>
      <c r="EA85" s="12">
        <f t="shared" si="39"/>
        <v>157.53333333333333</v>
      </c>
      <c r="ED85">
        <v>12</v>
      </c>
      <c r="EE85" t="s">
        <v>55</v>
      </c>
      <c r="EF85" s="12">
        <v>155</v>
      </c>
      <c r="EI85" t="s">
        <v>55</v>
      </c>
      <c r="EJ85" s="12">
        <v>155</v>
      </c>
      <c r="EK85" s="12">
        <f t="shared" si="40"/>
        <v>152.16666666666666</v>
      </c>
      <c r="EN85">
        <v>12</v>
      </c>
      <c r="EO85" t="s">
        <v>55</v>
      </c>
      <c r="EP85" s="12">
        <v>168.5</v>
      </c>
      <c r="ES85" t="s">
        <v>55</v>
      </c>
      <c r="ET85" s="12">
        <v>168.5</v>
      </c>
      <c r="EU85" s="12">
        <f t="shared" si="41"/>
        <v>167.83333333333334</v>
      </c>
      <c r="EX85">
        <v>12</v>
      </c>
      <c r="EY85" t="s">
        <v>55</v>
      </c>
      <c r="EZ85" s="12">
        <v>150.30000000000001</v>
      </c>
      <c r="FC85" t="s">
        <v>55</v>
      </c>
      <c r="FD85" s="12">
        <v>150.30000000000001</v>
      </c>
      <c r="FE85" s="12">
        <f t="shared" si="42"/>
        <v>149.86666666666667</v>
      </c>
      <c r="FH85">
        <v>12</v>
      </c>
      <c r="FI85" t="s">
        <v>55</v>
      </c>
      <c r="FJ85" s="12">
        <v>141.30000000000001</v>
      </c>
      <c r="FM85" t="s">
        <v>55</v>
      </c>
      <c r="FN85" s="12">
        <v>141.30000000000001</v>
      </c>
      <c r="FO85" s="12">
        <f t="shared" si="43"/>
        <v>141.03333333333333</v>
      </c>
      <c r="FR85">
        <v>12</v>
      </c>
      <c r="FS85" t="s">
        <v>55</v>
      </c>
      <c r="FT85" s="12">
        <v>149</v>
      </c>
      <c r="FW85" t="s">
        <v>55</v>
      </c>
      <c r="FX85" s="12">
        <v>149</v>
      </c>
      <c r="FY85" s="12">
        <f t="shared" si="44"/>
        <v>148.6</v>
      </c>
      <c r="GB85">
        <v>12</v>
      </c>
      <c r="GC85" t="s">
        <v>55</v>
      </c>
      <c r="GD85" s="12">
        <v>143.69999999999999</v>
      </c>
      <c r="GG85" t="s">
        <v>55</v>
      </c>
      <c r="GH85" s="12">
        <v>143.69999999999999</v>
      </c>
      <c r="GI85" s="12">
        <f t="shared" si="45"/>
        <v>142.19999999999999</v>
      </c>
      <c r="GL85">
        <v>12</v>
      </c>
      <c r="GM85" t="s">
        <v>55</v>
      </c>
      <c r="GN85" s="12">
        <v>145.80000000000001</v>
      </c>
      <c r="GQ85" t="s">
        <v>55</v>
      </c>
      <c r="GR85" s="12">
        <v>145.80000000000001</v>
      </c>
      <c r="GS85" s="12">
        <f t="shared" si="46"/>
        <v>145.36666666666667</v>
      </c>
      <c r="GV85">
        <v>12</v>
      </c>
      <c r="GW85" t="s">
        <v>55</v>
      </c>
      <c r="GX85" s="12">
        <v>150.4</v>
      </c>
      <c r="HA85" t="s">
        <v>55</v>
      </c>
      <c r="HB85" s="12">
        <v>150.4</v>
      </c>
      <c r="HC85" s="12">
        <f t="shared" si="47"/>
        <v>149.9</v>
      </c>
      <c r="HF85">
        <v>12</v>
      </c>
      <c r="HG85" t="s">
        <v>55</v>
      </c>
      <c r="HH85" s="12">
        <v>129.80000000000001</v>
      </c>
      <c r="HK85" t="s">
        <v>55</v>
      </c>
      <c r="HL85" s="12">
        <v>129.80000000000001</v>
      </c>
      <c r="HM85" s="12">
        <f t="shared" si="48"/>
        <v>127.56666666666666</v>
      </c>
      <c r="HP85">
        <v>12</v>
      </c>
      <c r="HQ85" t="s">
        <v>55</v>
      </c>
      <c r="HR85" s="12">
        <v>142.30000000000001</v>
      </c>
      <c r="HU85" t="s">
        <v>55</v>
      </c>
      <c r="HV85" s="12">
        <v>142.30000000000001</v>
      </c>
      <c r="HW85" s="12">
        <f t="shared" si="49"/>
        <v>142.03333333333333</v>
      </c>
      <c r="HZ85">
        <v>12</v>
      </c>
      <c r="IA85" t="s">
        <v>55</v>
      </c>
      <c r="IB85" s="12">
        <v>155.69999999999999</v>
      </c>
      <c r="IE85" t="s">
        <v>55</v>
      </c>
      <c r="IF85" s="12">
        <v>155.69999999999999</v>
      </c>
      <c r="IG85" s="12">
        <f t="shared" si="50"/>
        <v>155.53333333333333</v>
      </c>
      <c r="IJ85">
        <v>12</v>
      </c>
      <c r="IK85" t="s">
        <v>55</v>
      </c>
      <c r="IL85" s="12">
        <v>140.4</v>
      </c>
      <c r="IO85" t="s">
        <v>55</v>
      </c>
      <c r="IP85" s="12">
        <v>140.4</v>
      </c>
      <c r="IQ85" s="12">
        <f t="shared" si="51"/>
        <v>140.23333333333335</v>
      </c>
      <c r="IT85">
        <v>12</v>
      </c>
      <c r="IU85" t="s">
        <v>55</v>
      </c>
      <c r="IV85" s="12">
        <v>142.5</v>
      </c>
      <c r="IY85" t="s">
        <v>55</v>
      </c>
      <c r="IZ85" s="12">
        <v>142.5</v>
      </c>
      <c r="JA85" s="12">
        <f t="shared" si="52"/>
        <v>141.6</v>
      </c>
      <c r="JD85">
        <v>12</v>
      </c>
      <c r="JE85" t="s">
        <v>55</v>
      </c>
      <c r="JF85" s="12">
        <v>150.4</v>
      </c>
      <c r="JI85" t="s">
        <v>55</v>
      </c>
      <c r="JJ85" s="12">
        <v>150.4</v>
      </c>
      <c r="JK85" s="12">
        <f t="shared" si="53"/>
        <v>148.73333333333332</v>
      </c>
    </row>
    <row r="86" spans="2:271" x14ac:dyDescent="0.35">
      <c r="B86">
        <v>2020</v>
      </c>
      <c r="C86">
        <v>1</v>
      </c>
      <c r="D86" t="s">
        <v>31</v>
      </c>
      <c r="E86" s="12">
        <v>153.9</v>
      </c>
      <c r="G86">
        <v>2020</v>
      </c>
      <c r="H86" t="s">
        <v>31</v>
      </c>
      <c r="I86" s="12">
        <v>153.9</v>
      </c>
      <c r="J86" s="12">
        <f t="shared" si="27"/>
        <v>153.4</v>
      </c>
      <c r="M86">
        <v>2020</v>
      </c>
      <c r="N86">
        <v>1</v>
      </c>
      <c r="O86" t="s">
        <v>31</v>
      </c>
      <c r="P86" s="12">
        <v>144.30000000000001</v>
      </c>
      <c r="R86">
        <v>2020</v>
      </c>
      <c r="S86" t="s">
        <v>31</v>
      </c>
      <c r="T86" s="12">
        <v>144.30000000000001</v>
      </c>
      <c r="U86" s="12">
        <f t="shared" si="28"/>
        <v>143.43333333333334</v>
      </c>
      <c r="W86">
        <v>2020</v>
      </c>
      <c r="X86">
        <v>1</v>
      </c>
      <c r="Y86" t="s">
        <v>31</v>
      </c>
      <c r="Z86" s="12">
        <v>167.4</v>
      </c>
      <c r="AB86">
        <v>2020</v>
      </c>
      <c r="AC86" t="s">
        <v>31</v>
      </c>
      <c r="AD86" s="12">
        <v>167.4</v>
      </c>
      <c r="AE86" s="12">
        <f t="shared" si="29"/>
        <v>165.20000000000002</v>
      </c>
      <c r="AG86">
        <v>2020</v>
      </c>
      <c r="AH86">
        <v>1</v>
      </c>
      <c r="AI86" t="s">
        <v>31</v>
      </c>
      <c r="AJ86" s="12">
        <v>154.9</v>
      </c>
      <c r="AL86">
        <v>2020</v>
      </c>
      <c r="AM86" t="s">
        <v>31</v>
      </c>
      <c r="AN86" s="12">
        <v>154.9</v>
      </c>
      <c r="AO86" s="12">
        <f t="shared" si="30"/>
        <v>150.53333333333333</v>
      </c>
      <c r="AQ86">
        <v>2020</v>
      </c>
      <c r="AR86">
        <v>1</v>
      </c>
      <c r="AS86" t="s">
        <v>31</v>
      </c>
      <c r="AT86" s="12">
        <v>150.1</v>
      </c>
      <c r="AV86">
        <v>2020</v>
      </c>
      <c r="AW86" t="s">
        <v>31</v>
      </c>
      <c r="AX86" s="12">
        <v>150.1</v>
      </c>
      <c r="AY86" s="12">
        <f t="shared" si="31"/>
        <v>148.36666666666667</v>
      </c>
      <c r="BA86">
        <v>2020</v>
      </c>
      <c r="BB86">
        <v>1</v>
      </c>
      <c r="BC86" t="s">
        <v>31</v>
      </c>
      <c r="BD86" s="12">
        <v>129.9</v>
      </c>
      <c r="BF86">
        <v>2020</v>
      </c>
      <c r="BG86" t="s">
        <v>31</v>
      </c>
      <c r="BH86" s="12">
        <v>129.9</v>
      </c>
      <c r="BI86" s="12">
        <f t="shared" si="32"/>
        <v>126.63333333333333</v>
      </c>
      <c r="BK86">
        <v>2020</v>
      </c>
      <c r="BL86">
        <v>1</v>
      </c>
      <c r="BM86" t="s">
        <v>31</v>
      </c>
      <c r="BN86" s="12">
        <v>143.19999999999999</v>
      </c>
      <c r="BP86">
        <v>2020</v>
      </c>
      <c r="BQ86" t="s">
        <v>31</v>
      </c>
      <c r="BR86" s="12">
        <v>143.19999999999999</v>
      </c>
      <c r="BS86" s="12">
        <f t="shared" si="33"/>
        <v>145.43333333333334</v>
      </c>
      <c r="BU86">
        <v>2020</v>
      </c>
      <c r="BV86">
        <v>1</v>
      </c>
      <c r="BW86" t="s">
        <v>31</v>
      </c>
      <c r="BX86" s="12">
        <v>197</v>
      </c>
      <c r="BZ86">
        <v>2020</v>
      </c>
      <c r="CA86" t="s">
        <v>31</v>
      </c>
      <c r="CB86" s="12">
        <v>197</v>
      </c>
      <c r="CC86" s="12">
        <f t="shared" si="34"/>
        <v>204.53333333333333</v>
      </c>
      <c r="CE86">
        <v>2020</v>
      </c>
      <c r="CF86">
        <v>1</v>
      </c>
      <c r="CG86" t="s">
        <v>31</v>
      </c>
      <c r="CH86" s="12">
        <v>140.4</v>
      </c>
      <c r="CJ86">
        <v>2020</v>
      </c>
      <c r="CK86" t="s">
        <v>31</v>
      </c>
      <c r="CL86" s="12">
        <v>140.4</v>
      </c>
      <c r="CM86" s="12">
        <f t="shared" si="35"/>
        <v>138.13333333333333</v>
      </c>
      <c r="CO86">
        <v>2020</v>
      </c>
      <c r="CP86">
        <v>1</v>
      </c>
      <c r="CQ86" t="s">
        <v>31</v>
      </c>
      <c r="CR86" s="12">
        <v>114.1</v>
      </c>
      <c r="CT86">
        <v>2020</v>
      </c>
      <c r="CU86" t="s">
        <v>31</v>
      </c>
      <c r="CV86" s="12">
        <v>114.1</v>
      </c>
      <c r="CW86" s="12">
        <f t="shared" si="36"/>
        <v>114.09999999999998</v>
      </c>
      <c r="CY86">
        <v>2020</v>
      </c>
      <c r="CZ86">
        <v>1</v>
      </c>
      <c r="DA86" t="s">
        <v>31</v>
      </c>
      <c r="DB86" s="12">
        <v>150.9</v>
      </c>
      <c r="DD86">
        <v>2020</v>
      </c>
      <c r="DE86" t="s">
        <v>31</v>
      </c>
      <c r="DF86" s="12">
        <v>150.9</v>
      </c>
      <c r="DG86" s="12">
        <f t="shared" si="37"/>
        <v>148.86666666666667</v>
      </c>
      <c r="DI86">
        <v>2020</v>
      </c>
      <c r="DJ86">
        <v>1</v>
      </c>
      <c r="DK86" t="s">
        <v>31</v>
      </c>
      <c r="DL86" s="12">
        <v>136.1</v>
      </c>
      <c r="DN86">
        <v>2020</v>
      </c>
      <c r="DO86" t="s">
        <v>31</v>
      </c>
      <c r="DP86" s="12">
        <v>136.1</v>
      </c>
      <c r="DQ86" s="12">
        <f t="shared" si="38"/>
        <v>135.73333333333335</v>
      </c>
      <c r="DS86">
        <v>2020</v>
      </c>
      <c r="DT86">
        <v>1</v>
      </c>
      <c r="DU86" t="s">
        <v>31</v>
      </c>
      <c r="DV86" s="12">
        <v>158.6</v>
      </c>
      <c r="DX86">
        <v>2020</v>
      </c>
      <c r="DY86" t="s">
        <v>31</v>
      </c>
      <c r="DZ86" s="12">
        <v>158.6</v>
      </c>
      <c r="EA86" s="12">
        <f t="shared" si="39"/>
        <v>158.03333333333333</v>
      </c>
      <c r="EC86">
        <v>2020</v>
      </c>
      <c r="ED86">
        <v>1</v>
      </c>
      <c r="EE86" t="s">
        <v>31</v>
      </c>
      <c r="EF86" s="12">
        <v>153.5</v>
      </c>
      <c r="EH86">
        <v>2020</v>
      </c>
      <c r="EI86" t="s">
        <v>31</v>
      </c>
      <c r="EJ86" s="12">
        <v>153.5</v>
      </c>
      <c r="EK86" s="12">
        <f t="shared" si="40"/>
        <v>153.46666666666667</v>
      </c>
      <c r="EM86">
        <v>2020</v>
      </c>
      <c r="EN86">
        <v>1</v>
      </c>
      <c r="EO86" t="s">
        <v>31</v>
      </c>
      <c r="EP86" s="12">
        <v>169.2</v>
      </c>
      <c r="ER86">
        <v>2020</v>
      </c>
      <c r="ES86" t="s">
        <v>31</v>
      </c>
      <c r="ET86" s="12">
        <v>169.2</v>
      </c>
      <c r="EU86" s="12">
        <f t="shared" si="41"/>
        <v>168.53333333333333</v>
      </c>
      <c r="EW86">
        <v>2020</v>
      </c>
      <c r="EX86">
        <v>1</v>
      </c>
      <c r="EY86" t="s">
        <v>31</v>
      </c>
      <c r="EZ86" s="12">
        <v>150.5</v>
      </c>
      <c r="FB86">
        <v>2020</v>
      </c>
      <c r="FC86" t="s">
        <v>31</v>
      </c>
      <c r="FD86" s="12">
        <v>150.5</v>
      </c>
      <c r="FE86" s="12">
        <f t="shared" si="42"/>
        <v>150.23333333333335</v>
      </c>
      <c r="FG86">
        <v>2020</v>
      </c>
      <c r="FH86">
        <v>1</v>
      </c>
      <c r="FI86" t="s">
        <v>31</v>
      </c>
      <c r="FJ86" s="12">
        <v>141.5</v>
      </c>
      <c r="FL86">
        <v>2020</v>
      </c>
      <c r="FM86" t="s">
        <v>31</v>
      </c>
      <c r="FN86" s="12">
        <v>141.5</v>
      </c>
      <c r="FO86" s="12">
        <f t="shared" si="43"/>
        <v>141.26666666666668</v>
      </c>
      <c r="FQ86">
        <v>2020</v>
      </c>
      <c r="FR86">
        <v>1</v>
      </c>
      <c r="FS86" t="s">
        <v>31</v>
      </c>
      <c r="FT86" s="12">
        <v>149.19999999999999</v>
      </c>
      <c r="FV86">
        <v>2020</v>
      </c>
      <c r="FW86" t="s">
        <v>31</v>
      </c>
      <c r="FX86" s="12">
        <v>149.19999999999999</v>
      </c>
      <c r="FY86" s="12">
        <f t="shared" si="44"/>
        <v>148.93333333333334</v>
      </c>
      <c r="GA86">
        <v>2020</v>
      </c>
      <c r="GB86">
        <v>1</v>
      </c>
      <c r="GC86" t="s">
        <v>31</v>
      </c>
      <c r="GD86" s="12">
        <v>144.6</v>
      </c>
      <c r="GF86">
        <v>2020</v>
      </c>
      <c r="GG86" t="s">
        <v>31</v>
      </c>
      <c r="GH86" s="12">
        <v>144.6</v>
      </c>
      <c r="GI86" s="12">
        <f t="shared" si="45"/>
        <v>143.53333333333333</v>
      </c>
      <c r="GK86">
        <v>2020</v>
      </c>
      <c r="GL86">
        <v>1</v>
      </c>
      <c r="GM86" t="s">
        <v>31</v>
      </c>
      <c r="GN86" s="12">
        <v>146.19999999999999</v>
      </c>
      <c r="GP86">
        <v>2020</v>
      </c>
      <c r="GQ86" t="s">
        <v>31</v>
      </c>
      <c r="GR86" s="12">
        <v>146.19999999999999</v>
      </c>
      <c r="GS86" s="12">
        <f t="shared" si="46"/>
        <v>145.76666666666668</v>
      </c>
      <c r="GU86">
        <v>2020</v>
      </c>
      <c r="GV86">
        <v>1</v>
      </c>
      <c r="GW86" t="s">
        <v>31</v>
      </c>
      <c r="GX86" s="12">
        <v>151.19999999999999</v>
      </c>
      <c r="GZ86">
        <v>2020</v>
      </c>
      <c r="HA86" t="s">
        <v>31</v>
      </c>
      <c r="HB86" s="12">
        <v>151.19999999999999</v>
      </c>
      <c r="HC86" s="12">
        <f t="shared" si="47"/>
        <v>150.5</v>
      </c>
      <c r="HE86">
        <v>2020</v>
      </c>
      <c r="HF86">
        <v>1</v>
      </c>
      <c r="HG86" t="s">
        <v>31</v>
      </c>
      <c r="HH86" s="12">
        <v>130.9</v>
      </c>
      <c r="HJ86">
        <v>2020</v>
      </c>
      <c r="HK86" t="s">
        <v>31</v>
      </c>
      <c r="HL86" s="12">
        <v>130.9</v>
      </c>
      <c r="HM86" s="12">
        <f t="shared" si="48"/>
        <v>129.1</v>
      </c>
      <c r="HO86">
        <v>2020</v>
      </c>
      <c r="HP86">
        <v>1</v>
      </c>
      <c r="HQ86" t="s">
        <v>31</v>
      </c>
      <c r="HR86" s="12">
        <v>142.80000000000001</v>
      </c>
      <c r="HT86">
        <v>2020</v>
      </c>
      <c r="HU86" t="s">
        <v>31</v>
      </c>
      <c r="HV86" s="12">
        <v>142.80000000000001</v>
      </c>
      <c r="HW86" s="12">
        <f t="shared" si="49"/>
        <v>142.4</v>
      </c>
      <c r="HY86">
        <v>2020</v>
      </c>
      <c r="HZ86">
        <v>1</v>
      </c>
      <c r="IA86" t="s">
        <v>31</v>
      </c>
      <c r="IB86" s="12">
        <v>156.1</v>
      </c>
      <c r="ID86">
        <v>2020</v>
      </c>
      <c r="IE86" t="s">
        <v>31</v>
      </c>
      <c r="IF86" s="12">
        <v>156.1</v>
      </c>
      <c r="IG86" s="12">
        <f t="shared" si="50"/>
        <v>155.76666666666665</v>
      </c>
      <c r="II86">
        <v>2020</v>
      </c>
      <c r="IJ86">
        <v>1</v>
      </c>
      <c r="IK86" t="s">
        <v>31</v>
      </c>
      <c r="IL86" s="12">
        <v>142.30000000000001</v>
      </c>
      <c r="IN86">
        <v>2020</v>
      </c>
      <c r="IO86" t="s">
        <v>31</v>
      </c>
      <c r="IP86" s="12">
        <v>142.30000000000001</v>
      </c>
      <c r="IQ86" s="12">
        <f t="shared" si="51"/>
        <v>141.00000000000003</v>
      </c>
      <c r="IS86">
        <v>2020</v>
      </c>
      <c r="IT86">
        <v>1</v>
      </c>
      <c r="IU86" t="s">
        <v>31</v>
      </c>
      <c r="IV86" s="12">
        <v>143.4</v>
      </c>
      <c r="IX86">
        <v>2020</v>
      </c>
      <c r="IY86" t="s">
        <v>31</v>
      </c>
      <c r="IZ86" s="12">
        <v>143.4</v>
      </c>
      <c r="JA86" s="12">
        <f t="shared" si="52"/>
        <v>142.4</v>
      </c>
      <c r="JC86">
        <v>2020</v>
      </c>
      <c r="JD86">
        <v>1</v>
      </c>
      <c r="JE86" t="s">
        <v>31</v>
      </c>
      <c r="JF86" s="12">
        <v>150.19999999999999</v>
      </c>
      <c r="JH86">
        <v>2020</v>
      </c>
      <c r="JI86" t="s">
        <v>31</v>
      </c>
      <c r="JJ86" s="12">
        <v>150.19999999999999</v>
      </c>
      <c r="JK86" s="12">
        <f t="shared" si="53"/>
        <v>149.73333333333332</v>
      </c>
    </row>
    <row r="87" spans="2:271" x14ac:dyDescent="0.35">
      <c r="C87">
        <v>2</v>
      </c>
      <c r="D87" t="s">
        <v>36</v>
      </c>
      <c r="E87" s="12">
        <v>154.80000000000001</v>
      </c>
      <c r="H87" t="s">
        <v>36</v>
      </c>
      <c r="I87" s="12">
        <v>154.80000000000001</v>
      </c>
      <c r="J87" s="12">
        <f t="shared" si="27"/>
        <v>153.83333333333334</v>
      </c>
      <c r="N87">
        <v>2</v>
      </c>
      <c r="O87" t="s">
        <v>36</v>
      </c>
      <c r="P87" s="12">
        <v>144.80000000000001</v>
      </c>
      <c r="S87" t="s">
        <v>36</v>
      </c>
      <c r="T87" s="12">
        <v>144.80000000000001</v>
      </c>
      <c r="U87" s="12">
        <f t="shared" si="28"/>
        <v>144.20000000000002</v>
      </c>
      <c r="X87">
        <v>2</v>
      </c>
      <c r="Y87" t="s">
        <v>36</v>
      </c>
      <c r="Z87" s="12">
        <v>167.5</v>
      </c>
      <c r="AC87" t="s">
        <v>36</v>
      </c>
      <c r="AD87" s="12">
        <v>167.5</v>
      </c>
      <c r="AE87" s="12">
        <f t="shared" si="29"/>
        <v>166.63333333333333</v>
      </c>
      <c r="AH87">
        <v>2</v>
      </c>
      <c r="AI87" t="s">
        <v>36</v>
      </c>
      <c r="AJ87" s="12">
        <v>151.80000000000001</v>
      </c>
      <c r="AM87" t="s">
        <v>36</v>
      </c>
      <c r="AN87" s="12">
        <v>151.80000000000001</v>
      </c>
      <c r="AO87" s="12">
        <f t="shared" si="30"/>
        <v>152.6</v>
      </c>
      <c r="AR87">
        <v>2</v>
      </c>
      <c r="AS87" t="s">
        <v>36</v>
      </c>
      <c r="AT87" s="12">
        <v>150.80000000000001</v>
      </c>
      <c r="AW87" t="s">
        <v>36</v>
      </c>
      <c r="AX87" s="12">
        <v>150.80000000000001</v>
      </c>
      <c r="AY87" s="12">
        <f t="shared" si="31"/>
        <v>149.73333333333332</v>
      </c>
      <c r="BB87">
        <v>2</v>
      </c>
      <c r="BC87" t="s">
        <v>36</v>
      </c>
      <c r="BD87" s="12">
        <v>131.4</v>
      </c>
      <c r="BG87" t="s">
        <v>36</v>
      </c>
      <c r="BH87" s="12">
        <v>131.4</v>
      </c>
      <c r="BI87" s="12">
        <f t="shared" si="32"/>
        <v>129</v>
      </c>
      <c r="BL87">
        <v>2</v>
      </c>
      <c r="BM87" t="s">
        <v>36</v>
      </c>
      <c r="BN87" s="12">
        <v>141.80000000000001</v>
      </c>
      <c r="BQ87" t="s">
        <v>36</v>
      </c>
      <c r="BR87" s="12">
        <v>141.80000000000001</v>
      </c>
      <c r="BS87" s="12">
        <f t="shared" si="33"/>
        <v>143.56666666666666</v>
      </c>
      <c r="BV87">
        <v>2</v>
      </c>
      <c r="BW87" t="s">
        <v>36</v>
      </c>
      <c r="BX87" s="12">
        <v>170.7</v>
      </c>
      <c r="CA87" t="s">
        <v>36</v>
      </c>
      <c r="CB87" s="12">
        <v>170.7</v>
      </c>
      <c r="CC87" s="12">
        <f t="shared" si="34"/>
        <v>194.9</v>
      </c>
      <c r="CF87">
        <v>2</v>
      </c>
      <c r="CG87" t="s">
        <v>36</v>
      </c>
      <c r="CH87" s="12">
        <v>141.1</v>
      </c>
      <c r="CK87" t="s">
        <v>36</v>
      </c>
      <c r="CL87" s="12">
        <v>141.1</v>
      </c>
      <c r="CM87" s="12">
        <f t="shared" si="35"/>
        <v>139.93333333333337</v>
      </c>
      <c r="CP87">
        <v>2</v>
      </c>
      <c r="CQ87" t="s">
        <v>36</v>
      </c>
      <c r="CR87" s="12">
        <v>113.6</v>
      </c>
      <c r="CU87" t="s">
        <v>36</v>
      </c>
      <c r="CV87" s="12">
        <v>113.6</v>
      </c>
      <c r="CW87" s="12">
        <f t="shared" si="36"/>
        <v>113.89999999999999</v>
      </c>
      <c r="CZ87">
        <v>2</v>
      </c>
      <c r="DA87" t="s">
        <v>36</v>
      </c>
      <c r="DB87" s="12">
        <v>152</v>
      </c>
      <c r="DE87" t="s">
        <v>36</v>
      </c>
      <c r="DF87" s="12">
        <v>152</v>
      </c>
      <c r="DG87" s="12">
        <f t="shared" si="37"/>
        <v>150.53333333333333</v>
      </c>
      <c r="DJ87">
        <v>2</v>
      </c>
      <c r="DK87" t="s">
        <v>36</v>
      </c>
      <c r="DL87" s="12">
        <v>136.5</v>
      </c>
      <c r="DO87" t="s">
        <v>36</v>
      </c>
      <c r="DP87" s="12">
        <v>136.5</v>
      </c>
      <c r="DQ87" s="12">
        <f t="shared" si="38"/>
        <v>136.13333333333333</v>
      </c>
      <c r="DT87">
        <v>2</v>
      </c>
      <c r="DU87" t="s">
        <v>36</v>
      </c>
      <c r="DV87" s="12">
        <v>159.1</v>
      </c>
      <c r="DY87" t="s">
        <v>36</v>
      </c>
      <c r="DZ87" s="12">
        <v>159.1</v>
      </c>
      <c r="EA87" s="12">
        <f t="shared" si="39"/>
        <v>158.56666666666669</v>
      </c>
      <c r="ED87">
        <v>2</v>
      </c>
      <c r="EE87" t="s">
        <v>36</v>
      </c>
      <c r="EF87" s="12">
        <v>150.5</v>
      </c>
      <c r="EI87" t="s">
        <v>36</v>
      </c>
      <c r="EJ87" s="12">
        <v>150.5</v>
      </c>
      <c r="EK87" s="12">
        <f t="shared" si="40"/>
        <v>153</v>
      </c>
      <c r="EN87">
        <v>2</v>
      </c>
      <c r="EO87" t="s">
        <v>36</v>
      </c>
      <c r="EP87" s="12">
        <v>170.1</v>
      </c>
      <c r="ES87" t="s">
        <v>36</v>
      </c>
      <c r="ET87" s="12">
        <v>170.1</v>
      </c>
      <c r="EU87" s="12">
        <f t="shared" si="41"/>
        <v>169.26666666666665</v>
      </c>
      <c r="EX87">
        <v>2</v>
      </c>
      <c r="EY87" t="s">
        <v>36</v>
      </c>
      <c r="EZ87" s="12">
        <v>150.80000000000001</v>
      </c>
      <c r="FC87" t="s">
        <v>36</v>
      </c>
      <c r="FD87" s="12">
        <v>150.80000000000001</v>
      </c>
      <c r="FE87" s="12">
        <f t="shared" si="42"/>
        <v>150.53333333333333</v>
      </c>
      <c r="FH87">
        <v>2</v>
      </c>
      <c r="FI87" t="s">
        <v>36</v>
      </c>
      <c r="FJ87" s="12">
        <v>141.69999999999999</v>
      </c>
      <c r="FM87" t="s">
        <v>36</v>
      </c>
      <c r="FN87" s="12">
        <v>141.69999999999999</v>
      </c>
      <c r="FO87" s="12">
        <f t="shared" si="43"/>
        <v>141.5</v>
      </c>
      <c r="FR87">
        <v>2</v>
      </c>
      <c r="FS87" t="s">
        <v>36</v>
      </c>
      <c r="FT87" s="12">
        <v>149.5</v>
      </c>
      <c r="FW87" t="s">
        <v>36</v>
      </c>
      <c r="FX87" s="12">
        <v>149.5</v>
      </c>
      <c r="FY87" s="12">
        <f t="shared" si="44"/>
        <v>149.23333333333332</v>
      </c>
      <c r="GB87">
        <v>2</v>
      </c>
      <c r="GC87" t="s">
        <v>36</v>
      </c>
      <c r="GD87" s="12">
        <v>147.19999999999999</v>
      </c>
      <c r="GG87" t="s">
        <v>36</v>
      </c>
      <c r="GH87" s="12">
        <v>147.19999999999999</v>
      </c>
      <c r="GI87" s="12">
        <f t="shared" si="45"/>
        <v>145.16666666666666</v>
      </c>
      <c r="GL87">
        <v>2</v>
      </c>
      <c r="GM87" t="s">
        <v>36</v>
      </c>
      <c r="GN87" s="12">
        <v>146.4</v>
      </c>
      <c r="GQ87" t="s">
        <v>36</v>
      </c>
      <c r="GR87" s="12">
        <v>146.4</v>
      </c>
      <c r="GS87" s="12">
        <f t="shared" si="46"/>
        <v>146.13333333333333</v>
      </c>
      <c r="GV87">
        <v>2</v>
      </c>
      <c r="GW87" t="s">
        <v>36</v>
      </c>
      <c r="GX87" s="12">
        <v>151.69999999999999</v>
      </c>
      <c r="HA87" t="s">
        <v>36</v>
      </c>
      <c r="HB87" s="12">
        <v>151.69999999999999</v>
      </c>
      <c r="HC87" s="12">
        <f t="shared" si="47"/>
        <v>151.1</v>
      </c>
      <c r="HF87">
        <v>2</v>
      </c>
      <c r="HG87" t="s">
        <v>36</v>
      </c>
      <c r="HH87" s="12">
        <v>130.30000000000001</v>
      </c>
      <c r="HK87" t="s">
        <v>36</v>
      </c>
      <c r="HL87" s="12">
        <v>130.30000000000001</v>
      </c>
      <c r="HM87" s="12">
        <f t="shared" si="48"/>
        <v>130.33333333333334</v>
      </c>
      <c r="HP87">
        <v>2</v>
      </c>
      <c r="HQ87" t="s">
        <v>36</v>
      </c>
      <c r="HR87" s="12">
        <v>143.19999999999999</v>
      </c>
      <c r="HU87" t="s">
        <v>36</v>
      </c>
      <c r="HV87" s="12">
        <v>143.19999999999999</v>
      </c>
      <c r="HW87" s="12">
        <f t="shared" si="49"/>
        <v>142.76666666666668</v>
      </c>
      <c r="HZ87">
        <v>2</v>
      </c>
      <c r="IA87" t="s">
        <v>36</v>
      </c>
      <c r="IB87" s="12">
        <v>156.19999999999999</v>
      </c>
      <c r="IE87" t="s">
        <v>36</v>
      </c>
      <c r="IF87" s="12">
        <v>156.19999999999999</v>
      </c>
      <c r="IG87" s="12">
        <f t="shared" si="50"/>
        <v>155.99999999999997</v>
      </c>
      <c r="IJ87">
        <v>2</v>
      </c>
      <c r="IK87" t="s">
        <v>36</v>
      </c>
      <c r="IL87" s="12">
        <v>143.4</v>
      </c>
      <c r="IO87" t="s">
        <v>36</v>
      </c>
      <c r="IP87" s="12">
        <v>143.4</v>
      </c>
      <c r="IQ87" s="12">
        <f t="shared" si="51"/>
        <v>142.03333333333333</v>
      </c>
      <c r="IT87">
        <v>2</v>
      </c>
      <c r="IU87" t="s">
        <v>36</v>
      </c>
      <c r="IV87" s="12">
        <v>143.6</v>
      </c>
      <c r="IY87" t="s">
        <v>36</v>
      </c>
      <c r="IZ87" s="12">
        <v>143.6</v>
      </c>
      <c r="JA87" s="12">
        <f t="shared" si="52"/>
        <v>143.16666666666666</v>
      </c>
      <c r="JD87">
        <v>2</v>
      </c>
      <c r="JE87" t="s">
        <v>36</v>
      </c>
      <c r="JF87" s="12">
        <v>149.1</v>
      </c>
      <c r="JI87" t="s">
        <v>36</v>
      </c>
      <c r="JJ87" s="12">
        <v>149.1</v>
      </c>
      <c r="JK87" s="12">
        <f t="shared" si="53"/>
        <v>149.9</v>
      </c>
    </row>
    <row r="88" spans="2:271" x14ac:dyDescent="0.35">
      <c r="C88">
        <v>3</v>
      </c>
      <c r="D88" t="s">
        <v>38</v>
      </c>
      <c r="E88" s="12">
        <v>154.5</v>
      </c>
      <c r="H88" t="s">
        <v>38</v>
      </c>
      <c r="I88" s="12">
        <v>154.5</v>
      </c>
      <c r="J88" s="12">
        <f t="shared" si="27"/>
        <v>154.4</v>
      </c>
      <c r="N88">
        <v>3</v>
      </c>
      <c r="O88" t="s">
        <v>38</v>
      </c>
      <c r="P88" s="12">
        <v>145.1</v>
      </c>
      <c r="S88" t="s">
        <v>38</v>
      </c>
      <c r="T88" s="12">
        <v>145.1</v>
      </c>
      <c r="U88" s="12">
        <f t="shared" si="28"/>
        <v>144.73333333333335</v>
      </c>
      <c r="X88">
        <v>3</v>
      </c>
      <c r="Y88" t="s">
        <v>38</v>
      </c>
      <c r="Z88" s="12">
        <v>167</v>
      </c>
      <c r="AC88" t="s">
        <v>38</v>
      </c>
      <c r="AD88" s="12">
        <v>167</v>
      </c>
      <c r="AE88" s="12">
        <f t="shared" si="29"/>
        <v>167.29999999999998</v>
      </c>
      <c r="AH88">
        <v>3</v>
      </c>
      <c r="AI88" t="s">
        <v>38</v>
      </c>
      <c r="AJ88" s="12">
        <v>148.1</v>
      </c>
      <c r="AM88" t="s">
        <v>38</v>
      </c>
      <c r="AN88" s="12">
        <v>148.1</v>
      </c>
      <c r="AO88" s="12">
        <f t="shared" si="30"/>
        <v>151.60000000000002</v>
      </c>
      <c r="AR88">
        <v>3</v>
      </c>
      <c r="AS88" t="s">
        <v>38</v>
      </c>
      <c r="AT88" s="12">
        <v>151.5</v>
      </c>
      <c r="AW88" t="s">
        <v>38</v>
      </c>
      <c r="AX88" s="12">
        <v>151.5</v>
      </c>
      <c r="AY88" s="12">
        <f t="shared" si="31"/>
        <v>150.79999999999998</v>
      </c>
      <c r="BB88">
        <v>3</v>
      </c>
      <c r="BC88" t="s">
        <v>38</v>
      </c>
      <c r="BD88" s="12">
        <v>131.19999999999999</v>
      </c>
      <c r="BG88" t="s">
        <v>38</v>
      </c>
      <c r="BH88" s="12">
        <v>131.19999999999999</v>
      </c>
      <c r="BI88" s="12">
        <f t="shared" si="32"/>
        <v>130.83333333333334</v>
      </c>
      <c r="BL88">
        <v>3</v>
      </c>
      <c r="BM88" t="s">
        <v>38</v>
      </c>
      <c r="BN88" s="12">
        <v>142.5</v>
      </c>
      <c r="BQ88" t="s">
        <v>38</v>
      </c>
      <c r="BR88" s="12">
        <v>142.5</v>
      </c>
      <c r="BS88" s="12">
        <f t="shared" si="33"/>
        <v>142.5</v>
      </c>
      <c r="BV88">
        <v>3</v>
      </c>
      <c r="BW88" t="s">
        <v>38</v>
      </c>
      <c r="BX88" s="12">
        <v>157.30000000000001</v>
      </c>
      <c r="CA88" t="s">
        <v>38</v>
      </c>
      <c r="CB88" s="12">
        <v>157.30000000000001</v>
      </c>
      <c r="CC88" s="12">
        <f t="shared" si="34"/>
        <v>175</v>
      </c>
      <c r="CF88">
        <v>3</v>
      </c>
      <c r="CG88" t="s">
        <v>38</v>
      </c>
      <c r="CH88" s="12">
        <v>141.1</v>
      </c>
      <c r="CK88" t="s">
        <v>38</v>
      </c>
      <c r="CL88" s="12">
        <v>141.1</v>
      </c>
      <c r="CM88" s="12">
        <f t="shared" si="35"/>
        <v>140.86666666666667</v>
      </c>
      <c r="CP88">
        <v>3</v>
      </c>
      <c r="CQ88" t="s">
        <v>38</v>
      </c>
      <c r="CR88" s="12">
        <v>113.2</v>
      </c>
      <c r="CU88" t="s">
        <v>38</v>
      </c>
      <c r="CV88" s="12">
        <v>113.2</v>
      </c>
      <c r="CW88" s="12">
        <f t="shared" si="36"/>
        <v>113.63333333333333</v>
      </c>
      <c r="CZ88">
        <v>3</v>
      </c>
      <c r="DA88" t="s">
        <v>38</v>
      </c>
      <c r="DB88" s="12">
        <v>153.19999999999999</v>
      </c>
      <c r="DE88" t="s">
        <v>38</v>
      </c>
      <c r="DF88" s="12">
        <v>153.19999999999999</v>
      </c>
      <c r="DG88" s="12">
        <f t="shared" si="37"/>
        <v>152.03333333333333</v>
      </c>
      <c r="DJ88">
        <v>3</v>
      </c>
      <c r="DK88" t="s">
        <v>38</v>
      </c>
      <c r="DL88" s="12">
        <v>136.69999999999999</v>
      </c>
      <c r="DO88" t="s">
        <v>38</v>
      </c>
      <c r="DP88" s="12">
        <v>136.69999999999999</v>
      </c>
      <c r="DQ88" s="12">
        <f t="shared" si="38"/>
        <v>136.43333333333334</v>
      </c>
      <c r="DT88">
        <v>3</v>
      </c>
      <c r="DU88" t="s">
        <v>38</v>
      </c>
      <c r="DV88" s="12">
        <v>159.6</v>
      </c>
      <c r="DY88" t="s">
        <v>38</v>
      </c>
      <c r="DZ88" s="12">
        <v>159.6</v>
      </c>
      <c r="EA88" s="12">
        <f t="shared" si="39"/>
        <v>159.1</v>
      </c>
      <c r="ED88">
        <v>3</v>
      </c>
      <c r="EE88" t="s">
        <v>38</v>
      </c>
      <c r="EF88" s="12">
        <v>148.9</v>
      </c>
      <c r="EI88" t="s">
        <v>38</v>
      </c>
      <c r="EJ88" s="12">
        <v>148.9</v>
      </c>
      <c r="EK88" s="12">
        <f t="shared" si="40"/>
        <v>150.96666666666667</v>
      </c>
      <c r="EN88">
        <v>3</v>
      </c>
      <c r="EO88" t="s">
        <v>38</v>
      </c>
      <c r="EP88" s="12">
        <v>171.2</v>
      </c>
      <c r="ES88" t="s">
        <v>38</v>
      </c>
      <c r="ET88" s="12">
        <v>171.2</v>
      </c>
      <c r="EU88" s="12">
        <f t="shared" si="41"/>
        <v>170.16666666666666</v>
      </c>
      <c r="EX88">
        <v>3</v>
      </c>
      <c r="EY88" t="s">
        <v>38</v>
      </c>
      <c r="EZ88" s="12">
        <v>151.19999999999999</v>
      </c>
      <c r="FC88" t="s">
        <v>38</v>
      </c>
      <c r="FD88" s="12">
        <v>151.19999999999999</v>
      </c>
      <c r="FE88" s="12">
        <f t="shared" si="42"/>
        <v>150.83333333333334</v>
      </c>
      <c r="FH88">
        <v>3</v>
      </c>
      <c r="FI88" t="s">
        <v>38</v>
      </c>
      <c r="FJ88" s="12">
        <v>141.9</v>
      </c>
      <c r="FM88" t="s">
        <v>38</v>
      </c>
      <c r="FN88" s="12">
        <v>141.9</v>
      </c>
      <c r="FO88" s="12">
        <f t="shared" si="43"/>
        <v>141.70000000000002</v>
      </c>
      <c r="FR88">
        <v>3</v>
      </c>
      <c r="FS88" t="s">
        <v>38</v>
      </c>
      <c r="FT88" s="12">
        <v>149.80000000000001</v>
      </c>
      <c r="FW88" t="s">
        <v>38</v>
      </c>
      <c r="FX88" s="12">
        <v>149.80000000000001</v>
      </c>
      <c r="FY88" s="12">
        <f t="shared" si="44"/>
        <v>149.5</v>
      </c>
      <c r="GB88">
        <v>3</v>
      </c>
      <c r="GC88" t="s">
        <v>38</v>
      </c>
      <c r="GD88" s="12">
        <v>148.9</v>
      </c>
      <c r="GG88" t="s">
        <v>38</v>
      </c>
      <c r="GH88" s="12">
        <v>148.9</v>
      </c>
      <c r="GI88" s="12">
        <f t="shared" si="45"/>
        <v>146.89999999999998</v>
      </c>
      <c r="GL88">
        <v>3</v>
      </c>
      <c r="GM88" t="s">
        <v>38</v>
      </c>
      <c r="GN88" s="12">
        <v>146.4</v>
      </c>
      <c r="GQ88" t="s">
        <v>38</v>
      </c>
      <c r="GR88" s="12">
        <v>146.4</v>
      </c>
      <c r="GS88" s="12">
        <f t="shared" si="46"/>
        <v>146.33333333333334</v>
      </c>
      <c r="GV88">
        <v>3</v>
      </c>
      <c r="GW88" t="s">
        <v>38</v>
      </c>
      <c r="GX88" s="12">
        <v>152.30000000000001</v>
      </c>
      <c r="HA88" t="s">
        <v>38</v>
      </c>
      <c r="HB88" s="12">
        <v>152.30000000000001</v>
      </c>
      <c r="HC88" s="12">
        <f t="shared" si="47"/>
        <v>151.73333333333332</v>
      </c>
      <c r="HF88">
        <v>3</v>
      </c>
      <c r="HG88" t="s">
        <v>38</v>
      </c>
      <c r="HH88" s="12">
        <v>129.9</v>
      </c>
      <c r="HK88" t="s">
        <v>38</v>
      </c>
      <c r="HL88" s="12">
        <v>129.9</v>
      </c>
      <c r="HM88" s="12">
        <f t="shared" si="48"/>
        <v>130.36666666666667</v>
      </c>
      <c r="HP88">
        <v>3</v>
      </c>
      <c r="HQ88" t="s">
        <v>38</v>
      </c>
      <c r="HR88" s="12">
        <v>143.69999999999999</v>
      </c>
      <c r="HU88" t="s">
        <v>38</v>
      </c>
      <c r="HV88" s="12">
        <v>143.69999999999999</v>
      </c>
      <c r="HW88" s="12">
        <f t="shared" si="49"/>
        <v>143.23333333333332</v>
      </c>
      <c r="HZ88">
        <v>3</v>
      </c>
      <c r="IA88" t="s">
        <v>38</v>
      </c>
      <c r="IB88" s="12">
        <v>156.1</v>
      </c>
      <c r="IE88" t="s">
        <v>38</v>
      </c>
      <c r="IF88" s="12">
        <v>156.1</v>
      </c>
      <c r="IG88" s="12">
        <f t="shared" si="50"/>
        <v>156.13333333333333</v>
      </c>
      <c r="IJ88">
        <v>3</v>
      </c>
      <c r="IK88" t="s">
        <v>38</v>
      </c>
      <c r="IL88" s="12">
        <v>145.19999999999999</v>
      </c>
      <c r="IO88" t="s">
        <v>38</v>
      </c>
      <c r="IP88" s="12">
        <v>145.19999999999999</v>
      </c>
      <c r="IQ88" s="12">
        <f t="shared" si="51"/>
        <v>143.63333333333335</v>
      </c>
      <c r="IT88">
        <v>3</v>
      </c>
      <c r="IU88" t="s">
        <v>38</v>
      </c>
      <c r="IV88" s="12">
        <v>143.80000000000001</v>
      </c>
      <c r="IY88" t="s">
        <v>38</v>
      </c>
      <c r="IZ88" s="12">
        <v>143.80000000000001</v>
      </c>
      <c r="JA88" s="12">
        <f t="shared" si="52"/>
        <v>143.6</v>
      </c>
      <c r="JD88">
        <v>3</v>
      </c>
      <c r="JE88" t="s">
        <v>38</v>
      </c>
      <c r="JF88" s="12">
        <v>148.6</v>
      </c>
      <c r="JI88" t="s">
        <v>38</v>
      </c>
      <c r="JJ88" s="12">
        <v>148.6</v>
      </c>
      <c r="JK88" s="12">
        <f t="shared" si="53"/>
        <v>149.29999999999998</v>
      </c>
    </row>
    <row r="89" spans="2:271" x14ac:dyDescent="0.35">
      <c r="C89">
        <v>4</v>
      </c>
      <c r="D89" t="s">
        <v>39</v>
      </c>
      <c r="E89" s="12">
        <v>155.6</v>
      </c>
      <c r="H89" t="s">
        <v>39</v>
      </c>
      <c r="I89" s="12">
        <v>155.6</v>
      </c>
      <c r="J89" s="12">
        <f t="shared" si="27"/>
        <v>154.96666666666667</v>
      </c>
      <c r="N89">
        <v>4</v>
      </c>
      <c r="O89" t="s">
        <v>39</v>
      </c>
      <c r="P89" s="12">
        <v>148.69999999999999</v>
      </c>
      <c r="S89" t="s">
        <v>39</v>
      </c>
      <c r="T89" s="12">
        <v>148.69999999999999</v>
      </c>
      <c r="U89" s="12">
        <f t="shared" si="28"/>
        <v>146.19999999999999</v>
      </c>
      <c r="X89">
        <v>4</v>
      </c>
      <c r="Y89" t="s">
        <v>39</v>
      </c>
      <c r="Z89" s="12"/>
      <c r="AB89" s="13"/>
      <c r="AC89" s="13" t="s">
        <v>39</v>
      </c>
      <c r="AD89" s="14">
        <v>167</v>
      </c>
      <c r="AE89" s="14">
        <f t="shared" si="29"/>
        <v>167.16666666666666</v>
      </c>
      <c r="AH89">
        <v>4</v>
      </c>
      <c r="AI89" t="s">
        <v>39</v>
      </c>
      <c r="AJ89" s="12">
        <v>148.80000000000001</v>
      </c>
      <c r="AM89" t="s">
        <v>39</v>
      </c>
      <c r="AN89" s="12">
        <v>148.80000000000001</v>
      </c>
      <c r="AO89" s="12">
        <f t="shared" si="30"/>
        <v>149.56666666666666</v>
      </c>
      <c r="AR89">
        <v>4</v>
      </c>
      <c r="AS89" t="s">
        <v>39</v>
      </c>
      <c r="AT89" s="12">
        <v>155.6</v>
      </c>
      <c r="AW89" t="s">
        <v>39</v>
      </c>
      <c r="AX89" s="12">
        <v>155.6</v>
      </c>
      <c r="AY89" s="12">
        <f t="shared" si="31"/>
        <v>152.63333333333333</v>
      </c>
      <c r="BB89">
        <v>4</v>
      </c>
      <c r="BC89" t="s">
        <v>39</v>
      </c>
      <c r="BD89" s="12">
        <v>135.1</v>
      </c>
      <c r="BG89" t="s">
        <v>39</v>
      </c>
      <c r="BH89" s="12">
        <v>135.1</v>
      </c>
      <c r="BI89" s="12">
        <f t="shared" si="32"/>
        <v>132.56666666666669</v>
      </c>
      <c r="BL89">
        <v>4</v>
      </c>
      <c r="BM89" t="s">
        <v>39</v>
      </c>
      <c r="BN89" s="12">
        <v>149.9</v>
      </c>
      <c r="BQ89" t="s">
        <v>39</v>
      </c>
      <c r="BR89" s="12">
        <v>149.9</v>
      </c>
      <c r="BS89" s="12">
        <f t="shared" si="33"/>
        <v>144.73333333333335</v>
      </c>
      <c r="BV89">
        <v>4</v>
      </c>
      <c r="BW89" t="s">
        <v>39</v>
      </c>
      <c r="BX89" s="12">
        <v>168.6</v>
      </c>
      <c r="CA89" t="s">
        <v>39</v>
      </c>
      <c r="CB89" s="12">
        <v>168.6</v>
      </c>
      <c r="CC89" s="12">
        <f t="shared" si="34"/>
        <v>165.53333333333333</v>
      </c>
      <c r="CF89">
        <v>4</v>
      </c>
      <c r="CG89" t="s">
        <v>39</v>
      </c>
      <c r="CH89" s="12">
        <v>150.4</v>
      </c>
      <c r="CK89" t="s">
        <v>39</v>
      </c>
      <c r="CL89" s="12">
        <v>150.4</v>
      </c>
      <c r="CM89" s="12">
        <f t="shared" si="35"/>
        <v>144.20000000000002</v>
      </c>
      <c r="CP89">
        <v>4</v>
      </c>
      <c r="CQ89" t="s">
        <v>39</v>
      </c>
      <c r="CR89" s="12">
        <v>120.3</v>
      </c>
      <c r="CU89" t="s">
        <v>39</v>
      </c>
      <c r="CV89" s="12">
        <v>120.3</v>
      </c>
      <c r="CW89" s="12">
        <f t="shared" si="36"/>
        <v>115.7</v>
      </c>
      <c r="CZ89">
        <v>4</v>
      </c>
      <c r="DA89" t="s">
        <v>39</v>
      </c>
      <c r="DB89" s="12">
        <v>157.1</v>
      </c>
      <c r="DE89" t="s">
        <v>39</v>
      </c>
      <c r="DF89" s="12">
        <v>157.1</v>
      </c>
      <c r="DG89" s="12">
        <f t="shared" si="37"/>
        <v>154.1</v>
      </c>
      <c r="DJ89">
        <v>4</v>
      </c>
      <c r="DK89" t="s">
        <v>39</v>
      </c>
      <c r="DL89" s="12">
        <v>136.80000000000001</v>
      </c>
      <c r="DO89" t="s">
        <v>39</v>
      </c>
      <c r="DP89" s="12">
        <v>136.80000000000001</v>
      </c>
      <c r="DQ89" s="12">
        <f t="shared" si="38"/>
        <v>136.66666666666666</v>
      </c>
      <c r="DT89">
        <v>4</v>
      </c>
      <c r="DU89" t="s">
        <v>39</v>
      </c>
      <c r="DV89" s="12"/>
      <c r="DX89" s="13"/>
      <c r="DY89" s="13" t="s">
        <v>39</v>
      </c>
      <c r="DZ89" s="14">
        <v>159</v>
      </c>
      <c r="EA89" s="14">
        <f t="shared" si="39"/>
        <v>159.23333333333332</v>
      </c>
      <c r="ED89">
        <v>4</v>
      </c>
      <c r="EE89" t="s">
        <v>39</v>
      </c>
      <c r="EF89" s="12">
        <v>151.4</v>
      </c>
      <c r="EI89" t="s">
        <v>39</v>
      </c>
      <c r="EJ89" s="12">
        <v>151.4</v>
      </c>
      <c r="EK89" s="12">
        <f t="shared" si="40"/>
        <v>150.26666666666665</v>
      </c>
      <c r="EN89">
        <v>4</v>
      </c>
      <c r="EO89" t="s">
        <v>39</v>
      </c>
      <c r="EP89" s="12"/>
      <c r="ER89" s="13"/>
      <c r="ES89" s="13" t="s">
        <v>39</v>
      </c>
      <c r="ET89" s="14">
        <v>171</v>
      </c>
      <c r="EU89" s="14">
        <f t="shared" si="41"/>
        <v>170.76666666666665</v>
      </c>
      <c r="EX89">
        <v>4</v>
      </c>
      <c r="EY89" t="s">
        <v>39</v>
      </c>
      <c r="EZ89" s="12"/>
      <c r="FB89" s="13"/>
      <c r="FC89" s="13" t="s">
        <v>39</v>
      </c>
      <c r="FD89" s="14">
        <v>151</v>
      </c>
      <c r="FE89" s="14">
        <f t="shared" si="42"/>
        <v>151</v>
      </c>
      <c r="FH89">
        <v>4</v>
      </c>
      <c r="FI89" t="s">
        <v>39</v>
      </c>
      <c r="FJ89" s="12"/>
      <c r="FL89" s="13"/>
      <c r="FM89" s="13" t="s">
        <v>39</v>
      </c>
      <c r="FN89" s="14">
        <v>142</v>
      </c>
      <c r="FO89" s="14">
        <f t="shared" si="43"/>
        <v>141.86666666666667</v>
      </c>
      <c r="FR89">
        <v>4</v>
      </c>
      <c r="FS89" t="s">
        <v>39</v>
      </c>
      <c r="FT89" s="12"/>
      <c r="FV89" s="13"/>
      <c r="FW89" s="13" t="s">
        <v>39</v>
      </c>
      <c r="FX89" s="14">
        <v>150</v>
      </c>
      <c r="FY89" s="14">
        <f t="shared" si="44"/>
        <v>149.76666666666668</v>
      </c>
      <c r="GB89">
        <v>4</v>
      </c>
      <c r="GC89" t="s">
        <v>39</v>
      </c>
      <c r="GD89" s="12">
        <v>144.1</v>
      </c>
      <c r="GG89" t="s">
        <v>39</v>
      </c>
      <c r="GH89" s="12">
        <v>144.1</v>
      </c>
      <c r="GI89" s="12">
        <f t="shared" si="45"/>
        <v>146.73333333333335</v>
      </c>
      <c r="GL89">
        <v>4</v>
      </c>
      <c r="GM89" t="s">
        <v>39</v>
      </c>
      <c r="GN89" s="12"/>
      <c r="GP89" s="13"/>
      <c r="GQ89" s="13" t="s">
        <v>39</v>
      </c>
      <c r="GR89" s="14">
        <v>146</v>
      </c>
      <c r="GS89" s="14">
        <f t="shared" si="46"/>
        <v>146.26666666666668</v>
      </c>
      <c r="GV89">
        <v>4</v>
      </c>
      <c r="GW89" t="s">
        <v>39</v>
      </c>
      <c r="GX89" s="12">
        <v>150.69999999999999</v>
      </c>
      <c r="HA89" t="s">
        <v>39</v>
      </c>
      <c r="HB89" s="12">
        <v>150.69999999999999</v>
      </c>
      <c r="HC89" s="12">
        <f t="shared" si="47"/>
        <v>151.56666666666666</v>
      </c>
      <c r="HF89">
        <v>4</v>
      </c>
      <c r="HG89" t="s">
        <v>39</v>
      </c>
      <c r="HH89" s="12"/>
      <c r="HJ89" s="13"/>
      <c r="HK89" s="13" t="s">
        <v>39</v>
      </c>
      <c r="HL89" s="14">
        <v>130</v>
      </c>
      <c r="HM89" s="14">
        <f t="shared" si="48"/>
        <v>130.06666666666669</v>
      </c>
      <c r="HP89">
        <v>4</v>
      </c>
      <c r="HQ89" t="s">
        <v>39</v>
      </c>
      <c r="HR89" s="12"/>
      <c r="HT89" s="13"/>
      <c r="HU89" s="13" t="s">
        <v>39</v>
      </c>
      <c r="HV89" s="14">
        <v>143</v>
      </c>
      <c r="HW89" s="14">
        <f t="shared" si="49"/>
        <v>143.29999999999998</v>
      </c>
      <c r="HZ89">
        <v>4</v>
      </c>
      <c r="IA89" t="s">
        <v>39</v>
      </c>
      <c r="IB89" s="12"/>
      <c r="ID89" s="13"/>
      <c r="IE89" s="13" t="s">
        <v>39</v>
      </c>
      <c r="IF89" s="14">
        <v>156</v>
      </c>
      <c r="IG89" s="14">
        <f t="shared" si="50"/>
        <v>156.1</v>
      </c>
      <c r="IJ89">
        <v>4</v>
      </c>
      <c r="IK89" t="s">
        <v>39</v>
      </c>
      <c r="IL89" s="12"/>
      <c r="IN89" s="13"/>
      <c r="IO89" s="13" t="s">
        <v>39</v>
      </c>
      <c r="IP89" s="14">
        <v>144</v>
      </c>
      <c r="IQ89" s="14">
        <f t="shared" si="51"/>
        <v>144.20000000000002</v>
      </c>
      <c r="IT89">
        <v>4</v>
      </c>
      <c r="IU89" t="s">
        <v>39</v>
      </c>
      <c r="IV89" s="12"/>
      <c r="IX89" s="13"/>
      <c r="IY89" s="13" t="s">
        <v>39</v>
      </c>
      <c r="IZ89" s="14">
        <v>144</v>
      </c>
      <c r="JA89" s="14">
        <f t="shared" si="52"/>
        <v>143.79999999999998</v>
      </c>
      <c r="JD89">
        <v>4</v>
      </c>
      <c r="JE89" t="s">
        <v>39</v>
      </c>
      <c r="JF89" s="12"/>
      <c r="JH89" s="13"/>
      <c r="JI89" s="13" t="s">
        <v>39</v>
      </c>
      <c r="JJ89" s="14">
        <v>149</v>
      </c>
      <c r="JK89" s="14">
        <f t="shared" si="53"/>
        <v>148.9</v>
      </c>
    </row>
    <row r="90" spans="2:271" x14ac:dyDescent="0.35">
      <c r="C90">
        <v>5</v>
      </c>
      <c r="D90" t="s">
        <v>41</v>
      </c>
      <c r="E90" s="12" t="e">
        <v>#VALUE!</v>
      </c>
      <c r="G90" s="13"/>
      <c r="H90" s="13" t="s">
        <v>41</v>
      </c>
      <c r="I90" s="14">
        <v>155</v>
      </c>
      <c r="J90" s="14">
        <f t="shared" si="27"/>
        <v>155.03333333333333</v>
      </c>
      <c r="N90">
        <v>5</v>
      </c>
      <c r="O90" t="s">
        <v>41</v>
      </c>
      <c r="P90" s="12"/>
      <c r="R90" s="13"/>
      <c r="S90" s="13" t="s">
        <v>41</v>
      </c>
      <c r="T90" s="14">
        <v>147</v>
      </c>
      <c r="U90" s="14">
        <f t="shared" si="28"/>
        <v>146.93333333333331</v>
      </c>
      <c r="X90">
        <v>5</v>
      </c>
      <c r="Y90" t="s">
        <v>41</v>
      </c>
      <c r="Z90" s="12"/>
      <c r="AB90" s="13"/>
      <c r="AC90" s="13" t="s">
        <v>41</v>
      </c>
      <c r="AD90" s="14">
        <v>167</v>
      </c>
      <c r="AE90" s="14">
        <f t="shared" si="29"/>
        <v>167</v>
      </c>
      <c r="AH90">
        <v>5</v>
      </c>
      <c r="AI90" t="s">
        <v>41</v>
      </c>
      <c r="AJ90" s="12"/>
      <c r="AL90" s="13"/>
      <c r="AM90" s="13" t="s">
        <v>41</v>
      </c>
      <c r="AN90" s="14">
        <v>148</v>
      </c>
      <c r="AO90" s="14">
        <f t="shared" si="30"/>
        <v>148.29999999999998</v>
      </c>
      <c r="AR90">
        <v>5</v>
      </c>
      <c r="AS90" t="s">
        <v>41</v>
      </c>
      <c r="AT90" s="12"/>
      <c r="AV90" s="13"/>
      <c r="AW90" s="13" t="s">
        <v>41</v>
      </c>
      <c r="AX90" s="14">
        <v>154</v>
      </c>
      <c r="AY90" s="14">
        <f t="shared" si="31"/>
        <v>153.70000000000002</v>
      </c>
      <c r="BB90">
        <v>5</v>
      </c>
      <c r="BC90" t="s">
        <v>41</v>
      </c>
      <c r="BD90" s="12"/>
      <c r="BF90" s="13"/>
      <c r="BG90" s="13" t="s">
        <v>41</v>
      </c>
      <c r="BH90" s="14">
        <v>133</v>
      </c>
      <c r="BI90" s="14">
        <f t="shared" si="32"/>
        <v>133.1</v>
      </c>
      <c r="BL90">
        <v>5</v>
      </c>
      <c r="BM90" t="s">
        <v>41</v>
      </c>
      <c r="BN90" s="12"/>
      <c r="BP90" s="13"/>
      <c r="BQ90" s="13" t="s">
        <v>41</v>
      </c>
      <c r="BR90" s="14">
        <v>146</v>
      </c>
      <c r="BS90" s="14">
        <f t="shared" si="33"/>
        <v>146.13333333333333</v>
      </c>
      <c r="BV90">
        <v>5</v>
      </c>
      <c r="BW90" t="s">
        <v>41</v>
      </c>
      <c r="BX90" s="12"/>
      <c r="BZ90" s="13"/>
      <c r="CA90" s="13" t="s">
        <v>41</v>
      </c>
      <c r="CB90" s="14">
        <v>163</v>
      </c>
      <c r="CC90" s="14">
        <f t="shared" si="34"/>
        <v>162.96666666666667</v>
      </c>
      <c r="CF90">
        <v>5</v>
      </c>
      <c r="CG90" t="s">
        <v>41</v>
      </c>
      <c r="CH90" s="12"/>
      <c r="CJ90" s="13"/>
      <c r="CK90" s="13" t="s">
        <v>41</v>
      </c>
      <c r="CL90" s="14">
        <v>146</v>
      </c>
      <c r="CM90" s="14">
        <f t="shared" si="35"/>
        <v>145.83333333333334</v>
      </c>
      <c r="CP90">
        <v>5</v>
      </c>
      <c r="CQ90" t="s">
        <v>41</v>
      </c>
      <c r="CR90" s="12"/>
      <c r="CT90" s="13"/>
      <c r="CU90" s="13" t="s">
        <v>41</v>
      </c>
      <c r="CV90" s="14">
        <v>117</v>
      </c>
      <c r="CW90" s="14">
        <f t="shared" si="36"/>
        <v>116.83333333333333</v>
      </c>
      <c r="CZ90">
        <v>5</v>
      </c>
      <c r="DA90" t="s">
        <v>41</v>
      </c>
      <c r="DB90" s="12"/>
      <c r="DD90" s="13"/>
      <c r="DE90" s="13" t="s">
        <v>41</v>
      </c>
      <c r="DF90" s="14">
        <v>155</v>
      </c>
      <c r="DG90" s="14">
        <f t="shared" si="37"/>
        <v>155.1</v>
      </c>
      <c r="DJ90">
        <v>5</v>
      </c>
      <c r="DK90" t="s">
        <v>41</v>
      </c>
      <c r="DL90" s="12"/>
      <c r="DN90" s="13"/>
      <c r="DO90" s="13" t="s">
        <v>41</v>
      </c>
      <c r="DP90" s="14">
        <v>137</v>
      </c>
      <c r="DQ90" s="14">
        <f t="shared" si="38"/>
        <v>136.83333333333334</v>
      </c>
      <c r="DT90">
        <v>5</v>
      </c>
      <c r="DU90" t="s">
        <v>41</v>
      </c>
      <c r="DV90" s="12"/>
      <c r="DX90" s="13"/>
      <c r="DY90" s="13" t="s">
        <v>41</v>
      </c>
      <c r="DZ90" s="14">
        <v>159</v>
      </c>
      <c r="EA90" s="14">
        <f t="shared" si="39"/>
        <v>159.20000000000002</v>
      </c>
      <c r="ED90">
        <v>5</v>
      </c>
      <c r="EE90" t="s">
        <v>41</v>
      </c>
      <c r="EF90" s="12"/>
      <c r="EH90" s="13"/>
      <c r="EI90" s="13" t="s">
        <v>41</v>
      </c>
      <c r="EJ90" s="14">
        <v>150</v>
      </c>
      <c r="EK90" s="14">
        <f t="shared" si="40"/>
        <v>150.1</v>
      </c>
      <c r="EN90">
        <v>5</v>
      </c>
      <c r="EO90" t="s">
        <v>41</v>
      </c>
      <c r="EP90" s="12"/>
      <c r="ER90" s="13"/>
      <c r="ES90" s="13" t="s">
        <v>41</v>
      </c>
      <c r="ET90" s="14">
        <v>171</v>
      </c>
      <c r="EU90" s="14">
        <f t="shared" si="41"/>
        <v>171.06666666666669</v>
      </c>
      <c r="EX90">
        <v>5</v>
      </c>
      <c r="EY90" t="s">
        <v>41</v>
      </c>
      <c r="EZ90" s="12"/>
      <c r="FB90" s="13"/>
      <c r="FC90" s="13" t="s">
        <v>41</v>
      </c>
      <c r="FD90" s="14">
        <v>151</v>
      </c>
      <c r="FE90" s="14">
        <f t="shared" si="42"/>
        <v>151.06666666666666</v>
      </c>
      <c r="FH90">
        <v>5</v>
      </c>
      <c r="FI90" t="s">
        <v>41</v>
      </c>
      <c r="FJ90" s="12"/>
      <c r="FL90" s="13"/>
      <c r="FM90" s="13" t="s">
        <v>41</v>
      </c>
      <c r="FN90" s="14">
        <v>142</v>
      </c>
      <c r="FO90" s="14">
        <f t="shared" si="43"/>
        <v>141.96666666666667</v>
      </c>
      <c r="FR90">
        <v>5</v>
      </c>
      <c r="FS90" t="s">
        <v>41</v>
      </c>
      <c r="FT90" s="12"/>
      <c r="FV90" s="13"/>
      <c r="FW90" s="13" t="s">
        <v>41</v>
      </c>
      <c r="FX90" s="14">
        <v>150</v>
      </c>
      <c r="FY90" s="14">
        <f t="shared" si="44"/>
        <v>149.93333333333334</v>
      </c>
      <c r="GB90">
        <v>5</v>
      </c>
      <c r="GC90" t="s">
        <v>41</v>
      </c>
      <c r="GD90" s="12"/>
      <c r="GF90" s="13"/>
      <c r="GG90" s="13" t="s">
        <v>41</v>
      </c>
      <c r="GH90" s="14">
        <v>147</v>
      </c>
      <c r="GI90" s="14">
        <f t="shared" si="45"/>
        <v>146.66666666666666</v>
      </c>
      <c r="GL90">
        <v>5</v>
      </c>
      <c r="GM90" t="s">
        <v>41</v>
      </c>
      <c r="GN90" s="12"/>
      <c r="GP90" s="13"/>
      <c r="GQ90" s="13" t="s">
        <v>41</v>
      </c>
      <c r="GR90" s="14">
        <v>146</v>
      </c>
      <c r="GS90" s="14">
        <f t="shared" si="46"/>
        <v>146.13333333333333</v>
      </c>
      <c r="GV90">
        <v>5</v>
      </c>
      <c r="GW90" t="s">
        <v>41</v>
      </c>
      <c r="GX90" s="12"/>
      <c r="GZ90" s="13"/>
      <c r="HA90" s="13" t="s">
        <v>41</v>
      </c>
      <c r="HB90" s="14">
        <v>152</v>
      </c>
      <c r="HC90" s="14">
        <f t="shared" si="47"/>
        <v>151.66666666666666</v>
      </c>
      <c r="HF90">
        <v>5</v>
      </c>
      <c r="HG90" t="s">
        <v>41</v>
      </c>
      <c r="HH90" s="12"/>
      <c r="HJ90" s="13"/>
      <c r="HK90" s="13" t="s">
        <v>41</v>
      </c>
      <c r="HL90" s="14">
        <v>130</v>
      </c>
      <c r="HM90" s="14">
        <f t="shared" si="48"/>
        <v>129.96666666666667</v>
      </c>
      <c r="HP90">
        <v>5</v>
      </c>
      <c r="HQ90" t="s">
        <v>41</v>
      </c>
      <c r="HR90" s="12"/>
      <c r="HT90" s="13"/>
      <c r="HU90" s="13" t="s">
        <v>41</v>
      </c>
      <c r="HV90" s="14">
        <v>143</v>
      </c>
      <c r="HW90" s="14">
        <f t="shared" si="49"/>
        <v>143.23333333333332</v>
      </c>
      <c r="HZ90">
        <v>5</v>
      </c>
      <c r="IA90" t="s">
        <v>41</v>
      </c>
      <c r="IB90" s="12"/>
      <c r="ID90" s="13"/>
      <c r="IE90" s="13" t="s">
        <v>41</v>
      </c>
      <c r="IF90" s="14">
        <v>156</v>
      </c>
      <c r="IG90" s="14">
        <f t="shared" si="50"/>
        <v>156.03333333333333</v>
      </c>
      <c r="IJ90">
        <v>5</v>
      </c>
      <c r="IK90" t="s">
        <v>41</v>
      </c>
      <c r="IL90" s="12"/>
      <c r="IN90" s="13"/>
      <c r="IO90" s="13" t="s">
        <v>41</v>
      </c>
      <c r="IP90" s="14">
        <v>145</v>
      </c>
      <c r="IQ90" s="14">
        <f t="shared" si="51"/>
        <v>144.73333333333332</v>
      </c>
      <c r="IT90">
        <v>5</v>
      </c>
      <c r="IU90" t="s">
        <v>41</v>
      </c>
      <c r="IV90" s="12"/>
      <c r="IX90" s="13"/>
      <c r="IY90" s="13" t="s">
        <v>41</v>
      </c>
      <c r="IZ90" s="14">
        <v>144</v>
      </c>
      <c r="JA90" s="14">
        <f t="shared" si="52"/>
        <v>143.93333333333334</v>
      </c>
      <c r="JD90">
        <v>5</v>
      </c>
      <c r="JE90" t="s">
        <v>41</v>
      </c>
      <c r="JF90" s="12"/>
      <c r="JH90" s="13"/>
      <c r="JI90" s="13" t="s">
        <v>41</v>
      </c>
      <c r="JJ90" s="14">
        <v>149</v>
      </c>
      <c r="JK90" s="14">
        <f t="shared" si="53"/>
        <v>148.86666666666667</v>
      </c>
    </row>
    <row r="91" spans="2:271" x14ac:dyDescent="0.35">
      <c r="C91">
        <v>6</v>
      </c>
      <c r="D91" t="s">
        <v>42</v>
      </c>
      <c r="E91" s="12">
        <v>154.69999999999999</v>
      </c>
      <c r="H91" t="s">
        <v>42</v>
      </c>
      <c r="I91" s="12">
        <v>154.69999999999999</v>
      </c>
      <c r="J91" s="12">
        <f t="shared" si="27"/>
        <v>155.1</v>
      </c>
      <c r="N91">
        <v>6</v>
      </c>
      <c r="O91" t="s">
        <v>42</v>
      </c>
      <c r="P91" s="12">
        <v>149.6</v>
      </c>
      <c r="S91" t="s">
        <v>42</v>
      </c>
      <c r="T91" s="12">
        <v>149.6</v>
      </c>
      <c r="U91" s="12">
        <f t="shared" si="28"/>
        <v>148.43333333333331</v>
      </c>
      <c r="X91">
        <v>6</v>
      </c>
      <c r="Y91" t="s">
        <v>42</v>
      </c>
      <c r="Z91" s="12">
        <v>192.7</v>
      </c>
      <c r="AC91" t="s">
        <v>42</v>
      </c>
      <c r="AD91" s="12">
        <v>192.7</v>
      </c>
      <c r="AE91" s="12">
        <f t="shared" si="29"/>
        <v>175.56666666666669</v>
      </c>
      <c r="AH91">
        <v>6</v>
      </c>
      <c r="AI91" t="s">
        <v>42</v>
      </c>
      <c r="AJ91" s="12">
        <v>151.4</v>
      </c>
      <c r="AM91" t="s">
        <v>42</v>
      </c>
      <c r="AN91" s="12">
        <v>151.4</v>
      </c>
      <c r="AO91" s="12">
        <f t="shared" si="30"/>
        <v>149.4</v>
      </c>
      <c r="AR91">
        <v>6</v>
      </c>
      <c r="AS91" t="s">
        <v>42</v>
      </c>
      <c r="AT91" s="12">
        <v>153.30000000000001</v>
      </c>
      <c r="AW91" t="s">
        <v>42</v>
      </c>
      <c r="AX91" s="12">
        <v>153.30000000000001</v>
      </c>
      <c r="AY91" s="12">
        <f t="shared" si="31"/>
        <v>154.30000000000001</v>
      </c>
      <c r="BB91">
        <v>6</v>
      </c>
      <c r="BC91" t="s">
        <v>42</v>
      </c>
      <c r="BD91" s="12">
        <v>136.30000000000001</v>
      </c>
      <c r="BG91" t="s">
        <v>42</v>
      </c>
      <c r="BH91" s="12">
        <v>136.30000000000001</v>
      </c>
      <c r="BI91" s="12">
        <f t="shared" si="32"/>
        <v>134.80000000000001</v>
      </c>
      <c r="BL91">
        <v>6</v>
      </c>
      <c r="BM91" t="s">
        <v>42</v>
      </c>
      <c r="BN91" s="12">
        <v>147.19999999999999</v>
      </c>
      <c r="BQ91" t="s">
        <v>42</v>
      </c>
      <c r="BR91" s="12">
        <v>147.19999999999999</v>
      </c>
      <c r="BS91" s="12">
        <f t="shared" si="33"/>
        <v>147.69999999999999</v>
      </c>
      <c r="BV91">
        <v>6</v>
      </c>
      <c r="BW91" t="s">
        <v>42</v>
      </c>
      <c r="BX91" s="12">
        <v>156.5</v>
      </c>
      <c r="CA91" t="s">
        <v>42</v>
      </c>
      <c r="CB91" s="12">
        <v>156.5</v>
      </c>
      <c r="CC91" s="12">
        <f t="shared" si="34"/>
        <v>162.70000000000002</v>
      </c>
      <c r="CF91">
        <v>6</v>
      </c>
      <c r="CG91" t="s">
        <v>42</v>
      </c>
      <c r="CH91" s="12">
        <v>150.9</v>
      </c>
      <c r="CK91" t="s">
        <v>42</v>
      </c>
      <c r="CL91" s="12">
        <v>150.9</v>
      </c>
      <c r="CM91" s="12">
        <f t="shared" si="35"/>
        <v>149.1</v>
      </c>
      <c r="CP91">
        <v>6</v>
      </c>
      <c r="CQ91" t="s">
        <v>42</v>
      </c>
      <c r="CR91" s="12">
        <v>114.2</v>
      </c>
      <c r="CU91" t="s">
        <v>42</v>
      </c>
      <c r="CV91" s="12">
        <v>114.2</v>
      </c>
      <c r="CW91" s="12">
        <f t="shared" si="36"/>
        <v>117.16666666666667</v>
      </c>
      <c r="CZ91">
        <v>6</v>
      </c>
      <c r="DA91" t="s">
        <v>42</v>
      </c>
      <c r="DB91" s="12">
        <v>159.5</v>
      </c>
      <c r="DE91" t="s">
        <v>42</v>
      </c>
      <c r="DF91" s="12">
        <v>159.5</v>
      </c>
      <c r="DG91" s="12">
        <f t="shared" si="37"/>
        <v>157.20000000000002</v>
      </c>
      <c r="DJ91">
        <v>6</v>
      </c>
      <c r="DK91" t="s">
        <v>42</v>
      </c>
      <c r="DL91" s="12">
        <v>139.4</v>
      </c>
      <c r="DO91" t="s">
        <v>42</v>
      </c>
      <c r="DP91" s="12">
        <v>139.4</v>
      </c>
      <c r="DQ91" s="12">
        <f t="shared" si="38"/>
        <v>137.73333333333335</v>
      </c>
      <c r="DT91">
        <v>6</v>
      </c>
      <c r="DU91" t="s">
        <v>42</v>
      </c>
      <c r="DV91" s="12">
        <v>161.80000000000001</v>
      </c>
      <c r="DY91" t="s">
        <v>42</v>
      </c>
      <c r="DZ91" s="12">
        <v>161.80000000000001</v>
      </c>
      <c r="EA91" s="12">
        <f t="shared" si="39"/>
        <v>159.93333333333334</v>
      </c>
      <c r="ED91">
        <v>6</v>
      </c>
      <c r="EE91" t="s">
        <v>42</v>
      </c>
      <c r="EF91" s="12">
        <v>154</v>
      </c>
      <c r="EI91" t="s">
        <v>42</v>
      </c>
      <c r="EJ91" s="12">
        <v>154</v>
      </c>
      <c r="EK91" s="12">
        <f t="shared" si="40"/>
        <v>151.79999999999998</v>
      </c>
      <c r="EN91">
        <v>6</v>
      </c>
      <c r="EO91" t="s">
        <v>42</v>
      </c>
      <c r="EP91" s="12">
        <v>183.5</v>
      </c>
      <c r="ES91" t="s">
        <v>42</v>
      </c>
      <c r="ET91" s="12">
        <v>183.5</v>
      </c>
      <c r="EU91" s="12">
        <f t="shared" si="41"/>
        <v>175.16666666666666</v>
      </c>
      <c r="EX91">
        <v>6</v>
      </c>
      <c r="EY91" t="s">
        <v>42</v>
      </c>
      <c r="EZ91" s="12">
        <v>152.5</v>
      </c>
      <c r="FC91" t="s">
        <v>42</v>
      </c>
      <c r="FD91" s="12">
        <v>152.5</v>
      </c>
      <c r="FE91" s="12">
        <f t="shared" si="42"/>
        <v>151.5</v>
      </c>
      <c r="FH91">
        <v>6</v>
      </c>
      <c r="FI91" t="s">
        <v>42</v>
      </c>
      <c r="FJ91" s="12">
        <v>144.4</v>
      </c>
      <c r="FM91" t="s">
        <v>42</v>
      </c>
      <c r="FN91" s="12">
        <v>144.4</v>
      </c>
      <c r="FO91" s="12">
        <f t="shared" si="43"/>
        <v>142.79999999999998</v>
      </c>
      <c r="FR91">
        <v>6</v>
      </c>
      <c r="FS91" t="s">
        <v>42</v>
      </c>
      <c r="FT91" s="12">
        <v>151.4</v>
      </c>
      <c r="FW91" t="s">
        <v>42</v>
      </c>
      <c r="FX91" s="12">
        <v>151.4</v>
      </c>
      <c r="FY91" s="12">
        <f t="shared" si="44"/>
        <v>150.46666666666667</v>
      </c>
      <c r="GB91">
        <v>6</v>
      </c>
      <c r="GC91" t="s">
        <v>42</v>
      </c>
      <c r="GD91" s="12">
        <v>141.9</v>
      </c>
      <c r="GG91" t="s">
        <v>42</v>
      </c>
      <c r="GH91" s="12">
        <v>141.9</v>
      </c>
      <c r="GI91" s="12">
        <f t="shared" si="45"/>
        <v>144.33333333333334</v>
      </c>
      <c r="GL91">
        <v>6</v>
      </c>
      <c r="GM91" t="s">
        <v>42</v>
      </c>
      <c r="GN91" s="12">
        <v>146.4</v>
      </c>
      <c r="GQ91" t="s">
        <v>42</v>
      </c>
      <c r="GR91" s="12">
        <v>146.4</v>
      </c>
      <c r="GS91" s="12">
        <f t="shared" si="46"/>
        <v>146.13333333333333</v>
      </c>
      <c r="GV91">
        <v>6</v>
      </c>
      <c r="GW91" t="s">
        <v>42</v>
      </c>
      <c r="GX91" s="12">
        <v>154.4</v>
      </c>
      <c r="HA91" t="s">
        <v>42</v>
      </c>
      <c r="HB91" s="12">
        <v>154.4</v>
      </c>
      <c r="HC91" s="12">
        <f t="shared" si="47"/>
        <v>152.36666666666667</v>
      </c>
      <c r="HF91">
        <v>6</v>
      </c>
      <c r="HG91" t="s">
        <v>42</v>
      </c>
      <c r="HH91" s="12">
        <v>135</v>
      </c>
      <c r="HK91" t="s">
        <v>42</v>
      </c>
      <c r="HL91" s="12">
        <v>135</v>
      </c>
      <c r="HM91" s="12">
        <f t="shared" si="48"/>
        <v>131.66666666666666</v>
      </c>
      <c r="HP91">
        <v>6</v>
      </c>
      <c r="HQ91" t="s">
        <v>42</v>
      </c>
      <c r="HR91" s="12">
        <v>148.30000000000001</v>
      </c>
      <c r="HU91" t="s">
        <v>42</v>
      </c>
      <c r="HV91" s="12">
        <v>148.30000000000001</v>
      </c>
      <c r="HW91" s="12">
        <f t="shared" si="49"/>
        <v>144.76666666666668</v>
      </c>
      <c r="HZ91">
        <v>6</v>
      </c>
      <c r="IA91" t="s">
        <v>42</v>
      </c>
      <c r="IB91" s="12">
        <v>156.4</v>
      </c>
      <c r="IE91" t="s">
        <v>42</v>
      </c>
      <c r="IF91" s="12">
        <v>156.4</v>
      </c>
      <c r="IG91" s="12">
        <f t="shared" si="50"/>
        <v>156.13333333333333</v>
      </c>
      <c r="IJ91">
        <v>6</v>
      </c>
      <c r="IK91" t="s">
        <v>42</v>
      </c>
      <c r="IL91" s="12">
        <v>151.6</v>
      </c>
      <c r="IO91" t="s">
        <v>42</v>
      </c>
      <c r="IP91" s="12">
        <v>151.6</v>
      </c>
      <c r="IQ91" s="12">
        <f t="shared" si="51"/>
        <v>146.86666666666667</v>
      </c>
      <c r="IT91">
        <v>6</v>
      </c>
      <c r="IU91" t="s">
        <v>42</v>
      </c>
      <c r="IV91" s="12">
        <v>147</v>
      </c>
      <c r="IY91" t="s">
        <v>42</v>
      </c>
      <c r="IZ91" s="12">
        <v>147</v>
      </c>
      <c r="JA91" s="12">
        <f t="shared" si="52"/>
        <v>145</v>
      </c>
      <c r="JD91">
        <v>6</v>
      </c>
      <c r="JE91" t="s">
        <v>42</v>
      </c>
      <c r="JF91" s="12">
        <v>151.80000000000001</v>
      </c>
      <c r="JI91" t="s">
        <v>42</v>
      </c>
      <c r="JJ91" s="12">
        <v>151.80000000000001</v>
      </c>
      <c r="JK91" s="12">
        <f t="shared" si="53"/>
        <v>149.93333333333334</v>
      </c>
    </row>
    <row r="92" spans="2:271" x14ac:dyDescent="0.35">
      <c r="C92">
        <v>7</v>
      </c>
      <c r="D92" t="s">
        <v>44</v>
      </c>
      <c r="E92" s="12">
        <v>154.69999999999999</v>
      </c>
      <c r="H92" t="s">
        <v>44</v>
      </c>
      <c r="I92" s="12">
        <v>154.69999999999999</v>
      </c>
      <c r="J92" s="12">
        <f t="shared" si="27"/>
        <v>154.79999999999998</v>
      </c>
      <c r="N92">
        <v>7</v>
      </c>
      <c r="O92" t="s">
        <v>44</v>
      </c>
      <c r="P92" s="12">
        <v>149.6</v>
      </c>
      <c r="S92" t="s">
        <v>44</v>
      </c>
      <c r="T92" s="12">
        <v>149.6</v>
      </c>
      <c r="U92" s="12">
        <f t="shared" si="28"/>
        <v>148.73333333333335</v>
      </c>
      <c r="X92">
        <v>7</v>
      </c>
      <c r="Y92" t="s">
        <v>44</v>
      </c>
      <c r="Z92" s="12">
        <v>192.7</v>
      </c>
      <c r="AC92" t="s">
        <v>44</v>
      </c>
      <c r="AD92" s="12">
        <v>192.7</v>
      </c>
      <c r="AE92" s="12">
        <f t="shared" si="29"/>
        <v>184.13333333333333</v>
      </c>
      <c r="AH92">
        <v>7</v>
      </c>
      <c r="AI92" t="s">
        <v>44</v>
      </c>
      <c r="AJ92" s="12">
        <v>151.4</v>
      </c>
      <c r="AM92" t="s">
        <v>44</v>
      </c>
      <c r="AN92" s="12">
        <v>151.4</v>
      </c>
      <c r="AO92" s="12">
        <f t="shared" si="30"/>
        <v>150.26666666666665</v>
      </c>
      <c r="AR92">
        <v>7</v>
      </c>
      <c r="AS92" t="s">
        <v>44</v>
      </c>
      <c r="AT92" s="12">
        <v>153.30000000000001</v>
      </c>
      <c r="AW92" t="s">
        <v>44</v>
      </c>
      <c r="AX92" s="12">
        <v>153.30000000000001</v>
      </c>
      <c r="AY92" s="12">
        <f t="shared" si="31"/>
        <v>153.53333333333333</v>
      </c>
      <c r="BB92">
        <v>7</v>
      </c>
      <c r="BC92" t="s">
        <v>44</v>
      </c>
      <c r="BD92" s="12">
        <v>136.30000000000001</v>
      </c>
      <c r="BG92" t="s">
        <v>44</v>
      </c>
      <c r="BH92" s="12">
        <v>136.30000000000001</v>
      </c>
      <c r="BI92" s="12">
        <f t="shared" si="32"/>
        <v>135.20000000000002</v>
      </c>
      <c r="BL92">
        <v>7</v>
      </c>
      <c r="BM92" t="s">
        <v>44</v>
      </c>
      <c r="BN92" s="12">
        <v>147.19999999999999</v>
      </c>
      <c r="BQ92" t="s">
        <v>44</v>
      </c>
      <c r="BR92" s="12">
        <v>147.19999999999999</v>
      </c>
      <c r="BS92" s="12">
        <f t="shared" si="33"/>
        <v>146.79999999999998</v>
      </c>
      <c r="BV92">
        <v>7</v>
      </c>
      <c r="BW92" t="s">
        <v>44</v>
      </c>
      <c r="BX92" s="12">
        <v>156.5</v>
      </c>
      <c r="CA92" t="s">
        <v>44</v>
      </c>
      <c r="CB92" s="12">
        <v>156.5</v>
      </c>
      <c r="CC92" s="12">
        <f t="shared" si="34"/>
        <v>158.66666666666666</v>
      </c>
      <c r="CF92">
        <v>7</v>
      </c>
      <c r="CG92" t="s">
        <v>44</v>
      </c>
      <c r="CH92" s="12">
        <v>150.9</v>
      </c>
      <c r="CK92" t="s">
        <v>44</v>
      </c>
      <c r="CL92" s="12">
        <v>150.9</v>
      </c>
      <c r="CM92" s="12">
        <f t="shared" si="35"/>
        <v>149.26666666666665</v>
      </c>
      <c r="CP92">
        <v>7</v>
      </c>
      <c r="CQ92" t="s">
        <v>44</v>
      </c>
      <c r="CR92" s="12">
        <v>114.2</v>
      </c>
      <c r="CU92" t="s">
        <v>44</v>
      </c>
      <c r="CV92" s="12">
        <v>114.2</v>
      </c>
      <c r="CW92" s="12">
        <f t="shared" si="36"/>
        <v>115.13333333333333</v>
      </c>
      <c r="CZ92">
        <v>7</v>
      </c>
      <c r="DA92" t="s">
        <v>44</v>
      </c>
      <c r="DB92" s="12">
        <v>159.5</v>
      </c>
      <c r="DE92" t="s">
        <v>44</v>
      </c>
      <c r="DF92" s="12">
        <v>159.5</v>
      </c>
      <c r="DG92" s="12">
        <f t="shared" si="37"/>
        <v>158</v>
      </c>
      <c r="DJ92">
        <v>7</v>
      </c>
      <c r="DK92" t="s">
        <v>44</v>
      </c>
      <c r="DL92" s="12">
        <v>139.4</v>
      </c>
      <c r="DO92" t="s">
        <v>44</v>
      </c>
      <c r="DP92" s="12">
        <v>139.4</v>
      </c>
      <c r="DQ92" s="12">
        <f t="shared" si="38"/>
        <v>138.6</v>
      </c>
      <c r="DT92">
        <v>7</v>
      </c>
      <c r="DU92" t="s">
        <v>44</v>
      </c>
      <c r="DV92" s="12">
        <v>161.80000000000001</v>
      </c>
      <c r="DY92" t="s">
        <v>44</v>
      </c>
      <c r="DZ92" s="12">
        <v>161.80000000000001</v>
      </c>
      <c r="EA92" s="12">
        <f t="shared" si="39"/>
        <v>160.86666666666667</v>
      </c>
      <c r="ED92">
        <v>7</v>
      </c>
      <c r="EE92" t="s">
        <v>44</v>
      </c>
      <c r="EF92" s="12">
        <v>154</v>
      </c>
      <c r="EI92" t="s">
        <v>44</v>
      </c>
      <c r="EJ92" s="12">
        <v>154</v>
      </c>
      <c r="EK92" s="12">
        <f t="shared" si="40"/>
        <v>152.66666666666666</v>
      </c>
      <c r="EN92">
        <v>7</v>
      </c>
      <c r="EO92" t="s">
        <v>44</v>
      </c>
      <c r="EP92" s="12">
        <v>183.5</v>
      </c>
      <c r="ES92" t="s">
        <v>44</v>
      </c>
      <c r="ET92" s="12">
        <v>183.5</v>
      </c>
      <c r="EU92" s="12">
        <f t="shared" si="41"/>
        <v>179.33333333333334</v>
      </c>
      <c r="EX92">
        <v>7</v>
      </c>
      <c r="EY92" t="s">
        <v>44</v>
      </c>
      <c r="EZ92" s="12">
        <v>152.5</v>
      </c>
      <c r="FC92" t="s">
        <v>44</v>
      </c>
      <c r="FD92" s="12">
        <v>152.5</v>
      </c>
      <c r="FE92" s="12">
        <f t="shared" si="42"/>
        <v>152</v>
      </c>
      <c r="FH92">
        <v>7</v>
      </c>
      <c r="FI92" t="s">
        <v>44</v>
      </c>
      <c r="FJ92" s="12">
        <v>144.4</v>
      </c>
      <c r="FM92" t="s">
        <v>44</v>
      </c>
      <c r="FN92" s="12">
        <v>144.4</v>
      </c>
      <c r="FO92" s="12">
        <f t="shared" si="43"/>
        <v>143.6</v>
      </c>
      <c r="FR92">
        <v>7</v>
      </c>
      <c r="FS92" t="s">
        <v>44</v>
      </c>
      <c r="FT92" s="12">
        <v>151.4</v>
      </c>
      <c r="FW92" t="s">
        <v>44</v>
      </c>
      <c r="FX92" s="12">
        <v>151.4</v>
      </c>
      <c r="FY92" s="12">
        <f t="shared" si="44"/>
        <v>150.93333333333331</v>
      </c>
      <c r="GB92">
        <v>7</v>
      </c>
      <c r="GC92" t="s">
        <v>44</v>
      </c>
      <c r="GD92" s="12">
        <v>141.9</v>
      </c>
      <c r="GG92" t="s">
        <v>44</v>
      </c>
      <c r="GH92" s="12">
        <v>141.9</v>
      </c>
      <c r="GI92" s="12">
        <f t="shared" si="45"/>
        <v>143.6</v>
      </c>
      <c r="GL92">
        <v>7</v>
      </c>
      <c r="GM92" t="s">
        <v>44</v>
      </c>
      <c r="GN92" s="12">
        <v>146.4</v>
      </c>
      <c r="GQ92" t="s">
        <v>44</v>
      </c>
      <c r="GR92" s="12">
        <v>146.4</v>
      </c>
      <c r="GS92" s="12">
        <f t="shared" si="46"/>
        <v>146.26666666666665</v>
      </c>
      <c r="GV92">
        <v>7</v>
      </c>
      <c r="GW92" t="s">
        <v>44</v>
      </c>
      <c r="GX92" s="12">
        <v>154.4</v>
      </c>
      <c r="HA92" t="s">
        <v>44</v>
      </c>
      <c r="HB92" s="12">
        <v>154.4</v>
      </c>
      <c r="HC92" s="12">
        <f t="shared" si="47"/>
        <v>153.6</v>
      </c>
      <c r="HF92">
        <v>7</v>
      </c>
      <c r="HG92" t="s">
        <v>44</v>
      </c>
      <c r="HH92" s="12">
        <v>135</v>
      </c>
      <c r="HK92" t="s">
        <v>44</v>
      </c>
      <c r="HL92" s="12">
        <v>135</v>
      </c>
      <c r="HM92" s="12">
        <f t="shared" si="48"/>
        <v>133.33333333333334</v>
      </c>
      <c r="HP92">
        <v>7</v>
      </c>
      <c r="HQ92" t="s">
        <v>44</v>
      </c>
      <c r="HR92" s="12">
        <v>148.30000000000001</v>
      </c>
      <c r="HU92" t="s">
        <v>44</v>
      </c>
      <c r="HV92" s="12">
        <v>148.30000000000001</v>
      </c>
      <c r="HW92" s="12">
        <f t="shared" si="49"/>
        <v>146.53333333333333</v>
      </c>
      <c r="HZ92">
        <v>7</v>
      </c>
      <c r="IA92" t="s">
        <v>44</v>
      </c>
      <c r="IB92" s="12">
        <v>156.4</v>
      </c>
      <c r="IE92" t="s">
        <v>44</v>
      </c>
      <c r="IF92" s="12">
        <v>156.4</v>
      </c>
      <c r="IG92" s="12">
        <f t="shared" si="50"/>
        <v>156.26666666666665</v>
      </c>
      <c r="IJ92">
        <v>7</v>
      </c>
      <c r="IK92" t="s">
        <v>44</v>
      </c>
      <c r="IL92" s="12">
        <v>151.6</v>
      </c>
      <c r="IO92" t="s">
        <v>44</v>
      </c>
      <c r="IP92" s="12">
        <v>151.6</v>
      </c>
      <c r="IQ92" s="12">
        <f t="shared" si="51"/>
        <v>149.4</v>
      </c>
      <c r="IT92">
        <v>7</v>
      </c>
      <c r="IU92" t="s">
        <v>44</v>
      </c>
      <c r="IV92" s="12">
        <v>147</v>
      </c>
      <c r="IY92" t="s">
        <v>44</v>
      </c>
      <c r="IZ92" s="12">
        <v>147</v>
      </c>
      <c r="JA92" s="12">
        <f t="shared" si="52"/>
        <v>146</v>
      </c>
      <c r="JD92">
        <v>7</v>
      </c>
      <c r="JE92" t="s">
        <v>44</v>
      </c>
      <c r="JF92" s="12">
        <v>151.80000000000001</v>
      </c>
      <c r="JI92" t="s">
        <v>44</v>
      </c>
      <c r="JJ92" s="12">
        <v>151.80000000000001</v>
      </c>
      <c r="JK92" s="12">
        <f t="shared" si="53"/>
        <v>150.86666666666667</v>
      </c>
    </row>
    <row r="93" spans="2:271" x14ac:dyDescent="0.35">
      <c r="C93">
        <v>8</v>
      </c>
      <c r="D93" t="s">
        <v>46</v>
      </c>
      <c r="E93" s="12">
        <v>155.5</v>
      </c>
      <c r="H93" t="s">
        <v>46</v>
      </c>
      <c r="I93" s="12">
        <v>155.5</v>
      </c>
      <c r="J93" s="12">
        <f t="shared" si="27"/>
        <v>154.96666666666667</v>
      </c>
      <c r="N93">
        <v>8</v>
      </c>
      <c r="O93" t="s">
        <v>46</v>
      </c>
      <c r="P93" s="12">
        <v>148.9</v>
      </c>
      <c r="S93" t="s">
        <v>46</v>
      </c>
      <c r="T93" s="12">
        <v>148.9</v>
      </c>
      <c r="U93" s="12">
        <f t="shared" si="28"/>
        <v>149.36666666666667</v>
      </c>
      <c r="X93">
        <v>8</v>
      </c>
      <c r="Y93" t="s">
        <v>46</v>
      </c>
      <c r="Z93" s="12">
        <v>190.9</v>
      </c>
      <c r="AC93" t="s">
        <v>46</v>
      </c>
      <c r="AD93" s="12">
        <v>190.9</v>
      </c>
      <c r="AE93" s="12">
        <f t="shared" si="29"/>
        <v>192.1</v>
      </c>
      <c r="AH93">
        <v>8</v>
      </c>
      <c r="AI93" t="s">
        <v>46</v>
      </c>
      <c r="AJ93" s="12">
        <v>150.80000000000001</v>
      </c>
      <c r="AM93" t="s">
        <v>46</v>
      </c>
      <c r="AN93" s="12">
        <v>150.80000000000001</v>
      </c>
      <c r="AO93" s="12">
        <f t="shared" si="30"/>
        <v>151.20000000000002</v>
      </c>
      <c r="AR93">
        <v>8</v>
      </c>
      <c r="AS93" t="s">
        <v>46</v>
      </c>
      <c r="AT93" s="12">
        <v>153.30000000000001</v>
      </c>
      <c r="AW93" t="s">
        <v>46</v>
      </c>
      <c r="AX93" s="12">
        <v>153.30000000000001</v>
      </c>
      <c r="AY93" s="12">
        <f t="shared" si="31"/>
        <v>153.30000000000001</v>
      </c>
      <c r="BB93">
        <v>8</v>
      </c>
      <c r="BC93" t="s">
        <v>46</v>
      </c>
      <c r="BD93" s="12">
        <v>137.4</v>
      </c>
      <c r="BG93" t="s">
        <v>46</v>
      </c>
      <c r="BH93" s="12">
        <v>137.4</v>
      </c>
      <c r="BI93" s="12">
        <f t="shared" si="32"/>
        <v>136.66666666666666</v>
      </c>
      <c r="BL93">
        <v>8</v>
      </c>
      <c r="BM93" t="s">
        <v>46</v>
      </c>
      <c r="BN93" s="12">
        <v>150.4</v>
      </c>
      <c r="BQ93" t="s">
        <v>46</v>
      </c>
      <c r="BR93" s="12">
        <v>150.4</v>
      </c>
      <c r="BS93" s="12">
        <f t="shared" si="33"/>
        <v>148.26666666666665</v>
      </c>
      <c r="BV93">
        <v>8</v>
      </c>
      <c r="BW93" t="s">
        <v>46</v>
      </c>
      <c r="BX93" s="12">
        <v>178.1</v>
      </c>
      <c r="CA93" t="s">
        <v>46</v>
      </c>
      <c r="CB93" s="12">
        <v>178.1</v>
      </c>
      <c r="CC93" s="12">
        <f t="shared" si="34"/>
        <v>163.70000000000002</v>
      </c>
      <c r="CF93">
        <v>8</v>
      </c>
      <c r="CG93" t="s">
        <v>46</v>
      </c>
      <c r="CH93" s="12">
        <v>150.4</v>
      </c>
      <c r="CK93" t="s">
        <v>46</v>
      </c>
      <c r="CL93" s="12">
        <v>150.4</v>
      </c>
      <c r="CM93" s="12">
        <f t="shared" si="35"/>
        <v>150.73333333333335</v>
      </c>
      <c r="CP93">
        <v>8</v>
      </c>
      <c r="CQ93" t="s">
        <v>46</v>
      </c>
      <c r="CR93" s="12">
        <v>115.1</v>
      </c>
      <c r="CU93" t="s">
        <v>46</v>
      </c>
      <c r="CV93" s="12">
        <v>115.1</v>
      </c>
      <c r="CW93" s="12">
        <f t="shared" si="36"/>
        <v>114.5</v>
      </c>
      <c r="CZ93">
        <v>8</v>
      </c>
      <c r="DA93" t="s">
        <v>46</v>
      </c>
      <c r="DB93" s="12">
        <v>160</v>
      </c>
      <c r="DE93" t="s">
        <v>46</v>
      </c>
      <c r="DF93" s="12">
        <v>160</v>
      </c>
      <c r="DG93" s="12">
        <f t="shared" si="37"/>
        <v>159.66666666666666</v>
      </c>
      <c r="DJ93">
        <v>8</v>
      </c>
      <c r="DK93" t="s">
        <v>46</v>
      </c>
      <c r="DL93" s="12">
        <v>140.6</v>
      </c>
      <c r="DO93" t="s">
        <v>46</v>
      </c>
      <c r="DP93" s="12">
        <v>140.6</v>
      </c>
      <c r="DQ93" s="12">
        <f t="shared" si="38"/>
        <v>139.79999999999998</v>
      </c>
      <c r="DT93">
        <v>8</v>
      </c>
      <c r="DU93" t="s">
        <v>46</v>
      </c>
      <c r="DV93" s="12">
        <v>162.30000000000001</v>
      </c>
      <c r="DY93" t="s">
        <v>46</v>
      </c>
      <c r="DZ93" s="12">
        <v>162.30000000000001</v>
      </c>
      <c r="EA93" s="12">
        <f t="shared" si="39"/>
        <v>161.96666666666667</v>
      </c>
      <c r="ED93">
        <v>8</v>
      </c>
      <c r="EE93" t="s">
        <v>46</v>
      </c>
      <c r="EF93" s="12">
        <v>157</v>
      </c>
      <c r="EI93" t="s">
        <v>46</v>
      </c>
      <c r="EJ93" s="12">
        <v>157</v>
      </c>
      <c r="EK93" s="12">
        <f t="shared" si="40"/>
        <v>155</v>
      </c>
      <c r="EN93">
        <v>8</v>
      </c>
      <c r="EO93" t="s">
        <v>46</v>
      </c>
      <c r="EP93" s="12">
        <v>182.6</v>
      </c>
      <c r="ES93" t="s">
        <v>46</v>
      </c>
      <c r="ET93" s="12">
        <v>182.6</v>
      </c>
      <c r="EU93" s="12">
        <f t="shared" si="41"/>
        <v>183.20000000000002</v>
      </c>
      <c r="EX93">
        <v>8</v>
      </c>
      <c r="EY93" t="s">
        <v>46</v>
      </c>
      <c r="EZ93" s="12">
        <v>153.1</v>
      </c>
      <c r="FC93" t="s">
        <v>46</v>
      </c>
      <c r="FD93" s="12">
        <v>153.1</v>
      </c>
      <c r="FE93" s="12">
        <f t="shared" si="42"/>
        <v>152.70000000000002</v>
      </c>
      <c r="FH93">
        <v>8</v>
      </c>
      <c r="FI93" t="s">
        <v>46</v>
      </c>
      <c r="FJ93" s="12">
        <v>143.4</v>
      </c>
      <c r="FM93" t="s">
        <v>46</v>
      </c>
      <c r="FN93" s="12">
        <v>143.4</v>
      </c>
      <c r="FO93" s="12">
        <f t="shared" si="43"/>
        <v>144.06666666666669</v>
      </c>
      <c r="FR93">
        <v>8</v>
      </c>
      <c r="FS93" t="s">
        <v>46</v>
      </c>
      <c r="FT93" s="12">
        <v>151.69999999999999</v>
      </c>
      <c r="FW93" t="s">
        <v>46</v>
      </c>
      <c r="FX93" s="12">
        <v>151.69999999999999</v>
      </c>
      <c r="FY93" s="12">
        <f t="shared" si="44"/>
        <v>151.5</v>
      </c>
      <c r="GB93">
        <v>8</v>
      </c>
      <c r="GC93" t="s">
        <v>46</v>
      </c>
      <c r="GD93" s="12">
        <v>143</v>
      </c>
      <c r="GG93" t="s">
        <v>46</v>
      </c>
      <c r="GH93" s="12">
        <v>143</v>
      </c>
      <c r="GI93" s="12">
        <f t="shared" si="45"/>
        <v>142.26666666666668</v>
      </c>
      <c r="GL93">
        <v>8</v>
      </c>
      <c r="GM93" t="s">
        <v>46</v>
      </c>
      <c r="GN93" s="12">
        <v>148.4</v>
      </c>
      <c r="GQ93" t="s">
        <v>46</v>
      </c>
      <c r="GR93" s="12">
        <v>148.4</v>
      </c>
      <c r="GS93" s="12">
        <f t="shared" si="46"/>
        <v>147.06666666666669</v>
      </c>
      <c r="GV93">
        <v>8</v>
      </c>
      <c r="GW93" t="s">
        <v>46</v>
      </c>
      <c r="GX93" s="12">
        <v>155</v>
      </c>
      <c r="HA93" t="s">
        <v>46</v>
      </c>
      <c r="HB93" s="12">
        <v>155</v>
      </c>
      <c r="HC93" s="12">
        <f t="shared" si="47"/>
        <v>154.6</v>
      </c>
      <c r="HF93">
        <v>8</v>
      </c>
      <c r="HG93" t="s">
        <v>46</v>
      </c>
      <c r="HH93" s="12">
        <v>138.5</v>
      </c>
      <c r="HK93" t="s">
        <v>46</v>
      </c>
      <c r="HL93" s="12">
        <v>138.5</v>
      </c>
      <c r="HM93" s="12">
        <f t="shared" si="48"/>
        <v>136.16666666666666</v>
      </c>
      <c r="HP93">
        <v>8</v>
      </c>
      <c r="HQ93" t="s">
        <v>46</v>
      </c>
      <c r="HR93" s="12">
        <v>146</v>
      </c>
      <c r="HU93" t="s">
        <v>46</v>
      </c>
      <c r="HV93" s="12">
        <v>146</v>
      </c>
      <c r="HW93" s="12">
        <f t="shared" si="49"/>
        <v>147.53333333333333</v>
      </c>
      <c r="HZ93">
        <v>8</v>
      </c>
      <c r="IA93" t="s">
        <v>46</v>
      </c>
      <c r="IB93" s="12">
        <v>158.5</v>
      </c>
      <c r="IE93" t="s">
        <v>46</v>
      </c>
      <c r="IF93" s="12">
        <v>158.5</v>
      </c>
      <c r="IG93" s="12">
        <f t="shared" si="50"/>
        <v>157.1</v>
      </c>
      <c r="IJ93">
        <v>8</v>
      </c>
      <c r="IK93" t="s">
        <v>46</v>
      </c>
      <c r="IL93" s="12">
        <v>154.30000000000001</v>
      </c>
      <c r="IO93" t="s">
        <v>46</v>
      </c>
      <c r="IP93" s="12">
        <v>154.30000000000001</v>
      </c>
      <c r="IQ93" s="12">
        <f t="shared" si="51"/>
        <v>152.5</v>
      </c>
      <c r="IT93">
        <v>8</v>
      </c>
      <c r="IU93" t="s">
        <v>46</v>
      </c>
      <c r="IV93" s="12">
        <v>149</v>
      </c>
      <c r="IY93" t="s">
        <v>46</v>
      </c>
      <c r="IZ93" s="12">
        <v>149</v>
      </c>
      <c r="JA93" s="12">
        <f t="shared" si="52"/>
        <v>147.66666666666666</v>
      </c>
      <c r="JD93">
        <v>8</v>
      </c>
      <c r="JE93" t="s">
        <v>46</v>
      </c>
      <c r="JF93" s="12">
        <v>153.9</v>
      </c>
      <c r="JI93" t="s">
        <v>46</v>
      </c>
      <c r="JJ93" s="12">
        <v>153.9</v>
      </c>
      <c r="JK93" s="12">
        <f t="shared" si="53"/>
        <v>152.5</v>
      </c>
    </row>
    <row r="94" spans="2:271" x14ac:dyDescent="0.35">
      <c r="C94">
        <v>9</v>
      </c>
      <c r="D94" t="s">
        <v>48</v>
      </c>
      <c r="E94" s="12">
        <v>156.30000000000001</v>
      </c>
      <c r="H94" t="s">
        <v>48</v>
      </c>
      <c r="I94" s="12">
        <v>156.30000000000001</v>
      </c>
      <c r="J94" s="12">
        <f t="shared" si="27"/>
        <v>155.5</v>
      </c>
      <c r="N94">
        <v>9</v>
      </c>
      <c r="O94" t="s">
        <v>48</v>
      </c>
      <c r="P94" s="12">
        <v>148.4</v>
      </c>
      <c r="S94" t="s">
        <v>48</v>
      </c>
      <c r="T94" s="12">
        <v>148.4</v>
      </c>
      <c r="U94" s="12">
        <f t="shared" si="28"/>
        <v>148.96666666666667</v>
      </c>
      <c r="X94">
        <v>9</v>
      </c>
      <c r="Y94" t="s">
        <v>48</v>
      </c>
      <c r="Z94" s="12">
        <v>187.1</v>
      </c>
      <c r="AC94" t="s">
        <v>48</v>
      </c>
      <c r="AD94" s="12">
        <v>187.1</v>
      </c>
      <c r="AE94" s="12">
        <f t="shared" si="29"/>
        <v>190.23333333333335</v>
      </c>
      <c r="AH94">
        <v>9</v>
      </c>
      <c r="AI94" t="s">
        <v>48</v>
      </c>
      <c r="AJ94" s="12">
        <v>152.5</v>
      </c>
      <c r="AM94" t="s">
        <v>48</v>
      </c>
      <c r="AN94" s="12">
        <v>152.5</v>
      </c>
      <c r="AO94" s="12">
        <f t="shared" si="30"/>
        <v>151.56666666666669</v>
      </c>
      <c r="AR94">
        <v>9</v>
      </c>
      <c r="AS94" t="s">
        <v>48</v>
      </c>
      <c r="AT94" s="12">
        <v>153.6</v>
      </c>
      <c r="AW94" t="s">
        <v>48</v>
      </c>
      <c r="AX94" s="12">
        <v>153.6</v>
      </c>
      <c r="AY94" s="12">
        <f t="shared" si="31"/>
        <v>153.4</v>
      </c>
      <c r="BB94">
        <v>9</v>
      </c>
      <c r="BC94" t="s">
        <v>48</v>
      </c>
      <c r="BD94" s="12">
        <v>138.19999999999999</v>
      </c>
      <c r="BG94" t="s">
        <v>48</v>
      </c>
      <c r="BH94" s="12">
        <v>138.19999999999999</v>
      </c>
      <c r="BI94" s="12">
        <f t="shared" si="32"/>
        <v>137.30000000000001</v>
      </c>
      <c r="BL94">
        <v>9</v>
      </c>
      <c r="BM94" t="s">
        <v>48</v>
      </c>
      <c r="BN94" s="12">
        <v>150.9</v>
      </c>
      <c r="BQ94" t="s">
        <v>48</v>
      </c>
      <c r="BR94" s="12">
        <v>150.9</v>
      </c>
      <c r="BS94" s="12">
        <f t="shared" si="33"/>
        <v>149.5</v>
      </c>
      <c r="BV94">
        <v>9</v>
      </c>
      <c r="BW94" t="s">
        <v>48</v>
      </c>
      <c r="BX94" s="12">
        <v>186.7</v>
      </c>
      <c r="CA94" t="s">
        <v>48</v>
      </c>
      <c r="CB94" s="12">
        <v>186.7</v>
      </c>
      <c r="CC94" s="12">
        <f t="shared" si="34"/>
        <v>173.76666666666665</v>
      </c>
      <c r="CF94">
        <v>9</v>
      </c>
      <c r="CG94" t="s">
        <v>48</v>
      </c>
      <c r="CH94" s="12">
        <v>149.80000000000001</v>
      </c>
      <c r="CK94" t="s">
        <v>48</v>
      </c>
      <c r="CL94" s="12">
        <v>149.80000000000001</v>
      </c>
      <c r="CM94" s="12">
        <f t="shared" si="35"/>
        <v>150.36666666666667</v>
      </c>
      <c r="CP94">
        <v>9</v>
      </c>
      <c r="CQ94" t="s">
        <v>48</v>
      </c>
      <c r="CR94" s="12">
        <v>116.4</v>
      </c>
      <c r="CU94" t="s">
        <v>48</v>
      </c>
      <c r="CV94" s="12">
        <v>116.4</v>
      </c>
      <c r="CW94" s="12">
        <f t="shared" si="36"/>
        <v>115.23333333333335</v>
      </c>
      <c r="CZ94">
        <v>9</v>
      </c>
      <c r="DA94" t="s">
        <v>48</v>
      </c>
      <c r="DB94" s="12">
        <v>160.30000000000001</v>
      </c>
      <c r="DE94" t="s">
        <v>48</v>
      </c>
      <c r="DF94" s="12">
        <v>160.30000000000001</v>
      </c>
      <c r="DG94" s="12">
        <f t="shared" si="37"/>
        <v>159.93333333333334</v>
      </c>
      <c r="DJ94">
        <v>9</v>
      </c>
      <c r="DK94" t="s">
        <v>48</v>
      </c>
      <c r="DL94" s="12">
        <v>142.19999999999999</v>
      </c>
      <c r="DO94" t="s">
        <v>48</v>
      </c>
      <c r="DP94" s="12">
        <v>142.19999999999999</v>
      </c>
      <c r="DQ94" s="12">
        <f t="shared" si="38"/>
        <v>140.73333333333332</v>
      </c>
      <c r="DT94">
        <v>9</v>
      </c>
      <c r="DU94" t="s">
        <v>48</v>
      </c>
      <c r="DV94" s="12">
        <v>162.9</v>
      </c>
      <c r="DY94" t="s">
        <v>48</v>
      </c>
      <c r="DZ94" s="12">
        <v>162.9</v>
      </c>
      <c r="EA94" s="12">
        <f t="shared" si="39"/>
        <v>162.33333333333334</v>
      </c>
      <c r="ED94">
        <v>9</v>
      </c>
      <c r="EE94" t="s">
        <v>48</v>
      </c>
      <c r="EF94" s="12">
        <v>158</v>
      </c>
      <c r="EI94" t="s">
        <v>48</v>
      </c>
      <c r="EJ94" s="12">
        <v>158</v>
      </c>
      <c r="EK94" s="12">
        <f t="shared" si="40"/>
        <v>156.33333333333334</v>
      </c>
      <c r="EN94">
        <v>9</v>
      </c>
      <c r="EO94" t="s">
        <v>48</v>
      </c>
      <c r="EP94" s="12">
        <v>184.4</v>
      </c>
      <c r="ES94" t="s">
        <v>48</v>
      </c>
      <c r="ET94" s="12">
        <v>184.4</v>
      </c>
      <c r="EU94" s="12">
        <f t="shared" si="41"/>
        <v>183.5</v>
      </c>
      <c r="EX94">
        <v>9</v>
      </c>
      <c r="EY94" t="s">
        <v>48</v>
      </c>
      <c r="EZ94" s="12">
        <v>153.4</v>
      </c>
      <c r="FC94" t="s">
        <v>48</v>
      </c>
      <c r="FD94" s="12">
        <v>153.4</v>
      </c>
      <c r="FE94" s="12">
        <f t="shared" si="42"/>
        <v>153</v>
      </c>
      <c r="FH94">
        <v>9</v>
      </c>
      <c r="FI94" t="s">
        <v>48</v>
      </c>
      <c r="FJ94" s="12">
        <v>144.30000000000001</v>
      </c>
      <c r="FM94" t="s">
        <v>48</v>
      </c>
      <c r="FN94" s="12">
        <v>144.30000000000001</v>
      </c>
      <c r="FO94" s="12">
        <f t="shared" si="43"/>
        <v>144.03333333333333</v>
      </c>
      <c r="FR94">
        <v>9</v>
      </c>
      <c r="FS94" t="s">
        <v>48</v>
      </c>
      <c r="FT94" s="12">
        <v>152</v>
      </c>
      <c r="FW94" t="s">
        <v>48</v>
      </c>
      <c r="FX94" s="12">
        <v>152</v>
      </c>
      <c r="FY94" s="12">
        <f t="shared" si="44"/>
        <v>151.70000000000002</v>
      </c>
      <c r="GB94">
        <v>9</v>
      </c>
      <c r="GC94" t="s">
        <v>48</v>
      </c>
      <c r="GD94" s="12">
        <v>142.9</v>
      </c>
      <c r="GG94" t="s">
        <v>48</v>
      </c>
      <c r="GH94" s="12">
        <v>142.9</v>
      </c>
      <c r="GI94" s="12">
        <f t="shared" si="45"/>
        <v>142.6</v>
      </c>
      <c r="GL94">
        <v>9</v>
      </c>
      <c r="GM94" t="s">
        <v>48</v>
      </c>
      <c r="GN94" s="12">
        <v>148.69999999999999</v>
      </c>
      <c r="GQ94" t="s">
        <v>48</v>
      </c>
      <c r="GR94" s="12">
        <v>148.69999999999999</v>
      </c>
      <c r="GS94" s="12">
        <f t="shared" si="46"/>
        <v>147.83333333333334</v>
      </c>
      <c r="GV94">
        <v>9</v>
      </c>
      <c r="GW94" t="s">
        <v>48</v>
      </c>
      <c r="GX94" s="12">
        <v>155.6</v>
      </c>
      <c r="HA94" t="s">
        <v>48</v>
      </c>
      <c r="HB94" s="12">
        <v>155.6</v>
      </c>
      <c r="HC94" s="12">
        <f t="shared" si="47"/>
        <v>155</v>
      </c>
      <c r="HF94">
        <v>9</v>
      </c>
      <c r="HG94" t="s">
        <v>48</v>
      </c>
      <c r="HH94" s="12">
        <v>139.6</v>
      </c>
      <c r="HK94" t="s">
        <v>48</v>
      </c>
      <c r="HL94" s="12">
        <v>139.6</v>
      </c>
      <c r="HM94" s="12">
        <f t="shared" si="48"/>
        <v>137.70000000000002</v>
      </c>
      <c r="HP94">
        <v>9</v>
      </c>
      <c r="HQ94" t="s">
        <v>48</v>
      </c>
      <c r="HR94" s="12">
        <v>146.6</v>
      </c>
      <c r="HU94" t="s">
        <v>48</v>
      </c>
      <c r="HV94" s="12">
        <v>146.6</v>
      </c>
      <c r="HW94" s="12">
        <f t="shared" si="49"/>
        <v>146.96666666666667</v>
      </c>
      <c r="HZ94">
        <v>9</v>
      </c>
      <c r="IA94" t="s">
        <v>48</v>
      </c>
      <c r="IB94" s="12">
        <v>157.5</v>
      </c>
      <c r="IE94" t="s">
        <v>48</v>
      </c>
      <c r="IF94" s="12">
        <v>157.5</v>
      </c>
      <c r="IG94" s="12">
        <f t="shared" si="50"/>
        <v>157.46666666666667</v>
      </c>
      <c r="IJ94">
        <v>9</v>
      </c>
      <c r="IK94" t="s">
        <v>48</v>
      </c>
      <c r="IL94" s="12">
        <v>158.4</v>
      </c>
      <c r="IO94" t="s">
        <v>48</v>
      </c>
      <c r="IP94" s="12">
        <v>158.4</v>
      </c>
      <c r="IQ94" s="12">
        <f t="shared" si="51"/>
        <v>154.76666666666665</v>
      </c>
      <c r="IT94">
        <v>9</v>
      </c>
      <c r="IU94" t="s">
        <v>48</v>
      </c>
      <c r="IV94" s="12">
        <v>150</v>
      </c>
      <c r="IY94" t="s">
        <v>48</v>
      </c>
      <c r="IZ94" s="12">
        <v>150</v>
      </c>
      <c r="JA94" s="12">
        <f t="shared" si="52"/>
        <v>148.66666666666666</v>
      </c>
      <c r="JD94">
        <v>9</v>
      </c>
      <c r="JE94" t="s">
        <v>48</v>
      </c>
      <c r="JF94" s="12">
        <v>154.69999999999999</v>
      </c>
      <c r="JI94" t="s">
        <v>48</v>
      </c>
      <c r="JJ94" s="12">
        <v>154.69999999999999</v>
      </c>
      <c r="JK94" s="12">
        <f t="shared" si="53"/>
        <v>153.46666666666667</v>
      </c>
    </row>
    <row r="95" spans="2:271" x14ac:dyDescent="0.35">
      <c r="C95">
        <v>10</v>
      </c>
      <c r="D95" t="s">
        <v>50</v>
      </c>
      <c r="E95" s="12">
        <v>156.5</v>
      </c>
      <c r="H95" t="s">
        <v>50</v>
      </c>
      <c r="I95" s="12">
        <v>156.5</v>
      </c>
      <c r="J95" s="12">
        <f t="shared" si="27"/>
        <v>156.1</v>
      </c>
      <c r="N95">
        <v>10</v>
      </c>
      <c r="O95" t="s">
        <v>50</v>
      </c>
      <c r="P95" s="12">
        <v>147.5</v>
      </c>
      <c r="S95" t="s">
        <v>50</v>
      </c>
      <c r="T95" s="12">
        <v>147.5</v>
      </c>
      <c r="U95" s="12">
        <f t="shared" si="28"/>
        <v>148.26666666666668</v>
      </c>
      <c r="X95">
        <v>10</v>
      </c>
      <c r="Y95" t="s">
        <v>50</v>
      </c>
      <c r="Z95" s="12">
        <v>188.9</v>
      </c>
      <c r="AC95" t="s">
        <v>50</v>
      </c>
      <c r="AD95" s="12">
        <v>188.9</v>
      </c>
      <c r="AE95" s="12">
        <f t="shared" si="29"/>
        <v>188.96666666666667</v>
      </c>
      <c r="AH95">
        <v>10</v>
      </c>
      <c r="AI95" t="s">
        <v>50</v>
      </c>
      <c r="AJ95" s="12">
        <v>161.4</v>
      </c>
      <c r="AM95" t="s">
        <v>50</v>
      </c>
      <c r="AN95" s="12">
        <v>161.4</v>
      </c>
      <c r="AO95" s="12">
        <f t="shared" si="30"/>
        <v>154.9</v>
      </c>
      <c r="AR95">
        <v>10</v>
      </c>
      <c r="AS95" t="s">
        <v>50</v>
      </c>
      <c r="AT95" s="12">
        <v>153.6</v>
      </c>
      <c r="AW95" t="s">
        <v>50</v>
      </c>
      <c r="AX95" s="12">
        <v>153.6</v>
      </c>
      <c r="AY95" s="12">
        <f t="shared" si="31"/>
        <v>153.5</v>
      </c>
      <c r="BB95">
        <v>10</v>
      </c>
      <c r="BC95" t="s">
        <v>50</v>
      </c>
      <c r="BD95" s="12">
        <v>140.1</v>
      </c>
      <c r="BG95" t="s">
        <v>50</v>
      </c>
      <c r="BH95" s="12">
        <v>140.1</v>
      </c>
      <c r="BI95" s="12">
        <f t="shared" si="32"/>
        <v>138.56666666666669</v>
      </c>
      <c r="BL95">
        <v>10</v>
      </c>
      <c r="BM95" t="s">
        <v>50</v>
      </c>
      <c r="BN95" s="12">
        <v>151.19999999999999</v>
      </c>
      <c r="BQ95" t="s">
        <v>50</v>
      </c>
      <c r="BR95" s="12">
        <v>151.19999999999999</v>
      </c>
      <c r="BS95" s="12">
        <f t="shared" si="33"/>
        <v>150.83333333333334</v>
      </c>
      <c r="BV95">
        <v>10</v>
      </c>
      <c r="BW95" t="s">
        <v>50</v>
      </c>
      <c r="BX95" s="12">
        <v>209.2</v>
      </c>
      <c r="CA95" t="s">
        <v>50</v>
      </c>
      <c r="CB95" s="12">
        <v>209.2</v>
      </c>
      <c r="CC95" s="12">
        <f t="shared" si="34"/>
        <v>191.33333333333334</v>
      </c>
      <c r="CF95">
        <v>10</v>
      </c>
      <c r="CG95" t="s">
        <v>50</v>
      </c>
      <c r="CH95" s="12">
        <v>150.9</v>
      </c>
      <c r="CK95" t="s">
        <v>50</v>
      </c>
      <c r="CL95" s="12">
        <v>150.9</v>
      </c>
      <c r="CM95" s="12">
        <f t="shared" si="35"/>
        <v>150.36666666666667</v>
      </c>
      <c r="CP95">
        <v>10</v>
      </c>
      <c r="CQ95" t="s">
        <v>50</v>
      </c>
      <c r="CR95" s="12">
        <v>116.2</v>
      </c>
      <c r="CU95" t="s">
        <v>50</v>
      </c>
      <c r="CV95" s="12">
        <v>116.2</v>
      </c>
      <c r="CW95" s="12">
        <f t="shared" si="36"/>
        <v>115.89999999999999</v>
      </c>
      <c r="CZ95">
        <v>10</v>
      </c>
      <c r="DA95" t="s">
        <v>50</v>
      </c>
      <c r="DB95" s="12">
        <v>161</v>
      </c>
      <c r="DE95" t="s">
        <v>50</v>
      </c>
      <c r="DF95" s="12">
        <v>161</v>
      </c>
      <c r="DG95" s="12">
        <f t="shared" si="37"/>
        <v>160.43333333333334</v>
      </c>
      <c r="DJ95">
        <v>10</v>
      </c>
      <c r="DK95" t="s">
        <v>50</v>
      </c>
      <c r="DL95" s="12">
        <v>144</v>
      </c>
      <c r="DO95" t="s">
        <v>50</v>
      </c>
      <c r="DP95" s="12">
        <v>144</v>
      </c>
      <c r="DQ95" s="12">
        <f t="shared" si="38"/>
        <v>142.26666666666665</v>
      </c>
      <c r="DT95">
        <v>10</v>
      </c>
      <c r="DU95" t="s">
        <v>50</v>
      </c>
      <c r="DV95" s="12">
        <v>163.19999999999999</v>
      </c>
      <c r="DY95" t="s">
        <v>50</v>
      </c>
      <c r="DZ95" s="12">
        <v>163.19999999999999</v>
      </c>
      <c r="EA95" s="12">
        <f t="shared" si="39"/>
        <v>162.80000000000001</v>
      </c>
      <c r="ED95">
        <v>10</v>
      </c>
      <c r="EE95" t="s">
        <v>50</v>
      </c>
      <c r="EF95" s="12">
        <v>161.4</v>
      </c>
      <c r="EI95" t="s">
        <v>50</v>
      </c>
      <c r="EJ95" s="12">
        <v>161.4</v>
      </c>
      <c r="EK95" s="12">
        <f t="shared" si="40"/>
        <v>158.79999999999998</v>
      </c>
      <c r="EN95">
        <v>10</v>
      </c>
      <c r="EO95" t="s">
        <v>50</v>
      </c>
      <c r="EP95" s="12">
        <v>184.3</v>
      </c>
      <c r="ES95" t="s">
        <v>50</v>
      </c>
      <c r="ET95" s="12">
        <v>184.3</v>
      </c>
      <c r="EU95" s="12">
        <f t="shared" si="41"/>
        <v>183.76666666666665</v>
      </c>
      <c r="EX95">
        <v>10</v>
      </c>
      <c r="EY95" t="s">
        <v>50</v>
      </c>
      <c r="EZ95" s="12">
        <v>153.69999999999999</v>
      </c>
      <c r="FC95" t="s">
        <v>50</v>
      </c>
      <c r="FD95" s="12">
        <v>153.69999999999999</v>
      </c>
      <c r="FE95" s="12">
        <f t="shared" si="42"/>
        <v>153.4</v>
      </c>
      <c r="FH95">
        <v>10</v>
      </c>
      <c r="FI95" t="s">
        <v>50</v>
      </c>
      <c r="FJ95" s="12">
        <v>144.6</v>
      </c>
      <c r="FM95" t="s">
        <v>50</v>
      </c>
      <c r="FN95" s="12">
        <v>144.6</v>
      </c>
      <c r="FO95" s="12">
        <f t="shared" si="43"/>
        <v>144.10000000000002</v>
      </c>
      <c r="FR95">
        <v>10</v>
      </c>
      <c r="FS95" t="s">
        <v>50</v>
      </c>
      <c r="FT95" s="12">
        <v>152.30000000000001</v>
      </c>
      <c r="FW95" t="s">
        <v>50</v>
      </c>
      <c r="FX95" s="12">
        <v>152.30000000000001</v>
      </c>
      <c r="FY95" s="12">
        <f t="shared" si="44"/>
        <v>152</v>
      </c>
      <c r="GB95">
        <v>10</v>
      </c>
      <c r="GC95" t="s">
        <v>50</v>
      </c>
      <c r="GD95" s="12">
        <v>143.1</v>
      </c>
      <c r="GG95" t="s">
        <v>50</v>
      </c>
      <c r="GH95" s="12">
        <v>143.1</v>
      </c>
      <c r="GI95" s="12">
        <f t="shared" si="45"/>
        <v>143</v>
      </c>
      <c r="GL95">
        <v>10</v>
      </c>
      <c r="GM95" t="s">
        <v>50</v>
      </c>
      <c r="GN95" s="12">
        <v>148.69999999999999</v>
      </c>
      <c r="GQ95" t="s">
        <v>50</v>
      </c>
      <c r="GR95" s="12">
        <v>148.69999999999999</v>
      </c>
      <c r="GS95" s="12">
        <f t="shared" si="46"/>
        <v>148.6</v>
      </c>
      <c r="GV95">
        <v>10</v>
      </c>
      <c r="GW95" t="s">
        <v>50</v>
      </c>
      <c r="GX95" s="12">
        <v>156.30000000000001</v>
      </c>
      <c r="HA95" t="s">
        <v>50</v>
      </c>
      <c r="HB95" s="12">
        <v>156.30000000000001</v>
      </c>
      <c r="HC95" s="12">
        <f t="shared" si="47"/>
        <v>155.63333333333335</v>
      </c>
      <c r="HF95">
        <v>10</v>
      </c>
      <c r="HG95" t="s">
        <v>50</v>
      </c>
      <c r="HH95" s="12">
        <v>140.6</v>
      </c>
      <c r="HK95" t="s">
        <v>50</v>
      </c>
      <c r="HL95" s="12">
        <v>140.6</v>
      </c>
      <c r="HM95" s="12">
        <f t="shared" si="48"/>
        <v>139.56666666666669</v>
      </c>
      <c r="HP95">
        <v>10</v>
      </c>
      <c r="HQ95" t="s">
        <v>50</v>
      </c>
      <c r="HR95" s="12">
        <v>146.5</v>
      </c>
      <c r="HU95" t="s">
        <v>50</v>
      </c>
      <c r="HV95" s="12">
        <v>146.5</v>
      </c>
      <c r="HW95" s="12">
        <f t="shared" si="49"/>
        <v>146.36666666666667</v>
      </c>
      <c r="HZ95">
        <v>10</v>
      </c>
      <c r="IA95" t="s">
        <v>50</v>
      </c>
      <c r="IB95" s="12">
        <v>158.5</v>
      </c>
      <c r="IE95" t="s">
        <v>50</v>
      </c>
      <c r="IF95" s="12">
        <v>158.5</v>
      </c>
      <c r="IG95" s="12">
        <f t="shared" si="50"/>
        <v>158.16666666666666</v>
      </c>
      <c r="IJ95">
        <v>10</v>
      </c>
      <c r="IK95" t="s">
        <v>50</v>
      </c>
      <c r="IL95" s="12">
        <v>157</v>
      </c>
      <c r="IO95" t="s">
        <v>50</v>
      </c>
      <c r="IP95" s="12">
        <v>157</v>
      </c>
      <c r="IQ95" s="12">
        <f t="shared" si="51"/>
        <v>156.56666666666669</v>
      </c>
      <c r="IT95">
        <v>10</v>
      </c>
      <c r="IU95" t="s">
        <v>50</v>
      </c>
      <c r="IV95" s="12">
        <v>150.4</v>
      </c>
      <c r="IY95" t="s">
        <v>50</v>
      </c>
      <c r="IZ95" s="12">
        <v>150.4</v>
      </c>
      <c r="JA95" s="12">
        <f t="shared" si="52"/>
        <v>149.79999999999998</v>
      </c>
      <c r="JD95">
        <v>10</v>
      </c>
      <c r="JE95" t="s">
        <v>50</v>
      </c>
      <c r="JF95" s="12">
        <v>156.4</v>
      </c>
      <c r="JI95" t="s">
        <v>50</v>
      </c>
      <c r="JJ95" s="12">
        <v>156.4</v>
      </c>
      <c r="JK95" s="12">
        <f t="shared" si="53"/>
        <v>155</v>
      </c>
    </row>
    <row r="96" spans="2:271" x14ac:dyDescent="0.35">
      <c r="C96">
        <v>11</v>
      </c>
      <c r="D96" t="s">
        <v>52</v>
      </c>
      <c r="E96" s="12">
        <v>158</v>
      </c>
      <c r="H96" t="s">
        <v>52</v>
      </c>
      <c r="I96" s="12">
        <v>158</v>
      </c>
      <c r="J96" s="12">
        <f t="shared" si="27"/>
        <v>156.93333333333334</v>
      </c>
      <c r="N96">
        <v>11</v>
      </c>
      <c r="O96" t="s">
        <v>52</v>
      </c>
      <c r="P96" s="12">
        <v>146.80000000000001</v>
      </c>
      <c r="S96" t="s">
        <v>52</v>
      </c>
      <c r="T96" s="12">
        <v>146.80000000000001</v>
      </c>
      <c r="U96" s="12">
        <f t="shared" si="28"/>
        <v>147.56666666666666</v>
      </c>
      <c r="X96">
        <v>11</v>
      </c>
      <c r="Y96" t="s">
        <v>52</v>
      </c>
      <c r="Z96" s="12">
        <v>191</v>
      </c>
      <c r="AC96" t="s">
        <v>52</v>
      </c>
      <c r="AD96" s="12">
        <v>191</v>
      </c>
      <c r="AE96" s="12">
        <f t="shared" si="29"/>
        <v>189</v>
      </c>
      <c r="AH96">
        <v>11</v>
      </c>
      <c r="AI96" t="s">
        <v>52</v>
      </c>
      <c r="AJ96" s="12">
        <v>173.6</v>
      </c>
      <c r="AM96" t="s">
        <v>52</v>
      </c>
      <c r="AN96" s="12">
        <v>173.6</v>
      </c>
      <c r="AO96" s="12">
        <f t="shared" si="30"/>
        <v>162.5</v>
      </c>
      <c r="AR96">
        <v>11</v>
      </c>
      <c r="AS96" t="s">
        <v>52</v>
      </c>
      <c r="AT96" s="12">
        <v>153.80000000000001</v>
      </c>
      <c r="AW96" t="s">
        <v>52</v>
      </c>
      <c r="AX96" s="12">
        <v>153.80000000000001</v>
      </c>
      <c r="AY96" s="12">
        <f t="shared" si="31"/>
        <v>153.66666666666666</v>
      </c>
      <c r="BB96">
        <v>11</v>
      </c>
      <c r="BC96" t="s">
        <v>52</v>
      </c>
      <c r="BD96" s="12">
        <v>142.69999999999999</v>
      </c>
      <c r="BG96" t="s">
        <v>52</v>
      </c>
      <c r="BH96" s="12">
        <v>142.69999999999999</v>
      </c>
      <c r="BI96" s="12">
        <f t="shared" si="32"/>
        <v>140.33333333333331</v>
      </c>
      <c r="BL96">
        <v>11</v>
      </c>
      <c r="BM96" t="s">
        <v>52</v>
      </c>
      <c r="BN96" s="12">
        <v>148.4</v>
      </c>
      <c r="BQ96" t="s">
        <v>52</v>
      </c>
      <c r="BR96" s="12">
        <v>148.4</v>
      </c>
      <c r="BS96" s="12">
        <f t="shared" si="33"/>
        <v>150.16666666666666</v>
      </c>
      <c r="BV96">
        <v>11</v>
      </c>
      <c r="BW96" t="s">
        <v>52</v>
      </c>
      <c r="BX96" s="12">
        <v>230</v>
      </c>
      <c r="CA96" t="s">
        <v>52</v>
      </c>
      <c r="CB96" s="12">
        <v>230</v>
      </c>
      <c r="CC96" s="12">
        <f t="shared" si="34"/>
        <v>208.63333333333333</v>
      </c>
      <c r="CF96">
        <v>11</v>
      </c>
      <c r="CG96" t="s">
        <v>52</v>
      </c>
      <c r="CH96" s="12">
        <v>156.80000000000001</v>
      </c>
      <c r="CK96" t="s">
        <v>52</v>
      </c>
      <c r="CL96" s="12">
        <v>156.80000000000001</v>
      </c>
      <c r="CM96" s="12">
        <f t="shared" si="35"/>
        <v>152.50000000000003</v>
      </c>
      <c r="CP96">
        <v>11</v>
      </c>
      <c r="CQ96" t="s">
        <v>52</v>
      </c>
      <c r="CR96" s="12">
        <v>115.7</v>
      </c>
      <c r="CU96" t="s">
        <v>52</v>
      </c>
      <c r="CV96" s="12">
        <v>115.7</v>
      </c>
      <c r="CW96" s="12">
        <f t="shared" si="36"/>
        <v>116.10000000000001</v>
      </c>
      <c r="CZ96">
        <v>11</v>
      </c>
      <c r="DA96" t="s">
        <v>52</v>
      </c>
      <c r="DB96" s="12">
        <v>161.80000000000001</v>
      </c>
      <c r="DE96" t="s">
        <v>52</v>
      </c>
      <c r="DF96" s="12">
        <v>161.80000000000001</v>
      </c>
      <c r="DG96" s="12">
        <f t="shared" si="37"/>
        <v>161.03333333333333</v>
      </c>
      <c r="DJ96">
        <v>11</v>
      </c>
      <c r="DK96" t="s">
        <v>52</v>
      </c>
      <c r="DL96" s="12">
        <v>146.5</v>
      </c>
      <c r="DO96" t="s">
        <v>52</v>
      </c>
      <c r="DP96" s="12">
        <v>146.5</v>
      </c>
      <c r="DQ96" s="12">
        <f t="shared" si="38"/>
        <v>144.23333333333332</v>
      </c>
      <c r="DT96">
        <v>11</v>
      </c>
      <c r="DU96" t="s">
        <v>52</v>
      </c>
      <c r="DV96" s="12">
        <v>163.80000000000001</v>
      </c>
      <c r="DY96" t="s">
        <v>52</v>
      </c>
      <c r="DZ96" s="12">
        <v>163.80000000000001</v>
      </c>
      <c r="EA96" s="12">
        <f t="shared" si="39"/>
        <v>163.30000000000001</v>
      </c>
      <c r="ED96">
        <v>11</v>
      </c>
      <c r="EE96" t="s">
        <v>52</v>
      </c>
      <c r="EF96" s="12">
        <v>164.7</v>
      </c>
      <c r="EI96" t="s">
        <v>52</v>
      </c>
      <c r="EJ96" s="12">
        <v>164.7</v>
      </c>
      <c r="EK96" s="12">
        <f t="shared" si="40"/>
        <v>161.36666666666665</v>
      </c>
      <c r="EN96">
        <v>11</v>
      </c>
      <c r="EO96" t="s">
        <v>52</v>
      </c>
      <c r="EP96" s="12">
        <v>184.8</v>
      </c>
      <c r="ES96" t="s">
        <v>52</v>
      </c>
      <c r="ET96" s="12">
        <v>184.8</v>
      </c>
      <c r="EU96" s="12">
        <f t="shared" si="41"/>
        <v>184.5</v>
      </c>
      <c r="EX96">
        <v>11</v>
      </c>
      <c r="EY96" t="s">
        <v>52</v>
      </c>
      <c r="EZ96" s="12">
        <v>154.30000000000001</v>
      </c>
      <c r="FC96" t="s">
        <v>52</v>
      </c>
      <c r="FD96" s="12">
        <v>154.30000000000001</v>
      </c>
      <c r="FE96" s="12">
        <f t="shared" si="42"/>
        <v>153.80000000000001</v>
      </c>
      <c r="FH96">
        <v>11</v>
      </c>
      <c r="FI96" t="s">
        <v>52</v>
      </c>
      <c r="FJ96" s="12">
        <v>144.9</v>
      </c>
      <c r="FM96" t="s">
        <v>52</v>
      </c>
      <c r="FN96" s="12">
        <v>144.9</v>
      </c>
      <c r="FO96" s="12">
        <f t="shared" si="43"/>
        <v>144.6</v>
      </c>
      <c r="FR96">
        <v>11</v>
      </c>
      <c r="FS96" t="s">
        <v>52</v>
      </c>
      <c r="FT96" s="12">
        <v>152.80000000000001</v>
      </c>
      <c r="FW96" t="s">
        <v>52</v>
      </c>
      <c r="FX96" s="12">
        <v>152.80000000000001</v>
      </c>
      <c r="FY96" s="12">
        <f t="shared" si="44"/>
        <v>152.36666666666667</v>
      </c>
      <c r="GB96">
        <v>11</v>
      </c>
      <c r="GC96" t="s">
        <v>52</v>
      </c>
      <c r="GD96" s="12">
        <v>143.6</v>
      </c>
      <c r="GG96" t="s">
        <v>52</v>
      </c>
      <c r="GH96" s="12">
        <v>143.6</v>
      </c>
      <c r="GI96" s="12">
        <f t="shared" si="45"/>
        <v>143.20000000000002</v>
      </c>
      <c r="GL96">
        <v>11</v>
      </c>
      <c r="GM96" t="s">
        <v>52</v>
      </c>
      <c r="GN96" s="12">
        <v>149.19999999999999</v>
      </c>
      <c r="GQ96" t="s">
        <v>52</v>
      </c>
      <c r="GR96" s="12">
        <v>149.19999999999999</v>
      </c>
      <c r="GS96" s="12">
        <f t="shared" si="46"/>
        <v>148.86666666666665</v>
      </c>
      <c r="GV96">
        <v>11</v>
      </c>
      <c r="GW96" t="s">
        <v>52</v>
      </c>
      <c r="GX96" s="12">
        <v>157.19999999999999</v>
      </c>
      <c r="HA96" t="s">
        <v>52</v>
      </c>
      <c r="HB96" s="12">
        <v>157.19999999999999</v>
      </c>
      <c r="HC96" s="12">
        <f t="shared" si="47"/>
        <v>156.36666666666665</v>
      </c>
      <c r="HF96">
        <v>11</v>
      </c>
      <c r="HG96" t="s">
        <v>52</v>
      </c>
      <c r="HH96" s="12">
        <v>140.4</v>
      </c>
      <c r="HK96" t="s">
        <v>52</v>
      </c>
      <c r="HL96" s="12">
        <v>140.4</v>
      </c>
      <c r="HM96" s="12">
        <f t="shared" si="48"/>
        <v>140.20000000000002</v>
      </c>
      <c r="HP96">
        <v>11</v>
      </c>
      <c r="HQ96" t="s">
        <v>52</v>
      </c>
      <c r="HR96" s="12">
        <v>148.4</v>
      </c>
      <c r="HU96" t="s">
        <v>52</v>
      </c>
      <c r="HV96" s="12">
        <v>148.4</v>
      </c>
      <c r="HW96" s="12">
        <f t="shared" si="49"/>
        <v>147.16666666666666</v>
      </c>
      <c r="HZ96">
        <v>11</v>
      </c>
      <c r="IA96" t="s">
        <v>52</v>
      </c>
      <c r="IB96" s="12">
        <v>158.6</v>
      </c>
      <c r="IE96" t="s">
        <v>52</v>
      </c>
      <c r="IF96" s="12">
        <v>158.6</v>
      </c>
      <c r="IG96" s="12">
        <f t="shared" si="50"/>
        <v>158.20000000000002</v>
      </c>
      <c r="IJ96">
        <v>11</v>
      </c>
      <c r="IK96" t="s">
        <v>52</v>
      </c>
      <c r="IL96" s="12">
        <v>156.9</v>
      </c>
      <c r="IO96" t="s">
        <v>52</v>
      </c>
      <c r="IP96" s="12">
        <v>156.9</v>
      </c>
      <c r="IQ96" s="12">
        <f t="shared" si="51"/>
        <v>157.43333333333331</v>
      </c>
      <c r="IT96">
        <v>11</v>
      </c>
      <c r="IU96" t="s">
        <v>52</v>
      </c>
      <c r="IV96" s="12">
        <v>150.69999999999999</v>
      </c>
      <c r="IY96" t="s">
        <v>52</v>
      </c>
      <c r="IZ96" s="12">
        <v>150.69999999999999</v>
      </c>
      <c r="JA96" s="12">
        <f t="shared" si="52"/>
        <v>150.36666666666665</v>
      </c>
      <c r="JD96">
        <v>11</v>
      </c>
      <c r="JE96" t="s">
        <v>52</v>
      </c>
      <c r="JF96" s="12">
        <v>158.4</v>
      </c>
      <c r="JI96" t="s">
        <v>52</v>
      </c>
      <c r="JJ96" s="12">
        <v>158.4</v>
      </c>
      <c r="JK96" s="12">
        <f t="shared" si="53"/>
        <v>156.5</v>
      </c>
    </row>
    <row r="97" spans="2:271" x14ac:dyDescent="0.35">
      <c r="C97">
        <v>12</v>
      </c>
      <c r="D97" t="s">
        <v>55</v>
      </c>
      <c r="E97" s="12">
        <v>158.4</v>
      </c>
      <c r="H97" t="s">
        <v>55</v>
      </c>
      <c r="I97" s="12">
        <v>158.4</v>
      </c>
      <c r="J97" s="12">
        <f t="shared" si="27"/>
        <v>157.63333333333333</v>
      </c>
      <c r="N97">
        <v>12</v>
      </c>
      <c r="O97" t="s">
        <v>55</v>
      </c>
      <c r="P97" s="12">
        <v>146</v>
      </c>
      <c r="S97" t="s">
        <v>55</v>
      </c>
      <c r="T97" s="12">
        <v>146</v>
      </c>
      <c r="U97" s="12">
        <f t="shared" si="28"/>
        <v>146.76666666666668</v>
      </c>
      <c r="X97">
        <v>12</v>
      </c>
      <c r="Y97" t="s">
        <v>55</v>
      </c>
      <c r="Z97" s="12">
        <v>191</v>
      </c>
      <c r="AC97" t="s">
        <v>55</v>
      </c>
      <c r="AD97" s="12">
        <v>191</v>
      </c>
      <c r="AE97" s="12">
        <f t="shared" si="29"/>
        <v>190.29999999999998</v>
      </c>
      <c r="AH97">
        <v>12</v>
      </c>
      <c r="AI97" t="s">
        <v>55</v>
      </c>
      <c r="AJ97" s="12">
        <v>175.3</v>
      </c>
      <c r="AM97" t="s">
        <v>55</v>
      </c>
      <c r="AN97" s="12">
        <v>175.3</v>
      </c>
      <c r="AO97" s="12">
        <f t="shared" si="30"/>
        <v>170.1</v>
      </c>
      <c r="AR97">
        <v>12</v>
      </c>
      <c r="AS97" t="s">
        <v>55</v>
      </c>
      <c r="AT97" s="12">
        <v>154.1</v>
      </c>
      <c r="AW97" t="s">
        <v>55</v>
      </c>
      <c r="AX97" s="12">
        <v>154.1</v>
      </c>
      <c r="AY97" s="12">
        <f t="shared" si="31"/>
        <v>153.83333333333334</v>
      </c>
      <c r="BB97">
        <v>12</v>
      </c>
      <c r="BC97" t="s">
        <v>55</v>
      </c>
      <c r="BD97" s="12">
        <v>146.6</v>
      </c>
      <c r="BG97" t="s">
        <v>55</v>
      </c>
      <c r="BH97" s="12">
        <v>146.6</v>
      </c>
      <c r="BI97" s="12">
        <f t="shared" si="32"/>
        <v>143.13333333333333</v>
      </c>
      <c r="BL97">
        <v>12</v>
      </c>
      <c r="BM97" t="s">
        <v>55</v>
      </c>
      <c r="BN97" s="12">
        <v>147.69999999999999</v>
      </c>
      <c r="BQ97" t="s">
        <v>55</v>
      </c>
      <c r="BR97" s="12">
        <v>147.69999999999999</v>
      </c>
      <c r="BS97" s="12">
        <f t="shared" si="33"/>
        <v>149.1</v>
      </c>
      <c r="BV97">
        <v>12</v>
      </c>
      <c r="BW97" t="s">
        <v>55</v>
      </c>
      <c r="BX97" s="12">
        <v>230.5</v>
      </c>
      <c r="CA97" t="s">
        <v>55</v>
      </c>
      <c r="CB97" s="12">
        <v>230.5</v>
      </c>
      <c r="CC97" s="12">
        <f t="shared" si="34"/>
        <v>223.23333333333335</v>
      </c>
      <c r="CF97">
        <v>12</v>
      </c>
      <c r="CG97" t="s">
        <v>55</v>
      </c>
      <c r="CH97" s="12">
        <v>160.19999999999999</v>
      </c>
      <c r="CK97" t="s">
        <v>55</v>
      </c>
      <c r="CL97" s="12">
        <v>160.19999999999999</v>
      </c>
      <c r="CM97" s="12">
        <f t="shared" si="35"/>
        <v>155.96666666666667</v>
      </c>
      <c r="CP97">
        <v>12</v>
      </c>
      <c r="CQ97" t="s">
        <v>55</v>
      </c>
      <c r="CR97" s="12">
        <v>115.3</v>
      </c>
      <c r="CU97" t="s">
        <v>55</v>
      </c>
      <c r="CV97" s="12">
        <v>115.3</v>
      </c>
      <c r="CW97" s="12">
        <f t="shared" si="36"/>
        <v>115.73333333333333</v>
      </c>
      <c r="CZ97">
        <v>12</v>
      </c>
      <c r="DA97" t="s">
        <v>55</v>
      </c>
      <c r="DB97" s="12">
        <v>163</v>
      </c>
      <c r="DE97" t="s">
        <v>55</v>
      </c>
      <c r="DF97" s="12">
        <v>163</v>
      </c>
      <c r="DG97" s="12">
        <f t="shared" si="37"/>
        <v>161.93333333333334</v>
      </c>
      <c r="DJ97">
        <v>12</v>
      </c>
      <c r="DK97" t="s">
        <v>55</v>
      </c>
      <c r="DL97" s="12">
        <v>149.19999999999999</v>
      </c>
      <c r="DO97" t="s">
        <v>55</v>
      </c>
      <c r="DP97" s="12">
        <v>149.19999999999999</v>
      </c>
      <c r="DQ97" s="12">
        <f t="shared" si="38"/>
        <v>146.56666666666666</v>
      </c>
      <c r="DT97">
        <v>12</v>
      </c>
      <c r="DU97" t="s">
        <v>55</v>
      </c>
      <c r="DV97" s="12">
        <v>164.8</v>
      </c>
      <c r="DY97" t="s">
        <v>55</v>
      </c>
      <c r="DZ97" s="12">
        <v>164.8</v>
      </c>
      <c r="EA97" s="12">
        <f t="shared" si="39"/>
        <v>163.93333333333334</v>
      </c>
      <c r="ED97">
        <v>12</v>
      </c>
      <c r="EE97" t="s">
        <v>55</v>
      </c>
      <c r="EF97" s="12">
        <v>165.4</v>
      </c>
      <c r="EI97" t="s">
        <v>55</v>
      </c>
      <c r="EJ97" s="12">
        <v>165.4</v>
      </c>
      <c r="EK97" s="12">
        <f t="shared" si="40"/>
        <v>163.83333333333334</v>
      </c>
      <c r="EN97">
        <v>12</v>
      </c>
      <c r="EO97" t="s">
        <v>55</v>
      </c>
      <c r="EP97" s="12">
        <v>185.4</v>
      </c>
      <c r="ES97" t="s">
        <v>55</v>
      </c>
      <c r="ET97" s="12">
        <v>185.4</v>
      </c>
      <c r="EU97" s="12">
        <f t="shared" si="41"/>
        <v>184.83333333333334</v>
      </c>
      <c r="EX97">
        <v>12</v>
      </c>
      <c r="EY97" t="s">
        <v>55</v>
      </c>
      <c r="EZ97" s="12">
        <v>155</v>
      </c>
      <c r="FC97" t="s">
        <v>55</v>
      </c>
      <c r="FD97" s="12">
        <v>155</v>
      </c>
      <c r="FE97" s="12">
        <f t="shared" si="42"/>
        <v>154.33333333333334</v>
      </c>
      <c r="FH97">
        <v>12</v>
      </c>
      <c r="FI97" t="s">
        <v>55</v>
      </c>
      <c r="FJ97" s="12">
        <v>145.4</v>
      </c>
      <c r="FM97" t="s">
        <v>55</v>
      </c>
      <c r="FN97" s="12">
        <v>145.4</v>
      </c>
      <c r="FO97" s="12">
        <f t="shared" si="43"/>
        <v>144.96666666666667</v>
      </c>
      <c r="FR97">
        <v>12</v>
      </c>
      <c r="FS97" t="s">
        <v>55</v>
      </c>
      <c r="FT97" s="12">
        <v>153.6</v>
      </c>
      <c r="FW97" t="s">
        <v>55</v>
      </c>
      <c r="FX97" s="12">
        <v>153.6</v>
      </c>
      <c r="FY97" s="12">
        <f t="shared" si="44"/>
        <v>152.9</v>
      </c>
      <c r="GB97">
        <v>12</v>
      </c>
      <c r="GC97" t="s">
        <v>55</v>
      </c>
      <c r="GD97" s="12">
        <v>144.6</v>
      </c>
      <c r="GG97" t="s">
        <v>55</v>
      </c>
      <c r="GH97" s="12">
        <v>144.6</v>
      </c>
      <c r="GI97" s="12">
        <f t="shared" si="45"/>
        <v>143.76666666666665</v>
      </c>
      <c r="GL97">
        <v>12</v>
      </c>
      <c r="GM97" t="s">
        <v>55</v>
      </c>
      <c r="GN97" s="12">
        <v>149.69999999999999</v>
      </c>
      <c r="GQ97" t="s">
        <v>55</v>
      </c>
      <c r="GR97" s="12">
        <v>149.69999999999999</v>
      </c>
      <c r="GS97" s="12">
        <f t="shared" si="46"/>
        <v>149.19999999999999</v>
      </c>
      <c r="GV97">
        <v>12</v>
      </c>
      <c r="GW97" t="s">
        <v>55</v>
      </c>
      <c r="GX97" s="12">
        <v>158.30000000000001</v>
      </c>
      <c r="HA97" t="s">
        <v>55</v>
      </c>
      <c r="HB97" s="12">
        <v>158.30000000000001</v>
      </c>
      <c r="HC97" s="12">
        <f t="shared" si="47"/>
        <v>157.26666666666668</v>
      </c>
      <c r="HF97">
        <v>12</v>
      </c>
      <c r="HG97" t="s">
        <v>55</v>
      </c>
      <c r="HH97" s="12">
        <v>140.69999999999999</v>
      </c>
      <c r="HK97" t="s">
        <v>55</v>
      </c>
      <c r="HL97" s="12">
        <v>140.69999999999999</v>
      </c>
      <c r="HM97" s="12">
        <f t="shared" si="48"/>
        <v>140.56666666666666</v>
      </c>
      <c r="HP97">
        <v>12</v>
      </c>
      <c r="HQ97" t="s">
        <v>55</v>
      </c>
      <c r="HR97" s="12">
        <v>148.5</v>
      </c>
      <c r="HU97" t="s">
        <v>55</v>
      </c>
      <c r="HV97" s="12">
        <v>148.5</v>
      </c>
      <c r="HW97" s="12">
        <f t="shared" si="49"/>
        <v>147.79999999999998</v>
      </c>
      <c r="HZ97">
        <v>12</v>
      </c>
      <c r="IA97" t="s">
        <v>55</v>
      </c>
      <c r="IB97" s="12">
        <v>159.4</v>
      </c>
      <c r="IE97" t="s">
        <v>55</v>
      </c>
      <c r="IF97" s="12">
        <v>159.4</v>
      </c>
      <c r="IG97" s="12">
        <f t="shared" si="50"/>
        <v>158.83333333333334</v>
      </c>
      <c r="IJ97">
        <v>12</v>
      </c>
      <c r="IK97" t="s">
        <v>55</v>
      </c>
      <c r="IL97" s="12">
        <v>157.1</v>
      </c>
      <c r="IO97" t="s">
        <v>55</v>
      </c>
      <c r="IP97" s="12">
        <v>157.1</v>
      </c>
      <c r="IQ97" s="12">
        <f t="shared" si="51"/>
        <v>157</v>
      </c>
      <c r="IT97">
        <v>12</v>
      </c>
      <c r="IU97" t="s">
        <v>55</v>
      </c>
      <c r="IV97" s="12">
        <v>151.19999999999999</v>
      </c>
      <c r="IY97" t="s">
        <v>55</v>
      </c>
      <c r="IZ97" s="12">
        <v>151.19999999999999</v>
      </c>
      <c r="JA97" s="12">
        <f t="shared" si="52"/>
        <v>150.76666666666668</v>
      </c>
      <c r="JD97">
        <v>12</v>
      </c>
      <c r="JE97" t="s">
        <v>55</v>
      </c>
      <c r="JF97" s="12">
        <v>158.9</v>
      </c>
      <c r="JI97" t="s">
        <v>55</v>
      </c>
      <c r="JJ97" s="12">
        <v>158.9</v>
      </c>
      <c r="JK97" s="12">
        <f t="shared" si="53"/>
        <v>157.9</v>
      </c>
    </row>
    <row r="98" spans="2:271" x14ac:dyDescent="0.35">
      <c r="B98">
        <v>2021</v>
      </c>
      <c r="C98">
        <v>1</v>
      </c>
      <c r="D98" t="s">
        <v>31</v>
      </c>
      <c r="E98" s="12">
        <v>157.69999999999999</v>
      </c>
      <c r="G98">
        <v>2021</v>
      </c>
      <c r="H98" t="s">
        <v>31</v>
      </c>
      <c r="I98" s="12">
        <v>157.69999999999999</v>
      </c>
      <c r="J98" s="12">
        <f t="shared" si="27"/>
        <v>158.03333333333333</v>
      </c>
      <c r="M98">
        <v>2021</v>
      </c>
      <c r="N98">
        <v>1</v>
      </c>
      <c r="O98" t="s">
        <v>31</v>
      </c>
      <c r="P98" s="12">
        <v>144.9</v>
      </c>
      <c r="R98">
        <v>2021</v>
      </c>
      <c r="S98" t="s">
        <v>31</v>
      </c>
      <c r="T98" s="12">
        <v>144.9</v>
      </c>
      <c r="U98" s="12">
        <f t="shared" si="28"/>
        <v>145.9</v>
      </c>
      <c r="W98">
        <v>2021</v>
      </c>
      <c r="X98">
        <v>1</v>
      </c>
      <c r="Y98" t="s">
        <v>31</v>
      </c>
      <c r="Z98" s="12">
        <v>190.1</v>
      </c>
      <c r="AB98">
        <v>2021</v>
      </c>
      <c r="AC98" t="s">
        <v>31</v>
      </c>
      <c r="AD98" s="12">
        <v>190.1</v>
      </c>
      <c r="AE98" s="12">
        <f t="shared" si="29"/>
        <v>190.70000000000002</v>
      </c>
      <c r="AG98">
        <v>2021</v>
      </c>
      <c r="AH98">
        <v>1</v>
      </c>
      <c r="AI98" t="s">
        <v>31</v>
      </c>
      <c r="AJ98" s="12">
        <v>175.3</v>
      </c>
      <c r="AL98">
        <v>2021</v>
      </c>
      <c r="AM98" t="s">
        <v>31</v>
      </c>
      <c r="AN98" s="12">
        <v>175.3</v>
      </c>
      <c r="AO98" s="12">
        <f t="shared" si="30"/>
        <v>174.73333333333335</v>
      </c>
      <c r="AQ98">
        <v>2021</v>
      </c>
      <c r="AR98">
        <v>1</v>
      </c>
      <c r="AS98" t="s">
        <v>31</v>
      </c>
      <c r="AT98" s="12">
        <v>154.1</v>
      </c>
      <c r="AV98">
        <v>2021</v>
      </c>
      <c r="AW98" t="s">
        <v>31</v>
      </c>
      <c r="AX98" s="12">
        <v>154.1</v>
      </c>
      <c r="AY98" s="12">
        <f t="shared" si="31"/>
        <v>154</v>
      </c>
      <c r="BA98">
        <v>2021</v>
      </c>
      <c r="BB98">
        <v>1</v>
      </c>
      <c r="BC98" t="s">
        <v>31</v>
      </c>
      <c r="BD98" s="12">
        <v>150.9</v>
      </c>
      <c r="BF98">
        <v>2021</v>
      </c>
      <c r="BG98" t="s">
        <v>31</v>
      </c>
      <c r="BH98" s="12">
        <v>150.9</v>
      </c>
      <c r="BI98" s="12">
        <f t="shared" si="32"/>
        <v>146.73333333333332</v>
      </c>
      <c r="BK98">
        <v>2021</v>
      </c>
      <c r="BL98">
        <v>1</v>
      </c>
      <c r="BM98" t="s">
        <v>31</v>
      </c>
      <c r="BN98" s="12">
        <v>149.6</v>
      </c>
      <c r="BP98">
        <v>2021</v>
      </c>
      <c r="BQ98" t="s">
        <v>31</v>
      </c>
      <c r="BR98" s="12">
        <v>149.6</v>
      </c>
      <c r="BS98" s="12">
        <f t="shared" si="33"/>
        <v>148.56666666666669</v>
      </c>
      <c r="BU98">
        <v>2021</v>
      </c>
      <c r="BV98">
        <v>1</v>
      </c>
      <c r="BW98" t="s">
        <v>31</v>
      </c>
      <c r="BX98" s="12">
        <v>194.2</v>
      </c>
      <c r="BZ98">
        <v>2021</v>
      </c>
      <c r="CA98" t="s">
        <v>31</v>
      </c>
      <c r="CB98" s="12">
        <v>194.2</v>
      </c>
      <c r="CC98" s="12">
        <f t="shared" si="34"/>
        <v>218.23333333333335</v>
      </c>
      <c r="CE98">
        <v>2021</v>
      </c>
      <c r="CF98">
        <v>1</v>
      </c>
      <c r="CG98" t="s">
        <v>31</v>
      </c>
      <c r="CH98" s="12">
        <v>160.4</v>
      </c>
      <c r="CJ98">
        <v>2021</v>
      </c>
      <c r="CK98" t="s">
        <v>31</v>
      </c>
      <c r="CL98" s="12">
        <v>160.4</v>
      </c>
      <c r="CM98" s="12">
        <f t="shared" si="35"/>
        <v>159.13333333333333</v>
      </c>
      <c r="CO98">
        <v>2021</v>
      </c>
      <c r="CP98">
        <v>1</v>
      </c>
      <c r="CQ98" t="s">
        <v>31</v>
      </c>
      <c r="CR98" s="12">
        <v>114.6</v>
      </c>
      <c r="CT98">
        <v>2021</v>
      </c>
      <c r="CU98" t="s">
        <v>31</v>
      </c>
      <c r="CV98" s="12">
        <v>114.6</v>
      </c>
      <c r="CW98" s="12">
        <f t="shared" si="36"/>
        <v>115.2</v>
      </c>
      <c r="CY98">
        <v>2021</v>
      </c>
      <c r="CZ98">
        <v>1</v>
      </c>
      <c r="DA98" t="s">
        <v>31</v>
      </c>
      <c r="DB98" s="12">
        <v>164</v>
      </c>
      <c r="DD98">
        <v>2021</v>
      </c>
      <c r="DE98" t="s">
        <v>31</v>
      </c>
      <c r="DF98" s="12">
        <v>164</v>
      </c>
      <c r="DG98" s="12">
        <f t="shared" si="37"/>
        <v>162.93333333333334</v>
      </c>
      <c r="DI98">
        <v>2021</v>
      </c>
      <c r="DJ98">
        <v>1</v>
      </c>
      <c r="DK98" t="s">
        <v>31</v>
      </c>
      <c r="DL98" s="12">
        <v>151.80000000000001</v>
      </c>
      <c r="DN98">
        <v>2021</v>
      </c>
      <c r="DO98" t="s">
        <v>31</v>
      </c>
      <c r="DP98" s="12">
        <v>151.80000000000001</v>
      </c>
      <c r="DQ98" s="12">
        <f t="shared" si="38"/>
        <v>149.16666666666666</v>
      </c>
      <c r="DS98">
        <v>2021</v>
      </c>
      <c r="DT98">
        <v>1</v>
      </c>
      <c r="DU98" t="s">
        <v>31</v>
      </c>
      <c r="DV98" s="12">
        <v>165.6</v>
      </c>
      <c r="DX98">
        <v>2021</v>
      </c>
      <c r="DY98" t="s">
        <v>31</v>
      </c>
      <c r="DZ98" s="12">
        <v>165.6</v>
      </c>
      <c r="EA98" s="12">
        <f t="shared" si="39"/>
        <v>164.73333333333335</v>
      </c>
      <c r="EC98">
        <v>2021</v>
      </c>
      <c r="ED98">
        <v>1</v>
      </c>
      <c r="EE98" t="s">
        <v>31</v>
      </c>
      <c r="EF98" s="12">
        <v>161</v>
      </c>
      <c r="EH98">
        <v>2021</v>
      </c>
      <c r="EI98" t="s">
        <v>31</v>
      </c>
      <c r="EJ98" s="12">
        <v>161</v>
      </c>
      <c r="EK98" s="12">
        <f t="shared" si="40"/>
        <v>163.70000000000002</v>
      </c>
      <c r="EM98">
        <v>2021</v>
      </c>
      <c r="EN98">
        <v>1</v>
      </c>
      <c r="EO98" t="s">
        <v>31</v>
      </c>
      <c r="EP98" s="12">
        <v>186.5</v>
      </c>
      <c r="ER98">
        <v>2021</v>
      </c>
      <c r="ES98" t="s">
        <v>31</v>
      </c>
      <c r="ET98" s="12">
        <v>186.5</v>
      </c>
      <c r="EU98" s="12">
        <f t="shared" si="41"/>
        <v>185.56666666666669</v>
      </c>
      <c r="EW98">
        <v>2021</v>
      </c>
      <c r="EX98">
        <v>1</v>
      </c>
      <c r="EY98" t="s">
        <v>31</v>
      </c>
      <c r="EZ98" s="12">
        <v>155.5</v>
      </c>
      <c r="FB98">
        <v>2021</v>
      </c>
      <c r="FC98" t="s">
        <v>31</v>
      </c>
      <c r="FD98" s="12">
        <v>155.5</v>
      </c>
      <c r="FE98" s="12">
        <f t="shared" si="42"/>
        <v>154.93333333333334</v>
      </c>
      <c r="FG98">
        <v>2021</v>
      </c>
      <c r="FH98">
        <v>1</v>
      </c>
      <c r="FI98" t="s">
        <v>31</v>
      </c>
      <c r="FJ98" s="12">
        <v>146.1</v>
      </c>
      <c r="FL98">
        <v>2021</v>
      </c>
      <c r="FM98" t="s">
        <v>31</v>
      </c>
      <c r="FN98" s="12">
        <v>146.1</v>
      </c>
      <c r="FO98" s="12">
        <f t="shared" si="43"/>
        <v>145.46666666666667</v>
      </c>
      <c r="FQ98">
        <v>2021</v>
      </c>
      <c r="FR98">
        <v>1</v>
      </c>
      <c r="FS98" t="s">
        <v>31</v>
      </c>
      <c r="FT98" s="12">
        <v>154.19999999999999</v>
      </c>
      <c r="FV98">
        <v>2021</v>
      </c>
      <c r="FW98" t="s">
        <v>31</v>
      </c>
      <c r="FX98" s="12">
        <v>154.19999999999999</v>
      </c>
      <c r="FY98" s="12">
        <f t="shared" si="44"/>
        <v>153.53333333333333</v>
      </c>
      <c r="GA98">
        <v>2021</v>
      </c>
      <c r="GB98">
        <v>1</v>
      </c>
      <c r="GC98" t="s">
        <v>31</v>
      </c>
      <c r="GD98" s="12">
        <v>147.9</v>
      </c>
      <c r="GF98">
        <v>2021</v>
      </c>
      <c r="GG98" t="s">
        <v>31</v>
      </c>
      <c r="GH98" s="12">
        <v>147.9</v>
      </c>
      <c r="GI98" s="12">
        <f t="shared" si="45"/>
        <v>145.36666666666667</v>
      </c>
      <c r="GK98">
        <v>2021</v>
      </c>
      <c r="GL98">
        <v>1</v>
      </c>
      <c r="GM98" t="s">
        <v>31</v>
      </c>
      <c r="GN98" s="12">
        <v>150</v>
      </c>
      <c r="GP98">
        <v>2021</v>
      </c>
      <c r="GQ98" t="s">
        <v>31</v>
      </c>
      <c r="GR98" s="12">
        <v>150</v>
      </c>
      <c r="GS98" s="12">
        <f t="shared" si="46"/>
        <v>149.63333333333333</v>
      </c>
      <c r="GU98">
        <v>2021</v>
      </c>
      <c r="GV98">
        <v>1</v>
      </c>
      <c r="GW98" t="s">
        <v>31</v>
      </c>
      <c r="GX98" s="12">
        <v>159.30000000000001</v>
      </c>
      <c r="GZ98">
        <v>2021</v>
      </c>
      <c r="HA98" t="s">
        <v>31</v>
      </c>
      <c r="HB98" s="12">
        <v>159.30000000000001</v>
      </c>
      <c r="HC98" s="12">
        <f t="shared" si="47"/>
        <v>158.26666666666668</v>
      </c>
      <c r="HE98">
        <v>2021</v>
      </c>
      <c r="HF98">
        <v>1</v>
      </c>
      <c r="HG98" t="s">
        <v>31</v>
      </c>
      <c r="HH98" s="12">
        <v>141.9</v>
      </c>
      <c r="HJ98">
        <v>2021</v>
      </c>
      <c r="HK98" t="s">
        <v>31</v>
      </c>
      <c r="HL98" s="12">
        <v>141.9</v>
      </c>
      <c r="HM98" s="12">
        <f t="shared" si="48"/>
        <v>141</v>
      </c>
      <c r="HO98">
        <v>2021</v>
      </c>
      <c r="HP98">
        <v>1</v>
      </c>
      <c r="HQ98" t="s">
        <v>31</v>
      </c>
      <c r="HR98" s="12">
        <v>149.6</v>
      </c>
      <c r="HT98">
        <v>2021</v>
      </c>
      <c r="HU98" t="s">
        <v>31</v>
      </c>
      <c r="HV98" s="12">
        <v>149.6</v>
      </c>
      <c r="HW98" s="12">
        <f t="shared" si="49"/>
        <v>148.83333333333334</v>
      </c>
      <c r="HY98">
        <v>2021</v>
      </c>
      <c r="HZ98">
        <v>1</v>
      </c>
      <c r="IA98" t="s">
        <v>31</v>
      </c>
      <c r="IB98" s="12">
        <v>159.19999999999999</v>
      </c>
      <c r="ID98">
        <v>2021</v>
      </c>
      <c r="IE98" t="s">
        <v>31</v>
      </c>
      <c r="IF98" s="12">
        <v>159.19999999999999</v>
      </c>
      <c r="IG98" s="12">
        <f t="shared" si="50"/>
        <v>159.06666666666666</v>
      </c>
      <c r="II98">
        <v>2021</v>
      </c>
      <c r="IJ98">
        <v>1</v>
      </c>
      <c r="IK98" t="s">
        <v>31</v>
      </c>
      <c r="IL98" s="12">
        <v>156.80000000000001</v>
      </c>
      <c r="IN98">
        <v>2021</v>
      </c>
      <c r="IO98" t="s">
        <v>31</v>
      </c>
      <c r="IP98" s="12">
        <v>156.80000000000001</v>
      </c>
      <c r="IQ98" s="12">
        <f t="shared" si="51"/>
        <v>156.93333333333334</v>
      </c>
      <c r="IS98">
        <v>2021</v>
      </c>
      <c r="IT98">
        <v>1</v>
      </c>
      <c r="IU98" t="s">
        <v>31</v>
      </c>
      <c r="IV98" s="12">
        <v>151.9</v>
      </c>
      <c r="IX98">
        <v>2021</v>
      </c>
      <c r="IY98" t="s">
        <v>31</v>
      </c>
      <c r="IZ98" s="12">
        <v>151.9</v>
      </c>
      <c r="JA98" s="12">
        <f t="shared" si="52"/>
        <v>151.26666666666665</v>
      </c>
      <c r="JC98">
        <v>2021</v>
      </c>
      <c r="JD98">
        <v>1</v>
      </c>
      <c r="JE98" t="s">
        <v>31</v>
      </c>
      <c r="JF98" s="12">
        <v>157.30000000000001</v>
      </c>
      <c r="JH98">
        <v>2021</v>
      </c>
      <c r="JI98" t="s">
        <v>31</v>
      </c>
      <c r="JJ98" s="12">
        <v>157.30000000000001</v>
      </c>
      <c r="JK98" s="12">
        <f t="shared" si="53"/>
        <v>158.20000000000002</v>
      </c>
    </row>
    <row r="99" spans="2:271" x14ac:dyDescent="0.35">
      <c r="C99">
        <v>2</v>
      </c>
      <c r="D99" t="s">
        <v>36</v>
      </c>
      <c r="E99" s="12">
        <v>159.80000000000001</v>
      </c>
      <c r="H99" t="s">
        <v>36</v>
      </c>
      <c r="I99" s="12">
        <v>159.80000000000001</v>
      </c>
      <c r="J99" s="12">
        <f t="shared" si="27"/>
        <v>158.63333333333335</v>
      </c>
      <c r="N99">
        <v>2</v>
      </c>
      <c r="O99" t="s">
        <v>36</v>
      </c>
      <c r="P99" s="12">
        <v>144.30000000000001</v>
      </c>
      <c r="S99" t="s">
        <v>36</v>
      </c>
      <c r="T99" s="12">
        <v>144.30000000000001</v>
      </c>
      <c r="U99" s="12">
        <f t="shared" si="28"/>
        <v>145.06666666666666</v>
      </c>
      <c r="X99">
        <v>2</v>
      </c>
      <c r="Y99" t="s">
        <v>36</v>
      </c>
      <c r="Z99" s="12">
        <v>186.5</v>
      </c>
      <c r="AC99" t="s">
        <v>36</v>
      </c>
      <c r="AD99" s="12">
        <v>186.5</v>
      </c>
      <c r="AE99" s="12">
        <f t="shared" si="29"/>
        <v>189.20000000000002</v>
      </c>
      <c r="AH99">
        <v>2</v>
      </c>
      <c r="AI99" t="s">
        <v>36</v>
      </c>
      <c r="AJ99" s="12">
        <v>168.7</v>
      </c>
      <c r="AM99" t="s">
        <v>36</v>
      </c>
      <c r="AN99" s="12">
        <v>168.7</v>
      </c>
      <c r="AO99" s="12">
        <f t="shared" si="30"/>
        <v>173.1</v>
      </c>
      <c r="AR99">
        <v>2</v>
      </c>
      <c r="AS99" t="s">
        <v>36</v>
      </c>
      <c r="AT99" s="12">
        <v>154.69999999999999</v>
      </c>
      <c r="AW99" t="s">
        <v>36</v>
      </c>
      <c r="AX99" s="12">
        <v>154.69999999999999</v>
      </c>
      <c r="AY99" s="12">
        <f t="shared" si="31"/>
        <v>154.29999999999998</v>
      </c>
      <c r="BB99">
        <v>2</v>
      </c>
      <c r="BC99" t="s">
        <v>36</v>
      </c>
      <c r="BD99" s="12">
        <v>158.69999999999999</v>
      </c>
      <c r="BG99" t="s">
        <v>36</v>
      </c>
      <c r="BH99" s="12">
        <v>158.69999999999999</v>
      </c>
      <c r="BI99" s="12">
        <f t="shared" si="32"/>
        <v>152.06666666666666</v>
      </c>
      <c r="BL99">
        <v>2</v>
      </c>
      <c r="BM99" t="s">
        <v>36</v>
      </c>
      <c r="BN99" s="12">
        <v>150.69999999999999</v>
      </c>
      <c r="BQ99" t="s">
        <v>36</v>
      </c>
      <c r="BR99" s="12">
        <v>150.69999999999999</v>
      </c>
      <c r="BS99" s="12">
        <f t="shared" si="33"/>
        <v>149.33333333333331</v>
      </c>
      <c r="BV99">
        <v>2</v>
      </c>
      <c r="BW99" t="s">
        <v>36</v>
      </c>
      <c r="BX99" s="12">
        <v>160</v>
      </c>
      <c r="CA99" t="s">
        <v>36</v>
      </c>
      <c r="CB99" s="12">
        <v>160</v>
      </c>
      <c r="CC99" s="12">
        <f t="shared" si="34"/>
        <v>194.9</v>
      </c>
      <c r="CF99">
        <v>2</v>
      </c>
      <c r="CG99" t="s">
        <v>36</v>
      </c>
      <c r="CH99" s="12">
        <v>158.80000000000001</v>
      </c>
      <c r="CK99" t="s">
        <v>36</v>
      </c>
      <c r="CL99" s="12">
        <v>158.80000000000001</v>
      </c>
      <c r="CM99" s="12">
        <f t="shared" si="35"/>
        <v>159.80000000000001</v>
      </c>
      <c r="CP99">
        <v>2</v>
      </c>
      <c r="CQ99" t="s">
        <v>36</v>
      </c>
      <c r="CR99" s="12">
        <v>112.8</v>
      </c>
      <c r="CU99" t="s">
        <v>36</v>
      </c>
      <c r="CV99" s="12">
        <v>112.8</v>
      </c>
      <c r="CW99" s="12">
        <f t="shared" si="36"/>
        <v>114.23333333333333</v>
      </c>
      <c r="CZ99">
        <v>2</v>
      </c>
      <c r="DA99" t="s">
        <v>36</v>
      </c>
      <c r="DB99" s="12">
        <v>164.2</v>
      </c>
      <c r="DE99" t="s">
        <v>36</v>
      </c>
      <c r="DF99" s="12">
        <v>164.2</v>
      </c>
      <c r="DG99" s="12">
        <f t="shared" si="37"/>
        <v>163.73333333333332</v>
      </c>
      <c r="DJ99">
        <v>2</v>
      </c>
      <c r="DK99" t="s">
        <v>36</v>
      </c>
      <c r="DL99" s="12">
        <v>155.5</v>
      </c>
      <c r="DO99" t="s">
        <v>36</v>
      </c>
      <c r="DP99" s="12">
        <v>155.5</v>
      </c>
      <c r="DQ99" s="12">
        <f t="shared" si="38"/>
        <v>152.16666666666666</v>
      </c>
      <c r="DT99">
        <v>2</v>
      </c>
      <c r="DU99" t="s">
        <v>36</v>
      </c>
      <c r="DV99" s="12">
        <v>167.5</v>
      </c>
      <c r="DY99" t="s">
        <v>36</v>
      </c>
      <c r="DZ99" s="12">
        <v>167.5</v>
      </c>
      <c r="EA99" s="12">
        <f t="shared" si="39"/>
        <v>165.96666666666667</v>
      </c>
      <c r="ED99">
        <v>2</v>
      </c>
      <c r="EE99" t="s">
        <v>36</v>
      </c>
      <c r="EF99" s="12">
        <v>156.9</v>
      </c>
      <c r="EI99" t="s">
        <v>36</v>
      </c>
      <c r="EJ99" s="12">
        <v>156.9</v>
      </c>
      <c r="EK99" s="12">
        <f t="shared" si="40"/>
        <v>161.1</v>
      </c>
      <c r="EN99">
        <v>2</v>
      </c>
      <c r="EO99" t="s">
        <v>36</v>
      </c>
      <c r="EP99" s="12">
        <v>188.3</v>
      </c>
      <c r="ES99" t="s">
        <v>36</v>
      </c>
      <c r="ET99" s="12">
        <v>188.3</v>
      </c>
      <c r="EU99" s="12">
        <f t="shared" si="41"/>
        <v>186.73333333333335</v>
      </c>
      <c r="EX99">
        <v>2</v>
      </c>
      <c r="EY99" t="s">
        <v>36</v>
      </c>
      <c r="EZ99" s="12">
        <v>157.19999999999999</v>
      </c>
      <c r="FC99" t="s">
        <v>36</v>
      </c>
      <c r="FD99" s="12">
        <v>157.19999999999999</v>
      </c>
      <c r="FE99" s="12">
        <f t="shared" si="42"/>
        <v>155.9</v>
      </c>
      <c r="FH99">
        <v>2</v>
      </c>
      <c r="FI99" t="s">
        <v>36</v>
      </c>
      <c r="FJ99" s="12">
        <v>147.4</v>
      </c>
      <c r="FM99" t="s">
        <v>36</v>
      </c>
      <c r="FN99" s="12">
        <v>147.4</v>
      </c>
      <c r="FO99" s="12">
        <f t="shared" si="43"/>
        <v>146.29999999999998</v>
      </c>
      <c r="FR99">
        <v>2</v>
      </c>
      <c r="FS99" t="s">
        <v>36</v>
      </c>
      <c r="FT99" s="12">
        <v>155.80000000000001</v>
      </c>
      <c r="FW99" t="s">
        <v>36</v>
      </c>
      <c r="FX99" s="12">
        <v>155.80000000000001</v>
      </c>
      <c r="FY99" s="12">
        <f t="shared" si="44"/>
        <v>154.53333333333333</v>
      </c>
      <c r="GB99">
        <v>2</v>
      </c>
      <c r="GC99" t="s">
        <v>36</v>
      </c>
      <c r="GD99" s="12">
        <v>152.4</v>
      </c>
      <c r="GG99" t="s">
        <v>36</v>
      </c>
      <c r="GH99" s="12">
        <v>152.4</v>
      </c>
      <c r="GI99" s="12">
        <f t="shared" si="45"/>
        <v>148.29999999999998</v>
      </c>
      <c r="GL99">
        <v>2</v>
      </c>
      <c r="GM99" t="s">
        <v>36</v>
      </c>
      <c r="GN99" s="12">
        <v>150.9</v>
      </c>
      <c r="GQ99" t="s">
        <v>36</v>
      </c>
      <c r="GR99" s="12">
        <v>150.9</v>
      </c>
      <c r="GS99" s="12">
        <f t="shared" si="46"/>
        <v>150.20000000000002</v>
      </c>
      <c r="GV99">
        <v>2</v>
      </c>
      <c r="GW99" t="s">
        <v>36</v>
      </c>
      <c r="GX99" s="12">
        <v>161.30000000000001</v>
      </c>
      <c r="HA99" t="s">
        <v>36</v>
      </c>
      <c r="HB99" s="12">
        <v>161.30000000000001</v>
      </c>
      <c r="HC99" s="12">
        <f t="shared" si="47"/>
        <v>159.63333333333335</v>
      </c>
      <c r="HF99">
        <v>2</v>
      </c>
      <c r="HG99" t="s">
        <v>36</v>
      </c>
      <c r="HH99" s="12">
        <v>145.1</v>
      </c>
      <c r="HK99" t="s">
        <v>36</v>
      </c>
      <c r="HL99" s="12">
        <v>145.1</v>
      </c>
      <c r="HM99" s="12">
        <f t="shared" si="48"/>
        <v>142.56666666666669</v>
      </c>
      <c r="HP99">
        <v>2</v>
      </c>
      <c r="HQ99" t="s">
        <v>36</v>
      </c>
      <c r="HR99" s="12">
        <v>151.5</v>
      </c>
      <c r="HU99" t="s">
        <v>36</v>
      </c>
      <c r="HV99" s="12">
        <v>151.5</v>
      </c>
      <c r="HW99" s="12">
        <f t="shared" si="49"/>
        <v>149.86666666666667</v>
      </c>
      <c r="HZ99">
        <v>2</v>
      </c>
      <c r="IA99" t="s">
        <v>36</v>
      </c>
      <c r="IB99" s="12">
        <v>159.5</v>
      </c>
      <c r="IE99" t="s">
        <v>36</v>
      </c>
      <c r="IF99" s="12">
        <v>159.5</v>
      </c>
      <c r="IG99" s="12">
        <f t="shared" si="50"/>
        <v>159.36666666666667</v>
      </c>
      <c r="IJ99">
        <v>2</v>
      </c>
      <c r="IK99" t="s">
        <v>36</v>
      </c>
      <c r="IL99" s="12">
        <v>155.80000000000001</v>
      </c>
      <c r="IO99" t="s">
        <v>36</v>
      </c>
      <c r="IP99" s="12">
        <v>155.80000000000001</v>
      </c>
      <c r="IQ99" s="12">
        <f t="shared" si="51"/>
        <v>156.56666666666666</v>
      </c>
      <c r="IT99">
        <v>2</v>
      </c>
      <c r="IU99" t="s">
        <v>36</v>
      </c>
      <c r="IV99" s="12">
        <v>153.4</v>
      </c>
      <c r="IY99" t="s">
        <v>36</v>
      </c>
      <c r="IZ99" s="12">
        <v>153.4</v>
      </c>
      <c r="JA99" s="12">
        <f t="shared" si="52"/>
        <v>152.16666666666666</v>
      </c>
      <c r="JD99">
        <v>2</v>
      </c>
      <c r="JE99" t="s">
        <v>36</v>
      </c>
      <c r="JF99" s="12">
        <v>156.6</v>
      </c>
      <c r="JI99" t="s">
        <v>36</v>
      </c>
      <c r="JJ99" s="12">
        <v>156.6</v>
      </c>
      <c r="JK99" s="12">
        <f t="shared" si="53"/>
        <v>157.60000000000002</v>
      </c>
    </row>
    <row r="100" spans="2:271" x14ac:dyDescent="0.35">
      <c r="C100">
        <v>3</v>
      </c>
      <c r="D100" t="s">
        <v>38</v>
      </c>
      <c r="E100" s="12">
        <v>159.9</v>
      </c>
      <c r="H100" t="s">
        <v>38</v>
      </c>
      <c r="I100" s="12">
        <v>159.9</v>
      </c>
      <c r="J100" s="12">
        <f t="shared" si="27"/>
        <v>159.13333333333333</v>
      </c>
      <c r="N100">
        <v>3</v>
      </c>
      <c r="O100" t="s">
        <v>38</v>
      </c>
      <c r="P100" s="12">
        <v>144.1</v>
      </c>
      <c r="S100" t="s">
        <v>38</v>
      </c>
      <c r="T100" s="12">
        <v>144.1</v>
      </c>
      <c r="U100" s="12">
        <f t="shared" si="28"/>
        <v>144.43333333333337</v>
      </c>
      <c r="X100">
        <v>3</v>
      </c>
      <c r="Y100" t="s">
        <v>38</v>
      </c>
      <c r="Z100" s="12">
        <v>192.2</v>
      </c>
      <c r="AC100" t="s">
        <v>38</v>
      </c>
      <c r="AD100" s="12">
        <v>192.2</v>
      </c>
      <c r="AE100" s="12">
        <f t="shared" si="29"/>
        <v>189.6</v>
      </c>
      <c r="AH100">
        <v>3</v>
      </c>
      <c r="AI100" t="s">
        <v>38</v>
      </c>
      <c r="AJ100" s="12">
        <v>163.80000000000001</v>
      </c>
      <c r="AM100" t="s">
        <v>38</v>
      </c>
      <c r="AN100" s="12">
        <v>163.80000000000001</v>
      </c>
      <c r="AO100" s="12">
        <f t="shared" si="30"/>
        <v>169.26666666666668</v>
      </c>
      <c r="AR100">
        <v>3</v>
      </c>
      <c r="AS100" t="s">
        <v>38</v>
      </c>
      <c r="AT100" s="12">
        <v>154.9</v>
      </c>
      <c r="AW100" t="s">
        <v>38</v>
      </c>
      <c r="AX100" s="12">
        <v>154.9</v>
      </c>
      <c r="AY100" s="12">
        <f t="shared" si="31"/>
        <v>154.56666666666663</v>
      </c>
      <c r="BB100">
        <v>3</v>
      </c>
      <c r="BC100" t="s">
        <v>38</v>
      </c>
      <c r="BD100" s="12">
        <v>163.9</v>
      </c>
      <c r="BG100" t="s">
        <v>38</v>
      </c>
      <c r="BH100" s="12">
        <v>163.9</v>
      </c>
      <c r="BI100" s="12">
        <f t="shared" si="32"/>
        <v>157.83333333333334</v>
      </c>
      <c r="BL100">
        <v>3</v>
      </c>
      <c r="BM100" t="s">
        <v>38</v>
      </c>
      <c r="BN100" s="12">
        <v>153.69999999999999</v>
      </c>
      <c r="BQ100" t="s">
        <v>38</v>
      </c>
      <c r="BR100" s="12">
        <v>153.69999999999999</v>
      </c>
      <c r="BS100" s="12">
        <f t="shared" si="33"/>
        <v>151.33333333333331</v>
      </c>
      <c r="BV100">
        <v>3</v>
      </c>
      <c r="BW100" t="s">
        <v>38</v>
      </c>
      <c r="BX100" s="12">
        <v>149.5</v>
      </c>
      <c r="CA100" t="s">
        <v>38</v>
      </c>
      <c r="CB100" s="12">
        <v>149.5</v>
      </c>
      <c r="CC100" s="12">
        <f t="shared" si="34"/>
        <v>167.9</v>
      </c>
      <c r="CF100">
        <v>3</v>
      </c>
      <c r="CG100" t="s">
        <v>38</v>
      </c>
      <c r="CH100" s="12">
        <v>159.80000000000001</v>
      </c>
      <c r="CK100" t="s">
        <v>38</v>
      </c>
      <c r="CL100" s="12">
        <v>159.80000000000001</v>
      </c>
      <c r="CM100" s="12">
        <f t="shared" si="35"/>
        <v>159.66666666666669</v>
      </c>
      <c r="CP100">
        <v>3</v>
      </c>
      <c r="CQ100" t="s">
        <v>38</v>
      </c>
      <c r="CR100" s="12">
        <v>112.6</v>
      </c>
      <c r="CU100" t="s">
        <v>38</v>
      </c>
      <c r="CV100" s="12">
        <v>112.6</v>
      </c>
      <c r="CW100" s="12">
        <f t="shared" si="36"/>
        <v>113.33333333333333</v>
      </c>
      <c r="CZ100">
        <v>3</v>
      </c>
      <c r="DA100" t="s">
        <v>38</v>
      </c>
      <c r="DB100" s="12">
        <v>163.5</v>
      </c>
      <c r="DE100" t="s">
        <v>38</v>
      </c>
      <c r="DF100" s="12">
        <v>163.5</v>
      </c>
      <c r="DG100" s="12">
        <f t="shared" si="37"/>
        <v>163.9</v>
      </c>
      <c r="DJ100">
        <v>3</v>
      </c>
      <c r="DK100" t="s">
        <v>38</v>
      </c>
      <c r="DL100" s="12">
        <v>156.5</v>
      </c>
      <c r="DO100" t="s">
        <v>38</v>
      </c>
      <c r="DP100" s="12">
        <v>156.5</v>
      </c>
      <c r="DQ100" s="12">
        <f t="shared" si="38"/>
        <v>154.6</v>
      </c>
      <c r="DT100">
        <v>3</v>
      </c>
      <c r="DU100" t="s">
        <v>38</v>
      </c>
      <c r="DV100" s="12">
        <v>168.2</v>
      </c>
      <c r="DY100" t="s">
        <v>38</v>
      </c>
      <c r="DZ100" s="12">
        <v>168.2</v>
      </c>
      <c r="EA100" s="12">
        <f t="shared" si="39"/>
        <v>167.1</v>
      </c>
      <c r="ED100">
        <v>3</v>
      </c>
      <c r="EE100" t="s">
        <v>38</v>
      </c>
      <c r="EF100" s="12">
        <v>156.69999999999999</v>
      </c>
      <c r="EI100" t="s">
        <v>38</v>
      </c>
      <c r="EJ100" s="12">
        <v>156.69999999999999</v>
      </c>
      <c r="EK100" s="12">
        <f t="shared" si="40"/>
        <v>158.19999999999999</v>
      </c>
      <c r="EN100">
        <v>3</v>
      </c>
      <c r="EO100" t="s">
        <v>38</v>
      </c>
      <c r="EP100" s="12">
        <v>188.1</v>
      </c>
      <c r="ES100" t="s">
        <v>38</v>
      </c>
      <c r="ET100" s="12">
        <v>188.1</v>
      </c>
      <c r="EU100" s="12">
        <f t="shared" si="41"/>
        <v>187.63333333333333</v>
      </c>
      <c r="EX100">
        <v>3</v>
      </c>
      <c r="EY100" t="s">
        <v>38</v>
      </c>
      <c r="EZ100" s="12">
        <v>157.80000000000001</v>
      </c>
      <c r="FC100" t="s">
        <v>38</v>
      </c>
      <c r="FD100" s="12">
        <v>157.80000000000001</v>
      </c>
      <c r="FE100" s="12">
        <f t="shared" si="42"/>
        <v>156.83333333333334</v>
      </c>
      <c r="FH100">
        <v>3</v>
      </c>
      <c r="FI100" t="s">
        <v>38</v>
      </c>
      <c r="FJ100" s="12">
        <v>147.9</v>
      </c>
      <c r="FM100" t="s">
        <v>38</v>
      </c>
      <c r="FN100" s="12">
        <v>147.9</v>
      </c>
      <c r="FO100" s="12">
        <f t="shared" si="43"/>
        <v>147.13333333333333</v>
      </c>
      <c r="FR100">
        <v>3</v>
      </c>
      <c r="FS100" t="s">
        <v>38</v>
      </c>
      <c r="FT100" s="12">
        <v>156.4</v>
      </c>
      <c r="FW100" t="s">
        <v>38</v>
      </c>
      <c r="FX100" s="12">
        <v>156.4</v>
      </c>
      <c r="FY100" s="12">
        <f t="shared" si="44"/>
        <v>155.46666666666667</v>
      </c>
      <c r="GB100">
        <v>3</v>
      </c>
      <c r="GC100" t="s">
        <v>38</v>
      </c>
      <c r="GD100" s="12">
        <v>155.5</v>
      </c>
      <c r="GG100" t="s">
        <v>38</v>
      </c>
      <c r="GH100" s="12">
        <v>155.5</v>
      </c>
      <c r="GI100" s="12">
        <f t="shared" si="45"/>
        <v>151.93333333333334</v>
      </c>
      <c r="GL100">
        <v>3</v>
      </c>
      <c r="GM100" t="s">
        <v>38</v>
      </c>
      <c r="GN100" s="12">
        <v>151.19999999999999</v>
      </c>
      <c r="GQ100" t="s">
        <v>38</v>
      </c>
      <c r="GR100" s="12">
        <v>151.19999999999999</v>
      </c>
      <c r="GS100" s="12">
        <f t="shared" si="46"/>
        <v>150.69999999999999</v>
      </c>
      <c r="GV100">
        <v>3</v>
      </c>
      <c r="GW100" t="s">
        <v>38</v>
      </c>
      <c r="GX100" s="12">
        <v>161.69999999999999</v>
      </c>
      <c r="HA100" t="s">
        <v>38</v>
      </c>
      <c r="HB100" s="12">
        <v>161.69999999999999</v>
      </c>
      <c r="HC100" s="12">
        <f t="shared" si="47"/>
        <v>160.76666666666668</v>
      </c>
      <c r="HF100">
        <v>3</v>
      </c>
      <c r="HG100" t="s">
        <v>38</v>
      </c>
      <c r="HH100" s="12">
        <v>146.19999999999999</v>
      </c>
      <c r="HK100" t="s">
        <v>38</v>
      </c>
      <c r="HL100" s="12">
        <v>146.19999999999999</v>
      </c>
      <c r="HM100" s="12">
        <f t="shared" si="48"/>
        <v>144.4</v>
      </c>
      <c r="HP100">
        <v>3</v>
      </c>
      <c r="HQ100" t="s">
        <v>38</v>
      </c>
      <c r="HR100" s="12">
        <v>152.6</v>
      </c>
      <c r="HU100" t="s">
        <v>38</v>
      </c>
      <c r="HV100" s="12">
        <v>152.6</v>
      </c>
      <c r="HW100" s="12">
        <f t="shared" si="49"/>
        <v>151.23333333333335</v>
      </c>
      <c r="HZ100">
        <v>3</v>
      </c>
      <c r="IA100" t="s">
        <v>38</v>
      </c>
      <c r="IB100" s="12">
        <v>160.19999999999999</v>
      </c>
      <c r="IE100" t="s">
        <v>38</v>
      </c>
      <c r="IF100" s="12">
        <v>160.19999999999999</v>
      </c>
      <c r="IG100" s="12">
        <f t="shared" si="50"/>
        <v>159.63333333333333</v>
      </c>
      <c r="IJ100">
        <v>3</v>
      </c>
      <c r="IK100" t="s">
        <v>38</v>
      </c>
      <c r="IL100" s="12">
        <v>153.80000000000001</v>
      </c>
      <c r="IO100" t="s">
        <v>38</v>
      </c>
      <c r="IP100" s="12">
        <v>153.80000000000001</v>
      </c>
      <c r="IQ100" s="12">
        <f t="shared" si="51"/>
        <v>155.46666666666667</v>
      </c>
      <c r="IT100">
        <v>3</v>
      </c>
      <c r="IU100" t="s">
        <v>38</v>
      </c>
      <c r="IV100" s="12">
        <v>153.80000000000001</v>
      </c>
      <c r="IY100" t="s">
        <v>38</v>
      </c>
      <c r="IZ100" s="12">
        <v>153.80000000000001</v>
      </c>
      <c r="JA100" s="12">
        <f t="shared" si="52"/>
        <v>153.03333333333333</v>
      </c>
      <c r="JD100">
        <v>3</v>
      </c>
      <c r="JE100" t="s">
        <v>38</v>
      </c>
      <c r="JF100" s="12">
        <v>156.80000000000001</v>
      </c>
      <c r="JI100" t="s">
        <v>38</v>
      </c>
      <c r="JJ100" s="12">
        <v>156.80000000000001</v>
      </c>
      <c r="JK100" s="12">
        <f t="shared" si="53"/>
        <v>156.9</v>
      </c>
    </row>
    <row r="101" spans="2:271" x14ac:dyDescent="0.35">
      <c r="C101">
        <v>4</v>
      </c>
      <c r="D101" t="s">
        <v>39</v>
      </c>
      <c r="E101" s="12">
        <v>161.4</v>
      </c>
      <c r="H101" t="s">
        <v>39</v>
      </c>
      <c r="I101" s="12">
        <v>161.4</v>
      </c>
      <c r="J101" s="12">
        <f t="shared" si="27"/>
        <v>160.36666666666667</v>
      </c>
      <c r="N101">
        <v>4</v>
      </c>
      <c r="O101" t="s">
        <v>39</v>
      </c>
      <c r="P101" s="12">
        <v>144.30000000000001</v>
      </c>
      <c r="S101" t="s">
        <v>39</v>
      </c>
      <c r="T101" s="12">
        <v>144.30000000000001</v>
      </c>
      <c r="U101" s="12">
        <f t="shared" si="28"/>
        <v>144.23333333333332</v>
      </c>
      <c r="X101">
        <v>4</v>
      </c>
      <c r="Y101" t="s">
        <v>39</v>
      </c>
      <c r="Z101" s="12">
        <v>198</v>
      </c>
      <c r="AC101" t="s">
        <v>39</v>
      </c>
      <c r="AD101" s="12">
        <v>198</v>
      </c>
      <c r="AE101" s="12">
        <f t="shared" si="29"/>
        <v>192.23333333333335</v>
      </c>
      <c r="AH101">
        <v>4</v>
      </c>
      <c r="AI101" t="s">
        <v>39</v>
      </c>
      <c r="AJ101" s="12">
        <v>164.6</v>
      </c>
      <c r="AM101" t="s">
        <v>39</v>
      </c>
      <c r="AN101" s="12">
        <v>164.6</v>
      </c>
      <c r="AO101" s="12">
        <f t="shared" si="30"/>
        <v>165.70000000000002</v>
      </c>
      <c r="AR101">
        <v>4</v>
      </c>
      <c r="AS101" t="s">
        <v>39</v>
      </c>
      <c r="AT101" s="12">
        <v>155.4</v>
      </c>
      <c r="AW101" t="s">
        <v>39</v>
      </c>
      <c r="AX101" s="12">
        <v>155.4</v>
      </c>
      <c r="AY101" s="12">
        <f t="shared" si="31"/>
        <v>155</v>
      </c>
      <c r="BB101">
        <v>4</v>
      </c>
      <c r="BC101" t="s">
        <v>39</v>
      </c>
      <c r="BD101" s="12">
        <v>170.1</v>
      </c>
      <c r="BG101" t="s">
        <v>39</v>
      </c>
      <c r="BH101" s="12">
        <v>170.1</v>
      </c>
      <c r="BI101" s="12">
        <f t="shared" si="32"/>
        <v>164.23333333333335</v>
      </c>
      <c r="BL101">
        <v>4</v>
      </c>
      <c r="BM101" t="s">
        <v>39</v>
      </c>
      <c r="BN101" s="12">
        <v>164.4</v>
      </c>
      <c r="BQ101" t="s">
        <v>39</v>
      </c>
      <c r="BR101" s="12">
        <v>164.4</v>
      </c>
      <c r="BS101" s="12">
        <f t="shared" si="33"/>
        <v>156.26666666666665</v>
      </c>
      <c r="BV101">
        <v>4</v>
      </c>
      <c r="BW101" t="s">
        <v>39</v>
      </c>
      <c r="BX101" s="12">
        <v>144.1</v>
      </c>
      <c r="CA101" t="s">
        <v>39</v>
      </c>
      <c r="CB101" s="12">
        <v>144.1</v>
      </c>
      <c r="CC101" s="12">
        <f t="shared" si="34"/>
        <v>151.20000000000002</v>
      </c>
      <c r="CF101">
        <v>4</v>
      </c>
      <c r="CG101" t="s">
        <v>39</v>
      </c>
      <c r="CH101" s="12">
        <v>161.69999999999999</v>
      </c>
      <c r="CK101" t="s">
        <v>39</v>
      </c>
      <c r="CL101" s="12">
        <v>161.69999999999999</v>
      </c>
      <c r="CM101" s="12">
        <f t="shared" si="35"/>
        <v>160.1</v>
      </c>
      <c r="CP101">
        <v>4</v>
      </c>
      <c r="CQ101" t="s">
        <v>39</v>
      </c>
      <c r="CR101" s="12">
        <v>113.1</v>
      </c>
      <c r="CU101" t="s">
        <v>39</v>
      </c>
      <c r="CV101" s="12">
        <v>113.1</v>
      </c>
      <c r="CW101" s="12">
        <f t="shared" si="36"/>
        <v>112.83333333333333</v>
      </c>
      <c r="CZ101">
        <v>4</v>
      </c>
      <c r="DA101" t="s">
        <v>39</v>
      </c>
      <c r="DB101" s="12">
        <v>163.9</v>
      </c>
      <c r="DE101" t="s">
        <v>39</v>
      </c>
      <c r="DF101" s="12">
        <v>163.9</v>
      </c>
      <c r="DG101" s="12">
        <f t="shared" si="37"/>
        <v>163.86666666666667</v>
      </c>
      <c r="DJ101">
        <v>4</v>
      </c>
      <c r="DK101" t="s">
        <v>39</v>
      </c>
      <c r="DL101" s="12">
        <v>157.6</v>
      </c>
      <c r="DO101" t="s">
        <v>39</v>
      </c>
      <c r="DP101" s="12">
        <v>157.6</v>
      </c>
      <c r="DQ101" s="12">
        <f t="shared" si="38"/>
        <v>156.53333333333333</v>
      </c>
      <c r="DT101">
        <v>4</v>
      </c>
      <c r="DU101" t="s">
        <v>39</v>
      </c>
      <c r="DV101" s="12">
        <v>168.9</v>
      </c>
      <c r="DY101" t="s">
        <v>39</v>
      </c>
      <c r="DZ101" s="12">
        <v>168.9</v>
      </c>
      <c r="EA101" s="12">
        <f t="shared" si="39"/>
        <v>168.20000000000002</v>
      </c>
      <c r="ED101">
        <v>4</v>
      </c>
      <c r="EE101" t="s">
        <v>39</v>
      </c>
      <c r="EF101" s="12">
        <v>158</v>
      </c>
      <c r="EI101" t="s">
        <v>39</v>
      </c>
      <c r="EJ101" s="12">
        <v>158</v>
      </c>
      <c r="EK101" s="12">
        <f t="shared" si="40"/>
        <v>157.20000000000002</v>
      </c>
      <c r="EN101">
        <v>4</v>
      </c>
      <c r="EO101" t="s">
        <v>39</v>
      </c>
      <c r="EP101" s="12">
        <v>188.8</v>
      </c>
      <c r="ES101" t="s">
        <v>39</v>
      </c>
      <c r="ET101" s="12">
        <v>188.8</v>
      </c>
      <c r="EU101" s="12">
        <f t="shared" si="41"/>
        <v>188.4</v>
      </c>
      <c r="EX101">
        <v>4</v>
      </c>
      <c r="EY101" t="s">
        <v>39</v>
      </c>
      <c r="EZ101" s="12">
        <v>158.80000000000001</v>
      </c>
      <c r="FC101" t="s">
        <v>39</v>
      </c>
      <c r="FD101" s="12">
        <v>158.80000000000001</v>
      </c>
      <c r="FE101" s="12">
        <f t="shared" si="42"/>
        <v>157.93333333333334</v>
      </c>
      <c r="FH101">
        <v>4</v>
      </c>
      <c r="FI101" t="s">
        <v>39</v>
      </c>
      <c r="FJ101" s="12">
        <v>148.5</v>
      </c>
      <c r="FM101" t="s">
        <v>39</v>
      </c>
      <c r="FN101" s="12">
        <v>148.5</v>
      </c>
      <c r="FO101" s="12">
        <f t="shared" si="43"/>
        <v>147.93333333333334</v>
      </c>
      <c r="FR101">
        <v>4</v>
      </c>
      <c r="FS101" t="s">
        <v>39</v>
      </c>
      <c r="FT101" s="12">
        <v>157.30000000000001</v>
      </c>
      <c r="FW101" t="s">
        <v>39</v>
      </c>
      <c r="FX101" s="12">
        <v>157.30000000000001</v>
      </c>
      <c r="FY101" s="12">
        <f t="shared" si="44"/>
        <v>156.50000000000003</v>
      </c>
      <c r="GB101">
        <v>4</v>
      </c>
      <c r="GC101" t="s">
        <v>39</v>
      </c>
      <c r="GD101" s="12">
        <v>155.6</v>
      </c>
      <c r="GG101" t="s">
        <v>39</v>
      </c>
      <c r="GH101" s="12">
        <v>155.6</v>
      </c>
      <c r="GI101" s="12">
        <f t="shared" si="45"/>
        <v>154.5</v>
      </c>
      <c r="GL101">
        <v>4</v>
      </c>
      <c r="GM101" t="s">
        <v>39</v>
      </c>
      <c r="GN101" s="12">
        <v>151.80000000000001</v>
      </c>
      <c r="GQ101" t="s">
        <v>39</v>
      </c>
      <c r="GR101" s="12">
        <v>151.80000000000001</v>
      </c>
      <c r="GS101" s="12">
        <f t="shared" si="46"/>
        <v>151.30000000000001</v>
      </c>
      <c r="GV101">
        <v>4</v>
      </c>
      <c r="GW101" t="s">
        <v>39</v>
      </c>
      <c r="GX101" s="12">
        <v>162.30000000000001</v>
      </c>
      <c r="HA101" t="s">
        <v>39</v>
      </c>
      <c r="HB101" s="12">
        <v>162.30000000000001</v>
      </c>
      <c r="HC101" s="12">
        <f t="shared" si="47"/>
        <v>161.76666666666668</v>
      </c>
      <c r="HF101">
        <v>4</v>
      </c>
      <c r="HG101" t="s">
        <v>39</v>
      </c>
      <c r="HH101" s="12">
        <v>146.6</v>
      </c>
      <c r="HK101" t="s">
        <v>39</v>
      </c>
      <c r="HL101" s="12">
        <v>146.6</v>
      </c>
      <c r="HM101" s="12">
        <f t="shared" si="48"/>
        <v>145.96666666666667</v>
      </c>
      <c r="HP101">
        <v>4</v>
      </c>
      <c r="HQ101" t="s">
        <v>39</v>
      </c>
      <c r="HR101" s="12">
        <v>153.19999999999999</v>
      </c>
      <c r="HU101" t="s">
        <v>39</v>
      </c>
      <c r="HV101" s="12">
        <v>153.19999999999999</v>
      </c>
      <c r="HW101" s="12">
        <f t="shared" si="49"/>
        <v>152.43333333333334</v>
      </c>
      <c r="HZ101">
        <v>4</v>
      </c>
      <c r="IA101" t="s">
        <v>39</v>
      </c>
      <c r="IB101" s="12">
        <v>160.30000000000001</v>
      </c>
      <c r="IE101" t="s">
        <v>39</v>
      </c>
      <c r="IF101" s="12">
        <v>160.30000000000001</v>
      </c>
      <c r="IG101" s="12">
        <f t="shared" si="50"/>
        <v>160</v>
      </c>
      <c r="IJ101">
        <v>4</v>
      </c>
      <c r="IK101" t="s">
        <v>39</v>
      </c>
      <c r="IL101" s="12">
        <v>155.4</v>
      </c>
      <c r="IO101" t="s">
        <v>39</v>
      </c>
      <c r="IP101" s="12">
        <v>155.4</v>
      </c>
      <c r="IQ101" s="12">
        <f t="shared" si="51"/>
        <v>155</v>
      </c>
      <c r="IT101">
        <v>4</v>
      </c>
      <c r="IU101" t="s">
        <v>39</v>
      </c>
      <c r="IV101" s="12">
        <v>154.4</v>
      </c>
      <c r="IY101" t="s">
        <v>39</v>
      </c>
      <c r="IZ101" s="12">
        <v>154.4</v>
      </c>
      <c r="JA101" s="12">
        <f t="shared" si="52"/>
        <v>153.86666666666667</v>
      </c>
      <c r="JD101">
        <v>4</v>
      </c>
      <c r="JE101" t="s">
        <v>39</v>
      </c>
      <c r="JF101" s="12">
        <v>157.80000000000001</v>
      </c>
      <c r="JI101" t="s">
        <v>39</v>
      </c>
      <c r="JJ101" s="12">
        <v>157.80000000000001</v>
      </c>
      <c r="JK101" s="12">
        <f t="shared" si="53"/>
        <v>157.06666666666666</v>
      </c>
    </row>
    <row r="102" spans="2:271" x14ac:dyDescent="0.35">
      <c r="C102">
        <v>5</v>
      </c>
      <c r="D102" t="s">
        <v>41</v>
      </c>
      <c r="E102" s="12">
        <v>161.6</v>
      </c>
      <c r="H102" t="s">
        <v>41</v>
      </c>
      <c r="I102" s="12">
        <v>161.6</v>
      </c>
      <c r="J102" s="12">
        <f t="shared" si="27"/>
        <v>160.96666666666667</v>
      </c>
      <c r="N102">
        <v>5</v>
      </c>
      <c r="O102" t="s">
        <v>41</v>
      </c>
      <c r="P102" s="12">
        <v>146.30000000000001</v>
      </c>
      <c r="S102" t="s">
        <v>41</v>
      </c>
      <c r="T102" s="12">
        <v>146.30000000000001</v>
      </c>
      <c r="U102" s="12">
        <f t="shared" si="28"/>
        <v>144.9</v>
      </c>
      <c r="X102">
        <v>5</v>
      </c>
      <c r="Y102" t="s">
        <v>41</v>
      </c>
      <c r="Z102" s="12">
        <v>200.5</v>
      </c>
      <c r="AC102" t="s">
        <v>41</v>
      </c>
      <c r="AD102" s="12">
        <v>200.5</v>
      </c>
      <c r="AE102" s="12">
        <f t="shared" si="29"/>
        <v>196.9</v>
      </c>
      <c r="AH102">
        <v>5</v>
      </c>
      <c r="AI102" t="s">
        <v>41</v>
      </c>
      <c r="AJ102" s="12">
        <v>170.3</v>
      </c>
      <c r="AM102" t="s">
        <v>41</v>
      </c>
      <c r="AN102" s="12">
        <v>170.3</v>
      </c>
      <c r="AO102" s="12">
        <f t="shared" si="30"/>
        <v>166.23333333333332</v>
      </c>
      <c r="AR102">
        <v>5</v>
      </c>
      <c r="AS102" t="s">
        <v>41</v>
      </c>
      <c r="AT102" s="12">
        <v>156.1</v>
      </c>
      <c r="AW102" t="s">
        <v>41</v>
      </c>
      <c r="AX102" s="12">
        <v>156.1</v>
      </c>
      <c r="AY102" s="12">
        <f t="shared" si="31"/>
        <v>155.46666666666667</v>
      </c>
      <c r="BB102">
        <v>5</v>
      </c>
      <c r="BC102" t="s">
        <v>41</v>
      </c>
      <c r="BD102" s="12">
        <v>178.7</v>
      </c>
      <c r="BG102" t="s">
        <v>41</v>
      </c>
      <c r="BH102" s="12">
        <v>178.7</v>
      </c>
      <c r="BI102" s="12">
        <f t="shared" si="32"/>
        <v>170.9</v>
      </c>
      <c r="BL102">
        <v>5</v>
      </c>
      <c r="BM102" t="s">
        <v>41</v>
      </c>
      <c r="BN102" s="12">
        <v>167.1</v>
      </c>
      <c r="BQ102" t="s">
        <v>41</v>
      </c>
      <c r="BR102" s="12">
        <v>167.1</v>
      </c>
      <c r="BS102" s="12">
        <f t="shared" si="33"/>
        <v>161.73333333333335</v>
      </c>
      <c r="BV102">
        <v>5</v>
      </c>
      <c r="BW102" t="s">
        <v>41</v>
      </c>
      <c r="BX102" s="12">
        <v>147.9</v>
      </c>
      <c r="CA102" t="s">
        <v>41</v>
      </c>
      <c r="CB102" s="12">
        <v>147.9</v>
      </c>
      <c r="CC102" s="12">
        <f t="shared" si="34"/>
        <v>147.16666666666666</v>
      </c>
      <c r="CF102">
        <v>5</v>
      </c>
      <c r="CG102" t="s">
        <v>41</v>
      </c>
      <c r="CH102" s="12">
        <v>165.4</v>
      </c>
      <c r="CK102" t="s">
        <v>41</v>
      </c>
      <c r="CL102" s="12">
        <v>165.4</v>
      </c>
      <c r="CM102" s="12">
        <f t="shared" si="35"/>
        <v>162.29999999999998</v>
      </c>
      <c r="CP102">
        <v>5</v>
      </c>
      <c r="CQ102" t="s">
        <v>41</v>
      </c>
      <c r="CR102" s="12">
        <v>114.8</v>
      </c>
      <c r="CU102" t="s">
        <v>41</v>
      </c>
      <c r="CV102" s="12">
        <v>114.8</v>
      </c>
      <c r="CW102" s="12">
        <f t="shared" si="36"/>
        <v>113.5</v>
      </c>
      <c r="CZ102">
        <v>5</v>
      </c>
      <c r="DA102" t="s">
        <v>41</v>
      </c>
      <c r="DB102" s="12">
        <v>168.2</v>
      </c>
      <c r="DE102" t="s">
        <v>41</v>
      </c>
      <c r="DF102" s="12">
        <v>168.2</v>
      </c>
      <c r="DG102" s="12">
        <f t="shared" si="37"/>
        <v>165.2</v>
      </c>
      <c r="DJ102">
        <v>5</v>
      </c>
      <c r="DK102" t="s">
        <v>41</v>
      </c>
      <c r="DL102" s="12">
        <v>159.30000000000001</v>
      </c>
      <c r="DO102" t="s">
        <v>41</v>
      </c>
      <c r="DP102" s="12">
        <v>159.30000000000001</v>
      </c>
      <c r="DQ102" s="12">
        <f t="shared" si="38"/>
        <v>157.80000000000001</v>
      </c>
      <c r="DT102">
        <v>5</v>
      </c>
      <c r="DU102" t="s">
        <v>41</v>
      </c>
      <c r="DV102" s="12">
        <v>170.4</v>
      </c>
      <c r="DY102" t="s">
        <v>41</v>
      </c>
      <c r="DZ102" s="12">
        <v>170.4</v>
      </c>
      <c r="EA102" s="12">
        <f t="shared" si="39"/>
        <v>169.16666666666666</v>
      </c>
      <c r="ED102">
        <v>5</v>
      </c>
      <c r="EE102" t="s">
        <v>41</v>
      </c>
      <c r="EF102" s="12">
        <v>160.69999999999999</v>
      </c>
      <c r="EI102" t="s">
        <v>41</v>
      </c>
      <c r="EJ102" s="12">
        <v>160.69999999999999</v>
      </c>
      <c r="EK102" s="12">
        <f t="shared" si="40"/>
        <v>158.46666666666667</v>
      </c>
      <c r="EN102">
        <v>5</v>
      </c>
      <c r="EO102" t="s">
        <v>41</v>
      </c>
      <c r="EP102" s="12">
        <v>191.9</v>
      </c>
      <c r="ES102" t="s">
        <v>41</v>
      </c>
      <c r="ET102" s="12">
        <v>191.9</v>
      </c>
      <c r="EU102" s="12">
        <f t="shared" si="41"/>
        <v>189.6</v>
      </c>
      <c r="EX102">
        <v>5</v>
      </c>
      <c r="EY102" t="s">
        <v>41</v>
      </c>
      <c r="EZ102" s="12">
        <v>161.80000000000001</v>
      </c>
      <c r="FC102" t="s">
        <v>41</v>
      </c>
      <c r="FD102" s="12">
        <v>161.80000000000001</v>
      </c>
      <c r="FE102" s="12">
        <f t="shared" si="42"/>
        <v>159.46666666666667</v>
      </c>
      <c r="FH102">
        <v>5</v>
      </c>
      <c r="FI102" t="s">
        <v>41</v>
      </c>
      <c r="FJ102" s="12">
        <v>152.1</v>
      </c>
      <c r="FM102" t="s">
        <v>41</v>
      </c>
      <c r="FN102" s="12">
        <v>152.1</v>
      </c>
      <c r="FO102" s="12">
        <f t="shared" si="43"/>
        <v>149.5</v>
      </c>
      <c r="FR102">
        <v>5</v>
      </c>
      <c r="FS102" t="s">
        <v>41</v>
      </c>
      <c r="FT102" s="12">
        <v>160.4</v>
      </c>
      <c r="FW102" t="s">
        <v>41</v>
      </c>
      <c r="FX102" s="12">
        <v>160.4</v>
      </c>
      <c r="FY102" s="12">
        <f t="shared" si="44"/>
        <v>158.03333333333333</v>
      </c>
      <c r="GB102">
        <v>5</v>
      </c>
      <c r="GC102" t="s">
        <v>41</v>
      </c>
      <c r="GD102" s="12">
        <v>159.4</v>
      </c>
      <c r="GG102" t="s">
        <v>41</v>
      </c>
      <c r="GH102" s="12">
        <v>159.4</v>
      </c>
      <c r="GI102" s="12">
        <f t="shared" si="45"/>
        <v>156.83333333333334</v>
      </c>
      <c r="GL102">
        <v>5</v>
      </c>
      <c r="GM102" t="s">
        <v>41</v>
      </c>
      <c r="GN102" s="12">
        <v>154.69999999999999</v>
      </c>
      <c r="GQ102" t="s">
        <v>41</v>
      </c>
      <c r="GR102" s="12">
        <v>154.69999999999999</v>
      </c>
      <c r="GS102" s="12">
        <f t="shared" si="46"/>
        <v>152.56666666666666</v>
      </c>
      <c r="GV102">
        <v>5</v>
      </c>
      <c r="GW102" t="s">
        <v>41</v>
      </c>
      <c r="GX102" s="12">
        <v>165.8</v>
      </c>
      <c r="HA102" t="s">
        <v>41</v>
      </c>
      <c r="HB102" s="12">
        <v>165.8</v>
      </c>
      <c r="HC102" s="12">
        <f t="shared" si="47"/>
        <v>163.26666666666668</v>
      </c>
      <c r="HF102">
        <v>5</v>
      </c>
      <c r="HG102" t="s">
        <v>41</v>
      </c>
      <c r="HH102" s="12">
        <v>148.9</v>
      </c>
      <c r="HK102" t="s">
        <v>41</v>
      </c>
      <c r="HL102" s="12">
        <v>148.9</v>
      </c>
      <c r="HM102" s="12">
        <f t="shared" si="48"/>
        <v>147.23333333333332</v>
      </c>
      <c r="HP102">
        <v>5</v>
      </c>
      <c r="HQ102" t="s">
        <v>41</v>
      </c>
      <c r="HR102" s="12">
        <v>155.80000000000001</v>
      </c>
      <c r="HU102" t="s">
        <v>41</v>
      </c>
      <c r="HV102" s="12">
        <v>155.80000000000001</v>
      </c>
      <c r="HW102" s="12">
        <f t="shared" si="49"/>
        <v>153.86666666666665</v>
      </c>
      <c r="HZ102">
        <v>5</v>
      </c>
      <c r="IA102" t="s">
        <v>41</v>
      </c>
      <c r="IB102" s="12">
        <v>161.19999999999999</v>
      </c>
      <c r="IE102" t="s">
        <v>41</v>
      </c>
      <c r="IF102" s="12">
        <v>161.19999999999999</v>
      </c>
      <c r="IG102" s="12">
        <f t="shared" si="50"/>
        <v>160.56666666666666</v>
      </c>
      <c r="IJ102">
        <v>5</v>
      </c>
      <c r="IK102" t="s">
        <v>41</v>
      </c>
      <c r="IL102" s="12">
        <v>158.6</v>
      </c>
      <c r="IO102" t="s">
        <v>41</v>
      </c>
      <c r="IP102" s="12">
        <v>158.6</v>
      </c>
      <c r="IQ102" s="12">
        <f t="shared" si="51"/>
        <v>155.93333333333337</v>
      </c>
      <c r="IT102">
        <v>5</v>
      </c>
      <c r="IU102" t="s">
        <v>41</v>
      </c>
      <c r="IV102" s="12">
        <v>156.80000000000001</v>
      </c>
      <c r="IY102" t="s">
        <v>41</v>
      </c>
      <c r="IZ102" s="12">
        <v>156.80000000000001</v>
      </c>
      <c r="JA102" s="12">
        <f t="shared" si="52"/>
        <v>155.00000000000003</v>
      </c>
      <c r="JD102">
        <v>5</v>
      </c>
      <c r="JE102" t="s">
        <v>41</v>
      </c>
      <c r="JF102" s="12">
        <v>160.4</v>
      </c>
      <c r="JI102" t="s">
        <v>41</v>
      </c>
      <c r="JJ102" s="12">
        <v>160.4</v>
      </c>
      <c r="JK102" s="12">
        <f t="shared" si="53"/>
        <v>158.33333333333334</v>
      </c>
    </row>
    <row r="103" spans="2:271" x14ac:dyDescent="0.35">
      <c r="C103">
        <v>6</v>
      </c>
      <c r="D103" t="s">
        <v>42</v>
      </c>
      <c r="E103" s="12">
        <v>160.5</v>
      </c>
      <c r="H103" t="s">
        <v>42</v>
      </c>
      <c r="I103" s="12">
        <v>160.5</v>
      </c>
      <c r="J103" s="12">
        <f t="shared" si="27"/>
        <v>161.16666666666666</v>
      </c>
      <c r="N103">
        <v>6</v>
      </c>
      <c r="O103" t="s">
        <v>42</v>
      </c>
      <c r="P103" s="12">
        <v>146.69999999999999</v>
      </c>
      <c r="S103" t="s">
        <v>42</v>
      </c>
      <c r="T103" s="12">
        <v>146.69999999999999</v>
      </c>
      <c r="U103" s="12">
        <f t="shared" si="28"/>
        <v>145.76666666666668</v>
      </c>
      <c r="X103">
        <v>6</v>
      </c>
      <c r="Y103" t="s">
        <v>42</v>
      </c>
      <c r="Z103" s="12">
        <v>202</v>
      </c>
      <c r="AC103" t="s">
        <v>42</v>
      </c>
      <c r="AD103" s="12">
        <v>202</v>
      </c>
      <c r="AE103" s="12">
        <f t="shared" si="29"/>
        <v>200.16666666666666</v>
      </c>
      <c r="AH103">
        <v>6</v>
      </c>
      <c r="AI103" t="s">
        <v>42</v>
      </c>
      <c r="AJ103" s="12">
        <v>180.7</v>
      </c>
      <c r="AM103" t="s">
        <v>42</v>
      </c>
      <c r="AN103" s="12">
        <v>180.7</v>
      </c>
      <c r="AO103" s="12">
        <f t="shared" si="30"/>
        <v>171.86666666666665</v>
      </c>
      <c r="AR103">
        <v>6</v>
      </c>
      <c r="AS103" t="s">
        <v>42</v>
      </c>
      <c r="AT103" s="12">
        <v>156.19999999999999</v>
      </c>
      <c r="AW103" t="s">
        <v>42</v>
      </c>
      <c r="AX103" s="12">
        <v>156.19999999999999</v>
      </c>
      <c r="AY103" s="12">
        <f t="shared" si="31"/>
        <v>155.9</v>
      </c>
      <c r="BB103">
        <v>6</v>
      </c>
      <c r="BC103" t="s">
        <v>42</v>
      </c>
      <c r="BD103" s="12">
        <v>183.7</v>
      </c>
      <c r="BG103" t="s">
        <v>42</v>
      </c>
      <c r="BH103" s="12">
        <v>183.7</v>
      </c>
      <c r="BI103" s="12">
        <f t="shared" si="32"/>
        <v>177.5</v>
      </c>
      <c r="BL103">
        <v>6</v>
      </c>
      <c r="BM103" t="s">
        <v>42</v>
      </c>
      <c r="BN103" s="12">
        <v>164.6</v>
      </c>
      <c r="BQ103" t="s">
        <v>42</v>
      </c>
      <c r="BR103" s="12">
        <v>164.6</v>
      </c>
      <c r="BS103" s="12">
        <f t="shared" si="33"/>
        <v>165.36666666666667</v>
      </c>
      <c r="BV103">
        <v>6</v>
      </c>
      <c r="BW103" t="s">
        <v>42</v>
      </c>
      <c r="BX103" s="12">
        <v>155.4</v>
      </c>
      <c r="CA103" t="s">
        <v>42</v>
      </c>
      <c r="CB103" s="12">
        <v>155.4</v>
      </c>
      <c r="CC103" s="12">
        <f t="shared" si="34"/>
        <v>149.13333333333333</v>
      </c>
      <c r="CF103">
        <v>6</v>
      </c>
      <c r="CG103" t="s">
        <v>42</v>
      </c>
      <c r="CH103" s="12">
        <v>166</v>
      </c>
      <c r="CK103" t="s">
        <v>42</v>
      </c>
      <c r="CL103" s="12">
        <v>166</v>
      </c>
      <c r="CM103" s="12">
        <f t="shared" si="35"/>
        <v>164.36666666666667</v>
      </c>
      <c r="CP103">
        <v>6</v>
      </c>
      <c r="CQ103" t="s">
        <v>42</v>
      </c>
      <c r="CR103" s="12">
        <v>115.1</v>
      </c>
      <c r="CU103" t="s">
        <v>42</v>
      </c>
      <c r="CV103" s="12">
        <v>115.1</v>
      </c>
      <c r="CW103" s="12">
        <f t="shared" si="36"/>
        <v>114.33333333333333</v>
      </c>
      <c r="CZ103">
        <v>6</v>
      </c>
      <c r="DA103" t="s">
        <v>42</v>
      </c>
      <c r="DB103" s="12">
        <v>168.5</v>
      </c>
      <c r="DE103" t="s">
        <v>42</v>
      </c>
      <c r="DF103" s="12">
        <v>168.5</v>
      </c>
      <c r="DG103" s="12">
        <f t="shared" si="37"/>
        <v>166.86666666666667</v>
      </c>
      <c r="DJ103">
        <v>6</v>
      </c>
      <c r="DK103" t="s">
        <v>42</v>
      </c>
      <c r="DL103" s="12">
        <v>160</v>
      </c>
      <c r="DO103" t="s">
        <v>42</v>
      </c>
      <c r="DP103" s="12">
        <v>160</v>
      </c>
      <c r="DQ103" s="12">
        <f t="shared" si="38"/>
        <v>158.96666666666667</v>
      </c>
      <c r="DT103">
        <v>6</v>
      </c>
      <c r="DU103" t="s">
        <v>42</v>
      </c>
      <c r="DV103" s="12">
        <v>172.4</v>
      </c>
      <c r="DY103" t="s">
        <v>42</v>
      </c>
      <c r="DZ103" s="12">
        <v>172.4</v>
      </c>
      <c r="EA103" s="12">
        <f t="shared" si="39"/>
        <v>170.56666666666669</v>
      </c>
      <c r="ED103">
        <v>6</v>
      </c>
      <c r="EE103" t="s">
        <v>42</v>
      </c>
      <c r="EF103" s="12">
        <v>162.6</v>
      </c>
      <c r="EI103" t="s">
        <v>42</v>
      </c>
      <c r="EJ103" s="12">
        <v>162.6</v>
      </c>
      <c r="EK103" s="12">
        <f t="shared" si="40"/>
        <v>160.43333333333331</v>
      </c>
      <c r="EN103">
        <v>6</v>
      </c>
      <c r="EO103" t="s">
        <v>42</v>
      </c>
      <c r="EP103" s="12">
        <v>190.8</v>
      </c>
      <c r="ES103" t="s">
        <v>42</v>
      </c>
      <c r="ET103" s="12">
        <v>190.8</v>
      </c>
      <c r="EU103" s="12">
        <f t="shared" si="41"/>
        <v>190.5</v>
      </c>
      <c r="EX103">
        <v>6</v>
      </c>
      <c r="EY103" t="s">
        <v>42</v>
      </c>
      <c r="EZ103" s="12">
        <v>162.19999999999999</v>
      </c>
      <c r="FC103" t="s">
        <v>42</v>
      </c>
      <c r="FD103" s="12">
        <v>162.19999999999999</v>
      </c>
      <c r="FE103" s="12">
        <f t="shared" si="42"/>
        <v>160.93333333333334</v>
      </c>
      <c r="FH103">
        <v>6</v>
      </c>
      <c r="FI103" t="s">
        <v>42</v>
      </c>
      <c r="FJ103" s="12">
        <v>151.80000000000001</v>
      </c>
      <c r="FM103" t="s">
        <v>42</v>
      </c>
      <c r="FN103" s="12">
        <v>151.80000000000001</v>
      </c>
      <c r="FO103" s="12">
        <f t="shared" si="43"/>
        <v>150.80000000000001</v>
      </c>
      <c r="FR103">
        <v>6</v>
      </c>
      <c r="FS103" t="s">
        <v>42</v>
      </c>
      <c r="FT103" s="12">
        <v>160.69999999999999</v>
      </c>
      <c r="FW103" t="s">
        <v>42</v>
      </c>
      <c r="FX103" s="12">
        <v>160.69999999999999</v>
      </c>
      <c r="FY103" s="12">
        <f t="shared" si="44"/>
        <v>159.46666666666667</v>
      </c>
      <c r="GB103">
        <v>6</v>
      </c>
      <c r="GC103" t="s">
        <v>42</v>
      </c>
      <c r="GD103" s="12">
        <v>159.80000000000001</v>
      </c>
      <c r="GG103" t="s">
        <v>42</v>
      </c>
      <c r="GH103" s="12">
        <v>159.80000000000001</v>
      </c>
      <c r="GI103" s="12">
        <f t="shared" si="45"/>
        <v>158.26666666666668</v>
      </c>
      <c r="GL103">
        <v>6</v>
      </c>
      <c r="GM103" t="s">
        <v>42</v>
      </c>
      <c r="GN103" s="12">
        <v>154.80000000000001</v>
      </c>
      <c r="GQ103" t="s">
        <v>42</v>
      </c>
      <c r="GR103" s="12">
        <v>154.80000000000001</v>
      </c>
      <c r="GS103" s="12">
        <f t="shared" si="46"/>
        <v>153.76666666666668</v>
      </c>
      <c r="GV103">
        <v>6</v>
      </c>
      <c r="GW103" t="s">
        <v>42</v>
      </c>
      <c r="GX103" s="12">
        <v>166.3</v>
      </c>
      <c r="HA103" t="s">
        <v>42</v>
      </c>
      <c r="HB103" s="12">
        <v>166.3</v>
      </c>
      <c r="HC103" s="12">
        <f t="shared" si="47"/>
        <v>164.8</v>
      </c>
      <c r="HF103">
        <v>6</v>
      </c>
      <c r="HG103" t="s">
        <v>42</v>
      </c>
      <c r="HH103" s="12">
        <v>150.69999999999999</v>
      </c>
      <c r="HK103" t="s">
        <v>42</v>
      </c>
      <c r="HL103" s="12">
        <v>150.69999999999999</v>
      </c>
      <c r="HM103" s="12">
        <f t="shared" si="48"/>
        <v>148.73333333333332</v>
      </c>
      <c r="HP103">
        <v>6</v>
      </c>
      <c r="HQ103" t="s">
        <v>42</v>
      </c>
      <c r="HR103" s="12">
        <v>154.9</v>
      </c>
      <c r="HU103" t="s">
        <v>42</v>
      </c>
      <c r="HV103" s="12">
        <v>154.9</v>
      </c>
      <c r="HW103" s="12">
        <f t="shared" si="49"/>
        <v>154.63333333333333</v>
      </c>
      <c r="HZ103">
        <v>6</v>
      </c>
      <c r="IA103" t="s">
        <v>42</v>
      </c>
      <c r="IB103" s="12">
        <v>161.69999999999999</v>
      </c>
      <c r="IE103" t="s">
        <v>42</v>
      </c>
      <c r="IF103" s="12">
        <v>161.69999999999999</v>
      </c>
      <c r="IG103" s="12">
        <f t="shared" si="50"/>
        <v>161.06666666666666</v>
      </c>
      <c r="IJ103">
        <v>6</v>
      </c>
      <c r="IK103" t="s">
        <v>42</v>
      </c>
      <c r="IL103" s="12">
        <v>158.80000000000001</v>
      </c>
      <c r="IO103" t="s">
        <v>42</v>
      </c>
      <c r="IP103" s="12">
        <v>158.80000000000001</v>
      </c>
      <c r="IQ103" s="12">
        <f t="shared" si="51"/>
        <v>157.6</v>
      </c>
      <c r="IT103">
        <v>6</v>
      </c>
      <c r="IU103" t="s">
        <v>42</v>
      </c>
      <c r="IV103" s="12">
        <v>157.6</v>
      </c>
      <c r="IY103" t="s">
        <v>42</v>
      </c>
      <c r="IZ103" s="12">
        <v>157.6</v>
      </c>
      <c r="JA103" s="12">
        <f t="shared" si="52"/>
        <v>156.26666666666668</v>
      </c>
      <c r="JD103">
        <v>6</v>
      </c>
      <c r="JE103" t="s">
        <v>42</v>
      </c>
      <c r="JF103" s="12">
        <v>161.30000000000001</v>
      </c>
      <c r="JI103" t="s">
        <v>42</v>
      </c>
      <c r="JJ103" s="12">
        <v>161.30000000000001</v>
      </c>
      <c r="JK103" s="12">
        <f t="shared" si="53"/>
        <v>159.83333333333334</v>
      </c>
    </row>
    <row r="104" spans="2:271" x14ac:dyDescent="0.35">
      <c r="C104">
        <v>7</v>
      </c>
      <c r="D104" t="s">
        <v>44</v>
      </c>
      <c r="E104" s="12">
        <v>161.5</v>
      </c>
      <c r="H104" t="s">
        <v>44</v>
      </c>
      <c r="I104" s="12">
        <v>161.5</v>
      </c>
      <c r="J104" s="12">
        <f t="shared" si="27"/>
        <v>161.20000000000002</v>
      </c>
      <c r="N104">
        <v>7</v>
      </c>
      <c r="O104" t="s">
        <v>44</v>
      </c>
      <c r="P104" s="12">
        <v>146.4</v>
      </c>
      <c r="S104" t="s">
        <v>44</v>
      </c>
      <c r="T104" s="12">
        <v>146.4</v>
      </c>
      <c r="U104" s="12">
        <f t="shared" si="28"/>
        <v>146.46666666666667</v>
      </c>
      <c r="X104">
        <v>7</v>
      </c>
      <c r="Y104" t="s">
        <v>44</v>
      </c>
      <c r="Z104" s="12">
        <v>206.8</v>
      </c>
      <c r="AC104" t="s">
        <v>44</v>
      </c>
      <c r="AD104" s="12">
        <v>206.8</v>
      </c>
      <c r="AE104" s="12">
        <f t="shared" si="29"/>
        <v>203.1</v>
      </c>
      <c r="AH104">
        <v>7</v>
      </c>
      <c r="AI104" t="s">
        <v>44</v>
      </c>
      <c r="AJ104" s="12">
        <v>182.2</v>
      </c>
      <c r="AM104" t="s">
        <v>44</v>
      </c>
      <c r="AN104" s="12">
        <v>182.2</v>
      </c>
      <c r="AO104" s="12">
        <f t="shared" si="30"/>
        <v>177.73333333333335</v>
      </c>
      <c r="AR104">
        <v>7</v>
      </c>
      <c r="AS104" t="s">
        <v>44</v>
      </c>
      <c r="AT104" s="12">
        <v>157.5</v>
      </c>
      <c r="AW104" t="s">
        <v>44</v>
      </c>
      <c r="AX104" s="12">
        <v>157.5</v>
      </c>
      <c r="AY104" s="12">
        <f t="shared" si="31"/>
        <v>156.6</v>
      </c>
      <c r="BB104">
        <v>7</v>
      </c>
      <c r="BC104" t="s">
        <v>44</v>
      </c>
      <c r="BD104" s="12">
        <v>182.1</v>
      </c>
      <c r="BG104" t="s">
        <v>44</v>
      </c>
      <c r="BH104" s="12">
        <v>182.1</v>
      </c>
      <c r="BI104" s="12">
        <f t="shared" si="32"/>
        <v>181.5</v>
      </c>
      <c r="BL104">
        <v>7</v>
      </c>
      <c r="BM104" t="s">
        <v>44</v>
      </c>
      <c r="BN104" s="12">
        <v>163.9</v>
      </c>
      <c r="BQ104" t="s">
        <v>44</v>
      </c>
      <c r="BR104" s="12">
        <v>163.9</v>
      </c>
      <c r="BS104" s="12">
        <f t="shared" si="33"/>
        <v>165.20000000000002</v>
      </c>
      <c r="BV104">
        <v>7</v>
      </c>
      <c r="BW104" t="s">
        <v>44</v>
      </c>
      <c r="BX104" s="12">
        <v>164.2</v>
      </c>
      <c r="CA104" t="s">
        <v>44</v>
      </c>
      <c r="CB104" s="12">
        <v>164.2</v>
      </c>
      <c r="CC104" s="12">
        <f t="shared" si="34"/>
        <v>155.83333333333334</v>
      </c>
      <c r="CF104">
        <v>7</v>
      </c>
      <c r="CG104" t="s">
        <v>44</v>
      </c>
      <c r="CH104" s="12">
        <v>164</v>
      </c>
      <c r="CK104" t="s">
        <v>44</v>
      </c>
      <c r="CL104" s="12">
        <v>164</v>
      </c>
      <c r="CM104" s="12">
        <f t="shared" si="35"/>
        <v>165.13333333333333</v>
      </c>
      <c r="CP104">
        <v>7</v>
      </c>
      <c r="CQ104" t="s">
        <v>44</v>
      </c>
      <c r="CR104" s="12">
        <v>114.5</v>
      </c>
      <c r="CU104" t="s">
        <v>44</v>
      </c>
      <c r="CV104" s="12">
        <v>114.5</v>
      </c>
      <c r="CW104" s="12">
        <f t="shared" si="36"/>
        <v>114.8</v>
      </c>
      <c r="CZ104">
        <v>7</v>
      </c>
      <c r="DA104" t="s">
        <v>44</v>
      </c>
      <c r="DB104" s="12">
        <v>168.3</v>
      </c>
      <c r="DE104" t="s">
        <v>44</v>
      </c>
      <c r="DF104" s="12">
        <v>168.3</v>
      </c>
      <c r="DG104" s="12">
        <f t="shared" si="37"/>
        <v>168.33333333333334</v>
      </c>
      <c r="DJ104">
        <v>7</v>
      </c>
      <c r="DK104" t="s">
        <v>44</v>
      </c>
      <c r="DL104" s="12">
        <v>160.9</v>
      </c>
      <c r="DO104" t="s">
        <v>44</v>
      </c>
      <c r="DP104" s="12">
        <v>160.9</v>
      </c>
      <c r="DQ104" s="12">
        <f t="shared" si="38"/>
        <v>160.06666666666669</v>
      </c>
      <c r="DT104">
        <v>7</v>
      </c>
      <c r="DU104" t="s">
        <v>44</v>
      </c>
      <c r="DV104" s="12">
        <v>172.2</v>
      </c>
      <c r="DY104" t="s">
        <v>44</v>
      </c>
      <c r="DZ104" s="12">
        <v>172.2</v>
      </c>
      <c r="EA104" s="12">
        <f t="shared" si="39"/>
        <v>171.66666666666666</v>
      </c>
      <c r="ED104">
        <v>7</v>
      </c>
      <c r="EE104" t="s">
        <v>44</v>
      </c>
      <c r="EF104" s="12">
        <v>164</v>
      </c>
      <c r="EI104" t="s">
        <v>44</v>
      </c>
      <c r="EJ104" s="12">
        <v>164</v>
      </c>
      <c r="EK104" s="12">
        <f t="shared" si="40"/>
        <v>162.43333333333331</v>
      </c>
      <c r="EN104">
        <v>7</v>
      </c>
      <c r="EO104" t="s">
        <v>44</v>
      </c>
      <c r="EP104" s="12">
        <v>191.2</v>
      </c>
      <c r="ES104" t="s">
        <v>44</v>
      </c>
      <c r="ET104" s="12">
        <v>191.2</v>
      </c>
      <c r="EU104" s="12">
        <f t="shared" si="41"/>
        <v>191.30000000000004</v>
      </c>
      <c r="EX104">
        <v>7</v>
      </c>
      <c r="EY104" t="s">
        <v>44</v>
      </c>
      <c r="EZ104" s="12">
        <v>162.80000000000001</v>
      </c>
      <c r="FC104" t="s">
        <v>44</v>
      </c>
      <c r="FD104" s="12">
        <v>162.80000000000001</v>
      </c>
      <c r="FE104" s="12">
        <f t="shared" si="42"/>
        <v>162.26666666666668</v>
      </c>
      <c r="FH104">
        <v>7</v>
      </c>
      <c r="FI104" t="s">
        <v>44</v>
      </c>
      <c r="FJ104" s="12">
        <v>153.1</v>
      </c>
      <c r="FM104" t="s">
        <v>44</v>
      </c>
      <c r="FN104" s="12">
        <v>153.1</v>
      </c>
      <c r="FO104" s="12">
        <f t="shared" si="43"/>
        <v>152.33333333333334</v>
      </c>
      <c r="FR104">
        <v>7</v>
      </c>
      <c r="FS104" t="s">
        <v>44</v>
      </c>
      <c r="FT104" s="12">
        <v>161.4</v>
      </c>
      <c r="FW104" t="s">
        <v>44</v>
      </c>
      <c r="FX104" s="12">
        <v>161.4</v>
      </c>
      <c r="FY104" s="12">
        <f t="shared" si="44"/>
        <v>160.83333333333334</v>
      </c>
      <c r="GB104">
        <v>7</v>
      </c>
      <c r="GC104" t="s">
        <v>44</v>
      </c>
      <c r="GD104" s="12">
        <v>160.69999999999999</v>
      </c>
      <c r="GG104" t="s">
        <v>44</v>
      </c>
      <c r="GH104" s="12">
        <v>160.69999999999999</v>
      </c>
      <c r="GI104" s="12">
        <f t="shared" si="45"/>
        <v>159.96666666666667</v>
      </c>
      <c r="GL104">
        <v>7</v>
      </c>
      <c r="GM104" t="s">
        <v>44</v>
      </c>
      <c r="GN104" s="12">
        <v>155.80000000000001</v>
      </c>
      <c r="GQ104" t="s">
        <v>44</v>
      </c>
      <c r="GR104" s="12">
        <v>155.80000000000001</v>
      </c>
      <c r="GS104" s="12">
        <f t="shared" si="46"/>
        <v>155.1</v>
      </c>
      <c r="GV104">
        <v>7</v>
      </c>
      <c r="GW104" t="s">
        <v>44</v>
      </c>
      <c r="GX104" s="12">
        <v>167</v>
      </c>
      <c r="HA104" t="s">
        <v>44</v>
      </c>
      <c r="HB104" s="12">
        <v>167</v>
      </c>
      <c r="HC104" s="12">
        <f t="shared" si="47"/>
        <v>166.36666666666667</v>
      </c>
      <c r="HF104">
        <v>7</v>
      </c>
      <c r="HG104" t="s">
        <v>44</v>
      </c>
      <c r="HH104" s="12">
        <v>153.1</v>
      </c>
      <c r="HK104" t="s">
        <v>44</v>
      </c>
      <c r="HL104" s="12">
        <v>153.1</v>
      </c>
      <c r="HM104" s="12">
        <f t="shared" si="48"/>
        <v>150.9</v>
      </c>
      <c r="HP104">
        <v>7</v>
      </c>
      <c r="HQ104" t="s">
        <v>44</v>
      </c>
      <c r="HR104" s="12">
        <v>155.30000000000001</v>
      </c>
      <c r="HU104" t="s">
        <v>44</v>
      </c>
      <c r="HV104" s="12">
        <v>155.30000000000001</v>
      </c>
      <c r="HW104" s="12">
        <f t="shared" si="49"/>
        <v>155.33333333333334</v>
      </c>
      <c r="HZ104">
        <v>7</v>
      </c>
      <c r="IA104" t="s">
        <v>44</v>
      </c>
      <c r="IB104" s="12">
        <v>163.19999999999999</v>
      </c>
      <c r="IE104" t="s">
        <v>44</v>
      </c>
      <c r="IF104" s="12">
        <v>163.19999999999999</v>
      </c>
      <c r="IG104" s="12">
        <f t="shared" si="50"/>
        <v>162.03333333333333</v>
      </c>
      <c r="IJ104">
        <v>7</v>
      </c>
      <c r="IK104" t="s">
        <v>44</v>
      </c>
      <c r="IL104" s="12">
        <v>160.1</v>
      </c>
      <c r="IO104" t="s">
        <v>44</v>
      </c>
      <c r="IP104" s="12">
        <v>160.1</v>
      </c>
      <c r="IQ104" s="12">
        <f t="shared" si="51"/>
        <v>159.16666666666666</v>
      </c>
      <c r="IT104">
        <v>7</v>
      </c>
      <c r="IU104" t="s">
        <v>44</v>
      </c>
      <c r="IV104" s="12">
        <v>159</v>
      </c>
      <c r="IY104" t="s">
        <v>44</v>
      </c>
      <c r="IZ104" s="12">
        <v>159</v>
      </c>
      <c r="JA104" s="12">
        <f t="shared" si="52"/>
        <v>157.79999999999998</v>
      </c>
      <c r="JD104">
        <v>7</v>
      </c>
      <c r="JE104" t="s">
        <v>44</v>
      </c>
      <c r="JF104" s="12">
        <v>162.5</v>
      </c>
      <c r="JI104" t="s">
        <v>44</v>
      </c>
      <c r="JJ104" s="12">
        <v>162.5</v>
      </c>
      <c r="JK104" s="12">
        <f t="shared" si="53"/>
        <v>161.4</v>
      </c>
    </row>
    <row r="105" spans="2:271" x14ac:dyDescent="0.35">
      <c r="C105">
        <v>8</v>
      </c>
      <c r="D105" t="s">
        <v>46</v>
      </c>
      <c r="E105" s="12">
        <v>162.1</v>
      </c>
      <c r="H105" t="s">
        <v>46</v>
      </c>
      <c r="I105" s="12">
        <v>162.1</v>
      </c>
      <c r="J105" s="12">
        <f t="shared" si="27"/>
        <v>161.36666666666667</v>
      </c>
      <c r="N105">
        <v>8</v>
      </c>
      <c r="O105" t="s">
        <v>46</v>
      </c>
      <c r="P105" s="12">
        <v>146.6</v>
      </c>
      <c r="S105" t="s">
        <v>46</v>
      </c>
      <c r="T105" s="12">
        <v>146.6</v>
      </c>
      <c r="U105" s="12">
        <f t="shared" si="28"/>
        <v>146.56666666666669</v>
      </c>
      <c r="X105">
        <v>8</v>
      </c>
      <c r="Y105" t="s">
        <v>46</v>
      </c>
      <c r="Z105" s="12">
        <v>204</v>
      </c>
      <c r="AC105" t="s">
        <v>46</v>
      </c>
      <c r="AD105" s="12">
        <v>204</v>
      </c>
      <c r="AE105" s="12">
        <f t="shared" si="29"/>
        <v>204.26666666666665</v>
      </c>
      <c r="AH105">
        <v>8</v>
      </c>
      <c r="AI105" t="s">
        <v>46</v>
      </c>
      <c r="AJ105" s="12">
        <v>172.8</v>
      </c>
      <c r="AM105" t="s">
        <v>46</v>
      </c>
      <c r="AN105" s="12">
        <v>172.8</v>
      </c>
      <c r="AO105" s="12">
        <f t="shared" si="30"/>
        <v>178.56666666666669</v>
      </c>
      <c r="AR105">
        <v>8</v>
      </c>
      <c r="AS105" t="s">
        <v>46</v>
      </c>
      <c r="AT105" s="12">
        <v>158.4</v>
      </c>
      <c r="AW105" t="s">
        <v>46</v>
      </c>
      <c r="AX105" s="12">
        <v>158.4</v>
      </c>
      <c r="AY105" s="12">
        <f t="shared" si="31"/>
        <v>157.36666666666667</v>
      </c>
      <c r="BB105">
        <v>8</v>
      </c>
      <c r="BC105" t="s">
        <v>46</v>
      </c>
      <c r="BD105" s="12">
        <v>188</v>
      </c>
      <c r="BG105" t="s">
        <v>46</v>
      </c>
      <c r="BH105" s="12">
        <v>188</v>
      </c>
      <c r="BI105" s="12">
        <f t="shared" si="32"/>
        <v>184.6</v>
      </c>
      <c r="BL105">
        <v>8</v>
      </c>
      <c r="BM105" t="s">
        <v>46</v>
      </c>
      <c r="BN105" s="12">
        <v>156.80000000000001</v>
      </c>
      <c r="BQ105" t="s">
        <v>46</v>
      </c>
      <c r="BR105" s="12">
        <v>156.80000000000001</v>
      </c>
      <c r="BS105" s="12">
        <f t="shared" si="33"/>
        <v>161.76666666666668</v>
      </c>
      <c r="BV105">
        <v>8</v>
      </c>
      <c r="BW105" t="s">
        <v>46</v>
      </c>
      <c r="BX105" s="12">
        <v>162.19999999999999</v>
      </c>
      <c r="CA105" t="s">
        <v>46</v>
      </c>
      <c r="CB105" s="12">
        <v>162.19999999999999</v>
      </c>
      <c r="CC105" s="12">
        <f t="shared" si="34"/>
        <v>160.6</v>
      </c>
      <c r="CF105">
        <v>8</v>
      </c>
      <c r="CG105" t="s">
        <v>46</v>
      </c>
      <c r="CH105" s="12">
        <v>164.1</v>
      </c>
      <c r="CK105" t="s">
        <v>46</v>
      </c>
      <c r="CL105" s="12">
        <v>164.1</v>
      </c>
      <c r="CM105" s="12">
        <f t="shared" si="35"/>
        <v>164.70000000000002</v>
      </c>
      <c r="CP105">
        <v>8</v>
      </c>
      <c r="CQ105" t="s">
        <v>46</v>
      </c>
      <c r="CR105" s="12">
        <v>119.7</v>
      </c>
      <c r="CU105" t="s">
        <v>46</v>
      </c>
      <c r="CV105" s="12">
        <v>119.7</v>
      </c>
      <c r="CW105" s="12">
        <f t="shared" si="36"/>
        <v>116.43333333333334</v>
      </c>
      <c r="CZ105">
        <v>8</v>
      </c>
      <c r="DA105" t="s">
        <v>46</v>
      </c>
      <c r="DB105" s="12">
        <v>168.8</v>
      </c>
      <c r="DE105" t="s">
        <v>46</v>
      </c>
      <c r="DF105" s="12">
        <v>168.8</v>
      </c>
      <c r="DG105" s="12">
        <f t="shared" si="37"/>
        <v>168.53333333333333</v>
      </c>
      <c r="DJ105">
        <v>8</v>
      </c>
      <c r="DK105" t="s">
        <v>46</v>
      </c>
      <c r="DL105" s="12">
        <v>162.69999999999999</v>
      </c>
      <c r="DO105" t="s">
        <v>46</v>
      </c>
      <c r="DP105" s="12">
        <v>162.69999999999999</v>
      </c>
      <c r="DQ105" s="12">
        <f t="shared" si="38"/>
        <v>161.19999999999999</v>
      </c>
      <c r="DT105">
        <v>8</v>
      </c>
      <c r="DU105" t="s">
        <v>46</v>
      </c>
      <c r="DV105" s="12">
        <v>173.9</v>
      </c>
      <c r="DY105" t="s">
        <v>46</v>
      </c>
      <c r="DZ105" s="12">
        <v>173.9</v>
      </c>
      <c r="EA105" s="12">
        <f t="shared" si="39"/>
        <v>172.83333333333334</v>
      </c>
      <c r="ED105">
        <v>8</v>
      </c>
      <c r="EE105" t="s">
        <v>46</v>
      </c>
      <c r="EF105" s="12">
        <v>164</v>
      </c>
      <c r="EI105" t="s">
        <v>46</v>
      </c>
      <c r="EJ105" s="12">
        <v>164</v>
      </c>
      <c r="EK105" s="12">
        <f t="shared" si="40"/>
        <v>163.53333333333333</v>
      </c>
      <c r="EN105">
        <v>8</v>
      </c>
      <c r="EO105" t="s">
        <v>46</v>
      </c>
      <c r="EP105" s="12">
        <v>192.1</v>
      </c>
      <c r="ES105" t="s">
        <v>46</v>
      </c>
      <c r="ET105" s="12">
        <v>192.1</v>
      </c>
      <c r="EU105" s="12">
        <f t="shared" si="41"/>
        <v>191.36666666666667</v>
      </c>
      <c r="EX105">
        <v>8</v>
      </c>
      <c r="EY105" t="s">
        <v>46</v>
      </c>
      <c r="EZ105" s="12">
        <v>164.5</v>
      </c>
      <c r="FC105" t="s">
        <v>46</v>
      </c>
      <c r="FD105" s="12">
        <v>164.5</v>
      </c>
      <c r="FE105" s="12">
        <f t="shared" si="42"/>
        <v>163.16666666666666</v>
      </c>
      <c r="FH105">
        <v>8</v>
      </c>
      <c r="FI105" t="s">
        <v>46</v>
      </c>
      <c r="FJ105" s="12">
        <v>155.30000000000001</v>
      </c>
      <c r="FM105" t="s">
        <v>46</v>
      </c>
      <c r="FN105" s="12">
        <v>155.30000000000001</v>
      </c>
      <c r="FO105" s="12">
        <f t="shared" si="43"/>
        <v>153.4</v>
      </c>
      <c r="FR105">
        <v>8</v>
      </c>
      <c r="FS105" t="s">
        <v>46</v>
      </c>
      <c r="FT105" s="12">
        <v>163.19999999999999</v>
      </c>
      <c r="FW105" t="s">
        <v>46</v>
      </c>
      <c r="FX105" s="12">
        <v>163.19999999999999</v>
      </c>
      <c r="FY105" s="12">
        <f t="shared" si="44"/>
        <v>161.76666666666668</v>
      </c>
      <c r="GB105">
        <v>8</v>
      </c>
      <c r="GC105" t="s">
        <v>46</v>
      </c>
      <c r="GD105" s="12">
        <v>162.6</v>
      </c>
      <c r="GG105" t="s">
        <v>46</v>
      </c>
      <c r="GH105" s="12">
        <v>162.6</v>
      </c>
      <c r="GI105" s="12">
        <f t="shared" si="45"/>
        <v>161.03333333333333</v>
      </c>
      <c r="GL105">
        <v>8</v>
      </c>
      <c r="GM105" t="s">
        <v>46</v>
      </c>
      <c r="GN105" s="12">
        <v>157.5</v>
      </c>
      <c r="GQ105" t="s">
        <v>46</v>
      </c>
      <c r="GR105" s="12">
        <v>157.5</v>
      </c>
      <c r="GS105" s="12">
        <f t="shared" si="46"/>
        <v>156.03333333333333</v>
      </c>
      <c r="GV105">
        <v>8</v>
      </c>
      <c r="GW105" t="s">
        <v>46</v>
      </c>
      <c r="GX105" s="12">
        <v>168.4</v>
      </c>
      <c r="HA105" t="s">
        <v>46</v>
      </c>
      <c r="HB105" s="12">
        <v>168.4</v>
      </c>
      <c r="HC105" s="12">
        <f t="shared" si="47"/>
        <v>167.23333333333335</v>
      </c>
      <c r="HF105">
        <v>8</v>
      </c>
      <c r="HG105" t="s">
        <v>46</v>
      </c>
      <c r="HH105" s="12">
        <v>154</v>
      </c>
      <c r="HK105" t="s">
        <v>46</v>
      </c>
      <c r="HL105" s="12">
        <v>154</v>
      </c>
      <c r="HM105" s="12">
        <f t="shared" si="48"/>
        <v>152.6</v>
      </c>
      <c r="HP105">
        <v>8</v>
      </c>
      <c r="HQ105" t="s">
        <v>46</v>
      </c>
      <c r="HR105" s="12">
        <v>157.6</v>
      </c>
      <c r="HU105" t="s">
        <v>46</v>
      </c>
      <c r="HV105" s="12">
        <v>157.6</v>
      </c>
      <c r="HW105" s="12">
        <f t="shared" si="49"/>
        <v>155.93333333333337</v>
      </c>
      <c r="HZ105">
        <v>8</v>
      </c>
      <c r="IA105" t="s">
        <v>46</v>
      </c>
      <c r="IB105" s="12">
        <v>163.80000000000001</v>
      </c>
      <c r="IE105" t="s">
        <v>46</v>
      </c>
      <c r="IF105" s="12">
        <v>163.80000000000001</v>
      </c>
      <c r="IG105" s="12">
        <f t="shared" si="50"/>
        <v>162.9</v>
      </c>
      <c r="IJ105">
        <v>8</v>
      </c>
      <c r="IK105" t="s">
        <v>46</v>
      </c>
      <c r="IL105" s="12">
        <v>160</v>
      </c>
      <c r="IO105" t="s">
        <v>46</v>
      </c>
      <c r="IP105" s="12">
        <v>160</v>
      </c>
      <c r="IQ105" s="12">
        <f t="shared" si="51"/>
        <v>159.63333333333333</v>
      </c>
      <c r="IT105">
        <v>8</v>
      </c>
      <c r="IU105" t="s">
        <v>46</v>
      </c>
      <c r="IV105" s="12">
        <v>160</v>
      </c>
      <c r="IY105" t="s">
        <v>46</v>
      </c>
      <c r="IZ105" s="12">
        <v>160</v>
      </c>
      <c r="JA105" s="12">
        <f t="shared" si="52"/>
        <v>158.86666666666667</v>
      </c>
      <c r="JD105">
        <v>8</v>
      </c>
      <c r="JE105" t="s">
        <v>46</v>
      </c>
      <c r="JF105" s="12">
        <v>163.19999999999999</v>
      </c>
      <c r="JI105" t="s">
        <v>46</v>
      </c>
      <c r="JJ105" s="12">
        <v>163.19999999999999</v>
      </c>
      <c r="JK105" s="12">
        <f t="shared" si="53"/>
        <v>162.33333333333334</v>
      </c>
    </row>
    <row r="106" spans="2:271" x14ac:dyDescent="0.35">
      <c r="C106">
        <v>9</v>
      </c>
      <c r="D106" t="s">
        <v>48</v>
      </c>
      <c r="E106" s="12">
        <v>162.1</v>
      </c>
      <c r="H106" t="s">
        <v>48</v>
      </c>
      <c r="I106" s="12">
        <v>162.1</v>
      </c>
      <c r="J106" s="12">
        <f t="shared" si="27"/>
        <v>161.9</v>
      </c>
      <c r="N106">
        <v>9</v>
      </c>
      <c r="O106" t="s">
        <v>48</v>
      </c>
      <c r="P106" s="12">
        <v>146.6</v>
      </c>
      <c r="S106" t="s">
        <v>48</v>
      </c>
      <c r="T106" s="12">
        <v>146.6</v>
      </c>
      <c r="U106" s="12">
        <f t="shared" si="28"/>
        <v>146.53333333333333</v>
      </c>
      <c r="X106">
        <v>9</v>
      </c>
      <c r="Y106" t="s">
        <v>48</v>
      </c>
      <c r="Z106" s="12">
        <v>204</v>
      </c>
      <c r="AC106" t="s">
        <v>48</v>
      </c>
      <c r="AD106" s="12">
        <v>204</v>
      </c>
      <c r="AE106" s="12">
        <f t="shared" si="29"/>
        <v>204.93333333333331</v>
      </c>
      <c r="AH106">
        <v>9</v>
      </c>
      <c r="AI106" t="s">
        <v>48</v>
      </c>
      <c r="AJ106" s="12">
        <v>172.8</v>
      </c>
      <c r="AM106" t="s">
        <v>48</v>
      </c>
      <c r="AN106" s="12">
        <v>172.8</v>
      </c>
      <c r="AO106" s="12">
        <f t="shared" si="30"/>
        <v>175.93333333333331</v>
      </c>
      <c r="AR106">
        <v>9</v>
      </c>
      <c r="AS106" t="s">
        <v>48</v>
      </c>
      <c r="AT106" s="12">
        <v>158.4</v>
      </c>
      <c r="AW106" t="s">
        <v>48</v>
      </c>
      <c r="AX106" s="12">
        <v>158.4</v>
      </c>
      <c r="AY106" s="12">
        <f t="shared" si="31"/>
        <v>158.1</v>
      </c>
      <c r="BB106">
        <v>9</v>
      </c>
      <c r="BC106" t="s">
        <v>48</v>
      </c>
      <c r="BD106" s="12">
        <v>188</v>
      </c>
      <c r="BG106" t="s">
        <v>48</v>
      </c>
      <c r="BH106" s="12">
        <v>188</v>
      </c>
      <c r="BI106" s="12">
        <f t="shared" si="32"/>
        <v>186.03333333333333</v>
      </c>
      <c r="BL106">
        <v>9</v>
      </c>
      <c r="BM106" t="s">
        <v>48</v>
      </c>
      <c r="BN106" s="12">
        <v>156.69999999999999</v>
      </c>
      <c r="BQ106" t="s">
        <v>48</v>
      </c>
      <c r="BR106" s="12">
        <v>156.69999999999999</v>
      </c>
      <c r="BS106" s="12">
        <f t="shared" si="33"/>
        <v>159.13333333333335</v>
      </c>
      <c r="BV106">
        <v>9</v>
      </c>
      <c r="BW106" t="s">
        <v>48</v>
      </c>
      <c r="BX106" s="12">
        <v>162.30000000000001</v>
      </c>
      <c r="CA106" t="s">
        <v>48</v>
      </c>
      <c r="CB106" s="12">
        <v>162.30000000000001</v>
      </c>
      <c r="CC106" s="12">
        <f t="shared" si="34"/>
        <v>162.9</v>
      </c>
      <c r="CF106">
        <v>9</v>
      </c>
      <c r="CG106" t="s">
        <v>48</v>
      </c>
      <c r="CH106" s="12">
        <v>164.1</v>
      </c>
      <c r="CK106" t="s">
        <v>48</v>
      </c>
      <c r="CL106" s="12">
        <v>164.1</v>
      </c>
      <c r="CM106" s="12">
        <f t="shared" si="35"/>
        <v>164.06666666666669</v>
      </c>
      <c r="CP106">
        <v>9</v>
      </c>
      <c r="CQ106" t="s">
        <v>48</v>
      </c>
      <c r="CR106" s="12">
        <v>119.7</v>
      </c>
      <c r="CU106" t="s">
        <v>48</v>
      </c>
      <c r="CV106" s="12">
        <v>119.7</v>
      </c>
      <c r="CW106" s="12">
        <f t="shared" si="36"/>
        <v>117.96666666666665</v>
      </c>
      <c r="CZ106">
        <v>9</v>
      </c>
      <c r="DA106" t="s">
        <v>48</v>
      </c>
      <c r="DB106" s="12">
        <v>168.8</v>
      </c>
      <c r="DE106" t="s">
        <v>48</v>
      </c>
      <c r="DF106" s="12">
        <v>168.8</v>
      </c>
      <c r="DG106" s="12">
        <f t="shared" si="37"/>
        <v>168.63333333333335</v>
      </c>
      <c r="DJ106">
        <v>9</v>
      </c>
      <c r="DK106" t="s">
        <v>48</v>
      </c>
      <c r="DL106" s="12">
        <v>162.69999999999999</v>
      </c>
      <c r="DO106" t="s">
        <v>48</v>
      </c>
      <c r="DP106" s="12">
        <v>162.69999999999999</v>
      </c>
      <c r="DQ106" s="12">
        <f t="shared" si="38"/>
        <v>162.1</v>
      </c>
      <c r="DT106">
        <v>9</v>
      </c>
      <c r="DU106" t="s">
        <v>48</v>
      </c>
      <c r="DV106" s="12">
        <v>173.9</v>
      </c>
      <c r="DY106" t="s">
        <v>48</v>
      </c>
      <c r="DZ106" s="12">
        <v>173.9</v>
      </c>
      <c r="EA106" s="12">
        <f t="shared" si="39"/>
        <v>173.33333333333334</v>
      </c>
      <c r="ED106">
        <v>9</v>
      </c>
      <c r="EE106" t="s">
        <v>48</v>
      </c>
      <c r="EF106" s="12">
        <v>164</v>
      </c>
      <c r="EI106" t="s">
        <v>48</v>
      </c>
      <c r="EJ106" s="12">
        <v>164</v>
      </c>
      <c r="EK106" s="12">
        <f t="shared" si="40"/>
        <v>164</v>
      </c>
      <c r="EN106">
        <v>9</v>
      </c>
      <c r="EO106" t="s">
        <v>48</v>
      </c>
      <c r="EP106" s="12">
        <v>192.1</v>
      </c>
      <c r="ES106" t="s">
        <v>48</v>
      </c>
      <c r="ET106" s="12">
        <v>192.1</v>
      </c>
      <c r="EU106" s="12">
        <f t="shared" si="41"/>
        <v>191.79999999999998</v>
      </c>
      <c r="EX106">
        <v>9</v>
      </c>
      <c r="EY106" t="s">
        <v>48</v>
      </c>
      <c r="EZ106" s="12">
        <v>164.6</v>
      </c>
      <c r="FC106" t="s">
        <v>48</v>
      </c>
      <c r="FD106" s="12">
        <v>164.6</v>
      </c>
      <c r="FE106" s="12">
        <f t="shared" si="42"/>
        <v>163.96666666666667</v>
      </c>
      <c r="FH106">
        <v>9</v>
      </c>
      <c r="FI106" t="s">
        <v>48</v>
      </c>
      <c r="FJ106" s="12">
        <v>155.30000000000001</v>
      </c>
      <c r="FM106" t="s">
        <v>48</v>
      </c>
      <c r="FN106" s="12">
        <v>155.30000000000001</v>
      </c>
      <c r="FO106" s="12">
        <f t="shared" si="43"/>
        <v>154.56666666666666</v>
      </c>
      <c r="FR106">
        <v>9</v>
      </c>
      <c r="FS106" t="s">
        <v>48</v>
      </c>
      <c r="FT106" s="12">
        <v>163.30000000000001</v>
      </c>
      <c r="FW106" t="s">
        <v>48</v>
      </c>
      <c r="FX106" s="12">
        <v>163.30000000000001</v>
      </c>
      <c r="FY106" s="12">
        <f t="shared" si="44"/>
        <v>162.63333333333335</v>
      </c>
      <c r="GB106">
        <v>9</v>
      </c>
      <c r="GC106" t="s">
        <v>48</v>
      </c>
      <c r="GD106" s="12">
        <v>162.6</v>
      </c>
      <c r="GG106" t="s">
        <v>48</v>
      </c>
      <c r="GH106" s="12">
        <v>162.6</v>
      </c>
      <c r="GI106" s="12">
        <f t="shared" si="45"/>
        <v>161.96666666666667</v>
      </c>
      <c r="GL106">
        <v>9</v>
      </c>
      <c r="GM106" t="s">
        <v>48</v>
      </c>
      <c r="GN106" s="12">
        <v>157.5</v>
      </c>
      <c r="GQ106" t="s">
        <v>48</v>
      </c>
      <c r="GR106" s="12">
        <v>157.5</v>
      </c>
      <c r="GS106" s="12">
        <f t="shared" si="46"/>
        <v>156.93333333333334</v>
      </c>
      <c r="GV106">
        <v>9</v>
      </c>
      <c r="GW106" t="s">
        <v>48</v>
      </c>
      <c r="GX106" s="12">
        <v>168.4</v>
      </c>
      <c r="HA106" t="s">
        <v>48</v>
      </c>
      <c r="HB106" s="12">
        <v>168.4</v>
      </c>
      <c r="HC106" s="12">
        <f t="shared" si="47"/>
        <v>167.93333333333331</v>
      </c>
      <c r="HF106">
        <v>9</v>
      </c>
      <c r="HG106" t="s">
        <v>48</v>
      </c>
      <c r="HH106" s="12">
        <v>154</v>
      </c>
      <c r="HK106" t="s">
        <v>48</v>
      </c>
      <c r="HL106" s="12">
        <v>154</v>
      </c>
      <c r="HM106" s="12">
        <f t="shared" si="48"/>
        <v>153.70000000000002</v>
      </c>
      <c r="HP106">
        <v>9</v>
      </c>
      <c r="HQ106" t="s">
        <v>48</v>
      </c>
      <c r="HR106" s="12">
        <v>157.69999999999999</v>
      </c>
      <c r="HU106" t="s">
        <v>48</v>
      </c>
      <c r="HV106" s="12">
        <v>157.69999999999999</v>
      </c>
      <c r="HW106" s="12">
        <f t="shared" si="49"/>
        <v>156.86666666666665</v>
      </c>
      <c r="HZ106">
        <v>9</v>
      </c>
      <c r="IA106" t="s">
        <v>48</v>
      </c>
      <c r="IB106" s="12">
        <v>163.69999999999999</v>
      </c>
      <c r="IE106" t="s">
        <v>48</v>
      </c>
      <c r="IF106" s="12">
        <v>163.69999999999999</v>
      </c>
      <c r="IG106" s="12">
        <f t="shared" si="50"/>
        <v>163.56666666666666</v>
      </c>
      <c r="IJ106">
        <v>9</v>
      </c>
      <c r="IK106" t="s">
        <v>48</v>
      </c>
      <c r="IL106" s="12">
        <v>160</v>
      </c>
      <c r="IO106" t="s">
        <v>48</v>
      </c>
      <c r="IP106" s="12">
        <v>160</v>
      </c>
      <c r="IQ106" s="12">
        <f t="shared" si="51"/>
        <v>160.03333333333333</v>
      </c>
      <c r="IT106">
        <v>9</v>
      </c>
      <c r="IU106" t="s">
        <v>48</v>
      </c>
      <c r="IV106" s="12">
        <v>160</v>
      </c>
      <c r="IY106" t="s">
        <v>48</v>
      </c>
      <c r="IZ106" s="12">
        <v>160</v>
      </c>
      <c r="JA106" s="12">
        <f t="shared" si="52"/>
        <v>159.66666666666666</v>
      </c>
      <c r="JD106">
        <v>9</v>
      </c>
      <c r="JE106" t="s">
        <v>48</v>
      </c>
      <c r="JF106" s="12">
        <v>163.19999999999999</v>
      </c>
      <c r="JI106" t="s">
        <v>48</v>
      </c>
      <c r="JJ106" s="12">
        <v>163.19999999999999</v>
      </c>
      <c r="JK106" s="12">
        <f t="shared" si="53"/>
        <v>162.96666666666667</v>
      </c>
    </row>
    <row r="107" spans="2:271" x14ac:dyDescent="0.35">
      <c r="C107">
        <v>10</v>
      </c>
      <c r="D107" t="s">
        <v>50</v>
      </c>
      <c r="E107" s="12">
        <v>163.6</v>
      </c>
      <c r="H107" t="s">
        <v>50</v>
      </c>
      <c r="I107" s="12">
        <v>163.6</v>
      </c>
      <c r="J107" s="12">
        <f t="shared" si="27"/>
        <v>162.6</v>
      </c>
      <c r="N107">
        <v>10</v>
      </c>
      <c r="O107" t="s">
        <v>50</v>
      </c>
      <c r="P107" s="12">
        <v>147.4</v>
      </c>
      <c r="S107" t="s">
        <v>50</v>
      </c>
      <c r="T107" s="12">
        <v>147.4</v>
      </c>
      <c r="U107" s="12">
        <f t="shared" si="28"/>
        <v>146.86666666666667</v>
      </c>
      <c r="X107">
        <v>10</v>
      </c>
      <c r="Y107" t="s">
        <v>50</v>
      </c>
      <c r="Z107" s="12">
        <v>204.6</v>
      </c>
      <c r="AC107" t="s">
        <v>50</v>
      </c>
      <c r="AD107" s="12">
        <v>204.6</v>
      </c>
      <c r="AE107" s="12">
        <f t="shared" si="29"/>
        <v>204.20000000000002</v>
      </c>
      <c r="AH107">
        <v>10</v>
      </c>
      <c r="AI107" t="s">
        <v>50</v>
      </c>
      <c r="AJ107" s="12">
        <v>171.2</v>
      </c>
      <c r="AM107" t="s">
        <v>50</v>
      </c>
      <c r="AN107" s="12">
        <v>171.2</v>
      </c>
      <c r="AO107" s="12">
        <f t="shared" si="30"/>
        <v>172.26666666666665</v>
      </c>
      <c r="AR107">
        <v>10</v>
      </c>
      <c r="AS107" t="s">
        <v>50</v>
      </c>
      <c r="AT107" s="12">
        <v>158.69999999999999</v>
      </c>
      <c r="AW107" t="s">
        <v>50</v>
      </c>
      <c r="AX107" s="12">
        <v>158.69999999999999</v>
      </c>
      <c r="AY107" s="12">
        <f t="shared" si="31"/>
        <v>158.5</v>
      </c>
      <c r="BB107">
        <v>10</v>
      </c>
      <c r="BC107" t="s">
        <v>50</v>
      </c>
      <c r="BD107" s="12">
        <v>190.6</v>
      </c>
      <c r="BG107" t="s">
        <v>50</v>
      </c>
      <c r="BH107" s="12">
        <v>190.6</v>
      </c>
      <c r="BI107" s="12">
        <f t="shared" si="32"/>
        <v>188.86666666666667</v>
      </c>
      <c r="BL107">
        <v>10</v>
      </c>
      <c r="BM107" t="s">
        <v>50</v>
      </c>
      <c r="BN107" s="12">
        <v>155.69999999999999</v>
      </c>
      <c r="BQ107" t="s">
        <v>50</v>
      </c>
      <c r="BR107" s="12">
        <v>155.69999999999999</v>
      </c>
      <c r="BS107" s="12">
        <f t="shared" si="33"/>
        <v>156.4</v>
      </c>
      <c r="BV107">
        <v>10</v>
      </c>
      <c r="BW107" t="s">
        <v>50</v>
      </c>
      <c r="BX107" s="12">
        <v>185.3</v>
      </c>
      <c r="CA107" t="s">
        <v>50</v>
      </c>
      <c r="CB107" s="12">
        <v>185.3</v>
      </c>
      <c r="CC107" s="12">
        <f t="shared" si="34"/>
        <v>169.93333333333334</v>
      </c>
      <c r="CF107">
        <v>10</v>
      </c>
      <c r="CG107" t="s">
        <v>50</v>
      </c>
      <c r="CH107" s="12">
        <v>165.2</v>
      </c>
      <c r="CK107" t="s">
        <v>50</v>
      </c>
      <c r="CL107" s="12">
        <v>165.2</v>
      </c>
      <c r="CM107" s="12">
        <f t="shared" si="35"/>
        <v>164.46666666666667</v>
      </c>
      <c r="CP107">
        <v>10</v>
      </c>
      <c r="CQ107" t="s">
        <v>50</v>
      </c>
      <c r="CR107" s="12">
        <v>121.9</v>
      </c>
      <c r="CU107" t="s">
        <v>50</v>
      </c>
      <c r="CV107" s="12">
        <v>121.9</v>
      </c>
      <c r="CW107" s="12">
        <f t="shared" si="36"/>
        <v>120.43333333333334</v>
      </c>
      <c r="CZ107">
        <v>10</v>
      </c>
      <c r="DA107" t="s">
        <v>50</v>
      </c>
      <c r="DB107" s="12">
        <v>169.3</v>
      </c>
      <c r="DE107" t="s">
        <v>50</v>
      </c>
      <c r="DF107" s="12">
        <v>169.3</v>
      </c>
      <c r="DG107" s="12">
        <f t="shared" si="37"/>
        <v>168.96666666666667</v>
      </c>
      <c r="DJ107">
        <v>10</v>
      </c>
      <c r="DK107" t="s">
        <v>50</v>
      </c>
      <c r="DL107" s="12">
        <v>163.19999999999999</v>
      </c>
      <c r="DO107" t="s">
        <v>50</v>
      </c>
      <c r="DP107" s="12">
        <v>163.19999999999999</v>
      </c>
      <c r="DQ107" s="12">
        <f t="shared" si="38"/>
        <v>162.86666666666665</v>
      </c>
      <c r="DT107">
        <v>10</v>
      </c>
      <c r="DU107" t="s">
        <v>50</v>
      </c>
      <c r="DV107" s="12">
        <v>174.7</v>
      </c>
      <c r="DY107" t="s">
        <v>50</v>
      </c>
      <c r="DZ107" s="12">
        <v>174.7</v>
      </c>
      <c r="EA107" s="12">
        <f t="shared" si="39"/>
        <v>174.16666666666666</v>
      </c>
      <c r="ED107">
        <v>10</v>
      </c>
      <c r="EE107" t="s">
        <v>50</v>
      </c>
      <c r="EF107" s="12">
        <v>167.7</v>
      </c>
      <c r="EI107" t="s">
        <v>50</v>
      </c>
      <c r="EJ107" s="12">
        <v>167.7</v>
      </c>
      <c r="EK107" s="12">
        <f t="shared" si="40"/>
        <v>165.23333333333332</v>
      </c>
      <c r="EN107">
        <v>10</v>
      </c>
      <c r="EO107" t="s">
        <v>50</v>
      </c>
      <c r="EP107" s="12">
        <v>192.7</v>
      </c>
      <c r="ES107" t="s">
        <v>50</v>
      </c>
      <c r="ET107" s="12">
        <v>192.7</v>
      </c>
      <c r="EU107" s="12">
        <f t="shared" si="41"/>
        <v>192.29999999999998</v>
      </c>
      <c r="EX107">
        <v>10</v>
      </c>
      <c r="EY107" t="s">
        <v>50</v>
      </c>
      <c r="EZ107" s="12">
        <v>165.7</v>
      </c>
      <c r="FC107" t="s">
        <v>50</v>
      </c>
      <c r="FD107" s="12">
        <v>165.7</v>
      </c>
      <c r="FE107" s="12">
        <f t="shared" si="42"/>
        <v>164.93333333333334</v>
      </c>
      <c r="FH107">
        <v>10</v>
      </c>
      <c r="FI107" t="s">
        <v>50</v>
      </c>
      <c r="FJ107" s="12">
        <v>156.30000000000001</v>
      </c>
      <c r="FM107" t="s">
        <v>50</v>
      </c>
      <c r="FN107" s="12">
        <v>156.30000000000001</v>
      </c>
      <c r="FO107" s="12">
        <f t="shared" si="43"/>
        <v>155.63333333333335</v>
      </c>
      <c r="FR107">
        <v>10</v>
      </c>
      <c r="FS107" t="s">
        <v>50</v>
      </c>
      <c r="FT107" s="12">
        <v>164.3</v>
      </c>
      <c r="FW107" t="s">
        <v>50</v>
      </c>
      <c r="FX107" s="12">
        <v>164.3</v>
      </c>
      <c r="FY107" s="12">
        <f t="shared" si="44"/>
        <v>163.6</v>
      </c>
      <c r="GB107">
        <v>10</v>
      </c>
      <c r="GC107" t="s">
        <v>50</v>
      </c>
      <c r="GD107" s="12">
        <v>164.2</v>
      </c>
      <c r="GG107" t="s">
        <v>50</v>
      </c>
      <c r="GH107" s="12">
        <v>164.2</v>
      </c>
      <c r="GI107" s="12">
        <f t="shared" si="45"/>
        <v>163.13333333333333</v>
      </c>
      <c r="GL107">
        <v>10</v>
      </c>
      <c r="GM107" t="s">
        <v>50</v>
      </c>
      <c r="GN107" s="12">
        <v>158.4</v>
      </c>
      <c r="GQ107" t="s">
        <v>50</v>
      </c>
      <c r="GR107" s="12">
        <v>158.4</v>
      </c>
      <c r="GS107" s="12">
        <f t="shared" si="46"/>
        <v>157.79999999999998</v>
      </c>
      <c r="GV107">
        <v>10</v>
      </c>
      <c r="GW107" t="s">
        <v>50</v>
      </c>
      <c r="GX107" s="12">
        <v>169.1</v>
      </c>
      <c r="HA107" t="s">
        <v>50</v>
      </c>
      <c r="HB107" s="12">
        <v>169.1</v>
      </c>
      <c r="HC107" s="12">
        <f t="shared" si="47"/>
        <v>168.63333333333333</v>
      </c>
      <c r="HF107">
        <v>10</v>
      </c>
      <c r="HG107" t="s">
        <v>50</v>
      </c>
      <c r="HH107" s="12">
        <v>155.69999999999999</v>
      </c>
      <c r="HK107" t="s">
        <v>50</v>
      </c>
      <c r="HL107" s="12">
        <v>155.69999999999999</v>
      </c>
      <c r="HM107" s="12">
        <f t="shared" si="48"/>
        <v>154.56666666666666</v>
      </c>
      <c r="HP107">
        <v>10</v>
      </c>
      <c r="HQ107" t="s">
        <v>50</v>
      </c>
      <c r="HR107" s="12">
        <v>158.6</v>
      </c>
      <c r="HU107" t="s">
        <v>50</v>
      </c>
      <c r="HV107" s="12">
        <v>158.6</v>
      </c>
      <c r="HW107" s="12">
        <f t="shared" si="49"/>
        <v>157.96666666666667</v>
      </c>
      <c r="HZ107">
        <v>10</v>
      </c>
      <c r="IA107" t="s">
        <v>50</v>
      </c>
      <c r="IB107" s="12">
        <v>163.9</v>
      </c>
      <c r="IE107" t="s">
        <v>50</v>
      </c>
      <c r="IF107" s="12">
        <v>163.9</v>
      </c>
      <c r="IG107" s="12">
        <f t="shared" si="50"/>
        <v>163.79999999999998</v>
      </c>
      <c r="IJ107">
        <v>10</v>
      </c>
      <c r="IK107" t="s">
        <v>50</v>
      </c>
      <c r="IL107" s="12">
        <v>160.80000000000001</v>
      </c>
      <c r="IO107" t="s">
        <v>50</v>
      </c>
      <c r="IP107" s="12">
        <v>160.80000000000001</v>
      </c>
      <c r="IQ107" s="12">
        <f t="shared" si="51"/>
        <v>160.26666666666668</v>
      </c>
      <c r="IT107">
        <v>10</v>
      </c>
      <c r="IU107" t="s">
        <v>50</v>
      </c>
      <c r="IV107" s="12">
        <v>161</v>
      </c>
      <c r="IY107" t="s">
        <v>50</v>
      </c>
      <c r="IZ107" s="12">
        <v>161</v>
      </c>
      <c r="JA107" s="12">
        <f t="shared" si="52"/>
        <v>160.33333333333334</v>
      </c>
      <c r="JD107">
        <v>10</v>
      </c>
      <c r="JE107" t="s">
        <v>50</v>
      </c>
      <c r="JF107" s="12">
        <v>165.5</v>
      </c>
      <c r="JI107" t="s">
        <v>50</v>
      </c>
      <c r="JJ107" s="12">
        <v>165.5</v>
      </c>
      <c r="JK107" s="12">
        <f t="shared" si="53"/>
        <v>163.96666666666667</v>
      </c>
    </row>
    <row r="108" spans="2:271" x14ac:dyDescent="0.35">
      <c r="C108">
        <v>11</v>
      </c>
      <c r="D108" t="s">
        <v>52</v>
      </c>
      <c r="E108" s="12">
        <v>164.2</v>
      </c>
      <c r="H108" t="s">
        <v>52</v>
      </c>
      <c r="I108" s="12">
        <v>164.2</v>
      </c>
      <c r="J108" s="12">
        <f t="shared" si="27"/>
        <v>163.29999999999998</v>
      </c>
      <c r="N108">
        <v>11</v>
      </c>
      <c r="O108" t="s">
        <v>52</v>
      </c>
      <c r="P108" s="12">
        <v>148.19999999999999</v>
      </c>
      <c r="S108" t="s">
        <v>52</v>
      </c>
      <c r="T108" s="12">
        <v>148.19999999999999</v>
      </c>
      <c r="U108" s="12">
        <f t="shared" si="28"/>
        <v>147.4</v>
      </c>
      <c r="X108">
        <v>11</v>
      </c>
      <c r="Y108" t="s">
        <v>52</v>
      </c>
      <c r="Z108" s="12">
        <v>201.6</v>
      </c>
      <c r="AC108" t="s">
        <v>52</v>
      </c>
      <c r="AD108" s="12">
        <v>201.6</v>
      </c>
      <c r="AE108" s="12">
        <f t="shared" si="29"/>
        <v>203.4</v>
      </c>
      <c r="AH108">
        <v>11</v>
      </c>
      <c r="AI108" t="s">
        <v>52</v>
      </c>
      <c r="AJ108" s="12">
        <v>173</v>
      </c>
      <c r="AM108" t="s">
        <v>52</v>
      </c>
      <c r="AN108" s="12">
        <v>173</v>
      </c>
      <c r="AO108" s="12">
        <f t="shared" si="30"/>
        <v>172.33333333333334</v>
      </c>
      <c r="AR108">
        <v>11</v>
      </c>
      <c r="AS108" t="s">
        <v>52</v>
      </c>
      <c r="AT108" s="12">
        <v>159.30000000000001</v>
      </c>
      <c r="AW108" t="s">
        <v>52</v>
      </c>
      <c r="AX108" s="12">
        <v>159.30000000000001</v>
      </c>
      <c r="AY108" s="12">
        <f t="shared" si="31"/>
        <v>158.80000000000001</v>
      </c>
      <c r="BB108">
        <v>11</v>
      </c>
      <c r="BC108" t="s">
        <v>52</v>
      </c>
      <c r="BD108" s="12">
        <v>190.1</v>
      </c>
      <c r="BG108" t="s">
        <v>52</v>
      </c>
      <c r="BH108" s="12">
        <v>190.1</v>
      </c>
      <c r="BI108" s="12">
        <f t="shared" si="32"/>
        <v>189.56666666666669</v>
      </c>
      <c r="BL108">
        <v>11</v>
      </c>
      <c r="BM108" t="s">
        <v>52</v>
      </c>
      <c r="BN108" s="12">
        <v>156.5</v>
      </c>
      <c r="BQ108" t="s">
        <v>52</v>
      </c>
      <c r="BR108" s="12">
        <v>156.5</v>
      </c>
      <c r="BS108" s="12">
        <f t="shared" si="33"/>
        <v>156.29999999999998</v>
      </c>
      <c r="BV108">
        <v>11</v>
      </c>
      <c r="BW108" t="s">
        <v>52</v>
      </c>
      <c r="BX108" s="12">
        <v>199.2</v>
      </c>
      <c r="CA108" t="s">
        <v>52</v>
      </c>
      <c r="CB108" s="12">
        <v>199.2</v>
      </c>
      <c r="CC108" s="12">
        <f t="shared" si="34"/>
        <v>182.26666666666665</v>
      </c>
      <c r="CF108">
        <v>11</v>
      </c>
      <c r="CG108" t="s">
        <v>52</v>
      </c>
      <c r="CH108" s="12">
        <v>165.3</v>
      </c>
      <c r="CK108" t="s">
        <v>52</v>
      </c>
      <c r="CL108" s="12">
        <v>165.3</v>
      </c>
      <c r="CM108" s="12">
        <f t="shared" si="35"/>
        <v>164.86666666666665</v>
      </c>
      <c r="CP108">
        <v>11</v>
      </c>
      <c r="CQ108" t="s">
        <v>52</v>
      </c>
      <c r="CR108" s="12">
        <v>122.4</v>
      </c>
      <c r="CU108" t="s">
        <v>52</v>
      </c>
      <c r="CV108" s="12">
        <v>122.4</v>
      </c>
      <c r="CW108" s="12">
        <f t="shared" si="36"/>
        <v>121.33333333333333</v>
      </c>
      <c r="CZ108">
        <v>11</v>
      </c>
      <c r="DA108" t="s">
        <v>52</v>
      </c>
      <c r="DB108" s="12">
        <v>169.6</v>
      </c>
      <c r="DE108" t="s">
        <v>52</v>
      </c>
      <c r="DF108" s="12">
        <v>169.6</v>
      </c>
      <c r="DG108" s="12">
        <f t="shared" si="37"/>
        <v>169.23333333333335</v>
      </c>
      <c r="DJ108">
        <v>11</v>
      </c>
      <c r="DK108" t="s">
        <v>52</v>
      </c>
      <c r="DL108" s="12">
        <v>163.69999999999999</v>
      </c>
      <c r="DO108" t="s">
        <v>52</v>
      </c>
      <c r="DP108" s="12">
        <v>163.69999999999999</v>
      </c>
      <c r="DQ108" s="12">
        <f t="shared" si="38"/>
        <v>163.19999999999999</v>
      </c>
      <c r="DT108">
        <v>11</v>
      </c>
      <c r="DU108" t="s">
        <v>52</v>
      </c>
      <c r="DV108" s="12">
        <v>175.5</v>
      </c>
      <c r="DY108" t="s">
        <v>52</v>
      </c>
      <c r="DZ108" s="12">
        <v>175.5</v>
      </c>
      <c r="EA108" s="12">
        <f t="shared" si="39"/>
        <v>174.70000000000002</v>
      </c>
      <c r="ED108">
        <v>11</v>
      </c>
      <c r="EE108" t="s">
        <v>52</v>
      </c>
      <c r="EF108" s="12">
        <v>169.7</v>
      </c>
      <c r="EI108" t="s">
        <v>52</v>
      </c>
      <c r="EJ108" s="12">
        <v>169.7</v>
      </c>
      <c r="EK108" s="12">
        <f t="shared" si="40"/>
        <v>167.13333333333333</v>
      </c>
      <c r="EN108">
        <v>11</v>
      </c>
      <c r="EO108" t="s">
        <v>52</v>
      </c>
      <c r="EP108" s="12">
        <v>192.9</v>
      </c>
      <c r="ES108" t="s">
        <v>52</v>
      </c>
      <c r="ET108" s="12">
        <v>192.9</v>
      </c>
      <c r="EU108" s="12">
        <f t="shared" si="41"/>
        <v>192.56666666666663</v>
      </c>
      <c r="EX108">
        <v>11</v>
      </c>
      <c r="EY108" t="s">
        <v>52</v>
      </c>
      <c r="EZ108" s="12">
        <v>167.2</v>
      </c>
      <c r="FC108" t="s">
        <v>52</v>
      </c>
      <c r="FD108" s="12">
        <v>167.2</v>
      </c>
      <c r="FE108" s="12">
        <f t="shared" si="42"/>
        <v>165.83333333333331</v>
      </c>
      <c r="FH108">
        <v>11</v>
      </c>
      <c r="FI108" t="s">
        <v>52</v>
      </c>
      <c r="FJ108" s="12">
        <v>157.4</v>
      </c>
      <c r="FM108" t="s">
        <v>52</v>
      </c>
      <c r="FN108" s="12">
        <v>157.4</v>
      </c>
      <c r="FO108" s="12">
        <f t="shared" si="43"/>
        <v>156.33333333333334</v>
      </c>
      <c r="FR108">
        <v>11</v>
      </c>
      <c r="FS108" t="s">
        <v>52</v>
      </c>
      <c r="FT108" s="12">
        <v>165.8</v>
      </c>
      <c r="FW108" t="s">
        <v>52</v>
      </c>
      <c r="FX108" s="12">
        <v>165.8</v>
      </c>
      <c r="FY108" s="12">
        <f t="shared" si="44"/>
        <v>164.46666666666667</v>
      </c>
      <c r="GB108">
        <v>11</v>
      </c>
      <c r="GC108" t="s">
        <v>52</v>
      </c>
      <c r="GD108" s="12">
        <v>163.9</v>
      </c>
      <c r="GG108" t="s">
        <v>52</v>
      </c>
      <c r="GH108" s="12">
        <v>163.9</v>
      </c>
      <c r="GI108" s="12">
        <f t="shared" si="45"/>
        <v>163.56666666666663</v>
      </c>
      <c r="GL108">
        <v>11</v>
      </c>
      <c r="GM108" t="s">
        <v>52</v>
      </c>
      <c r="GN108" s="12">
        <v>159.30000000000001</v>
      </c>
      <c r="GQ108" t="s">
        <v>52</v>
      </c>
      <c r="GR108" s="12">
        <v>159.30000000000001</v>
      </c>
      <c r="GS108" s="12">
        <f t="shared" si="46"/>
        <v>158.4</v>
      </c>
      <c r="GV108">
        <v>11</v>
      </c>
      <c r="GW108" t="s">
        <v>52</v>
      </c>
      <c r="GX108" s="12">
        <v>169.9</v>
      </c>
      <c r="HA108" t="s">
        <v>52</v>
      </c>
      <c r="HB108" s="12">
        <v>169.9</v>
      </c>
      <c r="HC108" s="12">
        <f t="shared" si="47"/>
        <v>169.13333333333333</v>
      </c>
      <c r="HF108">
        <v>11</v>
      </c>
      <c r="HG108" t="s">
        <v>52</v>
      </c>
      <c r="HH108" s="12">
        <v>154.80000000000001</v>
      </c>
      <c r="HK108" t="s">
        <v>52</v>
      </c>
      <c r="HL108" s="12">
        <v>154.80000000000001</v>
      </c>
      <c r="HM108" s="12">
        <f t="shared" si="48"/>
        <v>154.83333333333334</v>
      </c>
      <c r="HP108">
        <v>11</v>
      </c>
      <c r="HQ108" t="s">
        <v>52</v>
      </c>
      <c r="HR108" s="12">
        <v>159.80000000000001</v>
      </c>
      <c r="HU108" t="s">
        <v>52</v>
      </c>
      <c r="HV108" s="12">
        <v>159.80000000000001</v>
      </c>
      <c r="HW108" s="12">
        <f t="shared" si="49"/>
        <v>158.69999999999999</v>
      </c>
      <c r="HZ108">
        <v>11</v>
      </c>
      <c r="IA108" t="s">
        <v>52</v>
      </c>
      <c r="IB108" s="12">
        <v>164.3</v>
      </c>
      <c r="IE108" t="s">
        <v>52</v>
      </c>
      <c r="IF108" s="12">
        <v>164.3</v>
      </c>
      <c r="IG108" s="12">
        <f t="shared" si="50"/>
        <v>163.96666666666667</v>
      </c>
      <c r="IJ108">
        <v>11</v>
      </c>
      <c r="IK108" t="s">
        <v>52</v>
      </c>
      <c r="IL108" s="12">
        <v>162.19999999999999</v>
      </c>
      <c r="IO108" t="s">
        <v>52</v>
      </c>
      <c r="IP108" s="12">
        <v>162.19999999999999</v>
      </c>
      <c r="IQ108" s="12">
        <f t="shared" si="51"/>
        <v>161</v>
      </c>
      <c r="IT108">
        <v>11</v>
      </c>
      <c r="IU108" t="s">
        <v>52</v>
      </c>
      <c r="IV108" s="12">
        <v>161.4</v>
      </c>
      <c r="IY108" t="s">
        <v>52</v>
      </c>
      <c r="IZ108" s="12">
        <v>161.4</v>
      </c>
      <c r="JA108" s="12">
        <f t="shared" si="52"/>
        <v>160.79999999999998</v>
      </c>
      <c r="JD108">
        <v>11</v>
      </c>
      <c r="JE108" t="s">
        <v>52</v>
      </c>
      <c r="JF108" s="12">
        <v>166.7</v>
      </c>
      <c r="JI108" t="s">
        <v>52</v>
      </c>
      <c r="JJ108" s="12">
        <v>166.7</v>
      </c>
      <c r="JK108" s="12">
        <f t="shared" si="53"/>
        <v>165.13333333333333</v>
      </c>
    </row>
    <row r="109" spans="2:271" x14ac:dyDescent="0.35">
      <c r="C109">
        <v>12</v>
      </c>
      <c r="D109" t="s">
        <v>55</v>
      </c>
      <c r="E109" s="12">
        <v>163.4</v>
      </c>
      <c r="H109" t="s">
        <v>55</v>
      </c>
      <c r="I109" s="12">
        <v>163.4</v>
      </c>
      <c r="J109" s="12">
        <f t="shared" si="27"/>
        <v>163.73333333333332</v>
      </c>
      <c r="N109">
        <v>12</v>
      </c>
      <c r="O109" t="s">
        <v>55</v>
      </c>
      <c r="P109" s="12">
        <v>148.69999999999999</v>
      </c>
      <c r="S109" t="s">
        <v>55</v>
      </c>
      <c r="T109" s="12">
        <v>148.69999999999999</v>
      </c>
      <c r="U109" s="12">
        <f t="shared" si="28"/>
        <v>148.1</v>
      </c>
      <c r="X109">
        <v>12</v>
      </c>
      <c r="Y109" t="s">
        <v>55</v>
      </c>
      <c r="Z109" s="12">
        <v>198.8</v>
      </c>
      <c r="AC109" t="s">
        <v>55</v>
      </c>
      <c r="AD109" s="12">
        <v>198.8</v>
      </c>
      <c r="AE109" s="12">
        <f t="shared" si="29"/>
        <v>201.66666666666666</v>
      </c>
      <c r="AH109">
        <v>12</v>
      </c>
      <c r="AI109" t="s">
        <v>55</v>
      </c>
      <c r="AJ109" s="12">
        <v>177.9</v>
      </c>
      <c r="AM109" t="s">
        <v>55</v>
      </c>
      <c r="AN109" s="12">
        <v>177.9</v>
      </c>
      <c r="AO109" s="12">
        <f t="shared" si="30"/>
        <v>174.03333333333333</v>
      </c>
      <c r="AR109">
        <v>12</v>
      </c>
      <c r="AS109" t="s">
        <v>55</v>
      </c>
      <c r="AT109" s="12">
        <v>159.9</v>
      </c>
      <c r="AW109" t="s">
        <v>55</v>
      </c>
      <c r="AX109" s="12">
        <v>159.9</v>
      </c>
      <c r="AY109" s="12">
        <f t="shared" si="31"/>
        <v>159.29999999999998</v>
      </c>
      <c r="BB109">
        <v>12</v>
      </c>
      <c r="BC109" t="s">
        <v>55</v>
      </c>
      <c r="BD109" s="12">
        <v>187.6</v>
      </c>
      <c r="BG109" t="s">
        <v>55</v>
      </c>
      <c r="BH109" s="12">
        <v>187.6</v>
      </c>
      <c r="BI109" s="12">
        <f t="shared" si="32"/>
        <v>189.43333333333331</v>
      </c>
      <c r="BL109">
        <v>12</v>
      </c>
      <c r="BM109" t="s">
        <v>55</v>
      </c>
      <c r="BN109" s="12">
        <v>154.9</v>
      </c>
      <c r="BQ109" t="s">
        <v>55</v>
      </c>
      <c r="BR109" s="12">
        <v>154.9</v>
      </c>
      <c r="BS109" s="12">
        <f t="shared" si="33"/>
        <v>155.70000000000002</v>
      </c>
      <c r="BV109">
        <v>12</v>
      </c>
      <c r="BW109" t="s">
        <v>55</v>
      </c>
      <c r="BX109" s="12">
        <v>188.3</v>
      </c>
      <c r="CA109" t="s">
        <v>55</v>
      </c>
      <c r="CB109" s="12">
        <v>188.3</v>
      </c>
      <c r="CC109" s="12">
        <f t="shared" si="34"/>
        <v>190.93333333333331</v>
      </c>
      <c r="CF109">
        <v>12</v>
      </c>
      <c r="CG109" t="s">
        <v>55</v>
      </c>
      <c r="CH109" s="12">
        <v>164.4</v>
      </c>
      <c r="CK109" t="s">
        <v>55</v>
      </c>
      <c r="CL109" s="12">
        <v>164.4</v>
      </c>
      <c r="CM109" s="12">
        <f t="shared" si="35"/>
        <v>164.96666666666667</v>
      </c>
      <c r="CP109">
        <v>12</v>
      </c>
      <c r="CQ109" t="s">
        <v>55</v>
      </c>
      <c r="CR109" s="12">
        <v>121</v>
      </c>
      <c r="CU109" t="s">
        <v>55</v>
      </c>
      <c r="CV109" s="12">
        <v>121</v>
      </c>
      <c r="CW109" s="12">
        <f t="shared" si="36"/>
        <v>121.76666666666667</v>
      </c>
      <c r="CZ109">
        <v>12</v>
      </c>
      <c r="DA109" t="s">
        <v>55</v>
      </c>
      <c r="DB109" s="12">
        <v>170.5</v>
      </c>
      <c r="DE109" t="s">
        <v>55</v>
      </c>
      <c r="DF109" s="12">
        <v>170.5</v>
      </c>
      <c r="DG109" s="12">
        <f t="shared" si="37"/>
        <v>169.79999999999998</v>
      </c>
      <c r="DJ109">
        <v>12</v>
      </c>
      <c r="DK109" t="s">
        <v>55</v>
      </c>
      <c r="DL109" s="12">
        <v>164.2</v>
      </c>
      <c r="DO109" t="s">
        <v>55</v>
      </c>
      <c r="DP109" s="12">
        <v>164.2</v>
      </c>
      <c r="DQ109" s="12">
        <f t="shared" si="38"/>
        <v>163.69999999999999</v>
      </c>
      <c r="DT109">
        <v>12</v>
      </c>
      <c r="DU109" t="s">
        <v>55</v>
      </c>
      <c r="DV109" s="12">
        <v>176.5</v>
      </c>
      <c r="DY109" t="s">
        <v>55</v>
      </c>
      <c r="DZ109" s="12">
        <v>176.5</v>
      </c>
      <c r="EA109" s="12">
        <f t="shared" si="39"/>
        <v>175.56666666666669</v>
      </c>
      <c r="ED109">
        <v>12</v>
      </c>
      <c r="EE109" t="s">
        <v>55</v>
      </c>
      <c r="EF109" s="12">
        <v>168.2</v>
      </c>
      <c r="EI109" t="s">
        <v>55</v>
      </c>
      <c r="EJ109" s="12">
        <v>168.2</v>
      </c>
      <c r="EK109" s="12">
        <f t="shared" si="40"/>
        <v>168.53333333333333</v>
      </c>
      <c r="EN109">
        <v>12</v>
      </c>
      <c r="EO109" t="s">
        <v>55</v>
      </c>
      <c r="EP109" s="12">
        <v>192.4</v>
      </c>
      <c r="ES109" t="s">
        <v>55</v>
      </c>
      <c r="ET109" s="12">
        <v>192.4</v>
      </c>
      <c r="EU109" s="12">
        <f t="shared" si="41"/>
        <v>192.66666666666666</v>
      </c>
      <c r="EX109">
        <v>12</v>
      </c>
      <c r="EY109" t="s">
        <v>55</v>
      </c>
      <c r="EZ109" s="12">
        <v>168.5</v>
      </c>
      <c r="FC109" t="s">
        <v>55</v>
      </c>
      <c r="FD109" s="12">
        <v>168.5</v>
      </c>
      <c r="FE109" s="12">
        <f t="shared" si="42"/>
        <v>167.13333333333333</v>
      </c>
      <c r="FH109">
        <v>12</v>
      </c>
      <c r="FI109" t="s">
        <v>55</v>
      </c>
      <c r="FJ109" s="12">
        <v>158.69999999999999</v>
      </c>
      <c r="FM109" t="s">
        <v>55</v>
      </c>
      <c r="FN109" s="12">
        <v>158.69999999999999</v>
      </c>
      <c r="FO109" s="12">
        <f t="shared" si="43"/>
        <v>157.46666666666667</v>
      </c>
      <c r="FR109">
        <v>12</v>
      </c>
      <c r="FS109" t="s">
        <v>55</v>
      </c>
      <c r="FT109" s="12">
        <v>167</v>
      </c>
      <c r="FW109" t="s">
        <v>55</v>
      </c>
      <c r="FX109" s="12">
        <v>167</v>
      </c>
      <c r="FY109" s="12">
        <f t="shared" si="44"/>
        <v>165.70000000000002</v>
      </c>
      <c r="GB109">
        <v>12</v>
      </c>
      <c r="GC109" t="s">
        <v>55</v>
      </c>
      <c r="GD109" s="12">
        <v>164.1</v>
      </c>
      <c r="GG109" t="s">
        <v>55</v>
      </c>
      <c r="GH109" s="12">
        <v>164.1</v>
      </c>
      <c r="GI109" s="12">
        <f t="shared" si="45"/>
        <v>164.06666666666669</v>
      </c>
      <c r="GL109">
        <v>12</v>
      </c>
      <c r="GM109" t="s">
        <v>55</v>
      </c>
      <c r="GN109" s="12">
        <v>160.19999999999999</v>
      </c>
      <c r="GQ109" t="s">
        <v>55</v>
      </c>
      <c r="GR109" s="12">
        <v>160.19999999999999</v>
      </c>
      <c r="GS109" s="12">
        <f t="shared" si="46"/>
        <v>159.30000000000001</v>
      </c>
      <c r="GV109">
        <v>12</v>
      </c>
      <c r="GW109" t="s">
        <v>55</v>
      </c>
      <c r="GX109" s="12">
        <v>170.6</v>
      </c>
      <c r="HA109" t="s">
        <v>55</v>
      </c>
      <c r="HB109" s="12">
        <v>170.6</v>
      </c>
      <c r="HC109" s="12">
        <f t="shared" si="47"/>
        <v>169.86666666666667</v>
      </c>
      <c r="HF109">
        <v>12</v>
      </c>
      <c r="HG109" t="s">
        <v>55</v>
      </c>
      <c r="HH109" s="12">
        <v>155.69999999999999</v>
      </c>
      <c r="HK109" t="s">
        <v>55</v>
      </c>
      <c r="HL109" s="12">
        <v>155.69999999999999</v>
      </c>
      <c r="HM109" s="12">
        <f t="shared" si="48"/>
        <v>155.4</v>
      </c>
      <c r="HP109">
        <v>12</v>
      </c>
      <c r="HQ109" t="s">
        <v>55</v>
      </c>
      <c r="HR109" s="12">
        <v>160.6</v>
      </c>
      <c r="HU109" t="s">
        <v>55</v>
      </c>
      <c r="HV109" s="12">
        <v>160.6</v>
      </c>
      <c r="HW109" s="12">
        <f t="shared" si="49"/>
        <v>159.66666666666666</v>
      </c>
      <c r="HZ109">
        <v>12</v>
      </c>
      <c r="IA109" t="s">
        <v>55</v>
      </c>
      <c r="IB109" s="12">
        <v>164.4</v>
      </c>
      <c r="IE109" t="s">
        <v>55</v>
      </c>
      <c r="IF109" s="12">
        <v>164.4</v>
      </c>
      <c r="IG109" s="12">
        <f t="shared" si="50"/>
        <v>164.20000000000002</v>
      </c>
      <c r="IJ109">
        <v>12</v>
      </c>
      <c r="IK109" t="s">
        <v>55</v>
      </c>
      <c r="IL109" s="12">
        <v>162.6</v>
      </c>
      <c r="IO109" t="s">
        <v>55</v>
      </c>
      <c r="IP109" s="12">
        <v>162.6</v>
      </c>
      <c r="IQ109" s="12">
        <f t="shared" si="51"/>
        <v>161.86666666666667</v>
      </c>
      <c r="IT109">
        <v>12</v>
      </c>
      <c r="IU109" t="s">
        <v>55</v>
      </c>
      <c r="IV109" s="12">
        <v>162</v>
      </c>
      <c r="IY109" t="s">
        <v>55</v>
      </c>
      <c r="IZ109" s="12">
        <v>162</v>
      </c>
      <c r="JA109" s="12">
        <f t="shared" si="52"/>
        <v>161.46666666666667</v>
      </c>
      <c r="JD109">
        <v>12</v>
      </c>
      <c r="JE109" t="s">
        <v>55</v>
      </c>
      <c r="JF109" s="12">
        <v>166.2</v>
      </c>
      <c r="JI109" t="s">
        <v>55</v>
      </c>
      <c r="JJ109" s="12">
        <v>166.2</v>
      </c>
      <c r="JK109" s="12">
        <f t="shared" si="53"/>
        <v>166.13333333333333</v>
      </c>
    </row>
    <row r="110" spans="2:271" x14ac:dyDescent="0.35">
      <c r="B110">
        <v>2022</v>
      </c>
      <c r="C110">
        <v>1</v>
      </c>
      <c r="D110" t="s">
        <v>31</v>
      </c>
      <c r="E110" s="12">
        <v>164.5</v>
      </c>
      <c r="G110">
        <v>2022</v>
      </c>
      <c r="H110" t="s">
        <v>31</v>
      </c>
      <c r="I110" s="12">
        <v>164.5</v>
      </c>
      <c r="J110" s="12">
        <f t="shared" si="27"/>
        <v>164.03333333333333</v>
      </c>
      <c r="M110">
        <v>2022</v>
      </c>
      <c r="N110">
        <v>1</v>
      </c>
      <c r="O110" t="s">
        <v>31</v>
      </c>
      <c r="P110" s="12">
        <v>149.5</v>
      </c>
      <c r="R110">
        <v>2022</v>
      </c>
      <c r="S110" t="s">
        <v>31</v>
      </c>
      <c r="T110" s="12">
        <v>149.5</v>
      </c>
      <c r="U110" s="12">
        <f t="shared" si="28"/>
        <v>148.79999999999998</v>
      </c>
      <c r="W110">
        <v>2022</v>
      </c>
      <c r="X110">
        <v>1</v>
      </c>
      <c r="Y110" t="s">
        <v>31</v>
      </c>
      <c r="Z110" s="12">
        <v>198.7</v>
      </c>
      <c r="AB110">
        <v>2022</v>
      </c>
      <c r="AC110" t="s">
        <v>31</v>
      </c>
      <c r="AD110" s="12">
        <v>198.7</v>
      </c>
      <c r="AE110" s="12">
        <f t="shared" si="29"/>
        <v>199.69999999999996</v>
      </c>
      <c r="AG110">
        <v>2022</v>
      </c>
      <c r="AH110">
        <v>1</v>
      </c>
      <c r="AI110" t="s">
        <v>31</v>
      </c>
      <c r="AJ110" s="12">
        <v>178.8</v>
      </c>
      <c r="AL110">
        <v>2022</v>
      </c>
      <c r="AM110" t="s">
        <v>31</v>
      </c>
      <c r="AN110" s="12">
        <v>178.8</v>
      </c>
      <c r="AO110" s="12">
        <f t="shared" si="30"/>
        <v>176.56666666666669</v>
      </c>
      <c r="AQ110">
        <v>2022</v>
      </c>
      <c r="AR110">
        <v>1</v>
      </c>
      <c r="AS110" t="s">
        <v>31</v>
      </c>
      <c r="AT110" s="12">
        <v>160.5</v>
      </c>
      <c r="AV110">
        <v>2022</v>
      </c>
      <c r="AW110" t="s">
        <v>31</v>
      </c>
      <c r="AX110" s="12">
        <v>160.5</v>
      </c>
      <c r="AY110" s="12">
        <f t="shared" si="31"/>
        <v>159.9</v>
      </c>
      <c r="BA110">
        <v>2022</v>
      </c>
      <c r="BB110">
        <v>1</v>
      </c>
      <c r="BC110" t="s">
        <v>31</v>
      </c>
      <c r="BD110" s="12">
        <v>184.7</v>
      </c>
      <c r="BF110">
        <v>2022</v>
      </c>
      <c r="BG110" t="s">
        <v>31</v>
      </c>
      <c r="BH110" s="12">
        <v>184.7</v>
      </c>
      <c r="BI110" s="12">
        <f t="shared" si="32"/>
        <v>187.46666666666667</v>
      </c>
      <c r="BK110">
        <v>2022</v>
      </c>
      <c r="BL110">
        <v>1</v>
      </c>
      <c r="BM110" t="s">
        <v>31</v>
      </c>
      <c r="BN110" s="12">
        <v>153.69999999999999</v>
      </c>
      <c r="BP110">
        <v>2022</v>
      </c>
      <c r="BQ110" t="s">
        <v>31</v>
      </c>
      <c r="BR110" s="12">
        <v>153.69999999999999</v>
      </c>
      <c r="BS110" s="12">
        <f t="shared" si="33"/>
        <v>155.03333333333333</v>
      </c>
      <c r="BU110">
        <v>2022</v>
      </c>
      <c r="BV110">
        <v>1</v>
      </c>
      <c r="BW110" t="s">
        <v>31</v>
      </c>
      <c r="BX110" s="12">
        <v>174.3</v>
      </c>
      <c r="BZ110">
        <v>2022</v>
      </c>
      <c r="CA110" t="s">
        <v>31</v>
      </c>
      <c r="CB110" s="12">
        <v>174.3</v>
      </c>
      <c r="CC110" s="12">
        <f t="shared" si="34"/>
        <v>187.26666666666665</v>
      </c>
      <c r="CE110">
        <v>2022</v>
      </c>
      <c r="CF110">
        <v>1</v>
      </c>
      <c r="CG110" t="s">
        <v>31</v>
      </c>
      <c r="CH110" s="12">
        <v>163.9</v>
      </c>
      <c r="CJ110">
        <v>2022</v>
      </c>
      <c r="CK110" t="s">
        <v>31</v>
      </c>
      <c r="CL110" s="12">
        <v>163.9</v>
      </c>
      <c r="CM110" s="12">
        <f t="shared" si="35"/>
        <v>164.53333333333333</v>
      </c>
      <c r="CO110">
        <v>2022</v>
      </c>
      <c r="CP110">
        <v>1</v>
      </c>
      <c r="CQ110" t="s">
        <v>31</v>
      </c>
      <c r="CR110" s="12">
        <v>120</v>
      </c>
      <c r="CT110">
        <v>2022</v>
      </c>
      <c r="CU110" t="s">
        <v>31</v>
      </c>
      <c r="CV110" s="12">
        <v>120</v>
      </c>
      <c r="CW110" s="12">
        <f t="shared" si="36"/>
        <v>121.13333333333333</v>
      </c>
      <c r="CY110">
        <v>2022</v>
      </c>
      <c r="CZ110">
        <v>1</v>
      </c>
      <c r="DA110" t="s">
        <v>31</v>
      </c>
      <c r="DB110" s="12">
        <v>172.1</v>
      </c>
      <c r="DD110">
        <v>2022</v>
      </c>
      <c r="DE110" t="s">
        <v>31</v>
      </c>
      <c r="DF110" s="12">
        <v>172.1</v>
      </c>
      <c r="DG110" s="12">
        <f t="shared" si="37"/>
        <v>170.73333333333335</v>
      </c>
      <c r="DI110">
        <v>2022</v>
      </c>
      <c r="DJ110">
        <v>1</v>
      </c>
      <c r="DK110" t="s">
        <v>31</v>
      </c>
      <c r="DL110" s="12">
        <v>164.3</v>
      </c>
      <c r="DN110">
        <v>2022</v>
      </c>
      <c r="DO110" t="s">
        <v>31</v>
      </c>
      <c r="DP110" s="12">
        <v>164.3</v>
      </c>
      <c r="DQ110" s="12">
        <f t="shared" si="38"/>
        <v>164.06666666666666</v>
      </c>
      <c r="DS110">
        <v>2022</v>
      </c>
      <c r="DT110">
        <v>1</v>
      </c>
      <c r="DU110" t="s">
        <v>31</v>
      </c>
      <c r="DV110" s="12">
        <v>177.3</v>
      </c>
      <c r="DX110">
        <v>2022</v>
      </c>
      <c r="DY110" t="s">
        <v>31</v>
      </c>
      <c r="DZ110" s="12">
        <v>177.3</v>
      </c>
      <c r="EA110" s="12">
        <f t="shared" si="39"/>
        <v>176.43333333333331</v>
      </c>
      <c r="EC110">
        <v>2022</v>
      </c>
      <c r="ED110">
        <v>1</v>
      </c>
      <c r="EE110" t="s">
        <v>31</v>
      </c>
      <c r="EF110" s="12">
        <v>166.4</v>
      </c>
      <c r="EH110">
        <v>2022</v>
      </c>
      <c r="EI110" t="s">
        <v>31</v>
      </c>
      <c r="EJ110" s="12">
        <v>166.4</v>
      </c>
      <c r="EK110" s="12">
        <f t="shared" si="40"/>
        <v>168.1</v>
      </c>
      <c r="EM110">
        <v>2022</v>
      </c>
      <c r="EN110">
        <v>1</v>
      </c>
      <c r="EO110" t="s">
        <v>31</v>
      </c>
      <c r="EP110" s="12">
        <v>192.2</v>
      </c>
      <c r="ER110">
        <v>2022</v>
      </c>
      <c r="ES110" t="s">
        <v>31</v>
      </c>
      <c r="ET110" s="12">
        <v>192.2</v>
      </c>
      <c r="EU110" s="12">
        <f t="shared" si="41"/>
        <v>192.5</v>
      </c>
      <c r="EW110">
        <v>2022</v>
      </c>
      <c r="EX110">
        <v>1</v>
      </c>
      <c r="EY110" t="s">
        <v>31</v>
      </c>
      <c r="EZ110" s="12">
        <v>169.9</v>
      </c>
      <c r="FB110">
        <v>2022</v>
      </c>
      <c r="FC110" t="s">
        <v>31</v>
      </c>
      <c r="FD110" s="12">
        <v>169.9</v>
      </c>
      <c r="FE110" s="12">
        <f t="shared" si="42"/>
        <v>168.53333333333333</v>
      </c>
      <c r="FG110">
        <v>2022</v>
      </c>
      <c r="FH110">
        <v>1</v>
      </c>
      <c r="FI110" t="s">
        <v>31</v>
      </c>
      <c r="FJ110" s="12">
        <v>160.69999999999999</v>
      </c>
      <c r="FL110">
        <v>2022</v>
      </c>
      <c r="FM110" t="s">
        <v>31</v>
      </c>
      <c r="FN110" s="12">
        <v>160.69999999999999</v>
      </c>
      <c r="FO110" s="12">
        <f t="shared" si="43"/>
        <v>158.93333333333334</v>
      </c>
      <c r="FQ110">
        <v>2022</v>
      </c>
      <c r="FR110">
        <v>1</v>
      </c>
      <c r="FS110" t="s">
        <v>31</v>
      </c>
      <c r="FT110" s="12">
        <v>168.5</v>
      </c>
      <c r="FV110">
        <v>2022</v>
      </c>
      <c r="FW110" t="s">
        <v>31</v>
      </c>
      <c r="FX110" s="12">
        <v>168.5</v>
      </c>
      <c r="FY110" s="12">
        <f t="shared" si="44"/>
        <v>167.1</v>
      </c>
      <c r="GA110">
        <v>2022</v>
      </c>
      <c r="GB110">
        <v>1</v>
      </c>
      <c r="GC110" t="s">
        <v>31</v>
      </c>
      <c r="GD110" s="12">
        <v>164.2</v>
      </c>
      <c r="GF110">
        <v>2022</v>
      </c>
      <c r="GG110" t="s">
        <v>31</v>
      </c>
      <c r="GH110" s="12">
        <v>164.2</v>
      </c>
      <c r="GI110" s="12">
        <f t="shared" si="45"/>
        <v>164.06666666666666</v>
      </c>
      <c r="GK110">
        <v>2022</v>
      </c>
      <c r="GL110">
        <v>1</v>
      </c>
      <c r="GM110" t="s">
        <v>31</v>
      </c>
      <c r="GN110" s="12">
        <v>161.1</v>
      </c>
      <c r="GP110">
        <v>2022</v>
      </c>
      <c r="GQ110" t="s">
        <v>31</v>
      </c>
      <c r="GR110" s="12">
        <v>161.1</v>
      </c>
      <c r="GS110" s="12">
        <f t="shared" si="46"/>
        <v>160.20000000000002</v>
      </c>
      <c r="GU110">
        <v>2022</v>
      </c>
      <c r="GV110">
        <v>1</v>
      </c>
      <c r="GW110" t="s">
        <v>31</v>
      </c>
      <c r="GX110" s="12">
        <v>171.4</v>
      </c>
      <c r="GZ110">
        <v>2022</v>
      </c>
      <c r="HA110" t="s">
        <v>31</v>
      </c>
      <c r="HB110" s="12">
        <v>171.4</v>
      </c>
      <c r="HC110" s="12">
        <f t="shared" si="47"/>
        <v>170.63333333333333</v>
      </c>
      <c r="HE110">
        <v>2022</v>
      </c>
      <c r="HF110">
        <v>1</v>
      </c>
      <c r="HG110" t="s">
        <v>31</v>
      </c>
      <c r="HH110" s="12">
        <v>156.5</v>
      </c>
      <c r="HJ110">
        <v>2022</v>
      </c>
      <c r="HK110" t="s">
        <v>31</v>
      </c>
      <c r="HL110" s="12">
        <v>156.5</v>
      </c>
      <c r="HM110" s="12">
        <f t="shared" si="48"/>
        <v>155.66666666666666</v>
      </c>
      <c r="HO110">
        <v>2022</v>
      </c>
      <c r="HP110">
        <v>1</v>
      </c>
      <c r="HQ110" t="s">
        <v>31</v>
      </c>
      <c r="HR110" s="12">
        <v>161.19999999999999</v>
      </c>
      <c r="HT110">
        <v>2022</v>
      </c>
      <c r="HU110" t="s">
        <v>31</v>
      </c>
      <c r="HV110" s="12">
        <v>161.19999999999999</v>
      </c>
      <c r="HW110" s="12">
        <f t="shared" si="49"/>
        <v>160.53333333333333</v>
      </c>
      <c r="HY110">
        <v>2022</v>
      </c>
      <c r="HZ110">
        <v>1</v>
      </c>
      <c r="IA110" t="s">
        <v>31</v>
      </c>
      <c r="IB110" s="12">
        <v>164.7</v>
      </c>
      <c r="ID110">
        <v>2022</v>
      </c>
      <c r="IE110" t="s">
        <v>31</v>
      </c>
      <c r="IF110" s="12">
        <v>164.7</v>
      </c>
      <c r="IG110" s="12">
        <f t="shared" si="50"/>
        <v>164.46666666666667</v>
      </c>
      <c r="II110">
        <v>2022</v>
      </c>
      <c r="IJ110">
        <v>1</v>
      </c>
      <c r="IK110" t="s">
        <v>31</v>
      </c>
      <c r="IL110" s="12">
        <v>163</v>
      </c>
      <c r="IN110">
        <v>2022</v>
      </c>
      <c r="IO110" t="s">
        <v>31</v>
      </c>
      <c r="IP110" s="12">
        <v>163</v>
      </c>
      <c r="IQ110" s="12">
        <f t="shared" si="51"/>
        <v>162.6</v>
      </c>
      <c r="IS110">
        <v>2022</v>
      </c>
      <c r="IT110">
        <v>1</v>
      </c>
      <c r="IU110" t="s">
        <v>31</v>
      </c>
      <c r="IV110" s="12">
        <v>162.69999999999999</v>
      </c>
      <c r="IX110">
        <v>2022</v>
      </c>
      <c r="IY110" t="s">
        <v>31</v>
      </c>
      <c r="IZ110" s="12">
        <v>162.69999999999999</v>
      </c>
      <c r="JA110" s="12">
        <f t="shared" si="52"/>
        <v>162.03333333333333</v>
      </c>
      <c r="JC110">
        <v>2022</v>
      </c>
      <c r="JD110">
        <v>1</v>
      </c>
      <c r="JE110" t="s">
        <v>31</v>
      </c>
      <c r="JF110" s="12">
        <v>165.7</v>
      </c>
      <c r="JH110">
        <v>2022</v>
      </c>
      <c r="JI110" t="s">
        <v>31</v>
      </c>
      <c r="JJ110" s="12">
        <v>165.7</v>
      </c>
      <c r="JK110" s="12">
        <f t="shared" si="53"/>
        <v>166.2</v>
      </c>
    </row>
    <row r="111" spans="2:271" x14ac:dyDescent="0.35">
      <c r="C111">
        <v>2</v>
      </c>
      <c r="D111" t="s">
        <v>36</v>
      </c>
      <c r="E111" s="12">
        <v>165.5</v>
      </c>
      <c r="H111" t="s">
        <v>36</v>
      </c>
      <c r="I111" s="12">
        <v>165.5</v>
      </c>
      <c r="J111" s="12">
        <f t="shared" si="27"/>
        <v>164.46666666666667</v>
      </c>
      <c r="N111">
        <v>2</v>
      </c>
      <c r="O111" t="s">
        <v>36</v>
      </c>
      <c r="P111" s="12">
        <v>150</v>
      </c>
      <c r="S111" t="s">
        <v>36</v>
      </c>
      <c r="T111" s="12">
        <v>150</v>
      </c>
      <c r="U111" s="12">
        <f t="shared" si="28"/>
        <v>149.4</v>
      </c>
      <c r="X111">
        <v>2</v>
      </c>
      <c r="Y111" t="s">
        <v>36</v>
      </c>
      <c r="Z111" s="12">
        <v>200.6</v>
      </c>
      <c r="AC111" t="s">
        <v>36</v>
      </c>
      <c r="AD111" s="12">
        <v>200.6</v>
      </c>
      <c r="AE111" s="12">
        <f t="shared" si="29"/>
        <v>199.36666666666667</v>
      </c>
      <c r="AH111">
        <v>2</v>
      </c>
      <c r="AI111" t="s">
        <v>36</v>
      </c>
      <c r="AJ111" s="12">
        <v>175.8</v>
      </c>
      <c r="AM111" t="s">
        <v>36</v>
      </c>
      <c r="AN111" s="12">
        <v>175.8</v>
      </c>
      <c r="AO111" s="12">
        <f t="shared" si="30"/>
        <v>177.5</v>
      </c>
      <c r="AR111">
        <v>2</v>
      </c>
      <c r="AS111" t="s">
        <v>36</v>
      </c>
      <c r="AT111" s="12">
        <v>160.69999999999999</v>
      </c>
      <c r="AW111" t="s">
        <v>36</v>
      </c>
      <c r="AX111" s="12">
        <v>160.69999999999999</v>
      </c>
      <c r="AY111" s="12">
        <f t="shared" si="31"/>
        <v>160.36666666666665</v>
      </c>
      <c r="BB111">
        <v>2</v>
      </c>
      <c r="BC111" t="s">
        <v>36</v>
      </c>
      <c r="BD111" s="12">
        <v>184.9</v>
      </c>
      <c r="BG111" t="s">
        <v>36</v>
      </c>
      <c r="BH111" s="12">
        <v>184.9</v>
      </c>
      <c r="BI111" s="12">
        <f t="shared" si="32"/>
        <v>185.73333333333332</v>
      </c>
      <c r="BL111">
        <v>2</v>
      </c>
      <c r="BM111" t="s">
        <v>36</v>
      </c>
      <c r="BN111" s="12">
        <v>153.69999999999999</v>
      </c>
      <c r="BQ111" t="s">
        <v>36</v>
      </c>
      <c r="BR111" s="12">
        <v>153.69999999999999</v>
      </c>
      <c r="BS111" s="12">
        <f t="shared" si="33"/>
        <v>154.1</v>
      </c>
      <c r="BV111">
        <v>2</v>
      </c>
      <c r="BW111" t="s">
        <v>36</v>
      </c>
      <c r="BX111" s="12">
        <v>169.7</v>
      </c>
      <c r="CA111" t="s">
        <v>36</v>
      </c>
      <c r="CB111" s="12">
        <v>169.7</v>
      </c>
      <c r="CC111" s="12">
        <f t="shared" si="34"/>
        <v>177.43333333333331</v>
      </c>
      <c r="CF111">
        <v>2</v>
      </c>
      <c r="CG111" t="s">
        <v>36</v>
      </c>
      <c r="CH111" s="12">
        <v>163.69999999999999</v>
      </c>
      <c r="CK111" t="s">
        <v>36</v>
      </c>
      <c r="CL111" s="12">
        <v>163.69999999999999</v>
      </c>
      <c r="CM111" s="12">
        <f t="shared" si="35"/>
        <v>164</v>
      </c>
      <c r="CP111">
        <v>2</v>
      </c>
      <c r="CQ111" t="s">
        <v>36</v>
      </c>
      <c r="CR111" s="12">
        <v>118.9</v>
      </c>
      <c r="CU111" t="s">
        <v>36</v>
      </c>
      <c r="CV111" s="12">
        <v>118.9</v>
      </c>
      <c r="CW111" s="12">
        <f t="shared" si="36"/>
        <v>119.96666666666665</v>
      </c>
      <c r="CZ111">
        <v>2</v>
      </c>
      <c r="DA111" t="s">
        <v>36</v>
      </c>
      <c r="DB111" s="12">
        <v>174.3</v>
      </c>
      <c r="DE111" t="s">
        <v>36</v>
      </c>
      <c r="DF111" s="12">
        <v>174.3</v>
      </c>
      <c r="DG111" s="12">
        <f t="shared" si="37"/>
        <v>172.30000000000004</v>
      </c>
      <c r="DJ111">
        <v>2</v>
      </c>
      <c r="DK111" t="s">
        <v>36</v>
      </c>
      <c r="DL111" s="12">
        <v>164.7</v>
      </c>
      <c r="DO111" t="s">
        <v>36</v>
      </c>
      <c r="DP111" s="12">
        <v>164.7</v>
      </c>
      <c r="DQ111" s="12">
        <f t="shared" si="38"/>
        <v>164.4</v>
      </c>
      <c r="DT111">
        <v>2</v>
      </c>
      <c r="DU111" t="s">
        <v>36</v>
      </c>
      <c r="DV111" s="12">
        <v>178</v>
      </c>
      <c r="DY111" t="s">
        <v>36</v>
      </c>
      <c r="DZ111" s="12">
        <v>178</v>
      </c>
      <c r="EA111" s="12">
        <f t="shared" si="39"/>
        <v>177.26666666666665</v>
      </c>
      <c r="ED111">
        <v>2</v>
      </c>
      <c r="EE111" t="s">
        <v>36</v>
      </c>
      <c r="EF111" s="12">
        <v>166.2</v>
      </c>
      <c r="EI111" t="s">
        <v>36</v>
      </c>
      <c r="EJ111" s="12">
        <v>166.2</v>
      </c>
      <c r="EK111" s="12">
        <f t="shared" si="40"/>
        <v>166.93333333333334</v>
      </c>
      <c r="EN111">
        <v>2</v>
      </c>
      <c r="EO111" t="s">
        <v>36</v>
      </c>
      <c r="EP111" s="12">
        <v>192.8</v>
      </c>
      <c r="ES111" t="s">
        <v>36</v>
      </c>
      <c r="ET111" s="12">
        <v>192.8</v>
      </c>
      <c r="EU111" s="12">
        <f t="shared" si="41"/>
        <v>192.4666666666667</v>
      </c>
      <c r="EX111">
        <v>2</v>
      </c>
      <c r="EY111" t="s">
        <v>36</v>
      </c>
      <c r="EZ111" s="12">
        <v>170.8</v>
      </c>
      <c r="FC111" t="s">
        <v>36</v>
      </c>
      <c r="FD111" s="12">
        <v>170.8</v>
      </c>
      <c r="FE111" s="12">
        <f t="shared" si="42"/>
        <v>169.73333333333332</v>
      </c>
      <c r="FH111">
        <v>2</v>
      </c>
      <c r="FI111" t="s">
        <v>36</v>
      </c>
      <c r="FJ111" s="12">
        <v>162.4</v>
      </c>
      <c r="FM111" t="s">
        <v>36</v>
      </c>
      <c r="FN111" s="12">
        <v>162.4</v>
      </c>
      <c r="FO111" s="12">
        <f t="shared" si="43"/>
        <v>160.6</v>
      </c>
      <c r="FR111">
        <v>2</v>
      </c>
      <c r="FS111" t="s">
        <v>36</v>
      </c>
      <c r="FT111" s="12">
        <v>169.6</v>
      </c>
      <c r="FW111" t="s">
        <v>36</v>
      </c>
      <c r="FX111" s="12">
        <v>169.6</v>
      </c>
      <c r="FY111" s="12">
        <f t="shared" si="44"/>
        <v>168.36666666666667</v>
      </c>
      <c r="GB111">
        <v>2</v>
      </c>
      <c r="GC111" t="s">
        <v>36</v>
      </c>
      <c r="GD111" s="12">
        <v>165.7</v>
      </c>
      <c r="GG111" t="s">
        <v>36</v>
      </c>
      <c r="GH111" s="12">
        <v>165.7</v>
      </c>
      <c r="GI111" s="12">
        <f t="shared" si="45"/>
        <v>164.66666666666666</v>
      </c>
      <c r="GL111">
        <v>2</v>
      </c>
      <c r="GM111" t="s">
        <v>36</v>
      </c>
      <c r="GN111" s="12">
        <v>161.80000000000001</v>
      </c>
      <c r="GQ111" t="s">
        <v>36</v>
      </c>
      <c r="GR111" s="12">
        <v>161.80000000000001</v>
      </c>
      <c r="GS111" s="12">
        <f t="shared" si="46"/>
        <v>161.03333333333333</v>
      </c>
      <c r="GV111">
        <v>2</v>
      </c>
      <c r="GW111" t="s">
        <v>36</v>
      </c>
      <c r="GX111" s="12">
        <v>172.2</v>
      </c>
      <c r="HA111" t="s">
        <v>36</v>
      </c>
      <c r="HB111" s="12">
        <v>172.2</v>
      </c>
      <c r="HC111" s="12">
        <f t="shared" si="47"/>
        <v>171.4</v>
      </c>
      <c r="HF111">
        <v>2</v>
      </c>
      <c r="HG111" t="s">
        <v>36</v>
      </c>
      <c r="HH111" s="12">
        <v>156.9</v>
      </c>
      <c r="HK111" t="s">
        <v>36</v>
      </c>
      <c r="HL111" s="12">
        <v>156.9</v>
      </c>
      <c r="HM111" s="12">
        <f t="shared" si="48"/>
        <v>156.36666666666667</v>
      </c>
      <c r="HP111">
        <v>2</v>
      </c>
      <c r="HQ111" t="s">
        <v>36</v>
      </c>
      <c r="HR111" s="12">
        <v>162.1</v>
      </c>
      <c r="HU111" t="s">
        <v>36</v>
      </c>
      <c r="HV111" s="12">
        <v>162.1</v>
      </c>
      <c r="HW111" s="12">
        <f t="shared" si="49"/>
        <v>161.29999999999998</v>
      </c>
      <c r="HZ111">
        <v>2</v>
      </c>
      <c r="IA111" t="s">
        <v>36</v>
      </c>
      <c r="IB111" s="12">
        <v>165.4</v>
      </c>
      <c r="IE111" t="s">
        <v>36</v>
      </c>
      <c r="IF111" s="12">
        <v>165.4</v>
      </c>
      <c r="IG111" s="12">
        <f t="shared" si="50"/>
        <v>164.83333333333334</v>
      </c>
      <c r="IJ111">
        <v>2</v>
      </c>
      <c r="IK111" t="s">
        <v>36</v>
      </c>
      <c r="IL111" s="12">
        <v>164.4</v>
      </c>
      <c r="IO111" t="s">
        <v>36</v>
      </c>
      <c r="IP111" s="12">
        <v>164.4</v>
      </c>
      <c r="IQ111" s="12">
        <f t="shared" si="51"/>
        <v>163.33333333333334</v>
      </c>
      <c r="IT111">
        <v>2</v>
      </c>
      <c r="IU111" t="s">
        <v>36</v>
      </c>
      <c r="IV111" s="12">
        <v>163.5</v>
      </c>
      <c r="IY111" t="s">
        <v>36</v>
      </c>
      <c r="IZ111" s="12">
        <v>163.5</v>
      </c>
      <c r="JA111" s="12">
        <f t="shared" si="52"/>
        <v>162.73333333333332</v>
      </c>
      <c r="JD111">
        <v>2</v>
      </c>
      <c r="JE111" t="s">
        <v>36</v>
      </c>
      <c r="JF111" s="12">
        <v>166.1</v>
      </c>
      <c r="JI111" t="s">
        <v>36</v>
      </c>
      <c r="JJ111" s="12">
        <v>166.1</v>
      </c>
      <c r="JK111" s="12">
        <f t="shared" si="53"/>
        <v>166</v>
      </c>
    </row>
    <row r="112" spans="2:271" x14ac:dyDescent="0.35">
      <c r="C112">
        <v>3</v>
      </c>
      <c r="D112" t="s">
        <v>38</v>
      </c>
      <c r="E112" s="12">
        <v>165.3</v>
      </c>
      <c r="H112" t="s">
        <v>38</v>
      </c>
      <c r="I112" s="12">
        <v>165.3</v>
      </c>
      <c r="J112" s="12">
        <f t="shared" si="27"/>
        <v>165.1</v>
      </c>
      <c r="N112">
        <v>3</v>
      </c>
      <c r="O112" t="s">
        <v>38</v>
      </c>
      <c r="P112" s="12">
        <v>151.30000000000001</v>
      </c>
      <c r="S112" t="s">
        <v>38</v>
      </c>
      <c r="T112" s="12">
        <v>151.30000000000001</v>
      </c>
      <c r="U112" s="12">
        <f t="shared" si="28"/>
        <v>150.26666666666668</v>
      </c>
      <c r="X112">
        <v>3</v>
      </c>
      <c r="Y112" t="s">
        <v>38</v>
      </c>
      <c r="Z112" s="12">
        <v>210.7</v>
      </c>
      <c r="AC112" t="s">
        <v>38</v>
      </c>
      <c r="AD112" s="12">
        <v>210.7</v>
      </c>
      <c r="AE112" s="12">
        <f t="shared" si="29"/>
        <v>203.33333333333334</v>
      </c>
      <c r="AH112">
        <v>3</v>
      </c>
      <c r="AI112" t="s">
        <v>38</v>
      </c>
      <c r="AJ112" s="12">
        <v>167.8</v>
      </c>
      <c r="AM112" t="s">
        <v>38</v>
      </c>
      <c r="AN112" s="12">
        <v>167.8</v>
      </c>
      <c r="AO112" s="12">
        <f t="shared" si="30"/>
        <v>174.13333333333335</v>
      </c>
      <c r="AR112">
        <v>3</v>
      </c>
      <c r="AS112" t="s">
        <v>38</v>
      </c>
      <c r="AT112" s="12">
        <v>162.19999999999999</v>
      </c>
      <c r="AW112" t="s">
        <v>38</v>
      </c>
      <c r="AX112" s="12">
        <v>162.19999999999999</v>
      </c>
      <c r="AY112" s="12">
        <f t="shared" si="31"/>
        <v>161.13333333333333</v>
      </c>
      <c r="BB112">
        <v>3</v>
      </c>
      <c r="BC112" t="s">
        <v>38</v>
      </c>
      <c r="BD112" s="12">
        <v>194.6</v>
      </c>
      <c r="BG112" t="s">
        <v>38</v>
      </c>
      <c r="BH112" s="12">
        <v>194.6</v>
      </c>
      <c r="BI112" s="12">
        <f t="shared" si="32"/>
        <v>188.06666666666669</v>
      </c>
      <c r="BL112">
        <v>3</v>
      </c>
      <c r="BM112" t="s">
        <v>38</v>
      </c>
      <c r="BN112" s="12">
        <v>157.6</v>
      </c>
      <c r="BQ112" t="s">
        <v>38</v>
      </c>
      <c r="BR112" s="12">
        <v>157.6</v>
      </c>
      <c r="BS112" s="12">
        <f t="shared" si="33"/>
        <v>155</v>
      </c>
      <c r="BV112">
        <v>3</v>
      </c>
      <c r="BW112" t="s">
        <v>38</v>
      </c>
      <c r="BX112" s="12">
        <v>166.9</v>
      </c>
      <c r="CA112" t="s">
        <v>38</v>
      </c>
      <c r="CB112" s="12">
        <v>166.9</v>
      </c>
      <c r="CC112" s="12">
        <f t="shared" si="34"/>
        <v>170.29999999999998</v>
      </c>
      <c r="CF112">
        <v>3</v>
      </c>
      <c r="CG112" t="s">
        <v>38</v>
      </c>
      <c r="CH112" s="12">
        <v>163.9</v>
      </c>
      <c r="CK112" t="s">
        <v>38</v>
      </c>
      <c r="CL112" s="12">
        <v>163.9</v>
      </c>
      <c r="CM112" s="12">
        <f t="shared" si="35"/>
        <v>163.83333333333334</v>
      </c>
      <c r="CP112">
        <v>3</v>
      </c>
      <c r="CQ112" t="s">
        <v>38</v>
      </c>
      <c r="CR112" s="12">
        <v>118.8</v>
      </c>
      <c r="CU112" t="s">
        <v>38</v>
      </c>
      <c r="CV112" s="12">
        <v>118.8</v>
      </c>
      <c r="CW112" s="12">
        <f t="shared" si="36"/>
        <v>119.23333333333333</v>
      </c>
      <c r="CZ112">
        <v>3</v>
      </c>
      <c r="DA112" t="s">
        <v>38</v>
      </c>
      <c r="DB112" s="12">
        <v>177.4</v>
      </c>
      <c r="DE112" t="s">
        <v>38</v>
      </c>
      <c r="DF112" s="12">
        <v>177.4</v>
      </c>
      <c r="DG112" s="12">
        <f t="shared" si="37"/>
        <v>174.6</v>
      </c>
      <c r="DJ112">
        <v>3</v>
      </c>
      <c r="DK112" t="s">
        <v>38</v>
      </c>
      <c r="DL112" s="12">
        <v>165.3</v>
      </c>
      <c r="DO112" t="s">
        <v>38</v>
      </c>
      <c r="DP112" s="12">
        <v>165.3</v>
      </c>
      <c r="DQ112" s="12">
        <f t="shared" si="38"/>
        <v>164.76666666666668</v>
      </c>
      <c r="DT112">
        <v>3</v>
      </c>
      <c r="DU112" t="s">
        <v>38</v>
      </c>
      <c r="DV112" s="12">
        <v>179.3</v>
      </c>
      <c r="DY112" t="s">
        <v>38</v>
      </c>
      <c r="DZ112" s="12">
        <v>179.3</v>
      </c>
      <c r="EA112" s="12">
        <f t="shared" si="39"/>
        <v>178.20000000000002</v>
      </c>
      <c r="ED112">
        <v>3</v>
      </c>
      <c r="EE112" t="s">
        <v>38</v>
      </c>
      <c r="EF112" s="12">
        <v>168.4</v>
      </c>
      <c r="EI112" t="s">
        <v>38</v>
      </c>
      <c r="EJ112" s="12">
        <v>168.4</v>
      </c>
      <c r="EK112" s="12">
        <f t="shared" si="40"/>
        <v>167</v>
      </c>
      <c r="EN112">
        <v>3</v>
      </c>
      <c r="EO112" t="s">
        <v>38</v>
      </c>
      <c r="EP112" s="12">
        <v>193.7</v>
      </c>
      <c r="ES112" t="s">
        <v>38</v>
      </c>
      <c r="ET112" s="12">
        <v>193.7</v>
      </c>
      <c r="EU112" s="12">
        <f t="shared" si="41"/>
        <v>192.9</v>
      </c>
      <c r="EX112">
        <v>3</v>
      </c>
      <c r="EY112" t="s">
        <v>38</v>
      </c>
      <c r="EZ112" s="12">
        <v>172.1</v>
      </c>
      <c r="FC112" t="s">
        <v>38</v>
      </c>
      <c r="FD112" s="12">
        <v>172.1</v>
      </c>
      <c r="FE112" s="12">
        <f t="shared" si="42"/>
        <v>170.93333333333337</v>
      </c>
      <c r="FH112">
        <v>3</v>
      </c>
      <c r="FI112" t="s">
        <v>38</v>
      </c>
      <c r="FJ112" s="12">
        <v>164.6</v>
      </c>
      <c r="FM112" t="s">
        <v>38</v>
      </c>
      <c r="FN112" s="12">
        <v>164.6</v>
      </c>
      <c r="FO112" s="12">
        <f t="shared" si="43"/>
        <v>162.56666666666669</v>
      </c>
      <c r="FR112">
        <v>3</v>
      </c>
      <c r="FS112" t="s">
        <v>38</v>
      </c>
      <c r="FT112" s="12">
        <v>171.1</v>
      </c>
      <c r="FW112" t="s">
        <v>38</v>
      </c>
      <c r="FX112" s="12">
        <v>171.1</v>
      </c>
      <c r="FY112" s="12">
        <f t="shared" si="44"/>
        <v>169.73333333333335</v>
      </c>
      <c r="GB112">
        <v>3</v>
      </c>
      <c r="GC112" t="s">
        <v>38</v>
      </c>
      <c r="GD112" s="12">
        <v>167.2</v>
      </c>
      <c r="GG112" t="s">
        <v>38</v>
      </c>
      <c r="GH112" s="12">
        <v>167.2</v>
      </c>
      <c r="GI112" s="12">
        <f t="shared" si="45"/>
        <v>165.7</v>
      </c>
      <c r="GL112">
        <v>3</v>
      </c>
      <c r="GM112" t="s">
        <v>38</v>
      </c>
      <c r="GN112" s="12">
        <v>162.80000000000001</v>
      </c>
      <c r="GQ112" t="s">
        <v>38</v>
      </c>
      <c r="GR112" s="12">
        <v>162.80000000000001</v>
      </c>
      <c r="GS112" s="12">
        <f t="shared" si="46"/>
        <v>161.9</v>
      </c>
      <c r="GV112">
        <v>3</v>
      </c>
      <c r="GW112" t="s">
        <v>38</v>
      </c>
      <c r="GX112" s="12">
        <v>173</v>
      </c>
      <c r="HA112" t="s">
        <v>38</v>
      </c>
      <c r="HB112" s="12">
        <v>173</v>
      </c>
      <c r="HC112" s="12">
        <f t="shared" si="47"/>
        <v>172.20000000000002</v>
      </c>
      <c r="HF112">
        <v>3</v>
      </c>
      <c r="HG112" t="s">
        <v>38</v>
      </c>
      <c r="HH112" s="12">
        <v>157.9</v>
      </c>
      <c r="HK112" t="s">
        <v>38</v>
      </c>
      <c r="HL112" s="12">
        <v>157.9</v>
      </c>
      <c r="HM112" s="12">
        <f t="shared" si="48"/>
        <v>157.1</v>
      </c>
      <c r="HP112">
        <v>3</v>
      </c>
      <c r="HQ112" t="s">
        <v>38</v>
      </c>
      <c r="HR112" s="12">
        <v>163.30000000000001</v>
      </c>
      <c r="HU112" t="s">
        <v>38</v>
      </c>
      <c r="HV112" s="12">
        <v>163.30000000000001</v>
      </c>
      <c r="HW112" s="12">
        <f t="shared" si="49"/>
        <v>162.19999999999999</v>
      </c>
      <c r="HZ112">
        <v>3</v>
      </c>
      <c r="IA112" t="s">
        <v>38</v>
      </c>
      <c r="IB112" s="12">
        <v>166</v>
      </c>
      <c r="IE112" t="s">
        <v>38</v>
      </c>
      <c r="IF112" s="12">
        <v>166</v>
      </c>
      <c r="IG112" s="12">
        <f t="shared" si="50"/>
        <v>165.36666666666667</v>
      </c>
      <c r="IJ112">
        <v>3</v>
      </c>
      <c r="IK112" t="s">
        <v>38</v>
      </c>
      <c r="IL112" s="12">
        <v>167.2</v>
      </c>
      <c r="IO112" t="s">
        <v>38</v>
      </c>
      <c r="IP112" s="12">
        <v>167.2</v>
      </c>
      <c r="IQ112" s="12">
        <f t="shared" si="51"/>
        <v>164.86666666666665</v>
      </c>
      <c r="IT112">
        <v>3</v>
      </c>
      <c r="IU112" t="s">
        <v>38</v>
      </c>
      <c r="IV112" s="12">
        <v>164.6</v>
      </c>
      <c r="IY112" t="s">
        <v>38</v>
      </c>
      <c r="IZ112" s="12">
        <v>164.6</v>
      </c>
      <c r="JA112" s="12">
        <f t="shared" si="52"/>
        <v>163.6</v>
      </c>
      <c r="JD112">
        <v>3</v>
      </c>
      <c r="JE112" t="s">
        <v>38</v>
      </c>
      <c r="JF112" s="12">
        <v>167.7</v>
      </c>
      <c r="JI112" t="s">
        <v>38</v>
      </c>
      <c r="JJ112" s="12">
        <v>167.7</v>
      </c>
      <c r="JK112" s="12">
        <f t="shared" si="53"/>
        <v>166.49999999999997</v>
      </c>
    </row>
    <row r="113" spans="2:271" x14ac:dyDescent="0.35">
      <c r="C113">
        <v>4</v>
      </c>
      <c r="D113" t="s">
        <v>39</v>
      </c>
      <c r="E113" s="12">
        <v>167</v>
      </c>
      <c r="H113" t="s">
        <v>39</v>
      </c>
      <c r="I113" s="12">
        <v>167</v>
      </c>
      <c r="J113" s="12">
        <f t="shared" si="27"/>
        <v>165.93333333333334</v>
      </c>
      <c r="N113">
        <v>4</v>
      </c>
      <c r="O113" t="s">
        <v>39</v>
      </c>
      <c r="P113" s="12">
        <v>152.9</v>
      </c>
      <c r="S113" t="s">
        <v>39</v>
      </c>
      <c r="T113" s="12">
        <v>152.9</v>
      </c>
      <c r="U113" s="12">
        <f t="shared" si="28"/>
        <v>151.4</v>
      </c>
      <c r="X113">
        <v>4</v>
      </c>
      <c r="Y113" t="s">
        <v>39</v>
      </c>
      <c r="Z113" s="12">
        <v>211.8</v>
      </c>
      <c r="AC113" t="s">
        <v>39</v>
      </c>
      <c r="AD113" s="12">
        <v>211.8</v>
      </c>
      <c r="AE113" s="12">
        <f t="shared" si="29"/>
        <v>207.69999999999996</v>
      </c>
      <c r="AH113">
        <v>4</v>
      </c>
      <c r="AI113" t="s">
        <v>39</v>
      </c>
      <c r="AJ113" s="12">
        <v>164.5</v>
      </c>
      <c r="AM113" t="s">
        <v>39</v>
      </c>
      <c r="AN113" s="12">
        <v>164.5</v>
      </c>
      <c r="AO113" s="12">
        <f t="shared" si="30"/>
        <v>169.36666666666667</v>
      </c>
      <c r="AR113">
        <v>4</v>
      </c>
      <c r="AS113" t="s">
        <v>39</v>
      </c>
      <c r="AT113" s="12">
        <v>163.9</v>
      </c>
      <c r="AW113" t="s">
        <v>39</v>
      </c>
      <c r="AX113" s="12">
        <v>163.9</v>
      </c>
      <c r="AY113" s="12">
        <f t="shared" si="31"/>
        <v>162.26666666666665</v>
      </c>
      <c r="BB113">
        <v>4</v>
      </c>
      <c r="BC113" t="s">
        <v>39</v>
      </c>
      <c r="BD113" s="12">
        <v>199.5</v>
      </c>
      <c r="BG113" t="s">
        <v>39</v>
      </c>
      <c r="BH113" s="12">
        <v>199.5</v>
      </c>
      <c r="BI113" s="12">
        <f t="shared" si="32"/>
        <v>193</v>
      </c>
      <c r="BL113">
        <v>4</v>
      </c>
      <c r="BM113" t="s">
        <v>39</v>
      </c>
      <c r="BN113" s="12">
        <v>172.6</v>
      </c>
      <c r="BQ113" t="s">
        <v>39</v>
      </c>
      <c r="BR113" s="12">
        <v>172.6</v>
      </c>
      <c r="BS113" s="12">
        <f t="shared" si="33"/>
        <v>161.29999999999998</v>
      </c>
      <c r="BV113">
        <v>4</v>
      </c>
      <c r="BW113" t="s">
        <v>39</v>
      </c>
      <c r="BX113" s="12">
        <v>166.2</v>
      </c>
      <c r="CA113" t="s">
        <v>39</v>
      </c>
      <c r="CB113" s="12">
        <v>166.2</v>
      </c>
      <c r="CC113" s="12">
        <f t="shared" si="34"/>
        <v>167.6</v>
      </c>
      <c r="CF113">
        <v>4</v>
      </c>
      <c r="CG113" t="s">
        <v>39</v>
      </c>
      <c r="CH113" s="12">
        <v>164.7</v>
      </c>
      <c r="CK113" t="s">
        <v>39</v>
      </c>
      <c r="CL113" s="12">
        <v>164.7</v>
      </c>
      <c r="CM113" s="12">
        <f t="shared" si="35"/>
        <v>164.1</v>
      </c>
      <c r="CP113">
        <v>4</v>
      </c>
      <c r="CQ113" t="s">
        <v>39</v>
      </c>
      <c r="CR113" s="12">
        <v>119</v>
      </c>
      <c r="CU113" t="s">
        <v>39</v>
      </c>
      <c r="CV113" s="12">
        <v>119</v>
      </c>
      <c r="CW113" s="12">
        <f t="shared" si="36"/>
        <v>118.89999999999999</v>
      </c>
      <c r="CZ113">
        <v>4</v>
      </c>
      <c r="DA113" t="s">
        <v>39</v>
      </c>
      <c r="DB113" s="12">
        <v>181.3</v>
      </c>
      <c r="DE113" t="s">
        <v>39</v>
      </c>
      <c r="DF113" s="12">
        <v>181.3</v>
      </c>
      <c r="DG113" s="12">
        <f t="shared" si="37"/>
        <v>177.66666666666666</v>
      </c>
      <c r="DJ113">
        <v>4</v>
      </c>
      <c r="DK113" t="s">
        <v>39</v>
      </c>
      <c r="DL113" s="12">
        <v>166.2</v>
      </c>
      <c r="DO113" t="s">
        <v>39</v>
      </c>
      <c r="DP113" s="12">
        <v>166.2</v>
      </c>
      <c r="DQ113" s="12">
        <f t="shared" si="38"/>
        <v>165.4</v>
      </c>
      <c r="DT113">
        <v>4</v>
      </c>
      <c r="DU113" t="s">
        <v>39</v>
      </c>
      <c r="DV113" s="12">
        <v>180.9</v>
      </c>
      <c r="DY113" t="s">
        <v>39</v>
      </c>
      <c r="DZ113" s="12">
        <v>180.9</v>
      </c>
      <c r="EA113" s="12">
        <f t="shared" si="39"/>
        <v>179.4</v>
      </c>
      <c r="ED113">
        <v>4</v>
      </c>
      <c r="EE113" t="s">
        <v>39</v>
      </c>
      <c r="EF113" s="12">
        <v>170.8</v>
      </c>
      <c r="EI113" t="s">
        <v>39</v>
      </c>
      <c r="EJ113" s="12">
        <v>170.8</v>
      </c>
      <c r="EK113" s="12">
        <f t="shared" si="40"/>
        <v>168.46666666666667</v>
      </c>
      <c r="EN113">
        <v>4</v>
      </c>
      <c r="EO113" t="s">
        <v>39</v>
      </c>
      <c r="EP113" s="12">
        <v>193.9</v>
      </c>
      <c r="ES113" t="s">
        <v>39</v>
      </c>
      <c r="ET113" s="12">
        <v>193.9</v>
      </c>
      <c r="EU113" s="12">
        <f t="shared" si="41"/>
        <v>193.46666666666667</v>
      </c>
      <c r="EX113">
        <v>4</v>
      </c>
      <c r="EY113" t="s">
        <v>39</v>
      </c>
      <c r="EZ113" s="12">
        <v>173.9</v>
      </c>
      <c r="FC113" t="s">
        <v>39</v>
      </c>
      <c r="FD113" s="12">
        <v>173.9</v>
      </c>
      <c r="FE113" s="12">
        <f t="shared" si="42"/>
        <v>172.26666666666665</v>
      </c>
      <c r="FH113">
        <v>4</v>
      </c>
      <c r="FI113" t="s">
        <v>39</v>
      </c>
      <c r="FJ113" s="12">
        <v>166.5</v>
      </c>
      <c r="FM113" t="s">
        <v>39</v>
      </c>
      <c r="FN113" s="12">
        <v>166.5</v>
      </c>
      <c r="FO113" s="12">
        <f t="shared" si="43"/>
        <v>164.5</v>
      </c>
      <c r="FR113">
        <v>4</v>
      </c>
      <c r="FS113" t="s">
        <v>39</v>
      </c>
      <c r="FT113" s="12">
        <v>172.8</v>
      </c>
      <c r="FW113" t="s">
        <v>39</v>
      </c>
      <c r="FX113" s="12">
        <v>172.8</v>
      </c>
      <c r="FY113" s="12">
        <f t="shared" si="44"/>
        <v>171.16666666666666</v>
      </c>
      <c r="GB113">
        <v>4</v>
      </c>
      <c r="GC113" t="s">
        <v>39</v>
      </c>
      <c r="GD113" s="12">
        <v>172.2</v>
      </c>
      <c r="GG113" t="s">
        <v>39</v>
      </c>
      <c r="GH113" s="12">
        <v>172.2</v>
      </c>
      <c r="GI113" s="12">
        <f t="shared" si="45"/>
        <v>168.36666666666665</v>
      </c>
      <c r="GL113">
        <v>4</v>
      </c>
      <c r="GM113" t="s">
        <v>39</v>
      </c>
      <c r="GN113" s="12">
        <v>164</v>
      </c>
      <c r="GQ113" t="s">
        <v>39</v>
      </c>
      <c r="GR113" s="12">
        <v>164</v>
      </c>
      <c r="GS113" s="12">
        <f t="shared" si="46"/>
        <v>162.86666666666667</v>
      </c>
      <c r="GV113">
        <v>4</v>
      </c>
      <c r="GW113" t="s">
        <v>39</v>
      </c>
      <c r="GX113" s="12">
        <v>174</v>
      </c>
      <c r="HA113" t="s">
        <v>39</v>
      </c>
      <c r="HB113" s="12">
        <v>174</v>
      </c>
      <c r="HC113" s="12">
        <f t="shared" si="47"/>
        <v>173.06666666666669</v>
      </c>
      <c r="HF113">
        <v>4</v>
      </c>
      <c r="HG113" t="s">
        <v>39</v>
      </c>
      <c r="HH113" s="12">
        <v>162.6</v>
      </c>
      <c r="HK113" t="s">
        <v>39</v>
      </c>
      <c r="HL113" s="12">
        <v>162.6</v>
      </c>
      <c r="HM113" s="12">
        <f t="shared" si="48"/>
        <v>159.13333333333333</v>
      </c>
      <c r="HP113">
        <v>4</v>
      </c>
      <c r="HQ113" t="s">
        <v>39</v>
      </c>
      <c r="HR113" s="12">
        <v>164.4</v>
      </c>
      <c r="HU113" t="s">
        <v>39</v>
      </c>
      <c r="HV113" s="12">
        <v>164.4</v>
      </c>
      <c r="HW113" s="12">
        <f t="shared" si="49"/>
        <v>163.26666666666665</v>
      </c>
      <c r="HZ113">
        <v>4</v>
      </c>
      <c r="IA113" t="s">
        <v>39</v>
      </c>
      <c r="IB113" s="12">
        <v>166.9</v>
      </c>
      <c r="IE113" t="s">
        <v>39</v>
      </c>
      <c r="IF113" s="12">
        <v>166.9</v>
      </c>
      <c r="IG113" s="12">
        <f t="shared" si="50"/>
        <v>166.1</v>
      </c>
      <c r="IJ113">
        <v>4</v>
      </c>
      <c r="IK113" t="s">
        <v>39</v>
      </c>
      <c r="IL113" s="12">
        <v>168.8</v>
      </c>
      <c r="IO113" t="s">
        <v>39</v>
      </c>
      <c r="IP113" s="12">
        <v>168.8</v>
      </c>
      <c r="IQ113" s="12">
        <f t="shared" si="51"/>
        <v>166.8</v>
      </c>
      <c r="IT113">
        <v>4</v>
      </c>
      <c r="IU113" t="s">
        <v>39</v>
      </c>
      <c r="IV113" s="12">
        <v>166.8</v>
      </c>
      <c r="IY113" t="s">
        <v>39</v>
      </c>
      <c r="IZ113" s="12">
        <v>166.8</v>
      </c>
      <c r="JA113" s="12">
        <f t="shared" si="52"/>
        <v>164.96666666666667</v>
      </c>
      <c r="JD113">
        <v>4</v>
      </c>
      <c r="JE113" t="s">
        <v>39</v>
      </c>
      <c r="JF113" s="12">
        <v>170.1</v>
      </c>
      <c r="JI113" t="s">
        <v>39</v>
      </c>
      <c r="JJ113" s="12">
        <v>170.1</v>
      </c>
      <c r="JK113" s="12">
        <f t="shared" si="53"/>
        <v>167.96666666666667</v>
      </c>
    </row>
    <row r="114" spans="2:271" x14ac:dyDescent="0.35">
      <c r="C114">
        <v>5</v>
      </c>
      <c r="D114" t="s">
        <v>41</v>
      </c>
      <c r="E114" s="12">
        <v>167.5</v>
      </c>
      <c r="H114" t="s">
        <v>41</v>
      </c>
      <c r="I114" s="12">
        <v>167.5</v>
      </c>
      <c r="J114" s="12">
        <f t="shared" si="27"/>
        <v>166.6</v>
      </c>
      <c r="N114">
        <v>5</v>
      </c>
      <c r="O114" t="s">
        <v>41</v>
      </c>
      <c r="P114" s="12">
        <v>154.1</v>
      </c>
      <c r="S114" t="s">
        <v>41</v>
      </c>
      <c r="T114" s="12">
        <v>154.1</v>
      </c>
      <c r="U114" s="12">
        <f t="shared" si="28"/>
        <v>152.76666666666668</v>
      </c>
      <c r="X114">
        <v>5</v>
      </c>
      <c r="Y114" t="s">
        <v>41</v>
      </c>
      <c r="Z114" s="12">
        <v>217</v>
      </c>
      <c r="AC114" t="s">
        <v>41</v>
      </c>
      <c r="AD114" s="12">
        <v>217</v>
      </c>
      <c r="AE114" s="12">
        <f t="shared" si="29"/>
        <v>213.16666666666666</v>
      </c>
      <c r="AH114">
        <v>5</v>
      </c>
      <c r="AI114" t="s">
        <v>41</v>
      </c>
      <c r="AJ114" s="12">
        <v>162.4</v>
      </c>
      <c r="AM114" t="s">
        <v>41</v>
      </c>
      <c r="AN114" s="12">
        <v>162.4</v>
      </c>
      <c r="AO114" s="12">
        <f t="shared" si="30"/>
        <v>164.9</v>
      </c>
      <c r="AR114">
        <v>5</v>
      </c>
      <c r="AS114" t="s">
        <v>41</v>
      </c>
      <c r="AT114" s="12">
        <v>164.9</v>
      </c>
      <c r="AW114" t="s">
        <v>41</v>
      </c>
      <c r="AX114" s="12">
        <v>164.9</v>
      </c>
      <c r="AY114" s="12">
        <f t="shared" si="31"/>
        <v>163.66666666666666</v>
      </c>
      <c r="BB114">
        <v>5</v>
      </c>
      <c r="BC114" t="s">
        <v>41</v>
      </c>
      <c r="BD114" s="12">
        <v>202.4</v>
      </c>
      <c r="BG114" t="s">
        <v>41</v>
      </c>
      <c r="BH114" s="12">
        <v>202.4</v>
      </c>
      <c r="BI114" s="12">
        <f t="shared" si="32"/>
        <v>198.83333333333334</v>
      </c>
      <c r="BL114">
        <v>5</v>
      </c>
      <c r="BM114" t="s">
        <v>41</v>
      </c>
      <c r="BN114" s="12">
        <v>171</v>
      </c>
      <c r="BQ114" t="s">
        <v>41</v>
      </c>
      <c r="BR114" s="12">
        <v>171</v>
      </c>
      <c r="BS114" s="12">
        <f t="shared" si="33"/>
        <v>167.06666666666666</v>
      </c>
      <c r="BV114">
        <v>5</v>
      </c>
      <c r="BW114" t="s">
        <v>41</v>
      </c>
      <c r="BX114" s="12">
        <v>174.9</v>
      </c>
      <c r="CA114" t="s">
        <v>41</v>
      </c>
      <c r="CB114" s="12">
        <v>174.9</v>
      </c>
      <c r="CC114" s="12">
        <f t="shared" si="34"/>
        <v>169.33333333333334</v>
      </c>
      <c r="CF114">
        <v>5</v>
      </c>
      <c r="CG114" t="s">
        <v>41</v>
      </c>
      <c r="CH114" s="12">
        <v>164.7</v>
      </c>
      <c r="CK114" t="s">
        <v>41</v>
      </c>
      <c r="CL114" s="12">
        <v>164.7</v>
      </c>
      <c r="CM114" s="12">
        <f t="shared" si="35"/>
        <v>164.43333333333334</v>
      </c>
      <c r="CP114">
        <v>5</v>
      </c>
      <c r="CQ114" t="s">
        <v>41</v>
      </c>
      <c r="CR114" s="12">
        <v>119.7</v>
      </c>
      <c r="CU114" t="s">
        <v>41</v>
      </c>
      <c r="CV114" s="12">
        <v>119.7</v>
      </c>
      <c r="CW114" s="12">
        <f t="shared" si="36"/>
        <v>119.16666666666667</v>
      </c>
      <c r="CZ114">
        <v>5</v>
      </c>
      <c r="DA114" t="s">
        <v>41</v>
      </c>
      <c r="DB114" s="12">
        <v>184.9</v>
      </c>
      <c r="DE114" t="s">
        <v>41</v>
      </c>
      <c r="DF114" s="12">
        <v>184.9</v>
      </c>
      <c r="DG114" s="12">
        <f t="shared" si="37"/>
        <v>181.20000000000002</v>
      </c>
      <c r="DJ114">
        <v>5</v>
      </c>
      <c r="DK114" t="s">
        <v>41</v>
      </c>
      <c r="DL114" s="12">
        <v>167.1</v>
      </c>
      <c r="DO114" t="s">
        <v>41</v>
      </c>
      <c r="DP114" s="12">
        <v>167.1</v>
      </c>
      <c r="DQ114" s="12">
        <f t="shared" si="38"/>
        <v>166.20000000000002</v>
      </c>
      <c r="DT114">
        <v>5</v>
      </c>
      <c r="DU114" t="s">
        <v>41</v>
      </c>
      <c r="DV114" s="12">
        <v>182.5</v>
      </c>
      <c r="DY114" t="s">
        <v>41</v>
      </c>
      <c r="DZ114" s="12">
        <v>182.5</v>
      </c>
      <c r="EA114" s="12">
        <f t="shared" si="39"/>
        <v>180.9</v>
      </c>
      <c r="ED114">
        <v>5</v>
      </c>
      <c r="EE114" t="s">
        <v>41</v>
      </c>
      <c r="EF114" s="12">
        <v>173.3</v>
      </c>
      <c r="EI114" t="s">
        <v>41</v>
      </c>
      <c r="EJ114" s="12">
        <v>173.3</v>
      </c>
      <c r="EK114" s="12">
        <f t="shared" si="40"/>
        <v>170.83333333333334</v>
      </c>
      <c r="EN114">
        <v>5</v>
      </c>
      <c r="EO114" t="s">
        <v>41</v>
      </c>
      <c r="EP114" s="12">
        <v>194.1</v>
      </c>
      <c r="ES114" t="s">
        <v>41</v>
      </c>
      <c r="ET114" s="12">
        <v>194.1</v>
      </c>
      <c r="EU114" s="12">
        <f t="shared" si="41"/>
        <v>193.9</v>
      </c>
      <c r="EX114">
        <v>5</v>
      </c>
      <c r="EY114" t="s">
        <v>41</v>
      </c>
      <c r="EZ114" s="12">
        <v>175.6</v>
      </c>
      <c r="FC114" t="s">
        <v>41</v>
      </c>
      <c r="FD114" s="12">
        <v>175.6</v>
      </c>
      <c r="FE114" s="12">
        <f t="shared" si="42"/>
        <v>173.86666666666667</v>
      </c>
      <c r="FH114">
        <v>5</v>
      </c>
      <c r="FI114" t="s">
        <v>41</v>
      </c>
      <c r="FJ114" s="12">
        <v>168.4</v>
      </c>
      <c r="FM114" t="s">
        <v>41</v>
      </c>
      <c r="FN114" s="12">
        <v>168.4</v>
      </c>
      <c r="FO114" s="12">
        <f t="shared" si="43"/>
        <v>166.5</v>
      </c>
      <c r="FR114">
        <v>5</v>
      </c>
      <c r="FS114" t="s">
        <v>41</v>
      </c>
      <c r="FT114" s="12">
        <v>174.6</v>
      </c>
      <c r="FW114" t="s">
        <v>41</v>
      </c>
      <c r="FX114" s="12">
        <v>174.6</v>
      </c>
      <c r="FY114" s="12">
        <f t="shared" si="44"/>
        <v>172.83333333333334</v>
      </c>
      <c r="GB114">
        <v>5</v>
      </c>
      <c r="GC114" t="s">
        <v>41</v>
      </c>
      <c r="GD114" s="12">
        <v>174.6</v>
      </c>
      <c r="GG114" t="s">
        <v>41</v>
      </c>
      <c r="GH114" s="12">
        <v>174.6</v>
      </c>
      <c r="GI114" s="12">
        <f t="shared" si="45"/>
        <v>171.33333333333334</v>
      </c>
      <c r="GL114">
        <v>5</v>
      </c>
      <c r="GM114" t="s">
        <v>41</v>
      </c>
      <c r="GN114" s="12">
        <v>165.2</v>
      </c>
      <c r="GQ114" t="s">
        <v>41</v>
      </c>
      <c r="GR114" s="12">
        <v>165.2</v>
      </c>
      <c r="GS114" s="12">
        <f t="shared" si="46"/>
        <v>164</v>
      </c>
      <c r="GV114">
        <v>5</v>
      </c>
      <c r="GW114" t="s">
        <v>41</v>
      </c>
      <c r="GX114" s="12">
        <v>174.8</v>
      </c>
      <c r="HA114" t="s">
        <v>41</v>
      </c>
      <c r="HB114" s="12">
        <v>174.8</v>
      </c>
      <c r="HC114" s="12">
        <f t="shared" si="47"/>
        <v>173.93333333333331</v>
      </c>
      <c r="HF114">
        <v>5</v>
      </c>
      <c r="HG114" t="s">
        <v>41</v>
      </c>
      <c r="HH114" s="12">
        <v>163</v>
      </c>
      <c r="HK114" t="s">
        <v>41</v>
      </c>
      <c r="HL114" s="12">
        <v>163</v>
      </c>
      <c r="HM114" s="12">
        <f t="shared" si="48"/>
        <v>161.16666666666666</v>
      </c>
      <c r="HP114">
        <v>5</v>
      </c>
      <c r="HQ114" t="s">
        <v>41</v>
      </c>
      <c r="HR114" s="12">
        <v>165.1</v>
      </c>
      <c r="HU114" t="s">
        <v>41</v>
      </c>
      <c r="HV114" s="12">
        <v>165.1</v>
      </c>
      <c r="HW114" s="12">
        <f t="shared" si="49"/>
        <v>164.26666666666668</v>
      </c>
      <c r="HZ114">
        <v>5</v>
      </c>
      <c r="IA114" t="s">
        <v>41</v>
      </c>
      <c r="IB114" s="12">
        <v>167.9</v>
      </c>
      <c r="IE114" t="s">
        <v>41</v>
      </c>
      <c r="IF114" s="12">
        <v>167.9</v>
      </c>
      <c r="IG114" s="12">
        <f t="shared" si="50"/>
        <v>166.93333333333331</v>
      </c>
      <c r="IJ114">
        <v>5</v>
      </c>
      <c r="IK114" t="s">
        <v>41</v>
      </c>
      <c r="IL114" s="12">
        <v>168.4</v>
      </c>
      <c r="IO114" t="s">
        <v>41</v>
      </c>
      <c r="IP114" s="12">
        <v>168.4</v>
      </c>
      <c r="IQ114" s="12">
        <f t="shared" si="51"/>
        <v>168.13333333333333</v>
      </c>
      <c r="IT114">
        <v>5</v>
      </c>
      <c r="IU114" t="s">
        <v>41</v>
      </c>
      <c r="IV114" s="12">
        <v>167.5</v>
      </c>
      <c r="IY114" t="s">
        <v>41</v>
      </c>
      <c r="IZ114" s="12">
        <v>167.5</v>
      </c>
      <c r="JA114" s="12">
        <f t="shared" si="52"/>
        <v>166.29999999999998</v>
      </c>
      <c r="JD114">
        <v>5</v>
      </c>
      <c r="JE114" t="s">
        <v>41</v>
      </c>
      <c r="JF114" s="12">
        <v>171.7</v>
      </c>
      <c r="JI114" t="s">
        <v>41</v>
      </c>
      <c r="JJ114" s="12">
        <v>171.7</v>
      </c>
      <c r="JK114" s="12">
        <f t="shared" si="53"/>
        <v>169.83333333333331</v>
      </c>
    </row>
    <row r="115" spans="2:271" x14ac:dyDescent="0.35">
      <c r="C115">
        <v>6</v>
      </c>
      <c r="D115" t="s">
        <v>42</v>
      </c>
      <c r="E115" s="12">
        <v>166.8</v>
      </c>
      <c r="H115" t="s">
        <v>42</v>
      </c>
      <c r="I115" s="12">
        <v>166.8</v>
      </c>
      <c r="J115" s="12">
        <f t="shared" si="27"/>
        <v>167.1</v>
      </c>
      <c r="N115">
        <v>6</v>
      </c>
      <c r="O115" t="s">
        <v>42</v>
      </c>
      <c r="P115" s="12">
        <v>155</v>
      </c>
      <c r="S115" t="s">
        <v>42</v>
      </c>
      <c r="T115" s="12">
        <v>155</v>
      </c>
      <c r="U115" s="12">
        <f t="shared" si="28"/>
        <v>154</v>
      </c>
      <c r="X115">
        <v>6</v>
      </c>
      <c r="Y115" t="s">
        <v>42</v>
      </c>
      <c r="Z115" s="12">
        <v>219.4</v>
      </c>
      <c r="AC115" t="s">
        <v>42</v>
      </c>
      <c r="AD115" s="12">
        <v>219.4</v>
      </c>
      <c r="AE115" s="12">
        <f t="shared" si="29"/>
        <v>216.06666666666669</v>
      </c>
      <c r="AH115">
        <v>6</v>
      </c>
      <c r="AI115" t="s">
        <v>42</v>
      </c>
      <c r="AJ115" s="12">
        <v>170.8</v>
      </c>
      <c r="AM115" t="s">
        <v>42</v>
      </c>
      <c r="AN115" s="12">
        <v>170.8</v>
      </c>
      <c r="AO115" s="12">
        <f t="shared" si="30"/>
        <v>165.9</v>
      </c>
      <c r="AR115">
        <v>6</v>
      </c>
      <c r="AS115" t="s">
        <v>42</v>
      </c>
      <c r="AT115" s="12">
        <v>165.8</v>
      </c>
      <c r="AW115" t="s">
        <v>42</v>
      </c>
      <c r="AX115" s="12">
        <v>165.8</v>
      </c>
      <c r="AY115" s="12">
        <f t="shared" si="31"/>
        <v>164.86666666666667</v>
      </c>
      <c r="BB115">
        <v>6</v>
      </c>
      <c r="BC115" t="s">
        <v>42</v>
      </c>
      <c r="BD115" s="12">
        <v>200.9</v>
      </c>
      <c r="BG115" t="s">
        <v>42</v>
      </c>
      <c r="BH115" s="12">
        <v>200.9</v>
      </c>
      <c r="BI115" s="12">
        <f t="shared" si="32"/>
        <v>200.93333333333331</v>
      </c>
      <c r="BL115">
        <v>6</v>
      </c>
      <c r="BM115" t="s">
        <v>42</v>
      </c>
      <c r="BN115" s="12">
        <v>169.7</v>
      </c>
      <c r="BQ115" t="s">
        <v>42</v>
      </c>
      <c r="BR115" s="12">
        <v>169.7</v>
      </c>
      <c r="BS115" s="12">
        <f t="shared" si="33"/>
        <v>171.1</v>
      </c>
      <c r="BV115">
        <v>6</v>
      </c>
      <c r="BW115" t="s">
        <v>42</v>
      </c>
      <c r="BX115" s="12">
        <v>182.3</v>
      </c>
      <c r="CA115" t="s">
        <v>42</v>
      </c>
      <c r="CB115" s="12">
        <v>182.3</v>
      </c>
      <c r="CC115" s="12">
        <f t="shared" si="34"/>
        <v>174.4666666666667</v>
      </c>
      <c r="CF115">
        <v>6</v>
      </c>
      <c r="CG115" t="s">
        <v>42</v>
      </c>
      <c r="CH115" s="12">
        <v>164.3</v>
      </c>
      <c r="CK115" t="s">
        <v>42</v>
      </c>
      <c r="CL115" s="12">
        <v>164.3</v>
      </c>
      <c r="CM115" s="12">
        <f t="shared" si="35"/>
        <v>164.56666666666666</v>
      </c>
      <c r="CP115">
        <v>6</v>
      </c>
      <c r="CQ115" t="s">
        <v>42</v>
      </c>
      <c r="CR115" s="12">
        <v>119.9</v>
      </c>
      <c r="CU115" t="s">
        <v>42</v>
      </c>
      <c r="CV115" s="12">
        <v>119.9</v>
      </c>
      <c r="CW115" s="12">
        <f t="shared" si="36"/>
        <v>119.53333333333335</v>
      </c>
      <c r="CZ115">
        <v>6</v>
      </c>
      <c r="DA115" t="s">
        <v>42</v>
      </c>
      <c r="DB115" s="12">
        <v>187.1</v>
      </c>
      <c r="DE115" t="s">
        <v>42</v>
      </c>
      <c r="DF115" s="12">
        <v>187.1</v>
      </c>
      <c r="DG115" s="12">
        <f t="shared" si="37"/>
        <v>184.43333333333337</v>
      </c>
      <c r="DJ115">
        <v>6</v>
      </c>
      <c r="DK115" t="s">
        <v>42</v>
      </c>
      <c r="DL115" s="12">
        <v>167.9</v>
      </c>
      <c r="DO115" t="s">
        <v>42</v>
      </c>
      <c r="DP115" s="12">
        <v>167.9</v>
      </c>
      <c r="DQ115" s="12">
        <f t="shared" si="38"/>
        <v>167.06666666666663</v>
      </c>
      <c r="DT115">
        <v>6</v>
      </c>
      <c r="DU115" t="s">
        <v>42</v>
      </c>
      <c r="DV115" s="12">
        <v>183.9</v>
      </c>
      <c r="DY115" t="s">
        <v>42</v>
      </c>
      <c r="DZ115" s="12">
        <v>183.9</v>
      </c>
      <c r="EA115" s="12">
        <f t="shared" si="39"/>
        <v>182.43333333333331</v>
      </c>
      <c r="ED115">
        <v>6</v>
      </c>
      <c r="EE115" t="s">
        <v>42</v>
      </c>
      <c r="EF115" s="12">
        <v>174.9</v>
      </c>
      <c r="EI115" t="s">
        <v>42</v>
      </c>
      <c r="EJ115" s="12">
        <v>174.9</v>
      </c>
      <c r="EK115" s="12">
        <f t="shared" si="40"/>
        <v>173</v>
      </c>
      <c r="EN115">
        <v>6</v>
      </c>
      <c r="EO115" t="s">
        <v>42</v>
      </c>
      <c r="EP115" s="12">
        <v>194.3</v>
      </c>
      <c r="ES115" t="s">
        <v>42</v>
      </c>
      <c r="ET115" s="12">
        <v>194.3</v>
      </c>
      <c r="EU115" s="12">
        <f t="shared" si="41"/>
        <v>194.1</v>
      </c>
      <c r="EX115">
        <v>6</v>
      </c>
      <c r="EY115" t="s">
        <v>42</v>
      </c>
      <c r="EZ115" s="12">
        <v>177.1</v>
      </c>
      <c r="FC115" t="s">
        <v>42</v>
      </c>
      <c r="FD115" s="12">
        <v>177.1</v>
      </c>
      <c r="FE115" s="12">
        <f t="shared" si="42"/>
        <v>175.53333333333333</v>
      </c>
      <c r="FH115">
        <v>6</v>
      </c>
      <c r="FI115" t="s">
        <v>42</v>
      </c>
      <c r="FJ115" s="12">
        <v>169.9</v>
      </c>
      <c r="FM115" t="s">
        <v>42</v>
      </c>
      <c r="FN115" s="12">
        <v>169.9</v>
      </c>
      <c r="FO115" s="12">
        <f t="shared" si="43"/>
        <v>168.26666666666665</v>
      </c>
      <c r="FR115">
        <v>6</v>
      </c>
      <c r="FS115" t="s">
        <v>42</v>
      </c>
      <c r="FT115" s="12">
        <v>176</v>
      </c>
      <c r="FW115" t="s">
        <v>42</v>
      </c>
      <c r="FX115" s="12">
        <v>176</v>
      </c>
      <c r="FY115" s="12">
        <f t="shared" si="44"/>
        <v>174.46666666666667</v>
      </c>
      <c r="GB115">
        <v>6</v>
      </c>
      <c r="GC115" t="s">
        <v>42</v>
      </c>
      <c r="GD115" s="12">
        <v>176</v>
      </c>
      <c r="GG115" t="s">
        <v>42</v>
      </c>
      <c r="GH115" s="12">
        <v>176</v>
      </c>
      <c r="GI115" s="12">
        <f t="shared" si="45"/>
        <v>174.26666666666665</v>
      </c>
      <c r="GL115">
        <v>6</v>
      </c>
      <c r="GM115" t="s">
        <v>42</v>
      </c>
      <c r="GN115" s="12">
        <v>166.4</v>
      </c>
      <c r="GQ115" t="s">
        <v>42</v>
      </c>
      <c r="GR115" s="12">
        <v>166.4</v>
      </c>
      <c r="GS115" s="12">
        <f t="shared" si="46"/>
        <v>165.20000000000002</v>
      </c>
      <c r="GV115">
        <v>6</v>
      </c>
      <c r="GW115" t="s">
        <v>42</v>
      </c>
      <c r="GX115" s="12">
        <v>175.4</v>
      </c>
      <c r="HA115" t="s">
        <v>42</v>
      </c>
      <c r="HB115" s="12">
        <v>175.4</v>
      </c>
      <c r="HC115" s="12">
        <f t="shared" si="47"/>
        <v>174.73333333333335</v>
      </c>
      <c r="HF115">
        <v>6</v>
      </c>
      <c r="HG115" t="s">
        <v>42</v>
      </c>
      <c r="HH115" s="12">
        <v>161.1</v>
      </c>
      <c r="HK115" t="s">
        <v>42</v>
      </c>
      <c r="HL115" s="12">
        <v>161.1</v>
      </c>
      <c r="HM115" s="12">
        <f t="shared" si="48"/>
        <v>162.23333333333335</v>
      </c>
      <c r="HP115">
        <v>6</v>
      </c>
      <c r="HQ115" t="s">
        <v>42</v>
      </c>
      <c r="HR115" s="12">
        <v>165.8</v>
      </c>
      <c r="HU115" t="s">
        <v>42</v>
      </c>
      <c r="HV115" s="12">
        <v>165.8</v>
      </c>
      <c r="HW115" s="12">
        <f t="shared" si="49"/>
        <v>165.1</v>
      </c>
      <c r="HZ115">
        <v>6</v>
      </c>
      <c r="IA115" t="s">
        <v>42</v>
      </c>
      <c r="IB115" s="12">
        <v>169</v>
      </c>
      <c r="IE115" t="s">
        <v>42</v>
      </c>
      <c r="IF115" s="12">
        <v>169</v>
      </c>
      <c r="IG115" s="12">
        <f t="shared" si="50"/>
        <v>167.93333333333334</v>
      </c>
      <c r="IJ115">
        <v>6</v>
      </c>
      <c r="IK115" t="s">
        <v>42</v>
      </c>
      <c r="IL115" s="12">
        <v>169.4</v>
      </c>
      <c r="IO115" t="s">
        <v>42</v>
      </c>
      <c r="IP115" s="12">
        <v>169.4</v>
      </c>
      <c r="IQ115" s="12">
        <f t="shared" si="51"/>
        <v>168.86666666666667</v>
      </c>
      <c r="IT115">
        <v>6</v>
      </c>
      <c r="IU115" t="s">
        <v>42</v>
      </c>
      <c r="IV115" s="12">
        <v>167.5</v>
      </c>
      <c r="IY115" t="s">
        <v>42</v>
      </c>
      <c r="IZ115" s="12">
        <v>167.5</v>
      </c>
      <c r="JA115" s="12">
        <f t="shared" si="52"/>
        <v>167.26666666666668</v>
      </c>
      <c r="JD115">
        <v>6</v>
      </c>
      <c r="JE115" t="s">
        <v>42</v>
      </c>
      <c r="JF115" s="12">
        <v>172.6</v>
      </c>
      <c r="JI115" t="s">
        <v>42</v>
      </c>
      <c r="JJ115" s="12">
        <v>172.6</v>
      </c>
      <c r="JK115" s="12">
        <f t="shared" si="53"/>
        <v>171.46666666666667</v>
      </c>
    </row>
    <row r="116" spans="2:271" x14ac:dyDescent="0.35">
      <c r="C116">
        <v>7</v>
      </c>
      <c r="D116" t="s">
        <v>44</v>
      </c>
      <c r="E116" s="12">
        <v>167.8</v>
      </c>
      <c r="H116" t="s">
        <v>44</v>
      </c>
      <c r="I116" s="12">
        <v>167.8</v>
      </c>
      <c r="J116" s="12">
        <f t="shared" si="27"/>
        <v>167.36666666666667</v>
      </c>
      <c r="N116">
        <v>7</v>
      </c>
      <c r="O116" t="s">
        <v>44</v>
      </c>
      <c r="P116" s="12">
        <v>156.5</v>
      </c>
      <c r="S116" t="s">
        <v>44</v>
      </c>
      <c r="T116" s="12">
        <v>156.5</v>
      </c>
      <c r="U116" s="12">
        <f t="shared" si="28"/>
        <v>155.20000000000002</v>
      </c>
      <c r="X116">
        <v>7</v>
      </c>
      <c r="Y116" t="s">
        <v>44</v>
      </c>
      <c r="Z116" s="12">
        <v>213</v>
      </c>
      <c r="AC116" t="s">
        <v>44</v>
      </c>
      <c r="AD116" s="12">
        <v>213</v>
      </c>
      <c r="AE116" s="12">
        <f t="shared" si="29"/>
        <v>216.46666666666667</v>
      </c>
      <c r="AH116">
        <v>7</v>
      </c>
      <c r="AI116" t="s">
        <v>44</v>
      </c>
      <c r="AJ116" s="12">
        <v>175.2</v>
      </c>
      <c r="AM116" t="s">
        <v>44</v>
      </c>
      <c r="AN116" s="12">
        <v>175.2</v>
      </c>
      <c r="AO116" s="12">
        <f t="shared" si="30"/>
        <v>169.46666666666667</v>
      </c>
      <c r="AR116">
        <v>7</v>
      </c>
      <c r="AS116" t="s">
        <v>44</v>
      </c>
      <c r="AT116" s="12">
        <v>166.6</v>
      </c>
      <c r="AW116" t="s">
        <v>44</v>
      </c>
      <c r="AX116" s="12">
        <v>166.6</v>
      </c>
      <c r="AY116" s="12">
        <f t="shared" si="31"/>
        <v>165.76666666666668</v>
      </c>
      <c r="BB116">
        <v>7</v>
      </c>
      <c r="BC116" t="s">
        <v>44</v>
      </c>
      <c r="BD116" s="12">
        <v>195.8</v>
      </c>
      <c r="BG116" t="s">
        <v>44</v>
      </c>
      <c r="BH116" s="12">
        <v>195.8</v>
      </c>
      <c r="BI116" s="12">
        <f t="shared" si="32"/>
        <v>199.70000000000002</v>
      </c>
      <c r="BL116">
        <v>7</v>
      </c>
      <c r="BM116" t="s">
        <v>44</v>
      </c>
      <c r="BN116" s="12">
        <v>174.2</v>
      </c>
      <c r="BQ116" t="s">
        <v>44</v>
      </c>
      <c r="BR116" s="12">
        <v>174.2</v>
      </c>
      <c r="BS116" s="12">
        <f t="shared" si="33"/>
        <v>171.63333333333333</v>
      </c>
      <c r="BV116">
        <v>7</v>
      </c>
      <c r="BW116" t="s">
        <v>44</v>
      </c>
      <c r="BX116" s="12">
        <v>182.1</v>
      </c>
      <c r="CA116" t="s">
        <v>44</v>
      </c>
      <c r="CB116" s="12">
        <v>182.1</v>
      </c>
      <c r="CC116" s="12">
        <f t="shared" si="34"/>
        <v>179.76666666666668</v>
      </c>
      <c r="CF116">
        <v>7</v>
      </c>
      <c r="CG116" t="s">
        <v>44</v>
      </c>
      <c r="CH116" s="12">
        <v>164.3</v>
      </c>
      <c r="CK116" t="s">
        <v>44</v>
      </c>
      <c r="CL116" s="12">
        <v>164.3</v>
      </c>
      <c r="CM116" s="12">
        <f t="shared" si="35"/>
        <v>164.43333333333334</v>
      </c>
      <c r="CP116">
        <v>7</v>
      </c>
      <c r="CQ116" t="s">
        <v>44</v>
      </c>
      <c r="CR116" s="12">
        <v>120</v>
      </c>
      <c r="CU116" t="s">
        <v>44</v>
      </c>
      <c r="CV116" s="12">
        <v>120</v>
      </c>
      <c r="CW116" s="12">
        <f t="shared" si="36"/>
        <v>119.86666666666667</v>
      </c>
      <c r="CZ116">
        <v>7</v>
      </c>
      <c r="DA116" t="s">
        <v>44</v>
      </c>
      <c r="DB116" s="12">
        <v>190</v>
      </c>
      <c r="DE116" t="s">
        <v>44</v>
      </c>
      <c r="DF116" s="12">
        <v>190</v>
      </c>
      <c r="DG116" s="12">
        <f t="shared" si="37"/>
        <v>187.33333333333334</v>
      </c>
      <c r="DJ116">
        <v>7</v>
      </c>
      <c r="DK116" t="s">
        <v>44</v>
      </c>
      <c r="DL116" s="12">
        <v>168.4</v>
      </c>
      <c r="DO116" t="s">
        <v>44</v>
      </c>
      <c r="DP116" s="12">
        <v>168.4</v>
      </c>
      <c r="DQ116" s="12">
        <f t="shared" si="38"/>
        <v>167.79999999999998</v>
      </c>
      <c r="DT116">
        <v>7</v>
      </c>
      <c r="DU116" t="s">
        <v>44</v>
      </c>
      <c r="DV116" s="12">
        <v>185.2</v>
      </c>
      <c r="DY116" t="s">
        <v>44</v>
      </c>
      <c r="DZ116" s="12">
        <v>185.2</v>
      </c>
      <c r="EA116" s="12">
        <f t="shared" si="39"/>
        <v>183.86666666666665</v>
      </c>
      <c r="ED116">
        <v>7</v>
      </c>
      <c r="EE116" t="s">
        <v>44</v>
      </c>
      <c r="EF116" s="12">
        <v>175</v>
      </c>
      <c r="EI116" t="s">
        <v>44</v>
      </c>
      <c r="EJ116" s="12">
        <v>175</v>
      </c>
      <c r="EK116" s="12">
        <f t="shared" si="40"/>
        <v>174.4</v>
      </c>
      <c r="EN116">
        <v>7</v>
      </c>
      <c r="EO116" t="s">
        <v>44</v>
      </c>
      <c r="EP116" s="12">
        <v>194.6</v>
      </c>
      <c r="ES116" t="s">
        <v>44</v>
      </c>
      <c r="ET116" s="12">
        <v>194.6</v>
      </c>
      <c r="EU116" s="12">
        <f t="shared" si="41"/>
        <v>194.33333333333334</v>
      </c>
      <c r="EX116">
        <v>7</v>
      </c>
      <c r="EY116" t="s">
        <v>44</v>
      </c>
      <c r="EZ116" s="12">
        <v>178.3</v>
      </c>
      <c r="FC116" t="s">
        <v>44</v>
      </c>
      <c r="FD116" s="12">
        <v>178.3</v>
      </c>
      <c r="FE116" s="12">
        <f t="shared" si="42"/>
        <v>177</v>
      </c>
      <c r="FH116">
        <v>7</v>
      </c>
      <c r="FI116" t="s">
        <v>44</v>
      </c>
      <c r="FJ116" s="12">
        <v>171.3</v>
      </c>
      <c r="FM116" t="s">
        <v>44</v>
      </c>
      <c r="FN116" s="12">
        <v>171.3</v>
      </c>
      <c r="FO116" s="12">
        <f t="shared" si="43"/>
        <v>169.86666666666667</v>
      </c>
      <c r="FR116">
        <v>7</v>
      </c>
      <c r="FS116" t="s">
        <v>44</v>
      </c>
      <c r="FT116" s="12">
        <v>177.3</v>
      </c>
      <c r="FW116" t="s">
        <v>44</v>
      </c>
      <c r="FX116" s="12">
        <v>177.3</v>
      </c>
      <c r="FY116" s="12">
        <f t="shared" si="44"/>
        <v>175.9666666666667</v>
      </c>
      <c r="GB116">
        <v>7</v>
      </c>
      <c r="GC116" t="s">
        <v>44</v>
      </c>
      <c r="GD116" s="12">
        <v>179.6</v>
      </c>
      <c r="GG116" t="s">
        <v>44</v>
      </c>
      <c r="GH116" s="12">
        <v>179.6</v>
      </c>
      <c r="GI116" s="12">
        <f t="shared" si="45"/>
        <v>176.73333333333335</v>
      </c>
      <c r="GL116">
        <v>7</v>
      </c>
      <c r="GM116" t="s">
        <v>44</v>
      </c>
      <c r="GN116" s="12">
        <v>167.4</v>
      </c>
      <c r="GQ116" t="s">
        <v>44</v>
      </c>
      <c r="GR116" s="12">
        <v>167.4</v>
      </c>
      <c r="GS116" s="12">
        <f t="shared" si="46"/>
        <v>166.33333333333334</v>
      </c>
      <c r="GV116">
        <v>7</v>
      </c>
      <c r="GW116" t="s">
        <v>44</v>
      </c>
      <c r="GX116" s="12">
        <v>176.1</v>
      </c>
      <c r="HA116" t="s">
        <v>44</v>
      </c>
      <c r="HB116" s="12">
        <v>176.1</v>
      </c>
      <c r="HC116" s="12">
        <f t="shared" si="47"/>
        <v>175.43333333333337</v>
      </c>
      <c r="HF116">
        <v>7</v>
      </c>
      <c r="HG116" t="s">
        <v>44</v>
      </c>
      <c r="HH116" s="12">
        <v>161.6</v>
      </c>
      <c r="HK116" t="s">
        <v>44</v>
      </c>
      <c r="HL116" s="12">
        <v>161.6</v>
      </c>
      <c r="HM116" s="12">
        <f t="shared" si="48"/>
        <v>161.9</v>
      </c>
      <c r="HP116">
        <v>7</v>
      </c>
      <c r="HQ116" t="s">
        <v>44</v>
      </c>
      <c r="HR116" s="12">
        <v>166.3</v>
      </c>
      <c r="HU116" t="s">
        <v>44</v>
      </c>
      <c r="HV116" s="12">
        <v>166.3</v>
      </c>
      <c r="HW116" s="12">
        <f t="shared" si="49"/>
        <v>165.73333333333332</v>
      </c>
      <c r="HZ116">
        <v>7</v>
      </c>
      <c r="IA116" t="s">
        <v>44</v>
      </c>
      <c r="IB116" s="12">
        <v>171.4</v>
      </c>
      <c r="IE116" t="s">
        <v>44</v>
      </c>
      <c r="IF116" s="12">
        <v>171.4</v>
      </c>
      <c r="IG116" s="12">
        <f t="shared" si="50"/>
        <v>169.43333333333331</v>
      </c>
      <c r="IJ116">
        <v>7</v>
      </c>
      <c r="IK116" t="s">
        <v>44</v>
      </c>
      <c r="IL116" s="12">
        <v>169.7</v>
      </c>
      <c r="IO116" t="s">
        <v>44</v>
      </c>
      <c r="IP116" s="12">
        <v>169.7</v>
      </c>
      <c r="IQ116" s="12">
        <f t="shared" si="51"/>
        <v>169.16666666666666</v>
      </c>
      <c r="IT116">
        <v>7</v>
      </c>
      <c r="IU116" t="s">
        <v>44</v>
      </c>
      <c r="IV116" s="12">
        <v>168.4</v>
      </c>
      <c r="IY116" t="s">
        <v>44</v>
      </c>
      <c r="IZ116" s="12">
        <v>168.4</v>
      </c>
      <c r="JA116" s="12">
        <f t="shared" si="52"/>
        <v>167.79999999999998</v>
      </c>
      <c r="JD116">
        <v>7</v>
      </c>
      <c r="JE116" t="s">
        <v>44</v>
      </c>
      <c r="JF116" s="12">
        <v>173.4</v>
      </c>
      <c r="JI116" t="s">
        <v>44</v>
      </c>
      <c r="JJ116" s="12">
        <v>173.4</v>
      </c>
      <c r="JK116" s="12">
        <f t="shared" si="53"/>
        <v>172.56666666666663</v>
      </c>
    </row>
    <row r="117" spans="2:271" x14ac:dyDescent="0.35">
      <c r="C117">
        <v>8</v>
      </c>
      <c r="D117" t="s">
        <v>46</v>
      </c>
      <c r="E117" s="12">
        <v>169</v>
      </c>
      <c r="H117" t="s">
        <v>46</v>
      </c>
      <c r="I117" s="12">
        <v>169</v>
      </c>
      <c r="J117" s="12">
        <f t="shared" si="27"/>
        <v>167.86666666666667</v>
      </c>
      <c r="N117">
        <v>8</v>
      </c>
      <c r="O117" t="s">
        <v>46</v>
      </c>
      <c r="P117" s="12">
        <v>160.30000000000001</v>
      </c>
      <c r="S117" t="s">
        <v>46</v>
      </c>
      <c r="T117" s="12">
        <v>160.30000000000001</v>
      </c>
      <c r="U117" s="12">
        <f t="shared" si="28"/>
        <v>157.26666666666668</v>
      </c>
      <c r="X117">
        <v>8</v>
      </c>
      <c r="Y117" t="s">
        <v>46</v>
      </c>
      <c r="Z117" s="12">
        <v>206.5</v>
      </c>
      <c r="AC117" t="s">
        <v>46</v>
      </c>
      <c r="AD117" s="12">
        <v>206.5</v>
      </c>
      <c r="AE117" s="12">
        <f t="shared" si="29"/>
        <v>212.96666666666667</v>
      </c>
      <c r="AH117">
        <v>8</v>
      </c>
      <c r="AI117" t="s">
        <v>46</v>
      </c>
      <c r="AJ117" s="12">
        <v>169.2</v>
      </c>
      <c r="AM117" t="s">
        <v>46</v>
      </c>
      <c r="AN117" s="12">
        <v>169.2</v>
      </c>
      <c r="AO117" s="12">
        <f t="shared" si="30"/>
        <v>171.73333333333335</v>
      </c>
      <c r="AR117">
        <v>8</v>
      </c>
      <c r="AS117" t="s">
        <v>46</v>
      </c>
      <c r="AT117" s="12">
        <v>168.1</v>
      </c>
      <c r="AW117" t="s">
        <v>46</v>
      </c>
      <c r="AX117" s="12">
        <v>168.1</v>
      </c>
      <c r="AY117" s="12">
        <f t="shared" si="31"/>
        <v>166.83333333333334</v>
      </c>
      <c r="BB117">
        <v>8</v>
      </c>
      <c r="BC117" t="s">
        <v>46</v>
      </c>
      <c r="BD117" s="12">
        <v>192.4</v>
      </c>
      <c r="BG117" t="s">
        <v>46</v>
      </c>
      <c r="BH117" s="12">
        <v>192.4</v>
      </c>
      <c r="BI117" s="12">
        <f t="shared" si="32"/>
        <v>196.36666666666667</v>
      </c>
      <c r="BL117">
        <v>8</v>
      </c>
      <c r="BM117" t="s">
        <v>46</v>
      </c>
      <c r="BN117" s="12">
        <v>172.9</v>
      </c>
      <c r="BQ117" t="s">
        <v>46</v>
      </c>
      <c r="BR117" s="12">
        <v>172.9</v>
      </c>
      <c r="BS117" s="12">
        <f t="shared" si="33"/>
        <v>172.26666666666665</v>
      </c>
      <c r="BV117">
        <v>8</v>
      </c>
      <c r="BW117" t="s">
        <v>46</v>
      </c>
      <c r="BX117" s="12">
        <v>186.7</v>
      </c>
      <c r="CA117" t="s">
        <v>46</v>
      </c>
      <c r="CB117" s="12">
        <v>186.7</v>
      </c>
      <c r="CC117" s="12">
        <f t="shared" si="34"/>
        <v>183.69999999999996</v>
      </c>
      <c r="CF117">
        <v>8</v>
      </c>
      <c r="CG117" t="s">
        <v>46</v>
      </c>
      <c r="CH117" s="12">
        <v>167.2</v>
      </c>
      <c r="CK117" t="s">
        <v>46</v>
      </c>
      <c r="CL117" s="12">
        <v>167.2</v>
      </c>
      <c r="CM117" s="12">
        <f t="shared" si="35"/>
        <v>165.26666666666668</v>
      </c>
      <c r="CP117">
        <v>8</v>
      </c>
      <c r="CQ117" t="s">
        <v>46</v>
      </c>
      <c r="CR117" s="12">
        <v>120.9</v>
      </c>
      <c r="CU117" t="s">
        <v>46</v>
      </c>
      <c r="CV117" s="12">
        <v>120.9</v>
      </c>
      <c r="CW117" s="12">
        <f t="shared" si="36"/>
        <v>120.26666666666667</v>
      </c>
      <c r="CZ117">
        <v>8</v>
      </c>
      <c r="DA117" t="s">
        <v>46</v>
      </c>
      <c r="DB117" s="12">
        <v>193.6</v>
      </c>
      <c r="DE117" t="s">
        <v>46</v>
      </c>
      <c r="DF117" s="12">
        <v>193.6</v>
      </c>
      <c r="DG117" s="12">
        <f t="shared" si="37"/>
        <v>190.23333333333335</v>
      </c>
      <c r="DJ117">
        <v>8</v>
      </c>
      <c r="DK117" t="s">
        <v>46</v>
      </c>
      <c r="DL117" s="12">
        <v>168.8</v>
      </c>
      <c r="DO117" t="s">
        <v>46</v>
      </c>
      <c r="DP117" s="12">
        <v>168.8</v>
      </c>
      <c r="DQ117" s="12">
        <f t="shared" si="38"/>
        <v>168.36666666666667</v>
      </c>
      <c r="DT117">
        <v>8</v>
      </c>
      <c r="DU117" t="s">
        <v>46</v>
      </c>
      <c r="DV117" s="12">
        <v>186.3</v>
      </c>
      <c r="DY117" t="s">
        <v>46</v>
      </c>
      <c r="DZ117" s="12">
        <v>186.3</v>
      </c>
      <c r="EA117" s="12">
        <f t="shared" si="39"/>
        <v>185.13333333333335</v>
      </c>
      <c r="ED117">
        <v>8</v>
      </c>
      <c r="EE117" t="s">
        <v>46</v>
      </c>
      <c r="EF117" s="12">
        <v>176.3</v>
      </c>
      <c r="EI117" t="s">
        <v>46</v>
      </c>
      <c r="EJ117" s="12">
        <v>176.3</v>
      </c>
      <c r="EK117" s="12">
        <f t="shared" si="40"/>
        <v>175.4</v>
      </c>
      <c r="EN117">
        <v>8</v>
      </c>
      <c r="EO117" t="s">
        <v>46</v>
      </c>
      <c r="EP117" s="12">
        <v>195</v>
      </c>
      <c r="ES117" t="s">
        <v>46</v>
      </c>
      <c r="ET117" s="12">
        <v>195</v>
      </c>
      <c r="EU117" s="12">
        <f t="shared" si="41"/>
        <v>194.63333333333333</v>
      </c>
      <c r="EX117">
        <v>8</v>
      </c>
      <c r="EY117" t="s">
        <v>46</v>
      </c>
      <c r="EZ117" s="12">
        <v>179.5</v>
      </c>
      <c r="FC117" t="s">
        <v>46</v>
      </c>
      <c r="FD117" s="12">
        <v>179.5</v>
      </c>
      <c r="FE117" s="12">
        <f t="shared" si="42"/>
        <v>178.29999999999998</v>
      </c>
      <c r="FH117">
        <v>8</v>
      </c>
      <c r="FI117" t="s">
        <v>46</v>
      </c>
      <c r="FJ117" s="12">
        <v>172.7</v>
      </c>
      <c r="FM117" t="s">
        <v>46</v>
      </c>
      <c r="FN117" s="12">
        <v>172.7</v>
      </c>
      <c r="FO117" s="12">
        <f t="shared" si="43"/>
        <v>171.30000000000004</v>
      </c>
      <c r="FR117">
        <v>8</v>
      </c>
      <c r="FS117" t="s">
        <v>46</v>
      </c>
      <c r="FT117" s="12">
        <v>178.5</v>
      </c>
      <c r="FW117" t="s">
        <v>46</v>
      </c>
      <c r="FX117" s="12">
        <v>178.5</v>
      </c>
      <c r="FY117" s="12">
        <f t="shared" si="44"/>
        <v>177.26666666666665</v>
      </c>
      <c r="GB117">
        <v>8</v>
      </c>
      <c r="GC117" t="s">
        <v>46</v>
      </c>
      <c r="GD117" s="12">
        <v>178.8</v>
      </c>
      <c r="GG117" t="s">
        <v>46</v>
      </c>
      <c r="GH117" s="12">
        <v>178.8</v>
      </c>
      <c r="GI117" s="12">
        <f t="shared" si="45"/>
        <v>178.13333333333335</v>
      </c>
      <c r="GL117">
        <v>8</v>
      </c>
      <c r="GM117" t="s">
        <v>46</v>
      </c>
      <c r="GN117" s="12">
        <v>168.5</v>
      </c>
      <c r="GQ117" t="s">
        <v>46</v>
      </c>
      <c r="GR117" s="12">
        <v>168.5</v>
      </c>
      <c r="GS117" s="12">
        <f t="shared" si="46"/>
        <v>167.43333333333334</v>
      </c>
      <c r="GV117">
        <v>8</v>
      </c>
      <c r="GW117" t="s">
        <v>46</v>
      </c>
      <c r="GX117" s="12">
        <v>176.8</v>
      </c>
      <c r="HA117" t="s">
        <v>46</v>
      </c>
      <c r="HB117" s="12">
        <v>176.8</v>
      </c>
      <c r="HC117" s="12">
        <f t="shared" si="47"/>
        <v>176.1</v>
      </c>
      <c r="HF117">
        <v>8</v>
      </c>
      <c r="HG117" t="s">
        <v>46</v>
      </c>
      <c r="HH117" s="12">
        <v>161.9</v>
      </c>
      <c r="HK117" t="s">
        <v>46</v>
      </c>
      <c r="HL117" s="12">
        <v>161.9</v>
      </c>
      <c r="HM117" s="12">
        <f t="shared" si="48"/>
        <v>161.53333333333333</v>
      </c>
      <c r="HP117">
        <v>8</v>
      </c>
      <c r="HQ117" t="s">
        <v>46</v>
      </c>
      <c r="HR117" s="12">
        <v>166.9</v>
      </c>
      <c r="HU117" t="s">
        <v>46</v>
      </c>
      <c r="HV117" s="12">
        <v>166.9</v>
      </c>
      <c r="HW117" s="12">
        <f t="shared" si="49"/>
        <v>166.33333333333334</v>
      </c>
      <c r="HZ117">
        <v>8</v>
      </c>
      <c r="IA117" t="s">
        <v>46</v>
      </c>
      <c r="IB117" s="12">
        <v>172.3</v>
      </c>
      <c r="IE117" t="s">
        <v>46</v>
      </c>
      <c r="IF117" s="12">
        <v>172.3</v>
      </c>
      <c r="IG117" s="12">
        <f t="shared" si="50"/>
        <v>170.9</v>
      </c>
      <c r="IJ117">
        <v>8</v>
      </c>
      <c r="IK117" t="s">
        <v>46</v>
      </c>
      <c r="IL117" s="12">
        <v>171.2</v>
      </c>
      <c r="IO117" t="s">
        <v>46</v>
      </c>
      <c r="IP117" s="12">
        <v>171.2</v>
      </c>
      <c r="IQ117" s="12">
        <f t="shared" si="51"/>
        <v>170.1</v>
      </c>
      <c r="IT117">
        <v>8</v>
      </c>
      <c r="IU117" t="s">
        <v>46</v>
      </c>
      <c r="IV117" s="12">
        <v>169.1</v>
      </c>
      <c r="IY117" t="s">
        <v>46</v>
      </c>
      <c r="IZ117" s="12">
        <v>169.1</v>
      </c>
      <c r="JA117" s="12">
        <f t="shared" si="52"/>
        <v>168.33333333333334</v>
      </c>
      <c r="JD117">
        <v>8</v>
      </c>
      <c r="JE117" t="s">
        <v>46</v>
      </c>
      <c r="JF117" s="12">
        <v>174.3</v>
      </c>
      <c r="JI117" t="s">
        <v>46</v>
      </c>
      <c r="JJ117" s="12">
        <v>174.3</v>
      </c>
      <c r="JK117" s="12">
        <f t="shared" si="53"/>
        <v>173.43333333333331</v>
      </c>
    </row>
    <row r="118" spans="2:271" x14ac:dyDescent="0.35">
      <c r="C118">
        <v>9</v>
      </c>
      <c r="D118" t="s">
        <v>48</v>
      </c>
      <c r="E118" s="12">
        <v>169.5</v>
      </c>
      <c r="H118" t="s">
        <v>48</v>
      </c>
      <c r="I118" s="12">
        <v>169.5</v>
      </c>
      <c r="J118" s="12">
        <f t="shared" si="27"/>
        <v>168.76666666666668</v>
      </c>
      <c r="N118">
        <v>9</v>
      </c>
      <c r="O118" t="s">
        <v>48</v>
      </c>
      <c r="P118" s="12">
        <v>163.5</v>
      </c>
      <c r="S118" t="s">
        <v>48</v>
      </c>
      <c r="T118" s="12">
        <v>163.5</v>
      </c>
      <c r="U118" s="12">
        <f t="shared" si="28"/>
        <v>160.1</v>
      </c>
      <c r="X118">
        <v>9</v>
      </c>
      <c r="Y118" t="s">
        <v>48</v>
      </c>
      <c r="Z118" s="12">
        <v>209.2</v>
      </c>
      <c r="AC118" t="s">
        <v>48</v>
      </c>
      <c r="AD118" s="12">
        <v>209.2</v>
      </c>
      <c r="AE118" s="12">
        <f t="shared" si="29"/>
        <v>209.56666666666669</v>
      </c>
      <c r="AH118">
        <v>9</v>
      </c>
      <c r="AI118" t="s">
        <v>48</v>
      </c>
      <c r="AJ118" s="12">
        <v>169.7</v>
      </c>
      <c r="AM118" t="s">
        <v>48</v>
      </c>
      <c r="AN118" s="12">
        <v>169.7</v>
      </c>
      <c r="AO118" s="12">
        <f t="shared" si="30"/>
        <v>171.36666666666665</v>
      </c>
      <c r="AR118">
        <v>9</v>
      </c>
      <c r="AS118" t="s">
        <v>48</v>
      </c>
      <c r="AT118" s="12">
        <v>169.7</v>
      </c>
      <c r="AW118" t="s">
        <v>48</v>
      </c>
      <c r="AX118" s="12">
        <v>169.7</v>
      </c>
      <c r="AY118" s="12">
        <f t="shared" si="31"/>
        <v>168.13333333333333</v>
      </c>
      <c r="BB118">
        <v>9</v>
      </c>
      <c r="BC118" t="s">
        <v>48</v>
      </c>
      <c r="BD118" s="12">
        <v>188.7</v>
      </c>
      <c r="BG118" t="s">
        <v>48</v>
      </c>
      <c r="BH118" s="12">
        <v>188.7</v>
      </c>
      <c r="BI118" s="12">
        <f t="shared" si="32"/>
        <v>192.30000000000004</v>
      </c>
      <c r="BL118">
        <v>9</v>
      </c>
      <c r="BM118" t="s">
        <v>48</v>
      </c>
      <c r="BN118" s="12">
        <v>165.7</v>
      </c>
      <c r="BQ118" t="s">
        <v>48</v>
      </c>
      <c r="BR118" s="12">
        <v>165.7</v>
      </c>
      <c r="BS118" s="12">
        <f t="shared" si="33"/>
        <v>170.93333333333331</v>
      </c>
      <c r="BV118">
        <v>9</v>
      </c>
      <c r="BW118" t="s">
        <v>48</v>
      </c>
      <c r="BX118" s="12">
        <v>191.8</v>
      </c>
      <c r="CA118" t="s">
        <v>48</v>
      </c>
      <c r="CB118" s="12">
        <v>191.8</v>
      </c>
      <c r="CC118" s="12">
        <f t="shared" si="34"/>
        <v>186.86666666666665</v>
      </c>
      <c r="CF118">
        <v>9</v>
      </c>
      <c r="CG118" t="s">
        <v>48</v>
      </c>
      <c r="CH118" s="12">
        <v>169.1</v>
      </c>
      <c r="CK118" t="s">
        <v>48</v>
      </c>
      <c r="CL118" s="12">
        <v>169.1</v>
      </c>
      <c r="CM118" s="12">
        <f t="shared" si="35"/>
        <v>166.86666666666667</v>
      </c>
      <c r="CP118">
        <v>9</v>
      </c>
      <c r="CQ118" t="s">
        <v>48</v>
      </c>
      <c r="CR118" s="12">
        <v>121.6</v>
      </c>
      <c r="CU118" t="s">
        <v>48</v>
      </c>
      <c r="CV118" s="12">
        <v>121.6</v>
      </c>
      <c r="CW118" s="12">
        <f t="shared" si="36"/>
        <v>120.83333333333333</v>
      </c>
      <c r="CZ118">
        <v>9</v>
      </c>
      <c r="DA118" t="s">
        <v>48</v>
      </c>
      <c r="DB118" s="12">
        <v>197.3</v>
      </c>
      <c r="DE118" t="s">
        <v>48</v>
      </c>
      <c r="DF118" s="12">
        <v>197.3</v>
      </c>
      <c r="DG118" s="12">
        <f t="shared" si="37"/>
        <v>193.63333333333335</v>
      </c>
      <c r="DJ118">
        <v>9</v>
      </c>
      <c r="DK118" t="s">
        <v>48</v>
      </c>
      <c r="DL118" s="12">
        <v>169.4</v>
      </c>
      <c r="DO118" t="s">
        <v>48</v>
      </c>
      <c r="DP118" s="12">
        <v>169.4</v>
      </c>
      <c r="DQ118" s="12">
        <f t="shared" si="38"/>
        <v>168.86666666666667</v>
      </c>
      <c r="DT118">
        <v>9</v>
      </c>
      <c r="DU118" t="s">
        <v>48</v>
      </c>
      <c r="DV118" s="12">
        <v>187.4</v>
      </c>
      <c r="DY118" t="s">
        <v>48</v>
      </c>
      <c r="DZ118" s="12">
        <v>187.4</v>
      </c>
      <c r="EA118" s="12">
        <f t="shared" si="39"/>
        <v>186.29999999999998</v>
      </c>
      <c r="ED118">
        <v>9</v>
      </c>
      <c r="EE118" t="s">
        <v>48</v>
      </c>
      <c r="EF118" s="12">
        <v>177.8</v>
      </c>
      <c r="EI118" t="s">
        <v>48</v>
      </c>
      <c r="EJ118" s="12">
        <v>177.8</v>
      </c>
      <c r="EK118" s="12">
        <f t="shared" si="40"/>
        <v>176.36666666666667</v>
      </c>
      <c r="EN118">
        <v>9</v>
      </c>
      <c r="EO118" t="s">
        <v>48</v>
      </c>
      <c r="EP118" s="12">
        <v>195.9</v>
      </c>
      <c r="ES118" t="s">
        <v>48</v>
      </c>
      <c r="ET118" s="12">
        <v>195.9</v>
      </c>
      <c r="EU118" s="12">
        <f t="shared" si="41"/>
        <v>195.16666666666666</v>
      </c>
      <c r="EX118">
        <v>9</v>
      </c>
      <c r="EY118" t="s">
        <v>48</v>
      </c>
      <c r="EZ118" s="12">
        <v>180.9</v>
      </c>
      <c r="FC118" t="s">
        <v>48</v>
      </c>
      <c r="FD118" s="12">
        <v>180.9</v>
      </c>
      <c r="FE118" s="12">
        <f t="shared" si="42"/>
        <v>179.56666666666669</v>
      </c>
      <c r="FH118">
        <v>9</v>
      </c>
      <c r="FI118" t="s">
        <v>48</v>
      </c>
      <c r="FJ118" s="12">
        <v>174.3</v>
      </c>
      <c r="FM118" t="s">
        <v>48</v>
      </c>
      <c r="FN118" s="12">
        <v>174.3</v>
      </c>
      <c r="FO118" s="12">
        <f t="shared" si="43"/>
        <v>172.76666666666665</v>
      </c>
      <c r="FR118">
        <v>9</v>
      </c>
      <c r="FS118" t="s">
        <v>48</v>
      </c>
      <c r="FT118" s="12">
        <v>179.9</v>
      </c>
      <c r="FW118" t="s">
        <v>48</v>
      </c>
      <c r="FX118" s="12">
        <v>179.9</v>
      </c>
      <c r="FY118" s="12">
        <f t="shared" si="44"/>
        <v>178.56666666666669</v>
      </c>
      <c r="GB118">
        <v>9</v>
      </c>
      <c r="GC118" t="s">
        <v>48</v>
      </c>
      <c r="GD118" s="12">
        <v>179.5</v>
      </c>
      <c r="GG118" t="s">
        <v>48</v>
      </c>
      <c r="GH118" s="12">
        <v>179.5</v>
      </c>
      <c r="GI118" s="12">
        <f t="shared" si="45"/>
        <v>179.29999999999998</v>
      </c>
      <c r="GL118">
        <v>9</v>
      </c>
      <c r="GM118" t="s">
        <v>48</v>
      </c>
      <c r="GN118" s="12">
        <v>169.5</v>
      </c>
      <c r="GQ118" t="s">
        <v>48</v>
      </c>
      <c r="GR118" s="12">
        <v>169.5</v>
      </c>
      <c r="GS118" s="12">
        <f t="shared" si="46"/>
        <v>168.46666666666667</v>
      </c>
      <c r="GV118">
        <v>9</v>
      </c>
      <c r="GW118" t="s">
        <v>48</v>
      </c>
      <c r="GX118" s="12">
        <v>177.8</v>
      </c>
      <c r="HA118" t="s">
        <v>48</v>
      </c>
      <c r="HB118" s="12">
        <v>177.8</v>
      </c>
      <c r="HC118" s="12">
        <f t="shared" si="47"/>
        <v>176.9</v>
      </c>
      <c r="HF118">
        <v>9</v>
      </c>
      <c r="HG118" t="s">
        <v>48</v>
      </c>
      <c r="HH118" s="12">
        <v>162.30000000000001</v>
      </c>
      <c r="HK118" t="s">
        <v>48</v>
      </c>
      <c r="HL118" s="12">
        <v>162.30000000000001</v>
      </c>
      <c r="HM118" s="12">
        <f t="shared" si="48"/>
        <v>161.93333333333334</v>
      </c>
      <c r="HP118">
        <v>9</v>
      </c>
      <c r="HQ118" t="s">
        <v>48</v>
      </c>
      <c r="HR118" s="12">
        <v>167.6</v>
      </c>
      <c r="HU118" t="s">
        <v>48</v>
      </c>
      <c r="HV118" s="12">
        <v>167.6</v>
      </c>
      <c r="HW118" s="12">
        <f t="shared" si="49"/>
        <v>166.93333333333337</v>
      </c>
      <c r="HZ118">
        <v>9</v>
      </c>
      <c r="IA118" t="s">
        <v>48</v>
      </c>
      <c r="IB118" s="12">
        <v>173.1</v>
      </c>
      <c r="IE118" t="s">
        <v>48</v>
      </c>
      <c r="IF118" s="12">
        <v>173.1</v>
      </c>
      <c r="IG118" s="12">
        <f t="shared" si="50"/>
        <v>172.26666666666668</v>
      </c>
      <c r="IJ118">
        <v>9</v>
      </c>
      <c r="IK118" t="s">
        <v>48</v>
      </c>
      <c r="IL118" s="12">
        <v>170.9</v>
      </c>
      <c r="IO118" t="s">
        <v>48</v>
      </c>
      <c r="IP118" s="12">
        <v>170.9</v>
      </c>
      <c r="IQ118" s="12">
        <f t="shared" si="51"/>
        <v>170.6</v>
      </c>
      <c r="IT118">
        <v>9</v>
      </c>
      <c r="IU118" t="s">
        <v>48</v>
      </c>
      <c r="IV118" s="12">
        <v>169.7</v>
      </c>
      <c r="IY118" t="s">
        <v>48</v>
      </c>
      <c r="IZ118" s="12">
        <v>169.7</v>
      </c>
      <c r="JA118" s="12">
        <f t="shared" si="52"/>
        <v>169.06666666666666</v>
      </c>
      <c r="JD118">
        <v>9</v>
      </c>
      <c r="JE118" t="s">
        <v>48</v>
      </c>
      <c r="JF118" s="12">
        <v>175.3</v>
      </c>
      <c r="JI118" t="s">
        <v>48</v>
      </c>
      <c r="JJ118" s="12">
        <v>175.3</v>
      </c>
      <c r="JK118" s="12">
        <f t="shared" si="53"/>
        <v>174.33333333333334</v>
      </c>
    </row>
    <row r="119" spans="2:271" x14ac:dyDescent="0.35">
      <c r="C119">
        <v>10</v>
      </c>
      <c r="D119" t="s">
        <v>50</v>
      </c>
      <c r="E119" s="12">
        <v>171.2</v>
      </c>
      <c r="H119" t="s">
        <v>50</v>
      </c>
      <c r="I119" s="12">
        <v>171.2</v>
      </c>
      <c r="J119" s="12">
        <f t="shared" si="27"/>
        <v>169.9</v>
      </c>
      <c r="N119">
        <v>10</v>
      </c>
      <c r="O119" t="s">
        <v>50</v>
      </c>
      <c r="P119" s="12">
        <v>165.2</v>
      </c>
      <c r="S119" t="s">
        <v>50</v>
      </c>
      <c r="T119" s="12">
        <v>165.2</v>
      </c>
      <c r="U119" s="12">
        <f t="shared" si="28"/>
        <v>163</v>
      </c>
      <c r="X119">
        <v>10</v>
      </c>
      <c r="Y119" t="s">
        <v>50</v>
      </c>
      <c r="Z119" s="12">
        <v>210.9</v>
      </c>
      <c r="AC119" t="s">
        <v>50</v>
      </c>
      <c r="AD119" s="12">
        <v>210.9</v>
      </c>
      <c r="AE119" s="12">
        <f t="shared" si="29"/>
        <v>208.86666666666667</v>
      </c>
      <c r="AH119">
        <v>10</v>
      </c>
      <c r="AI119" t="s">
        <v>50</v>
      </c>
      <c r="AJ119" s="12">
        <v>170.9</v>
      </c>
      <c r="AM119" t="s">
        <v>50</v>
      </c>
      <c r="AN119" s="12">
        <v>170.9</v>
      </c>
      <c r="AO119" s="12">
        <f t="shared" si="30"/>
        <v>169.93333333333331</v>
      </c>
      <c r="AR119">
        <v>10</v>
      </c>
      <c r="AS119" t="s">
        <v>50</v>
      </c>
      <c r="AT119" s="12">
        <v>170.9</v>
      </c>
      <c r="AW119" t="s">
        <v>50</v>
      </c>
      <c r="AX119" s="12">
        <v>170.9</v>
      </c>
      <c r="AY119" s="12">
        <f t="shared" si="31"/>
        <v>169.56666666666663</v>
      </c>
      <c r="BB119">
        <v>10</v>
      </c>
      <c r="BC119" t="s">
        <v>50</v>
      </c>
      <c r="BD119" s="12">
        <v>186.5</v>
      </c>
      <c r="BG119" t="s">
        <v>50</v>
      </c>
      <c r="BH119" s="12">
        <v>186.5</v>
      </c>
      <c r="BI119" s="12">
        <f t="shared" si="32"/>
        <v>189.20000000000002</v>
      </c>
      <c r="BL119">
        <v>10</v>
      </c>
      <c r="BM119" t="s">
        <v>50</v>
      </c>
      <c r="BN119" s="12">
        <v>163.80000000000001</v>
      </c>
      <c r="BQ119" t="s">
        <v>50</v>
      </c>
      <c r="BR119" s="12">
        <v>163.80000000000001</v>
      </c>
      <c r="BS119" s="12">
        <f t="shared" si="33"/>
        <v>167.46666666666667</v>
      </c>
      <c r="BV119">
        <v>10</v>
      </c>
      <c r="BW119" t="s">
        <v>50</v>
      </c>
      <c r="BX119" s="12">
        <v>199.7</v>
      </c>
      <c r="CA119" t="s">
        <v>50</v>
      </c>
      <c r="CB119" s="12">
        <v>199.7</v>
      </c>
      <c r="CC119" s="12">
        <f t="shared" si="34"/>
        <v>192.73333333333335</v>
      </c>
      <c r="CF119">
        <v>10</v>
      </c>
      <c r="CG119" t="s">
        <v>50</v>
      </c>
      <c r="CH119" s="12">
        <v>169.8</v>
      </c>
      <c r="CK119" t="s">
        <v>50</v>
      </c>
      <c r="CL119" s="12">
        <v>169.8</v>
      </c>
      <c r="CM119" s="12">
        <f t="shared" si="35"/>
        <v>168.7</v>
      </c>
      <c r="CP119">
        <v>10</v>
      </c>
      <c r="CQ119" t="s">
        <v>50</v>
      </c>
      <c r="CR119" s="12">
        <v>121.9</v>
      </c>
      <c r="CU119" t="s">
        <v>50</v>
      </c>
      <c r="CV119" s="12">
        <v>121.9</v>
      </c>
      <c r="CW119" s="12">
        <f t="shared" si="36"/>
        <v>121.46666666666665</v>
      </c>
      <c r="CZ119">
        <v>10</v>
      </c>
      <c r="DA119" t="s">
        <v>50</v>
      </c>
      <c r="DB119" s="12">
        <v>199.9</v>
      </c>
      <c r="DE119" t="s">
        <v>50</v>
      </c>
      <c r="DF119" s="12">
        <v>199.9</v>
      </c>
      <c r="DG119" s="12">
        <f t="shared" si="37"/>
        <v>196.93333333333331</v>
      </c>
      <c r="DJ119">
        <v>10</v>
      </c>
      <c r="DK119" t="s">
        <v>50</v>
      </c>
      <c r="DL119" s="12">
        <v>169.9</v>
      </c>
      <c r="DO119" t="s">
        <v>50</v>
      </c>
      <c r="DP119" s="12">
        <v>169.9</v>
      </c>
      <c r="DQ119" s="12">
        <f t="shared" si="38"/>
        <v>169.36666666666667</v>
      </c>
      <c r="DT119">
        <v>10</v>
      </c>
      <c r="DU119" t="s">
        <v>50</v>
      </c>
      <c r="DV119" s="12">
        <v>188.3</v>
      </c>
      <c r="DY119" t="s">
        <v>50</v>
      </c>
      <c r="DZ119" s="12">
        <v>188.3</v>
      </c>
      <c r="EA119" s="12">
        <f t="shared" si="39"/>
        <v>187.33333333333334</v>
      </c>
      <c r="ED119">
        <v>10</v>
      </c>
      <c r="EE119" t="s">
        <v>50</v>
      </c>
      <c r="EF119" s="12">
        <v>179.6</v>
      </c>
      <c r="EI119" t="s">
        <v>50</v>
      </c>
      <c r="EJ119" s="12">
        <v>179.6</v>
      </c>
      <c r="EK119" s="12">
        <f t="shared" si="40"/>
        <v>177.9</v>
      </c>
      <c r="EN119">
        <v>10</v>
      </c>
      <c r="EO119" t="s">
        <v>50</v>
      </c>
      <c r="EP119" s="12">
        <v>196.3</v>
      </c>
      <c r="ES119" t="s">
        <v>50</v>
      </c>
      <c r="ET119" s="12">
        <v>196.3</v>
      </c>
      <c r="EU119" s="12">
        <f t="shared" si="41"/>
        <v>195.73333333333335</v>
      </c>
      <c r="EX119">
        <v>10</v>
      </c>
      <c r="EY119" t="s">
        <v>50</v>
      </c>
      <c r="EZ119" s="12">
        <v>181.9</v>
      </c>
      <c r="FC119" t="s">
        <v>50</v>
      </c>
      <c r="FD119" s="12">
        <v>181.9</v>
      </c>
      <c r="FE119" s="12">
        <f t="shared" si="42"/>
        <v>180.76666666666665</v>
      </c>
      <c r="FH119">
        <v>10</v>
      </c>
      <c r="FI119" t="s">
        <v>50</v>
      </c>
      <c r="FJ119" s="12">
        <v>175.3</v>
      </c>
      <c r="FM119" t="s">
        <v>50</v>
      </c>
      <c r="FN119" s="12">
        <v>175.3</v>
      </c>
      <c r="FO119" s="12">
        <f t="shared" si="43"/>
        <v>174.1</v>
      </c>
      <c r="FR119">
        <v>10</v>
      </c>
      <c r="FS119" t="s">
        <v>50</v>
      </c>
      <c r="FT119" s="12">
        <v>181</v>
      </c>
      <c r="FW119" t="s">
        <v>50</v>
      </c>
      <c r="FX119" s="12">
        <v>181</v>
      </c>
      <c r="FY119" s="12">
        <f t="shared" si="44"/>
        <v>179.79999999999998</v>
      </c>
      <c r="GB119">
        <v>10</v>
      </c>
      <c r="GC119" t="s">
        <v>50</v>
      </c>
      <c r="GD119" s="12">
        <v>180.5</v>
      </c>
      <c r="GG119" t="s">
        <v>50</v>
      </c>
      <c r="GH119" s="12">
        <v>180.5</v>
      </c>
      <c r="GI119" s="12">
        <f t="shared" si="45"/>
        <v>179.6</v>
      </c>
      <c r="GL119">
        <v>10</v>
      </c>
      <c r="GM119" t="s">
        <v>50</v>
      </c>
      <c r="GN119" s="12">
        <v>170.4</v>
      </c>
      <c r="GQ119" t="s">
        <v>50</v>
      </c>
      <c r="GR119" s="12">
        <v>170.4</v>
      </c>
      <c r="GS119" s="12">
        <f t="shared" si="46"/>
        <v>169.46666666666667</v>
      </c>
      <c r="GV119">
        <v>10</v>
      </c>
      <c r="GW119" t="s">
        <v>50</v>
      </c>
      <c r="GX119" s="12">
        <v>178.7</v>
      </c>
      <c r="HA119" t="s">
        <v>50</v>
      </c>
      <c r="HB119" s="12">
        <v>178.7</v>
      </c>
      <c r="HC119" s="12">
        <f t="shared" si="47"/>
        <v>177.76666666666665</v>
      </c>
      <c r="HF119">
        <v>10</v>
      </c>
      <c r="HG119" t="s">
        <v>50</v>
      </c>
      <c r="HH119" s="12">
        <v>162.9</v>
      </c>
      <c r="HK119" t="s">
        <v>50</v>
      </c>
      <c r="HL119" s="12">
        <v>162.9</v>
      </c>
      <c r="HM119" s="12">
        <f t="shared" si="48"/>
        <v>162.36666666666667</v>
      </c>
      <c r="HP119">
        <v>10</v>
      </c>
      <c r="HQ119" t="s">
        <v>50</v>
      </c>
      <c r="HR119" s="12">
        <v>168.2</v>
      </c>
      <c r="HU119" t="s">
        <v>50</v>
      </c>
      <c r="HV119" s="12">
        <v>168.2</v>
      </c>
      <c r="HW119" s="12">
        <f t="shared" si="49"/>
        <v>167.56666666666666</v>
      </c>
      <c r="HZ119">
        <v>10</v>
      </c>
      <c r="IA119" t="s">
        <v>50</v>
      </c>
      <c r="IB119" s="12">
        <v>173.4</v>
      </c>
      <c r="IE119" t="s">
        <v>50</v>
      </c>
      <c r="IF119" s="12">
        <v>173.4</v>
      </c>
      <c r="IG119" s="12">
        <f t="shared" si="50"/>
        <v>172.93333333333331</v>
      </c>
      <c r="IJ119">
        <v>10</v>
      </c>
      <c r="IK119" t="s">
        <v>50</v>
      </c>
      <c r="IL119" s="12">
        <v>172.1</v>
      </c>
      <c r="IO119" t="s">
        <v>50</v>
      </c>
      <c r="IP119" s="12">
        <v>172.1</v>
      </c>
      <c r="IQ119" s="12">
        <f t="shared" si="51"/>
        <v>171.4</v>
      </c>
      <c r="IT119">
        <v>10</v>
      </c>
      <c r="IU119" t="s">
        <v>50</v>
      </c>
      <c r="IV119" s="12">
        <v>170.5</v>
      </c>
      <c r="IY119" t="s">
        <v>50</v>
      </c>
      <c r="IZ119" s="12">
        <v>170.5</v>
      </c>
      <c r="JA119" s="12">
        <f t="shared" si="52"/>
        <v>169.76666666666665</v>
      </c>
      <c r="JD119">
        <v>10</v>
      </c>
      <c r="JE119" t="s">
        <v>50</v>
      </c>
      <c r="JF119" s="12">
        <v>176.7</v>
      </c>
      <c r="JI119" t="s">
        <v>50</v>
      </c>
      <c r="JJ119" s="12">
        <v>176.7</v>
      </c>
      <c r="JK119" s="12">
        <f t="shared" si="53"/>
        <v>175.43333333333331</v>
      </c>
    </row>
    <row r="120" spans="2:271" x14ac:dyDescent="0.35">
      <c r="C120">
        <v>11</v>
      </c>
      <c r="D120" t="s">
        <v>52</v>
      </c>
      <c r="E120" s="12">
        <v>171.8</v>
      </c>
      <c r="H120" t="s">
        <v>52</v>
      </c>
      <c r="I120" s="12">
        <v>171.8</v>
      </c>
      <c r="J120" s="12">
        <f t="shared" si="27"/>
        <v>170.83333333333334</v>
      </c>
      <c r="N120">
        <v>11</v>
      </c>
      <c r="O120" t="s">
        <v>52</v>
      </c>
      <c r="P120" s="12">
        <v>167.4</v>
      </c>
      <c r="S120" t="s">
        <v>52</v>
      </c>
      <c r="T120" s="12">
        <v>167.4</v>
      </c>
      <c r="U120" s="12">
        <f t="shared" si="28"/>
        <v>165.36666666666667</v>
      </c>
      <c r="X120">
        <v>11</v>
      </c>
      <c r="Y120" t="s">
        <v>52</v>
      </c>
      <c r="Z120" s="12">
        <v>209.4</v>
      </c>
      <c r="AC120" t="s">
        <v>52</v>
      </c>
      <c r="AD120" s="12">
        <v>209.4</v>
      </c>
      <c r="AE120" s="12">
        <f t="shared" si="29"/>
        <v>209.83333333333334</v>
      </c>
      <c r="AH120">
        <v>11</v>
      </c>
      <c r="AI120" t="s">
        <v>52</v>
      </c>
      <c r="AJ120" s="12">
        <v>181.4</v>
      </c>
      <c r="AM120" t="s">
        <v>52</v>
      </c>
      <c r="AN120" s="12">
        <v>181.4</v>
      </c>
      <c r="AO120" s="12">
        <f t="shared" si="30"/>
        <v>174</v>
      </c>
      <c r="AR120">
        <v>11</v>
      </c>
      <c r="AS120" t="s">
        <v>52</v>
      </c>
      <c r="AT120" s="12">
        <v>172.3</v>
      </c>
      <c r="AW120" t="s">
        <v>52</v>
      </c>
      <c r="AX120" s="12">
        <v>172.3</v>
      </c>
      <c r="AY120" s="12">
        <f t="shared" si="31"/>
        <v>170.9666666666667</v>
      </c>
      <c r="BB120">
        <v>11</v>
      </c>
      <c r="BC120" t="s">
        <v>52</v>
      </c>
      <c r="BD120" s="12">
        <v>188.9</v>
      </c>
      <c r="BG120" t="s">
        <v>52</v>
      </c>
      <c r="BH120" s="12">
        <v>188.9</v>
      </c>
      <c r="BI120" s="12">
        <f t="shared" si="32"/>
        <v>188.03333333333333</v>
      </c>
      <c r="BL120">
        <v>11</v>
      </c>
      <c r="BM120" t="s">
        <v>52</v>
      </c>
      <c r="BN120" s="12">
        <v>160.69999999999999</v>
      </c>
      <c r="BQ120" t="s">
        <v>52</v>
      </c>
      <c r="BR120" s="12">
        <v>160.69999999999999</v>
      </c>
      <c r="BS120" s="12">
        <f t="shared" si="33"/>
        <v>163.4</v>
      </c>
      <c r="BV120">
        <v>11</v>
      </c>
      <c r="BW120" t="s">
        <v>52</v>
      </c>
      <c r="BX120" s="12">
        <v>183.1</v>
      </c>
      <c r="CA120" t="s">
        <v>52</v>
      </c>
      <c r="CB120" s="12">
        <v>183.1</v>
      </c>
      <c r="CC120" s="12">
        <f t="shared" si="34"/>
        <v>191.53333333333333</v>
      </c>
      <c r="CF120">
        <v>11</v>
      </c>
      <c r="CG120" t="s">
        <v>52</v>
      </c>
      <c r="CH120" s="12">
        <v>170.5</v>
      </c>
      <c r="CK120" t="s">
        <v>52</v>
      </c>
      <c r="CL120" s="12">
        <v>170.5</v>
      </c>
      <c r="CM120" s="12">
        <f t="shared" si="35"/>
        <v>169.79999999999998</v>
      </c>
      <c r="CP120">
        <v>11</v>
      </c>
      <c r="CQ120" t="s">
        <v>52</v>
      </c>
      <c r="CR120" s="12">
        <v>122.1</v>
      </c>
      <c r="CU120" t="s">
        <v>52</v>
      </c>
      <c r="CV120" s="12">
        <v>122.1</v>
      </c>
      <c r="CW120" s="12">
        <f t="shared" si="36"/>
        <v>121.86666666666667</v>
      </c>
      <c r="CZ120">
        <v>11</v>
      </c>
      <c r="DA120" t="s">
        <v>52</v>
      </c>
      <c r="DB120" s="12">
        <v>202.8</v>
      </c>
      <c r="DE120" t="s">
        <v>52</v>
      </c>
      <c r="DF120" s="12">
        <v>202.8</v>
      </c>
      <c r="DG120" s="12">
        <f t="shared" si="37"/>
        <v>200</v>
      </c>
      <c r="DJ120">
        <v>11</v>
      </c>
      <c r="DK120" t="s">
        <v>52</v>
      </c>
      <c r="DL120" s="12">
        <v>170.4</v>
      </c>
      <c r="DO120" t="s">
        <v>52</v>
      </c>
      <c r="DP120" s="12">
        <v>170.4</v>
      </c>
      <c r="DQ120" s="12">
        <f t="shared" si="38"/>
        <v>169.9</v>
      </c>
      <c r="DT120">
        <v>11</v>
      </c>
      <c r="DU120" t="s">
        <v>52</v>
      </c>
      <c r="DV120" s="12">
        <v>189.5</v>
      </c>
      <c r="DY120" t="s">
        <v>52</v>
      </c>
      <c r="DZ120" s="12">
        <v>189.5</v>
      </c>
      <c r="EA120" s="12">
        <f t="shared" si="39"/>
        <v>188.4</v>
      </c>
      <c r="ED120">
        <v>11</v>
      </c>
      <c r="EE120" t="s">
        <v>52</v>
      </c>
      <c r="EF120" s="12">
        <v>178.3</v>
      </c>
      <c r="EI120" t="s">
        <v>52</v>
      </c>
      <c r="EJ120" s="12">
        <v>178.3</v>
      </c>
      <c r="EK120" s="12">
        <f t="shared" si="40"/>
        <v>178.56666666666669</v>
      </c>
      <c r="EN120">
        <v>11</v>
      </c>
      <c r="EO120" t="s">
        <v>52</v>
      </c>
      <c r="EP120" s="12">
        <v>196.9</v>
      </c>
      <c r="ES120" t="s">
        <v>52</v>
      </c>
      <c r="ET120" s="12">
        <v>196.9</v>
      </c>
      <c r="EU120" s="12">
        <f t="shared" si="41"/>
        <v>196.36666666666667</v>
      </c>
      <c r="EX120">
        <v>11</v>
      </c>
      <c r="EY120" t="s">
        <v>52</v>
      </c>
      <c r="EZ120" s="12">
        <v>183.1</v>
      </c>
      <c r="FC120" t="s">
        <v>52</v>
      </c>
      <c r="FD120" s="12">
        <v>183.1</v>
      </c>
      <c r="FE120" s="12">
        <f t="shared" si="42"/>
        <v>181.96666666666667</v>
      </c>
      <c r="FH120">
        <v>11</v>
      </c>
      <c r="FI120" t="s">
        <v>52</v>
      </c>
      <c r="FJ120" s="12">
        <v>176.2</v>
      </c>
      <c r="FM120" t="s">
        <v>52</v>
      </c>
      <c r="FN120" s="12">
        <v>176.2</v>
      </c>
      <c r="FO120" s="12">
        <f t="shared" si="43"/>
        <v>175.26666666666665</v>
      </c>
      <c r="FR120">
        <v>11</v>
      </c>
      <c r="FS120" t="s">
        <v>52</v>
      </c>
      <c r="FT120" s="12">
        <v>182.1</v>
      </c>
      <c r="FW120" t="s">
        <v>52</v>
      </c>
      <c r="FX120" s="12">
        <v>182.1</v>
      </c>
      <c r="FY120" s="12">
        <f t="shared" si="44"/>
        <v>181</v>
      </c>
      <c r="GB120">
        <v>11</v>
      </c>
      <c r="GC120" t="s">
        <v>52</v>
      </c>
      <c r="GD120" s="12">
        <v>181.3</v>
      </c>
      <c r="GG120" t="s">
        <v>52</v>
      </c>
      <c r="GH120" s="12">
        <v>181.3</v>
      </c>
      <c r="GI120" s="12">
        <f t="shared" si="45"/>
        <v>180.43333333333331</v>
      </c>
      <c r="GL120">
        <v>11</v>
      </c>
      <c r="GM120" t="s">
        <v>52</v>
      </c>
      <c r="GN120" s="12">
        <v>171.4</v>
      </c>
      <c r="GQ120" t="s">
        <v>52</v>
      </c>
      <c r="GR120" s="12">
        <v>171.4</v>
      </c>
      <c r="GS120" s="12">
        <f t="shared" si="46"/>
        <v>170.43333333333331</v>
      </c>
      <c r="GV120">
        <v>11</v>
      </c>
      <c r="GW120" t="s">
        <v>52</v>
      </c>
      <c r="GX120" s="12">
        <v>179.8</v>
      </c>
      <c r="HA120" t="s">
        <v>52</v>
      </c>
      <c r="HB120" s="12">
        <v>179.8</v>
      </c>
      <c r="HC120" s="12">
        <f t="shared" si="47"/>
        <v>178.76666666666665</v>
      </c>
      <c r="HF120">
        <v>11</v>
      </c>
      <c r="HG120" t="s">
        <v>52</v>
      </c>
      <c r="HH120" s="12">
        <v>163</v>
      </c>
      <c r="HK120" t="s">
        <v>52</v>
      </c>
      <c r="HL120" s="12">
        <v>163</v>
      </c>
      <c r="HM120" s="12">
        <f t="shared" si="48"/>
        <v>162.73333333333335</v>
      </c>
      <c r="HP120">
        <v>11</v>
      </c>
      <c r="HQ120" t="s">
        <v>52</v>
      </c>
      <c r="HR120" s="12">
        <v>168.5</v>
      </c>
      <c r="HU120" t="s">
        <v>52</v>
      </c>
      <c r="HV120" s="12">
        <v>168.5</v>
      </c>
      <c r="HW120" s="12">
        <f t="shared" si="49"/>
        <v>168.1</v>
      </c>
      <c r="HZ120">
        <v>11</v>
      </c>
      <c r="IA120" t="s">
        <v>52</v>
      </c>
      <c r="IB120" s="12">
        <v>173.7</v>
      </c>
      <c r="IE120" t="s">
        <v>52</v>
      </c>
      <c r="IF120" s="12">
        <v>173.7</v>
      </c>
      <c r="IG120" s="12">
        <f t="shared" si="50"/>
        <v>173.4</v>
      </c>
      <c r="IJ120">
        <v>11</v>
      </c>
      <c r="IK120" t="s">
        <v>52</v>
      </c>
      <c r="IL120" s="12">
        <v>173.6</v>
      </c>
      <c r="IO120" t="s">
        <v>52</v>
      </c>
      <c r="IP120" s="12">
        <v>173.6</v>
      </c>
      <c r="IQ120" s="12">
        <f t="shared" si="51"/>
        <v>172.20000000000002</v>
      </c>
      <c r="IT120">
        <v>11</v>
      </c>
      <c r="IU120" t="s">
        <v>52</v>
      </c>
      <c r="IV120" s="12">
        <v>171.1</v>
      </c>
      <c r="IY120" t="s">
        <v>52</v>
      </c>
      <c r="IZ120" s="12">
        <v>171.1</v>
      </c>
      <c r="JA120" s="12">
        <f t="shared" si="52"/>
        <v>170.43333333333331</v>
      </c>
      <c r="JD120">
        <v>11</v>
      </c>
      <c r="JE120" t="s">
        <v>52</v>
      </c>
      <c r="JF120" s="12">
        <v>176.5</v>
      </c>
      <c r="JI120" t="s">
        <v>52</v>
      </c>
      <c r="JJ120" s="12">
        <v>176.5</v>
      </c>
      <c r="JK120" s="12">
        <f t="shared" si="53"/>
        <v>176.16666666666666</v>
      </c>
    </row>
    <row r="121" spans="2:271" x14ac:dyDescent="0.35">
      <c r="C121">
        <v>12</v>
      </c>
      <c r="D121" t="s">
        <v>55</v>
      </c>
      <c r="E121" s="12">
        <v>170.7</v>
      </c>
      <c r="H121" t="s">
        <v>55</v>
      </c>
      <c r="I121" s="12">
        <v>170.7</v>
      </c>
      <c r="J121" s="12">
        <f t="shared" si="27"/>
        <v>171.23333333333335</v>
      </c>
      <c r="N121">
        <v>12</v>
      </c>
      <c r="O121" t="s">
        <v>55</v>
      </c>
      <c r="P121" s="12">
        <v>169.2</v>
      </c>
      <c r="S121" t="s">
        <v>55</v>
      </c>
      <c r="T121" s="12">
        <v>169.2</v>
      </c>
      <c r="U121" s="12">
        <f t="shared" si="28"/>
        <v>167.26666666666668</v>
      </c>
      <c r="X121">
        <v>12</v>
      </c>
      <c r="Y121" t="s">
        <v>55</v>
      </c>
      <c r="Z121" s="12">
        <v>209</v>
      </c>
      <c r="AC121" t="s">
        <v>55</v>
      </c>
      <c r="AD121" s="12">
        <v>209</v>
      </c>
      <c r="AE121" s="12">
        <f t="shared" si="29"/>
        <v>209.76666666666665</v>
      </c>
      <c r="AH121">
        <v>12</v>
      </c>
      <c r="AI121" t="s">
        <v>55</v>
      </c>
      <c r="AJ121" s="12">
        <v>190.2</v>
      </c>
      <c r="AM121" t="s">
        <v>55</v>
      </c>
      <c r="AN121" s="12">
        <v>190.2</v>
      </c>
      <c r="AO121" s="12">
        <f t="shared" si="30"/>
        <v>180.83333333333334</v>
      </c>
      <c r="AR121">
        <v>12</v>
      </c>
      <c r="AS121" t="s">
        <v>55</v>
      </c>
      <c r="AT121" s="12">
        <v>173.6</v>
      </c>
      <c r="AW121" t="s">
        <v>55</v>
      </c>
      <c r="AX121" s="12">
        <v>173.6</v>
      </c>
      <c r="AY121" s="12">
        <f t="shared" si="31"/>
        <v>172.26666666666668</v>
      </c>
      <c r="BB121">
        <v>12</v>
      </c>
      <c r="BC121" t="s">
        <v>55</v>
      </c>
      <c r="BD121" s="12">
        <v>188.5</v>
      </c>
      <c r="BG121" t="s">
        <v>55</v>
      </c>
      <c r="BH121" s="12">
        <v>188.5</v>
      </c>
      <c r="BI121" s="12">
        <f t="shared" si="32"/>
        <v>187.96666666666667</v>
      </c>
      <c r="BL121">
        <v>12</v>
      </c>
      <c r="BM121" t="s">
        <v>55</v>
      </c>
      <c r="BN121" s="12">
        <v>158</v>
      </c>
      <c r="BQ121" t="s">
        <v>55</v>
      </c>
      <c r="BR121" s="12">
        <v>158</v>
      </c>
      <c r="BS121" s="12">
        <f t="shared" si="33"/>
        <v>160.83333333333334</v>
      </c>
      <c r="BV121">
        <v>12</v>
      </c>
      <c r="BW121" t="s">
        <v>55</v>
      </c>
      <c r="BX121" s="12">
        <v>159.9</v>
      </c>
      <c r="CA121" t="s">
        <v>55</v>
      </c>
      <c r="CB121" s="12">
        <v>159.9</v>
      </c>
      <c r="CC121" s="12">
        <f t="shared" si="34"/>
        <v>180.89999999999998</v>
      </c>
      <c r="CF121">
        <v>12</v>
      </c>
      <c r="CG121" t="s">
        <v>55</v>
      </c>
      <c r="CH121" s="12">
        <v>170.8</v>
      </c>
      <c r="CK121" t="s">
        <v>55</v>
      </c>
      <c r="CL121" s="12">
        <v>170.8</v>
      </c>
      <c r="CM121" s="12">
        <f t="shared" si="35"/>
        <v>170.36666666666667</v>
      </c>
      <c r="CP121">
        <v>12</v>
      </c>
      <c r="CQ121" t="s">
        <v>55</v>
      </c>
      <c r="CR121" s="12">
        <v>121.8</v>
      </c>
      <c r="CU121" t="s">
        <v>55</v>
      </c>
      <c r="CV121" s="12">
        <v>121.8</v>
      </c>
      <c r="CW121" s="12">
        <f t="shared" si="36"/>
        <v>121.93333333333334</v>
      </c>
      <c r="CZ121">
        <v>12</v>
      </c>
      <c r="DA121" t="s">
        <v>55</v>
      </c>
      <c r="DB121" s="12">
        <v>205.2</v>
      </c>
      <c r="DE121" t="s">
        <v>55</v>
      </c>
      <c r="DF121" s="12">
        <v>205.2</v>
      </c>
      <c r="DG121" s="12">
        <f t="shared" si="37"/>
        <v>202.63333333333335</v>
      </c>
      <c r="DJ121">
        <v>12</v>
      </c>
      <c r="DK121" t="s">
        <v>55</v>
      </c>
      <c r="DL121" s="12">
        <v>171</v>
      </c>
      <c r="DO121" t="s">
        <v>55</v>
      </c>
      <c r="DP121" s="12">
        <v>171</v>
      </c>
      <c r="DQ121" s="12">
        <f t="shared" si="38"/>
        <v>170.43333333333334</v>
      </c>
      <c r="DT121">
        <v>12</v>
      </c>
      <c r="DU121" t="s">
        <v>55</v>
      </c>
      <c r="DV121" s="12">
        <v>190.3</v>
      </c>
      <c r="DY121" t="s">
        <v>55</v>
      </c>
      <c r="DZ121" s="12">
        <v>190.3</v>
      </c>
      <c r="EA121" s="12">
        <f t="shared" si="39"/>
        <v>189.36666666666667</v>
      </c>
      <c r="ED121">
        <v>12</v>
      </c>
      <c r="EE121" t="s">
        <v>55</v>
      </c>
      <c r="EF121" s="12">
        <v>175.9</v>
      </c>
      <c r="EI121" t="s">
        <v>55</v>
      </c>
      <c r="EJ121" s="12">
        <v>175.9</v>
      </c>
      <c r="EK121" s="12">
        <f t="shared" si="40"/>
        <v>177.93333333333331</v>
      </c>
      <c r="EN121">
        <v>12</v>
      </c>
      <c r="EO121" t="s">
        <v>55</v>
      </c>
      <c r="EP121" s="12">
        <v>197.3</v>
      </c>
      <c r="ES121" t="s">
        <v>55</v>
      </c>
      <c r="ET121" s="12">
        <v>197.3</v>
      </c>
      <c r="EU121" s="12">
        <f t="shared" si="41"/>
        <v>196.83333333333334</v>
      </c>
      <c r="EX121">
        <v>12</v>
      </c>
      <c r="EY121" t="s">
        <v>55</v>
      </c>
      <c r="EZ121" s="12">
        <v>184</v>
      </c>
      <c r="FC121" t="s">
        <v>55</v>
      </c>
      <c r="FD121" s="12">
        <v>184</v>
      </c>
      <c r="FE121" s="12">
        <f t="shared" si="42"/>
        <v>183</v>
      </c>
      <c r="FH121">
        <v>12</v>
      </c>
      <c r="FI121" t="s">
        <v>55</v>
      </c>
      <c r="FJ121" s="12">
        <v>177</v>
      </c>
      <c r="FM121" t="s">
        <v>55</v>
      </c>
      <c r="FN121" s="12">
        <v>177</v>
      </c>
      <c r="FO121" s="12">
        <f t="shared" si="43"/>
        <v>176.16666666666666</v>
      </c>
      <c r="FR121">
        <v>12</v>
      </c>
      <c r="FS121" t="s">
        <v>55</v>
      </c>
      <c r="FT121" s="12">
        <v>183</v>
      </c>
      <c r="FW121" t="s">
        <v>55</v>
      </c>
      <c r="FX121" s="12">
        <v>183</v>
      </c>
      <c r="FY121" s="12">
        <f t="shared" si="44"/>
        <v>182.03333333333333</v>
      </c>
      <c r="GB121">
        <v>12</v>
      </c>
      <c r="GC121" t="s">
        <v>55</v>
      </c>
      <c r="GD121" s="12">
        <v>182</v>
      </c>
      <c r="GG121" t="s">
        <v>55</v>
      </c>
      <c r="GH121" s="12">
        <v>182</v>
      </c>
      <c r="GI121" s="12">
        <f t="shared" si="45"/>
        <v>181.26666666666665</v>
      </c>
      <c r="GL121">
        <v>12</v>
      </c>
      <c r="GM121" t="s">
        <v>55</v>
      </c>
      <c r="GN121" s="12">
        <v>172.1</v>
      </c>
      <c r="GQ121" t="s">
        <v>55</v>
      </c>
      <c r="GR121" s="12">
        <v>172.1</v>
      </c>
      <c r="GS121" s="12">
        <f t="shared" si="46"/>
        <v>171.29999999999998</v>
      </c>
      <c r="GV121">
        <v>12</v>
      </c>
      <c r="GW121" t="s">
        <v>55</v>
      </c>
      <c r="GX121" s="12">
        <v>181.1</v>
      </c>
      <c r="HA121" t="s">
        <v>55</v>
      </c>
      <c r="HB121" s="12">
        <v>181.1</v>
      </c>
      <c r="HC121" s="12">
        <f t="shared" si="47"/>
        <v>179.86666666666667</v>
      </c>
      <c r="HF121">
        <v>12</v>
      </c>
      <c r="HG121" t="s">
        <v>55</v>
      </c>
      <c r="HH121" s="12">
        <v>163.4</v>
      </c>
      <c r="HK121" t="s">
        <v>55</v>
      </c>
      <c r="HL121" s="12">
        <v>163.4</v>
      </c>
      <c r="HM121" s="12">
        <f t="shared" si="48"/>
        <v>163.1</v>
      </c>
      <c r="HP121">
        <v>12</v>
      </c>
      <c r="HQ121" t="s">
        <v>55</v>
      </c>
      <c r="HR121" s="12">
        <v>168.9</v>
      </c>
      <c r="HU121" t="s">
        <v>55</v>
      </c>
      <c r="HV121" s="12">
        <v>168.9</v>
      </c>
      <c r="HW121" s="12">
        <f t="shared" si="49"/>
        <v>168.53333333333333</v>
      </c>
      <c r="HZ121">
        <v>12</v>
      </c>
      <c r="IA121" t="s">
        <v>55</v>
      </c>
      <c r="IB121" s="12">
        <v>174.1</v>
      </c>
      <c r="IE121" t="s">
        <v>55</v>
      </c>
      <c r="IF121" s="12">
        <v>174.1</v>
      </c>
      <c r="IG121" s="12">
        <f t="shared" si="50"/>
        <v>173.73333333333335</v>
      </c>
      <c r="IJ121">
        <v>12</v>
      </c>
      <c r="IK121" t="s">
        <v>55</v>
      </c>
      <c r="IL121" s="12">
        <v>175.8</v>
      </c>
      <c r="IO121" t="s">
        <v>55</v>
      </c>
      <c r="IP121" s="12">
        <v>175.8</v>
      </c>
      <c r="IQ121" s="12">
        <f t="shared" si="51"/>
        <v>173.83333333333334</v>
      </c>
      <c r="IT121">
        <v>12</v>
      </c>
      <c r="IU121" t="s">
        <v>55</v>
      </c>
      <c r="IV121" s="12">
        <v>172</v>
      </c>
      <c r="IY121" t="s">
        <v>55</v>
      </c>
      <c r="IZ121" s="12">
        <v>172</v>
      </c>
      <c r="JA121" s="12">
        <f t="shared" si="52"/>
        <v>171.20000000000002</v>
      </c>
      <c r="JD121">
        <v>12</v>
      </c>
      <c r="JE121" t="s">
        <v>55</v>
      </c>
      <c r="JF121" s="12">
        <v>175.7</v>
      </c>
      <c r="JI121" t="s">
        <v>55</v>
      </c>
      <c r="JJ121" s="12">
        <v>175.7</v>
      </c>
      <c r="JK121" s="12">
        <f t="shared" si="53"/>
        <v>176.29999999999998</v>
      </c>
    </row>
    <row r="122" spans="2:271" x14ac:dyDescent="0.35">
      <c r="B122">
        <v>2023</v>
      </c>
      <c r="C122">
        <v>1</v>
      </c>
      <c r="D122" t="s">
        <v>31</v>
      </c>
      <c r="E122" s="12">
        <v>172.1</v>
      </c>
      <c r="G122">
        <v>2023</v>
      </c>
      <c r="H122" t="s">
        <v>31</v>
      </c>
      <c r="I122" s="12">
        <v>172.1</v>
      </c>
      <c r="J122" s="12">
        <f t="shared" si="27"/>
        <v>171.53333333333333</v>
      </c>
      <c r="M122">
        <v>2023</v>
      </c>
      <c r="N122">
        <v>1</v>
      </c>
      <c r="O122" t="s">
        <v>31</v>
      </c>
      <c r="P122" s="12">
        <v>173.8</v>
      </c>
      <c r="R122">
        <v>2023</v>
      </c>
      <c r="S122" t="s">
        <v>31</v>
      </c>
      <c r="T122" s="12">
        <v>173.8</v>
      </c>
      <c r="U122" s="12">
        <f t="shared" si="28"/>
        <v>170.13333333333335</v>
      </c>
      <c r="W122">
        <v>2023</v>
      </c>
      <c r="X122">
        <v>1</v>
      </c>
      <c r="Y122" t="s">
        <v>31</v>
      </c>
      <c r="Z122" s="12">
        <v>210.7</v>
      </c>
      <c r="AB122">
        <v>2023</v>
      </c>
      <c r="AC122" t="s">
        <v>31</v>
      </c>
      <c r="AD122" s="12">
        <v>210.7</v>
      </c>
      <c r="AE122" s="12">
        <f t="shared" si="29"/>
        <v>209.69999999999996</v>
      </c>
      <c r="AG122">
        <v>2023</v>
      </c>
      <c r="AH122">
        <v>1</v>
      </c>
      <c r="AI122" t="s">
        <v>31</v>
      </c>
      <c r="AJ122" s="12">
        <v>194.5</v>
      </c>
      <c r="AL122">
        <v>2023</v>
      </c>
      <c r="AM122" t="s">
        <v>31</v>
      </c>
      <c r="AN122" s="12">
        <v>194.5</v>
      </c>
      <c r="AO122" s="12">
        <f t="shared" si="30"/>
        <v>188.70000000000002</v>
      </c>
      <c r="AQ122">
        <v>2023</v>
      </c>
      <c r="AR122">
        <v>1</v>
      </c>
      <c r="AS122" t="s">
        <v>31</v>
      </c>
      <c r="AT122" s="12">
        <v>174.6</v>
      </c>
      <c r="AV122">
        <v>2023</v>
      </c>
      <c r="AW122" t="s">
        <v>31</v>
      </c>
      <c r="AX122" s="12">
        <v>174.6</v>
      </c>
      <c r="AY122" s="12">
        <f t="shared" si="31"/>
        <v>173.5</v>
      </c>
      <c r="BA122">
        <v>2023</v>
      </c>
      <c r="BB122">
        <v>1</v>
      </c>
      <c r="BC122" t="s">
        <v>31</v>
      </c>
      <c r="BD122" s="12">
        <v>187.2</v>
      </c>
      <c r="BF122">
        <v>2023</v>
      </c>
      <c r="BG122" t="s">
        <v>31</v>
      </c>
      <c r="BH122" s="12">
        <v>187.2</v>
      </c>
      <c r="BI122" s="12">
        <f t="shared" si="32"/>
        <v>188.19999999999996</v>
      </c>
      <c r="BK122">
        <v>2023</v>
      </c>
      <c r="BL122">
        <v>1</v>
      </c>
      <c r="BM122" t="s">
        <v>31</v>
      </c>
      <c r="BN122" s="12">
        <v>158.30000000000001</v>
      </c>
      <c r="BP122">
        <v>2023</v>
      </c>
      <c r="BQ122" t="s">
        <v>31</v>
      </c>
      <c r="BR122" s="12">
        <v>158.30000000000001</v>
      </c>
      <c r="BS122" s="12">
        <f t="shared" si="33"/>
        <v>159</v>
      </c>
      <c r="BU122">
        <v>2023</v>
      </c>
      <c r="BV122">
        <v>1</v>
      </c>
      <c r="BW122" t="s">
        <v>31</v>
      </c>
      <c r="BX122" s="12">
        <v>153.9</v>
      </c>
      <c r="BZ122">
        <v>2023</v>
      </c>
      <c r="CA122" t="s">
        <v>31</v>
      </c>
      <c r="CB122" s="12">
        <v>153.9</v>
      </c>
      <c r="CC122" s="12">
        <f t="shared" si="34"/>
        <v>165.63333333333333</v>
      </c>
      <c r="CE122">
        <v>2023</v>
      </c>
      <c r="CF122">
        <v>1</v>
      </c>
      <c r="CG122" t="s">
        <v>31</v>
      </c>
      <c r="CH122" s="12">
        <v>170.9</v>
      </c>
      <c r="CJ122">
        <v>2023</v>
      </c>
      <c r="CK122" t="s">
        <v>31</v>
      </c>
      <c r="CL122" s="12">
        <v>170.9</v>
      </c>
      <c r="CM122" s="12">
        <f t="shared" si="35"/>
        <v>170.73333333333335</v>
      </c>
      <c r="CO122">
        <v>2023</v>
      </c>
      <c r="CP122">
        <v>1</v>
      </c>
      <c r="CQ122" t="s">
        <v>31</v>
      </c>
      <c r="CR122" s="12">
        <v>121.1</v>
      </c>
      <c r="CT122">
        <v>2023</v>
      </c>
      <c r="CU122" t="s">
        <v>31</v>
      </c>
      <c r="CV122" s="12">
        <v>121.1</v>
      </c>
      <c r="CW122" s="12">
        <f t="shared" si="36"/>
        <v>121.66666666666667</v>
      </c>
      <c r="CY122">
        <v>2023</v>
      </c>
      <c r="CZ122">
        <v>1</v>
      </c>
      <c r="DA122" t="s">
        <v>31</v>
      </c>
      <c r="DB122" s="12">
        <v>208.4</v>
      </c>
      <c r="DD122">
        <v>2023</v>
      </c>
      <c r="DE122" t="s">
        <v>31</v>
      </c>
      <c r="DF122" s="12">
        <v>208.4</v>
      </c>
      <c r="DG122" s="12">
        <f t="shared" si="37"/>
        <v>205.46666666666667</v>
      </c>
      <c r="DI122">
        <v>2023</v>
      </c>
      <c r="DJ122">
        <v>1</v>
      </c>
      <c r="DK122" t="s">
        <v>31</v>
      </c>
      <c r="DL122" s="12">
        <v>171.4</v>
      </c>
      <c r="DN122">
        <v>2023</v>
      </c>
      <c r="DO122" t="s">
        <v>31</v>
      </c>
      <c r="DP122" s="12">
        <v>171.4</v>
      </c>
      <c r="DQ122" s="12">
        <f t="shared" si="38"/>
        <v>170.93333333333331</v>
      </c>
      <c r="DS122">
        <v>2023</v>
      </c>
      <c r="DT122">
        <v>1</v>
      </c>
      <c r="DU122" t="s">
        <v>31</v>
      </c>
      <c r="DV122" s="12">
        <v>191.2</v>
      </c>
      <c r="DX122">
        <v>2023</v>
      </c>
      <c r="DY122" t="s">
        <v>31</v>
      </c>
      <c r="DZ122" s="12">
        <v>191.2</v>
      </c>
      <c r="EA122" s="12">
        <f t="shared" si="39"/>
        <v>190.33333333333334</v>
      </c>
      <c r="EC122">
        <v>2023</v>
      </c>
      <c r="ED122">
        <v>1</v>
      </c>
      <c r="EE122" t="s">
        <v>31</v>
      </c>
      <c r="EF122" s="12">
        <v>176.7</v>
      </c>
      <c r="EH122">
        <v>2023</v>
      </c>
      <c r="EI122" t="s">
        <v>31</v>
      </c>
      <c r="EJ122" s="12">
        <v>176.7</v>
      </c>
      <c r="EK122" s="12">
        <f t="shared" si="40"/>
        <v>176.9666666666667</v>
      </c>
      <c r="EM122">
        <v>2023</v>
      </c>
      <c r="EN122">
        <v>1</v>
      </c>
      <c r="EO122" t="s">
        <v>31</v>
      </c>
      <c r="EP122" s="12">
        <v>198.2</v>
      </c>
      <c r="ER122">
        <v>2023</v>
      </c>
      <c r="ES122" t="s">
        <v>31</v>
      </c>
      <c r="ET122" s="12">
        <v>198.2</v>
      </c>
      <c r="EU122" s="12">
        <f t="shared" si="41"/>
        <v>197.4666666666667</v>
      </c>
      <c r="EW122">
        <v>2023</v>
      </c>
      <c r="EX122">
        <v>1</v>
      </c>
      <c r="EY122" t="s">
        <v>31</v>
      </c>
      <c r="EZ122" s="12">
        <v>184.9</v>
      </c>
      <c r="FB122">
        <v>2023</v>
      </c>
      <c r="FC122" t="s">
        <v>31</v>
      </c>
      <c r="FD122" s="12">
        <v>184.9</v>
      </c>
      <c r="FE122" s="12">
        <f t="shared" si="42"/>
        <v>184</v>
      </c>
      <c r="FG122">
        <v>2023</v>
      </c>
      <c r="FH122">
        <v>1</v>
      </c>
      <c r="FI122" t="s">
        <v>31</v>
      </c>
      <c r="FJ122" s="12">
        <v>177.6</v>
      </c>
      <c r="FL122">
        <v>2023</v>
      </c>
      <c r="FM122" t="s">
        <v>31</v>
      </c>
      <c r="FN122" s="12">
        <v>177.6</v>
      </c>
      <c r="FO122" s="12">
        <f t="shared" si="43"/>
        <v>176.93333333333331</v>
      </c>
      <c r="FQ122">
        <v>2023</v>
      </c>
      <c r="FR122">
        <v>1</v>
      </c>
      <c r="FS122" t="s">
        <v>31</v>
      </c>
      <c r="FT122" s="12">
        <v>183.8</v>
      </c>
      <c r="FV122">
        <v>2023</v>
      </c>
      <c r="FW122" t="s">
        <v>31</v>
      </c>
      <c r="FX122" s="12">
        <v>183.8</v>
      </c>
      <c r="FY122" s="12">
        <f t="shared" si="44"/>
        <v>182.9666666666667</v>
      </c>
      <c r="GA122">
        <v>2023</v>
      </c>
      <c r="GB122">
        <v>1</v>
      </c>
      <c r="GC122" t="s">
        <v>31</v>
      </c>
      <c r="GD122" s="12">
        <v>182</v>
      </c>
      <c r="GF122">
        <v>2023</v>
      </c>
      <c r="GG122" t="s">
        <v>31</v>
      </c>
      <c r="GH122" s="12">
        <v>182</v>
      </c>
      <c r="GI122" s="12">
        <f t="shared" si="45"/>
        <v>181.76666666666665</v>
      </c>
      <c r="GK122">
        <v>2023</v>
      </c>
      <c r="GL122">
        <v>1</v>
      </c>
      <c r="GM122" t="s">
        <v>31</v>
      </c>
      <c r="GN122" s="12">
        <v>172.9</v>
      </c>
      <c r="GP122">
        <v>2023</v>
      </c>
      <c r="GQ122" t="s">
        <v>31</v>
      </c>
      <c r="GR122" s="12">
        <v>172.9</v>
      </c>
      <c r="GS122" s="12">
        <f t="shared" si="46"/>
        <v>172.13333333333333</v>
      </c>
      <c r="GU122">
        <v>2023</v>
      </c>
      <c r="GV122">
        <v>1</v>
      </c>
      <c r="GW122" t="s">
        <v>31</v>
      </c>
      <c r="GX122" s="12">
        <v>182.3</v>
      </c>
      <c r="GZ122">
        <v>2023</v>
      </c>
      <c r="HA122" t="s">
        <v>31</v>
      </c>
      <c r="HB122" s="12">
        <v>182.3</v>
      </c>
      <c r="HC122" s="12">
        <f t="shared" si="47"/>
        <v>181.06666666666669</v>
      </c>
      <c r="HE122">
        <v>2023</v>
      </c>
      <c r="HF122">
        <v>1</v>
      </c>
      <c r="HG122" t="s">
        <v>31</v>
      </c>
      <c r="HH122" s="12">
        <v>163.6</v>
      </c>
      <c r="HJ122">
        <v>2023</v>
      </c>
      <c r="HK122" t="s">
        <v>31</v>
      </c>
      <c r="HL122" s="12">
        <v>163.6</v>
      </c>
      <c r="HM122" s="12">
        <f t="shared" si="48"/>
        <v>163.33333333333334</v>
      </c>
      <c r="HO122">
        <v>2023</v>
      </c>
      <c r="HP122">
        <v>1</v>
      </c>
      <c r="HQ122" t="s">
        <v>31</v>
      </c>
      <c r="HR122" s="12">
        <v>169.5</v>
      </c>
      <c r="HT122">
        <v>2023</v>
      </c>
      <c r="HU122" t="s">
        <v>31</v>
      </c>
      <c r="HV122" s="12">
        <v>169.5</v>
      </c>
      <c r="HW122" s="12">
        <f t="shared" si="49"/>
        <v>168.96666666666667</v>
      </c>
      <c r="HY122">
        <v>2023</v>
      </c>
      <c r="HZ122">
        <v>1</v>
      </c>
      <c r="IA122" t="s">
        <v>31</v>
      </c>
      <c r="IB122" s="12">
        <v>174.3</v>
      </c>
      <c r="ID122">
        <v>2023</v>
      </c>
      <c r="IE122" t="s">
        <v>31</v>
      </c>
      <c r="IF122" s="12">
        <v>174.3</v>
      </c>
      <c r="IG122" s="12">
        <f t="shared" si="50"/>
        <v>174.0333333333333</v>
      </c>
      <c r="II122">
        <v>2023</v>
      </c>
      <c r="IJ122">
        <v>1</v>
      </c>
      <c r="IK122" t="s">
        <v>31</v>
      </c>
      <c r="IL122" s="12">
        <v>178.6</v>
      </c>
      <c r="IN122">
        <v>2023</v>
      </c>
      <c r="IO122" t="s">
        <v>31</v>
      </c>
      <c r="IP122" s="12">
        <v>178.6</v>
      </c>
      <c r="IQ122" s="12">
        <f t="shared" si="51"/>
        <v>176</v>
      </c>
      <c r="IS122">
        <v>2023</v>
      </c>
      <c r="IT122">
        <v>1</v>
      </c>
      <c r="IU122" t="s">
        <v>31</v>
      </c>
      <c r="IV122" s="12">
        <v>172.8</v>
      </c>
      <c r="IX122">
        <v>2023</v>
      </c>
      <c r="IY122" t="s">
        <v>31</v>
      </c>
      <c r="IZ122" s="12">
        <v>172.8</v>
      </c>
      <c r="JA122" s="12">
        <f t="shared" si="52"/>
        <v>171.9666666666667</v>
      </c>
      <c r="JC122">
        <v>2023</v>
      </c>
      <c r="JD122">
        <v>1</v>
      </c>
      <c r="JE122" t="s">
        <v>31</v>
      </c>
      <c r="JF122" s="12">
        <v>176.5</v>
      </c>
      <c r="JH122">
        <v>2023</v>
      </c>
      <c r="JI122" t="s">
        <v>31</v>
      </c>
      <c r="JJ122" s="12">
        <v>176.5</v>
      </c>
      <c r="JK122" s="12">
        <f t="shared" si="53"/>
        <v>176.23333333333335</v>
      </c>
    </row>
    <row r="123" spans="2:271" x14ac:dyDescent="0.35">
      <c r="C123">
        <v>2</v>
      </c>
      <c r="D123" t="s">
        <v>36</v>
      </c>
      <c r="E123" s="12">
        <v>173.5</v>
      </c>
      <c r="H123" t="s">
        <v>36</v>
      </c>
      <c r="I123" s="12">
        <v>173.5</v>
      </c>
      <c r="J123" s="12">
        <f t="shared" si="27"/>
        <v>172.1</v>
      </c>
      <c r="N123">
        <v>2</v>
      </c>
      <c r="O123" t="s">
        <v>36</v>
      </c>
      <c r="P123" s="12">
        <v>174.4</v>
      </c>
      <c r="S123" t="s">
        <v>36</v>
      </c>
      <c r="T123" s="12">
        <v>174.4</v>
      </c>
      <c r="U123" s="12">
        <f t="shared" si="28"/>
        <v>172.46666666666667</v>
      </c>
      <c r="X123">
        <v>2</v>
      </c>
      <c r="Y123" t="s">
        <v>36</v>
      </c>
      <c r="Z123" s="12">
        <v>207.7</v>
      </c>
      <c r="AC123" t="s">
        <v>36</v>
      </c>
      <c r="AD123" s="12">
        <v>207.7</v>
      </c>
      <c r="AE123" s="12">
        <f t="shared" si="29"/>
        <v>209.13333333333333</v>
      </c>
      <c r="AH123">
        <v>2</v>
      </c>
      <c r="AI123" t="s">
        <v>36</v>
      </c>
      <c r="AJ123" s="12">
        <v>175.2</v>
      </c>
      <c r="AM123" t="s">
        <v>36</v>
      </c>
      <c r="AN123" s="12">
        <v>175.2</v>
      </c>
      <c r="AO123" s="12">
        <f t="shared" si="30"/>
        <v>186.63333333333333</v>
      </c>
      <c r="AR123">
        <v>2</v>
      </c>
      <c r="AS123" t="s">
        <v>36</v>
      </c>
      <c r="AT123" s="12">
        <v>177.3</v>
      </c>
      <c r="AW123" t="s">
        <v>36</v>
      </c>
      <c r="AX123" s="12">
        <v>177.3</v>
      </c>
      <c r="AY123" s="12">
        <f t="shared" si="31"/>
        <v>175.16666666666666</v>
      </c>
      <c r="BB123">
        <v>2</v>
      </c>
      <c r="BC123" t="s">
        <v>36</v>
      </c>
      <c r="BD123" s="12">
        <v>179.3</v>
      </c>
      <c r="BG123" t="s">
        <v>36</v>
      </c>
      <c r="BH123" s="12">
        <v>179.3</v>
      </c>
      <c r="BI123" s="12">
        <f t="shared" si="32"/>
        <v>185</v>
      </c>
      <c r="BL123">
        <v>2</v>
      </c>
      <c r="BM123" t="s">
        <v>36</v>
      </c>
      <c r="BN123" s="12">
        <v>169.5</v>
      </c>
      <c r="BQ123" t="s">
        <v>36</v>
      </c>
      <c r="BR123" s="12">
        <v>169.5</v>
      </c>
      <c r="BS123" s="12">
        <f t="shared" si="33"/>
        <v>161.93333333333334</v>
      </c>
      <c r="BV123">
        <v>2</v>
      </c>
      <c r="BW123" t="s">
        <v>36</v>
      </c>
      <c r="BX123" s="12">
        <v>152.69999999999999</v>
      </c>
      <c r="CA123" t="s">
        <v>36</v>
      </c>
      <c r="CB123" s="12">
        <v>152.69999999999999</v>
      </c>
      <c r="CC123" s="12">
        <f t="shared" si="34"/>
        <v>155.5</v>
      </c>
      <c r="CF123">
        <v>2</v>
      </c>
      <c r="CG123" t="s">
        <v>36</v>
      </c>
      <c r="CH123" s="12">
        <v>171</v>
      </c>
      <c r="CK123" t="s">
        <v>36</v>
      </c>
      <c r="CL123" s="12">
        <v>171</v>
      </c>
      <c r="CM123" s="12">
        <f t="shared" si="35"/>
        <v>170.9</v>
      </c>
      <c r="CP123">
        <v>2</v>
      </c>
      <c r="CQ123" t="s">
        <v>36</v>
      </c>
      <c r="CR123" s="12">
        <v>120</v>
      </c>
      <c r="CU123" t="s">
        <v>36</v>
      </c>
      <c r="CV123" s="12">
        <v>120</v>
      </c>
      <c r="CW123" s="12">
        <f t="shared" si="36"/>
        <v>120.96666666666665</v>
      </c>
      <c r="CZ123">
        <v>2</v>
      </c>
      <c r="DA123" t="s">
        <v>36</v>
      </c>
      <c r="DB123" s="12">
        <v>209.7</v>
      </c>
      <c r="DE123" t="s">
        <v>36</v>
      </c>
      <c r="DF123" s="12">
        <v>209.7</v>
      </c>
      <c r="DG123" s="12">
        <f t="shared" si="37"/>
        <v>207.76666666666665</v>
      </c>
      <c r="DJ123">
        <v>2</v>
      </c>
      <c r="DK123" t="s">
        <v>36</v>
      </c>
      <c r="DL123" s="12">
        <v>172.3</v>
      </c>
      <c r="DO123" t="s">
        <v>36</v>
      </c>
      <c r="DP123" s="12">
        <v>172.3</v>
      </c>
      <c r="DQ123" s="12">
        <f t="shared" si="38"/>
        <v>171.56666666666669</v>
      </c>
      <c r="DT123">
        <v>2</v>
      </c>
      <c r="DU123" t="s">
        <v>36</v>
      </c>
      <c r="DV123" s="12">
        <v>193</v>
      </c>
      <c r="DY123" t="s">
        <v>36</v>
      </c>
      <c r="DZ123" s="12">
        <v>193</v>
      </c>
      <c r="EA123" s="12">
        <f t="shared" si="39"/>
        <v>191.5</v>
      </c>
      <c r="ED123">
        <v>2</v>
      </c>
      <c r="EE123" t="s">
        <v>36</v>
      </c>
      <c r="EF123" s="12">
        <v>177</v>
      </c>
      <c r="EI123" t="s">
        <v>36</v>
      </c>
      <c r="EJ123" s="12">
        <v>177</v>
      </c>
      <c r="EK123" s="12">
        <f t="shared" si="40"/>
        <v>176.53333333333333</v>
      </c>
      <c r="EN123">
        <v>2</v>
      </c>
      <c r="EO123" t="s">
        <v>36</v>
      </c>
      <c r="EP123" s="12">
        <v>199.5</v>
      </c>
      <c r="ES123" t="s">
        <v>36</v>
      </c>
      <c r="ET123" s="12">
        <v>199.5</v>
      </c>
      <c r="EU123" s="12">
        <f t="shared" si="41"/>
        <v>198.33333333333334</v>
      </c>
      <c r="EX123">
        <v>2</v>
      </c>
      <c r="EY123" t="s">
        <v>36</v>
      </c>
      <c r="EZ123" s="12">
        <v>186.2</v>
      </c>
      <c r="FC123" t="s">
        <v>36</v>
      </c>
      <c r="FD123" s="12">
        <v>186.2</v>
      </c>
      <c r="FE123" s="12">
        <f t="shared" si="42"/>
        <v>185.0333333333333</v>
      </c>
      <c r="FH123">
        <v>2</v>
      </c>
      <c r="FI123" t="s">
        <v>36</v>
      </c>
      <c r="FJ123" s="12">
        <v>178.7</v>
      </c>
      <c r="FM123" t="s">
        <v>36</v>
      </c>
      <c r="FN123" s="12">
        <v>178.7</v>
      </c>
      <c r="FO123" s="12">
        <f t="shared" si="43"/>
        <v>177.76666666666665</v>
      </c>
      <c r="FR123">
        <v>2</v>
      </c>
      <c r="FS123" t="s">
        <v>36</v>
      </c>
      <c r="FT123" s="12">
        <v>185.1</v>
      </c>
      <c r="FW123" t="s">
        <v>36</v>
      </c>
      <c r="FX123" s="12">
        <v>185.1</v>
      </c>
      <c r="FY123" s="12">
        <f t="shared" si="44"/>
        <v>183.96666666666667</v>
      </c>
      <c r="GB123">
        <v>2</v>
      </c>
      <c r="GC123" t="s">
        <v>36</v>
      </c>
      <c r="GD123" s="12">
        <v>182.1</v>
      </c>
      <c r="GG123" t="s">
        <v>36</v>
      </c>
      <c r="GH123" s="12">
        <v>182.1</v>
      </c>
      <c r="GI123" s="12">
        <f t="shared" si="45"/>
        <v>182.03333333333333</v>
      </c>
      <c r="GL123">
        <v>2</v>
      </c>
      <c r="GM123" t="s">
        <v>36</v>
      </c>
      <c r="GN123" s="12">
        <v>174.2</v>
      </c>
      <c r="GQ123" t="s">
        <v>36</v>
      </c>
      <c r="GR123" s="12">
        <v>174.2</v>
      </c>
      <c r="GS123" s="12">
        <f t="shared" si="46"/>
        <v>173.06666666666669</v>
      </c>
      <c r="GV123">
        <v>2</v>
      </c>
      <c r="GW123" t="s">
        <v>36</v>
      </c>
      <c r="GX123" s="12">
        <v>184.4</v>
      </c>
      <c r="HA123" t="s">
        <v>36</v>
      </c>
      <c r="HB123" s="12">
        <v>184.4</v>
      </c>
      <c r="HC123" s="12">
        <f t="shared" si="47"/>
        <v>182.6</v>
      </c>
      <c r="HF123">
        <v>2</v>
      </c>
      <c r="HG123" t="s">
        <v>36</v>
      </c>
      <c r="HH123" s="12">
        <v>164.2</v>
      </c>
      <c r="HK123" t="s">
        <v>36</v>
      </c>
      <c r="HL123" s="12">
        <v>164.2</v>
      </c>
      <c r="HM123" s="12">
        <f t="shared" si="48"/>
        <v>163.73333333333332</v>
      </c>
      <c r="HP123">
        <v>2</v>
      </c>
      <c r="HQ123" t="s">
        <v>36</v>
      </c>
      <c r="HR123" s="12">
        <v>170.3</v>
      </c>
      <c r="HU123" t="s">
        <v>36</v>
      </c>
      <c r="HV123" s="12">
        <v>170.3</v>
      </c>
      <c r="HW123" s="12">
        <f t="shared" si="49"/>
        <v>169.56666666666666</v>
      </c>
      <c r="HZ123">
        <v>2</v>
      </c>
      <c r="IA123" t="s">
        <v>36</v>
      </c>
      <c r="IB123" s="12">
        <v>175</v>
      </c>
      <c r="IE123" t="s">
        <v>36</v>
      </c>
      <c r="IF123" s="12">
        <v>175</v>
      </c>
      <c r="IG123" s="12">
        <f t="shared" si="50"/>
        <v>174.46666666666667</v>
      </c>
      <c r="IJ123">
        <v>2</v>
      </c>
      <c r="IK123" t="s">
        <v>36</v>
      </c>
      <c r="IL123" s="12">
        <v>181</v>
      </c>
      <c r="IO123" t="s">
        <v>36</v>
      </c>
      <c r="IP123" s="12">
        <v>181</v>
      </c>
      <c r="IQ123" s="12">
        <f t="shared" si="51"/>
        <v>178.46666666666667</v>
      </c>
      <c r="IT123">
        <v>2</v>
      </c>
      <c r="IU123" t="s">
        <v>36</v>
      </c>
      <c r="IV123" s="12">
        <v>174.1</v>
      </c>
      <c r="IY123" t="s">
        <v>36</v>
      </c>
      <c r="IZ123" s="12">
        <v>174.1</v>
      </c>
      <c r="JA123" s="12">
        <f t="shared" si="52"/>
        <v>172.96666666666667</v>
      </c>
      <c r="JD123">
        <v>2</v>
      </c>
      <c r="JE123" t="s">
        <v>36</v>
      </c>
      <c r="JF123" s="12">
        <v>177.2</v>
      </c>
      <c r="JI123" t="s">
        <v>36</v>
      </c>
      <c r="JJ123" s="12">
        <v>177.2</v>
      </c>
      <c r="JK123" s="12">
        <f t="shared" si="53"/>
        <v>176.46666666666667</v>
      </c>
    </row>
    <row r="124" spans="2:271" x14ac:dyDescent="0.35">
      <c r="C124">
        <v>3</v>
      </c>
      <c r="D124" t="s">
        <v>38</v>
      </c>
      <c r="E124" s="12">
        <v>173.5</v>
      </c>
      <c r="H124" t="s">
        <v>38</v>
      </c>
      <c r="I124" s="12">
        <v>173.5</v>
      </c>
      <c r="J124" s="12">
        <f t="shared" si="27"/>
        <v>173.03333333333333</v>
      </c>
      <c r="N124">
        <v>3</v>
      </c>
      <c r="O124" t="s">
        <v>38</v>
      </c>
      <c r="P124" s="12">
        <v>174.4</v>
      </c>
      <c r="S124" t="s">
        <v>38</v>
      </c>
      <c r="T124" s="12">
        <v>174.4</v>
      </c>
      <c r="U124" s="12">
        <f t="shared" si="28"/>
        <v>174.20000000000002</v>
      </c>
      <c r="X124">
        <v>3</v>
      </c>
      <c r="Y124" t="s">
        <v>38</v>
      </c>
      <c r="Z124" s="12">
        <v>207.7</v>
      </c>
      <c r="AC124" t="s">
        <v>38</v>
      </c>
      <c r="AD124" s="12">
        <v>207.7</v>
      </c>
      <c r="AE124" s="12">
        <f t="shared" si="29"/>
        <v>208.69999999999996</v>
      </c>
      <c r="AH124">
        <v>3</v>
      </c>
      <c r="AI124" t="s">
        <v>38</v>
      </c>
      <c r="AJ124" s="12">
        <v>175.2</v>
      </c>
      <c r="AM124" t="s">
        <v>38</v>
      </c>
      <c r="AN124" s="12">
        <v>175.2</v>
      </c>
      <c r="AO124" s="12">
        <f t="shared" si="30"/>
        <v>181.63333333333333</v>
      </c>
      <c r="AR124">
        <v>3</v>
      </c>
      <c r="AS124" t="s">
        <v>38</v>
      </c>
      <c r="AT124" s="12">
        <v>177.3</v>
      </c>
      <c r="AW124" t="s">
        <v>38</v>
      </c>
      <c r="AX124" s="12">
        <v>177.3</v>
      </c>
      <c r="AY124" s="12">
        <f t="shared" si="31"/>
        <v>176.4</v>
      </c>
      <c r="BB124">
        <v>3</v>
      </c>
      <c r="BC124" t="s">
        <v>38</v>
      </c>
      <c r="BD124" s="12">
        <v>179.2</v>
      </c>
      <c r="BG124" t="s">
        <v>38</v>
      </c>
      <c r="BH124" s="12">
        <v>179.2</v>
      </c>
      <c r="BI124" s="12">
        <f t="shared" si="32"/>
        <v>181.9</v>
      </c>
      <c r="BL124">
        <v>3</v>
      </c>
      <c r="BM124" t="s">
        <v>38</v>
      </c>
      <c r="BN124" s="12">
        <v>169.5</v>
      </c>
      <c r="BQ124" t="s">
        <v>38</v>
      </c>
      <c r="BR124" s="12">
        <v>169.5</v>
      </c>
      <c r="BS124" s="12">
        <f t="shared" si="33"/>
        <v>165.76666666666668</v>
      </c>
      <c r="BV124">
        <v>3</v>
      </c>
      <c r="BW124" t="s">
        <v>38</v>
      </c>
      <c r="BX124" s="12">
        <v>152.80000000000001</v>
      </c>
      <c r="CA124" t="s">
        <v>38</v>
      </c>
      <c r="CB124" s="12">
        <v>152.80000000000001</v>
      </c>
      <c r="CC124" s="12">
        <f t="shared" si="34"/>
        <v>153.13333333333335</v>
      </c>
      <c r="CF124">
        <v>3</v>
      </c>
      <c r="CG124" t="s">
        <v>38</v>
      </c>
      <c r="CH124" s="12">
        <v>171.1</v>
      </c>
      <c r="CK124" t="s">
        <v>38</v>
      </c>
      <c r="CL124" s="12">
        <v>171.1</v>
      </c>
      <c r="CM124" s="12">
        <f t="shared" si="35"/>
        <v>171</v>
      </c>
      <c r="CP124">
        <v>3</v>
      </c>
      <c r="CQ124" t="s">
        <v>38</v>
      </c>
      <c r="CR124" s="12">
        <v>120</v>
      </c>
      <c r="CU124" t="s">
        <v>38</v>
      </c>
      <c r="CV124" s="12">
        <v>120</v>
      </c>
      <c r="CW124" s="12">
        <f t="shared" si="36"/>
        <v>120.36666666666667</v>
      </c>
      <c r="CZ124">
        <v>3</v>
      </c>
      <c r="DA124" t="s">
        <v>38</v>
      </c>
      <c r="DB124" s="12">
        <v>209.7</v>
      </c>
      <c r="DE124" t="s">
        <v>38</v>
      </c>
      <c r="DF124" s="12">
        <v>209.7</v>
      </c>
      <c r="DG124" s="12">
        <f t="shared" si="37"/>
        <v>209.26666666666665</v>
      </c>
      <c r="DJ124">
        <v>3</v>
      </c>
      <c r="DK124" t="s">
        <v>38</v>
      </c>
      <c r="DL124" s="12">
        <v>172.3</v>
      </c>
      <c r="DO124" t="s">
        <v>38</v>
      </c>
      <c r="DP124" s="12">
        <v>172.3</v>
      </c>
      <c r="DQ124" s="12">
        <f t="shared" si="38"/>
        <v>172</v>
      </c>
      <c r="DT124">
        <v>3</v>
      </c>
      <c r="DU124" t="s">
        <v>38</v>
      </c>
      <c r="DV124" s="12">
        <v>193</v>
      </c>
      <c r="DY124" t="s">
        <v>38</v>
      </c>
      <c r="DZ124" s="12">
        <v>193</v>
      </c>
      <c r="EA124" s="12">
        <f t="shared" si="39"/>
        <v>192.4</v>
      </c>
      <c r="ED124">
        <v>3</v>
      </c>
      <c r="EE124" t="s">
        <v>38</v>
      </c>
      <c r="EF124" s="12">
        <v>177</v>
      </c>
      <c r="EI124" t="s">
        <v>38</v>
      </c>
      <c r="EJ124" s="12">
        <v>177</v>
      </c>
      <c r="EK124" s="12">
        <f t="shared" si="40"/>
        <v>176.9</v>
      </c>
      <c r="EN124">
        <v>3</v>
      </c>
      <c r="EO124" t="s">
        <v>38</v>
      </c>
      <c r="EP124" s="12">
        <v>199.5</v>
      </c>
      <c r="ES124" t="s">
        <v>38</v>
      </c>
      <c r="ET124" s="12">
        <v>199.5</v>
      </c>
      <c r="EU124" s="12">
        <f t="shared" si="41"/>
        <v>199.06666666666669</v>
      </c>
      <c r="EX124">
        <v>3</v>
      </c>
      <c r="EY124" t="s">
        <v>38</v>
      </c>
      <c r="EZ124" s="12">
        <v>186.1</v>
      </c>
      <c r="FC124" t="s">
        <v>38</v>
      </c>
      <c r="FD124" s="12">
        <v>186.1</v>
      </c>
      <c r="FE124" s="12">
        <f t="shared" si="42"/>
        <v>185.73333333333335</v>
      </c>
      <c r="FH124">
        <v>3</v>
      </c>
      <c r="FI124" t="s">
        <v>38</v>
      </c>
      <c r="FJ124" s="12">
        <v>178.7</v>
      </c>
      <c r="FM124" t="s">
        <v>38</v>
      </c>
      <c r="FN124" s="12">
        <v>178.7</v>
      </c>
      <c r="FO124" s="12">
        <f t="shared" si="43"/>
        <v>178.33333333333334</v>
      </c>
      <c r="FR124">
        <v>3</v>
      </c>
      <c r="FS124" t="s">
        <v>38</v>
      </c>
      <c r="FT124" s="12">
        <v>185.1</v>
      </c>
      <c r="FW124" t="s">
        <v>38</v>
      </c>
      <c r="FX124" s="12">
        <v>185.1</v>
      </c>
      <c r="FY124" s="12">
        <f t="shared" si="44"/>
        <v>184.66666666666666</v>
      </c>
      <c r="GB124">
        <v>3</v>
      </c>
      <c r="GC124" t="s">
        <v>38</v>
      </c>
      <c r="GD124" s="12">
        <v>181.9</v>
      </c>
      <c r="GG124" t="s">
        <v>38</v>
      </c>
      <c r="GH124" s="12">
        <v>181.9</v>
      </c>
      <c r="GI124" s="12">
        <f t="shared" si="45"/>
        <v>182</v>
      </c>
      <c r="GL124">
        <v>3</v>
      </c>
      <c r="GM124" t="s">
        <v>38</v>
      </c>
      <c r="GN124" s="12">
        <v>174.2</v>
      </c>
      <c r="GQ124" t="s">
        <v>38</v>
      </c>
      <c r="GR124" s="12">
        <v>174.2</v>
      </c>
      <c r="GS124" s="12">
        <f t="shared" si="46"/>
        <v>173.76666666666665</v>
      </c>
      <c r="GV124">
        <v>3</v>
      </c>
      <c r="GW124" t="s">
        <v>38</v>
      </c>
      <c r="GX124" s="12">
        <v>184.4</v>
      </c>
      <c r="HA124" t="s">
        <v>38</v>
      </c>
      <c r="HB124" s="12">
        <v>184.4</v>
      </c>
      <c r="HC124" s="12">
        <f t="shared" si="47"/>
        <v>183.70000000000002</v>
      </c>
      <c r="HF124">
        <v>3</v>
      </c>
      <c r="HG124" t="s">
        <v>38</v>
      </c>
      <c r="HH124" s="12">
        <v>164.2</v>
      </c>
      <c r="HK124" t="s">
        <v>38</v>
      </c>
      <c r="HL124" s="12">
        <v>164.2</v>
      </c>
      <c r="HM124" s="12">
        <f t="shared" si="48"/>
        <v>163.99999999999997</v>
      </c>
      <c r="HP124">
        <v>3</v>
      </c>
      <c r="HQ124" t="s">
        <v>38</v>
      </c>
      <c r="HR124" s="12">
        <v>170.3</v>
      </c>
      <c r="HU124" t="s">
        <v>38</v>
      </c>
      <c r="HV124" s="12">
        <v>170.3</v>
      </c>
      <c r="HW124" s="12">
        <f t="shared" si="49"/>
        <v>170.03333333333333</v>
      </c>
      <c r="HZ124">
        <v>3</v>
      </c>
      <c r="IA124" t="s">
        <v>38</v>
      </c>
      <c r="IB124" s="12">
        <v>175</v>
      </c>
      <c r="IE124" t="s">
        <v>38</v>
      </c>
      <c r="IF124" s="12">
        <v>175</v>
      </c>
      <c r="IG124" s="12">
        <f t="shared" si="50"/>
        <v>174.76666666666665</v>
      </c>
      <c r="IJ124">
        <v>3</v>
      </c>
      <c r="IK124" t="s">
        <v>38</v>
      </c>
      <c r="IL124" s="12">
        <v>181</v>
      </c>
      <c r="IO124" t="s">
        <v>38</v>
      </c>
      <c r="IP124" s="12">
        <v>181</v>
      </c>
      <c r="IQ124" s="12">
        <f t="shared" si="51"/>
        <v>180.20000000000002</v>
      </c>
      <c r="IT124">
        <v>3</v>
      </c>
      <c r="IU124" t="s">
        <v>38</v>
      </c>
      <c r="IV124" s="12">
        <v>174.1</v>
      </c>
      <c r="IY124" t="s">
        <v>38</v>
      </c>
      <c r="IZ124" s="12">
        <v>174.1</v>
      </c>
      <c r="JA124" s="12">
        <f t="shared" si="52"/>
        <v>173.66666666666666</v>
      </c>
      <c r="JD124">
        <v>3</v>
      </c>
      <c r="JE124" t="s">
        <v>38</v>
      </c>
      <c r="JF124" s="12">
        <v>177.2</v>
      </c>
      <c r="JI124" t="s">
        <v>38</v>
      </c>
      <c r="JJ124" s="12">
        <v>177.2</v>
      </c>
      <c r="JK124" s="12">
        <f t="shared" si="53"/>
        <v>176.96666666666667</v>
      </c>
    </row>
    <row r="125" spans="2:271" x14ac:dyDescent="0.35">
      <c r="C125">
        <v>4</v>
      </c>
      <c r="D125" t="s">
        <v>39</v>
      </c>
      <c r="E125" s="12">
        <v>175.2</v>
      </c>
      <c r="H125" t="s">
        <v>39</v>
      </c>
      <c r="I125" s="12">
        <v>175.2</v>
      </c>
      <c r="J125" s="12">
        <f t="shared" si="27"/>
        <v>174.06666666666669</v>
      </c>
      <c r="N125">
        <v>4</v>
      </c>
      <c r="O125" t="s">
        <v>39</v>
      </c>
      <c r="P125" s="12">
        <v>173.8</v>
      </c>
      <c r="S125" t="s">
        <v>39</v>
      </c>
      <c r="T125" s="12">
        <v>173.8</v>
      </c>
      <c r="U125" s="12">
        <f t="shared" si="28"/>
        <v>174.20000000000002</v>
      </c>
      <c r="X125">
        <v>4</v>
      </c>
      <c r="Y125" t="s">
        <v>39</v>
      </c>
      <c r="Z125" s="12">
        <v>209.3</v>
      </c>
      <c r="AC125" t="s">
        <v>39</v>
      </c>
      <c r="AD125" s="12">
        <v>209.3</v>
      </c>
      <c r="AE125" s="12">
        <f t="shared" si="29"/>
        <v>208.23333333333335</v>
      </c>
      <c r="AH125">
        <v>4</v>
      </c>
      <c r="AI125" t="s">
        <v>39</v>
      </c>
      <c r="AJ125" s="12">
        <v>169.6</v>
      </c>
      <c r="AM125" t="s">
        <v>39</v>
      </c>
      <c r="AN125" s="12">
        <v>169.6</v>
      </c>
      <c r="AO125" s="12">
        <f t="shared" si="30"/>
        <v>173.33333333333334</v>
      </c>
      <c r="AR125">
        <v>4</v>
      </c>
      <c r="AS125" t="s">
        <v>39</v>
      </c>
      <c r="AT125" s="12">
        <v>178.4</v>
      </c>
      <c r="AW125" t="s">
        <v>39</v>
      </c>
      <c r="AX125" s="12">
        <v>178.4</v>
      </c>
      <c r="AY125" s="12">
        <f t="shared" si="31"/>
        <v>177.66666666666666</v>
      </c>
      <c r="BB125">
        <v>4</v>
      </c>
      <c r="BC125" t="s">
        <v>39</v>
      </c>
      <c r="BD125" s="12">
        <v>174.9</v>
      </c>
      <c r="BG125" t="s">
        <v>39</v>
      </c>
      <c r="BH125" s="12">
        <v>174.9</v>
      </c>
      <c r="BI125" s="12">
        <f t="shared" si="32"/>
        <v>177.79999999999998</v>
      </c>
      <c r="BL125">
        <v>4</v>
      </c>
      <c r="BM125" t="s">
        <v>39</v>
      </c>
      <c r="BN125" s="12">
        <v>176.3</v>
      </c>
      <c r="BQ125" t="s">
        <v>39</v>
      </c>
      <c r="BR125" s="12">
        <v>176.3</v>
      </c>
      <c r="BS125" s="12">
        <f t="shared" si="33"/>
        <v>171.76666666666665</v>
      </c>
      <c r="BV125">
        <v>4</v>
      </c>
      <c r="BW125" t="s">
        <v>39</v>
      </c>
      <c r="BX125" s="12">
        <v>155.4</v>
      </c>
      <c r="CA125" t="s">
        <v>39</v>
      </c>
      <c r="CB125" s="12">
        <v>155.4</v>
      </c>
      <c r="CC125" s="12">
        <f t="shared" si="34"/>
        <v>153.63333333333333</v>
      </c>
      <c r="CF125">
        <v>4</v>
      </c>
      <c r="CG125" t="s">
        <v>39</v>
      </c>
      <c r="CH125" s="12">
        <v>173.4</v>
      </c>
      <c r="CK125" t="s">
        <v>39</v>
      </c>
      <c r="CL125" s="12">
        <v>173.4</v>
      </c>
      <c r="CM125" s="12">
        <f t="shared" si="35"/>
        <v>171.83333333333334</v>
      </c>
      <c r="CP125">
        <v>4</v>
      </c>
      <c r="CQ125" t="s">
        <v>39</v>
      </c>
      <c r="CR125" s="12">
        <v>121.3</v>
      </c>
      <c r="CU125" t="s">
        <v>39</v>
      </c>
      <c r="CV125" s="12">
        <v>121.3</v>
      </c>
      <c r="CW125" s="12">
        <f t="shared" si="36"/>
        <v>120.43333333333334</v>
      </c>
      <c r="CZ125">
        <v>4</v>
      </c>
      <c r="DA125" t="s">
        <v>39</v>
      </c>
      <c r="DB125" s="12">
        <v>212.9</v>
      </c>
      <c r="DE125" t="s">
        <v>39</v>
      </c>
      <c r="DF125" s="12">
        <v>212.9</v>
      </c>
      <c r="DG125" s="12">
        <f t="shared" si="37"/>
        <v>210.76666666666665</v>
      </c>
      <c r="DJ125">
        <v>4</v>
      </c>
      <c r="DK125" t="s">
        <v>39</v>
      </c>
      <c r="DL125" s="12">
        <v>172.9</v>
      </c>
      <c r="DO125" t="s">
        <v>39</v>
      </c>
      <c r="DP125" s="12">
        <v>172.9</v>
      </c>
      <c r="DQ125" s="12">
        <f t="shared" si="38"/>
        <v>172.5</v>
      </c>
      <c r="DT125">
        <v>4</v>
      </c>
      <c r="DU125" t="s">
        <v>39</v>
      </c>
      <c r="DV125" s="12">
        <v>193.5</v>
      </c>
      <c r="DY125" t="s">
        <v>39</v>
      </c>
      <c r="DZ125" s="12">
        <v>193.5</v>
      </c>
      <c r="EA125" s="12">
        <f t="shared" si="39"/>
        <v>193.16666666666666</v>
      </c>
      <c r="ED125">
        <v>4</v>
      </c>
      <c r="EE125" t="s">
        <v>39</v>
      </c>
      <c r="EF125" s="12">
        <v>177.9</v>
      </c>
      <c r="EI125" t="s">
        <v>39</v>
      </c>
      <c r="EJ125" s="12">
        <v>177.9</v>
      </c>
      <c r="EK125" s="12">
        <f t="shared" si="40"/>
        <v>177.29999999999998</v>
      </c>
      <c r="EN125">
        <v>4</v>
      </c>
      <c r="EO125" t="s">
        <v>39</v>
      </c>
      <c r="EP125" s="12">
        <v>200.6</v>
      </c>
      <c r="ES125" t="s">
        <v>39</v>
      </c>
      <c r="ET125" s="12">
        <v>200.6</v>
      </c>
      <c r="EU125" s="12">
        <f t="shared" si="41"/>
        <v>199.86666666666667</v>
      </c>
      <c r="EX125">
        <v>4</v>
      </c>
      <c r="EY125" t="s">
        <v>39</v>
      </c>
      <c r="EZ125" s="12">
        <v>186.9</v>
      </c>
      <c r="FC125" t="s">
        <v>39</v>
      </c>
      <c r="FD125" s="12">
        <v>186.9</v>
      </c>
      <c r="FE125" s="12">
        <f t="shared" si="42"/>
        <v>186.39999999999998</v>
      </c>
      <c r="FH125">
        <v>4</v>
      </c>
      <c r="FI125" t="s">
        <v>39</v>
      </c>
      <c r="FJ125" s="12">
        <v>179.2</v>
      </c>
      <c r="FM125" t="s">
        <v>39</v>
      </c>
      <c r="FN125" s="12">
        <v>179.2</v>
      </c>
      <c r="FO125" s="12">
        <f t="shared" si="43"/>
        <v>178.86666666666665</v>
      </c>
      <c r="FR125">
        <v>4</v>
      </c>
      <c r="FS125" t="s">
        <v>39</v>
      </c>
      <c r="FT125" s="12">
        <v>185.7</v>
      </c>
      <c r="FW125" t="s">
        <v>39</v>
      </c>
      <c r="FX125" s="12">
        <v>185.7</v>
      </c>
      <c r="FY125" s="12">
        <f t="shared" si="44"/>
        <v>185.29999999999998</v>
      </c>
      <c r="GB125">
        <v>4</v>
      </c>
      <c r="GC125" t="s">
        <v>39</v>
      </c>
      <c r="GD125" s="12">
        <v>181.7</v>
      </c>
      <c r="GG125" t="s">
        <v>39</v>
      </c>
      <c r="GH125" s="12">
        <v>181.7</v>
      </c>
      <c r="GI125" s="12">
        <f t="shared" si="45"/>
        <v>181.9</v>
      </c>
      <c r="GL125">
        <v>4</v>
      </c>
      <c r="GM125" t="s">
        <v>39</v>
      </c>
      <c r="GN125" s="12">
        <v>174.6</v>
      </c>
      <c r="GQ125" t="s">
        <v>39</v>
      </c>
      <c r="GR125" s="12">
        <v>174.6</v>
      </c>
      <c r="GS125" s="12">
        <f t="shared" si="46"/>
        <v>174.33333333333334</v>
      </c>
      <c r="GV125">
        <v>4</v>
      </c>
      <c r="GW125" t="s">
        <v>39</v>
      </c>
      <c r="GX125" s="12">
        <v>185</v>
      </c>
      <c r="HA125" t="s">
        <v>39</v>
      </c>
      <c r="HB125" s="12">
        <v>185</v>
      </c>
      <c r="HC125" s="12">
        <f t="shared" si="47"/>
        <v>184.6</v>
      </c>
      <c r="HF125">
        <v>4</v>
      </c>
      <c r="HG125" t="s">
        <v>39</v>
      </c>
      <c r="HH125" s="12">
        <v>164.5</v>
      </c>
      <c r="HK125" t="s">
        <v>39</v>
      </c>
      <c r="HL125" s="12">
        <v>164.5</v>
      </c>
      <c r="HM125" s="12">
        <f t="shared" si="48"/>
        <v>164.29999999999998</v>
      </c>
      <c r="HP125">
        <v>4</v>
      </c>
      <c r="HQ125" t="s">
        <v>39</v>
      </c>
      <c r="HR125" s="12">
        <v>170.7</v>
      </c>
      <c r="HU125" t="s">
        <v>39</v>
      </c>
      <c r="HV125" s="12">
        <v>170.7</v>
      </c>
      <c r="HW125" s="12">
        <f t="shared" si="49"/>
        <v>170.43333333333334</v>
      </c>
      <c r="HZ125">
        <v>4</v>
      </c>
      <c r="IA125" t="s">
        <v>39</v>
      </c>
      <c r="IB125" s="12">
        <v>176.4</v>
      </c>
      <c r="IE125" t="s">
        <v>39</v>
      </c>
      <c r="IF125" s="12">
        <v>176.4</v>
      </c>
      <c r="IG125" s="12">
        <f t="shared" si="50"/>
        <v>175.46666666666667</v>
      </c>
      <c r="IJ125">
        <v>4</v>
      </c>
      <c r="IK125" t="s">
        <v>39</v>
      </c>
      <c r="IL125" s="12">
        <v>184</v>
      </c>
      <c r="IO125" t="s">
        <v>39</v>
      </c>
      <c r="IP125" s="12">
        <v>184</v>
      </c>
      <c r="IQ125" s="12">
        <f t="shared" si="51"/>
        <v>182</v>
      </c>
      <c r="IT125">
        <v>4</v>
      </c>
      <c r="IU125" t="s">
        <v>39</v>
      </c>
      <c r="IV125" s="12">
        <v>175</v>
      </c>
      <c r="IY125" t="s">
        <v>39</v>
      </c>
      <c r="IZ125" s="12">
        <v>175</v>
      </c>
      <c r="JA125" s="12">
        <f t="shared" si="52"/>
        <v>174.4</v>
      </c>
      <c r="JD125">
        <v>4</v>
      </c>
      <c r="JE125" t="s">
        <v>39</v>
      </c>
      <c r="JF125" s="12">
        <v>178.1</v>
      </c>
      <c r="JI125" t="s">
        <v>39</v>
      </c>
      <c r="JJ125" s="12">
        <v>178.1</v>
      </c>
      <c r="JK125" s="12">
        <f t="shared" si="53"/>
        <v>177.5</v>
      </c>
    </row>
    <row r="126" spans="2:271" x14ac:dyDescent="0.35">
      <c r="C126">
        <v>5</v>
      </c>
      <c r="D126" t="s">
        <v>41</v>
      </c>
      <c r="E126" s="12">
        <v>175.6</v>
      </c>
      <c r="H126" t="s">
        <v>41</v>
      </c>
      <c r="I126" s="12">
        <v>175.6</v>
      </c>
      <c r="J126" s="12">
        <f t="shared" si="27"/>
        <v>174.76666666666665</v>
      </c>
      <c r="N126">
        <v>5</v>
      </c>
      <c r="O126" t="s">
        <v>41</v>
      </c>
      <c r="P126" s="12">
        <v>173.7</v>
      </c>
      <c r="S126" t="s">
        <v>41</v>
      </c>
      <c r="T126" s="12">
        <v>173.7</v>
      </c>
      <c r="U126" s="12">
        <f t="shared" si="28"/>
        <v>173.9666666666667</v>
      </c>
      <c r="X126">
        <v>5</v>
      </c>
      <c r="Y126" t="s">
        <v>41</v>
      </c>
      <c r="Z126" s="12">
        <v>214.3</v>
      </c>
      <c r="AC126" t="s">
        <v>41</v>
      </c>
      <c r="AD126" s="12">
        <v>214.3</v>
      </c>
      <c r="AE126" s="12">
        <f t="shared" si="29"/>
        <v>210.43333333333331</v>
      </c>
      <c r="AH126">
        <v>5</v>
      </c>
      <c r="AI126" t="s">
        <v>41</v>
      </c>
      <c r="AJ126" s="12">
        <v>173.2</v>
      </c>
      <c r="AM126" t="s">
        <v>41</v>
      </c>
      <c r="AN126" s="12">
        <v>173.2</v>
      </c>
      <c r="AO126" s="12">
        <f t="shared" si="30"/>
        <v>172.66666666666666</v>
      </c>
      <c r="AR126">
        <v>5</v>
      </c>
      <c r="AS126" t="s">
        <v>41</v>
      </c>
      <c r="AT126" s="12">
        <v>179.5</v>
      </c>
      <c r="AW126" t="s">
        <v>41</v>
      </c>
      <c r="AX126" s="12">
        <v>179.5</v>
      </c>
      <c r="AY126" s="12">
        <f t="shared" si="31"/>
        <v>178.4</v>
      </c>
      <c r="BB126">
        <v>5</v>
      </c>
      <c r="BC126" t="s">
        <v>41</v>
      </c>
      <c r="BD126" s="12">
        <v>170</v>
      </c>
      <c r="BG126" t="s">
        <v>41</v>
      </c>
      <c r="BH126" s="12">
        <v>170</v>
      </c>
      <c r="BI126" s="12">
        <f t="shared" si="32"/>
        <v>174.70000000000002</v>
      </c>
      <c r="BL126">
        <v>5</v>
      </c>
      <c r="BM126" t="s">
        <v>41</v>
      </c>
      <c r="BN126" s="12">
        <v>172.2</v>
      </c>
      <c r="BQ126" t="s">
        <v>41</v>
      </c>
      <c r="BR126" s="12">
        <v>172.2</v>
      </c>
      <c r="BS126" s="12">
        <f t="shared" si="33"/>
        <v>172.66666666666666</v>
      </c>
      <c r="BV126">
        <v>5</v>
      </c>
      <c r="BW126" t="s">
        <v>41</v>
      </c>
      <c r="BX126" s="12">
        <v>161</v>
      </c>
      <c r="CA126" t="s">
        <v>41</v>
      </c>
      <c r="CB126" s="12">
        <v>161</v>
      </c>
      <c r="CC126" s="12">
        <f t="shared" si="34"/>
        <v>156.4</v>
      </c>
      <c r="CF126">
        <v>5</v>
      </c>
      <c r="CG126" t="s">
        <v>41</v>
      </c>
      <c r="CH126" s="12">
        <v>175.6</v>
      </c>
      <c r="CK126" t="s">
        <v>41</v>
      </c>
      <c r="CL126" s="12">
        <v>175.6</v>
      </c>
      <c r="CM126" s="12">
        <f t="shared" si="35"/>
        <v>173.36666666666667</v>
      </c>
      <c r="CP126">
        <v>5</v>
      </c>
      <c r="CQ126" t="s">
        <v>41</v>
      </c>
      <c r="CR126" s="12">
        <v>122.7</v>
      </c>
      <c r="CU126" t="s">
        <v>41</v>
      </c>
      <c r="CV126" s="12">
        <v>122.7</v>
      </c>
      <c r="CW126" s="12">
        <f t="shared" si="36"/>
        <v>121.33333333333333</v>
      </c>
      <c r="CZ126">
        <v>5</v>
      </c>
      <c r="DA126" t="s">
        <v>41</v>
      </c>
      <c r="DB126" s="12">
        <v>218</v>
      </c>
      <c r="DE126" t="s">
        <v>41</v>
      </c>
      <c r="DF126" s="12">
        <v>218</v>
      </c>
      <c r="DG126" s="12">
        <f t="shared" si="37"/>
        <v>213.53333333333333</v>
      </c>
      <c r="DJ126">
        <v>5</v>
      </c>
      <c r="DK126" t="s">
        <v>41</v>
      </c>
      <c r="DL126" s="12">
        <v>173.4</v>
      </c>
      <c r="DO126" t="s">
        <v>41</v>
      </c>
      <c r="DP126" s="12">
        <v>173.4</v>
      </c>
      <c r="DQ126" s="12">
        <f t="shared" si="38"/>
        <v>172.86666666666667</v>
      </c>
      <c r="DT126">
        <v>5</v>
      </c>
      <c r="DU126" t="s">
        <v>41</v>
      </c>
      <c r="DV126" s="12">
        <v>194.2</v>
      </c>
      <c r="DY126" t="s">
        <v>41</v>
      </c>
      <c r="DZ126" s="12">
        <v>194.2</v>
      </c>
      <c r="EA126" s="12">
        <f t="shared" si="39"/>
        <v>193.56666666666669</v>
      </c>
      <c r="ED126">
        <v>5</v>
      </c>
      <c r="EE126" t="s">
        <v>41</v>
      </c>
      <c r="EF126" s="12">
        <v>179.1</v>
      </c>
      <c r="EI126" t="s">
        <v>41</v>
      </c>
      <c r="EJ126" s="12">
        <v>179.1</v>
      </c>
      <c r="EK126" s="12">
        <f t="shared" si="40"/>
        <v>178</v>
      </c>
      <c r="EN126">
        <v>5</v>
      </c>
      <c r="EO126" t="s">
        <v>41</v>
      </c>
      <c r="EP126" s="12">
        <v>201</v>
      </c>
      <c r="ES126" t="s">
        <v>41</v>
      </c>
      <c r="ET126" s="12">
        <v>201</v>
      </c>
      <c r="EU126" s="12">
        <f t="shared" si="41"/>
        <v>200.36666666666667</v>
      </c>
      <c r="EX126">
        <v>5</v>
      </c>
      <c r="EY126" t="s">
        <v>41</v>
      </c>
      <c r="EZ126" s="12">
        <v>187.3</v>
      </c>
      <c r="FC126" t="s">
        <v>41</v>
      </c>
      <c r="FD126" s="12">
        <v>187.3</v>
      </c>
      <c r="FE126" s="12">
        <f t="shared" si="42"/>
        <v>186.76666666666665</v>
      </c>
      <c r="FH126">
        <v>5</v>
      </c>
      <c r="FI126" t="s">
        <v>41</v>
      </c>
      <c r="FJ126" s="12">
        <v>179.7</v>
      </c>
      <c r="FM126" t="s">
        <v>41</v>
      </c>
      <c r="FN126" s="12">
        <v>179.7</v>
      </c>
      <c r="FO126" s="12">
        <f t="shared" si="43"/>
        <v>179.19999999999996</v>
      </c>
      <c r="FR126">
        <v>5</v>
      </c>
      <c r="FS126" t="s">
        <v>41</v>
      </c>
      <c r="FT126" s="12">
        <v>186.2</v>
      </c>
      <c r="FW126" t="s">
        <v>41</v>
      </c>
      <c r="FX126" s="12">
        <v>186.2</v>
      </c>
      <c r="FY126" s="12">
        <f t="shared" si="44"/>
        <v>185.66666666666666</v>
      </c>
      <c r="GB126">
        <v>5</v>
      </c>
      <c r="GC126" t="s">
        <v>41</v>
      </c>
      <c r="GD126" s="12">
        <v>182.8</v>
      </c>
      <c r="GG126" t="s">
        <v>41</v>
      </c>
      <c r="GH126" s="12">
        <v>182.8</v>
      </c>
      <c r="GI126" s="12">
        <f t="shared" si="45"/>
        <v>182.13333333333335</v>
      </c>
      <c r="GL126">
        <v>5</v>
      </c>
      <c r="GM126" t="s">
        <v>41</v>
      </c>
      <c r="GN126" s="12">
        <v>175.2</v>
      </c>
      <c r="GQ126" t="s">
        <v>41</v>
      </c>
      <c r="GR126" s="12">
        <v>175.2</v>
      </c>
      <c r="GS126" s="12">
        <f t="shared" si="46"/>
        <v>174.66666666666666</v>
      </c>
      <c r="GV126">
        <v>5</v>
      </c>
      <c r="GW126" t="s">
        <v>41</v>
      </c>
      <c r="GX126" s="12">
        <v>185.7</v>
      </c>
      <c r="HA126" t="s">
        <v>41</v>
      </c>
      <c r="HB126" s="12">
        <v>185.7</v>
      </c>
      <c r="HC126" s="12">
        <f t="shared" si="47"/>
        <v>185.0333333333333</v>
      </c>
      <c r="HF126">
        <v>5</v>
      </c>
      <c r="HG126" t="s">
        <v>41</v>
      </c>
      <c r="HH126" s="12">
        <v>164.8</v>
      </c>
      <c r="HK126" t="s">
        <v>41</v>
      </c>
      <c r="HL126" s="12">
        <v>164.8</v>
      </c>
      <c r="HM126" s="12">
        <f t="shared" si="48"/>
        <v>164.5</v>
      </c>
      <c r="HP126">
        <v>5</v>
      </c>
      <c r="HQ126" t="s">
        <v>41</v>
      </c>
      <c r="HR126" s="12">
        <v>171.2</v>
      </c>
      <c r="HU126" t="s">
        <v>41</v>
      </c>
      <c r="HV126" s="12">
        <v>171.2</v>
      </c>
      <c r="HW126" s="12">
        <f t="shared" si="49"/>
        <v>170.73333333333335</v>
      </c>
      <c r="HZ126">
        <v>5</v>
      </c>
      <c r="IA126" t="s">
        <v>41</v>
      </c>
      <c r="IB126" s="12">
        <v>177.1</v>
      </c>
      <c r="IE126" t="s">
        <v>41</v>
      </c>
      <c r="IF126" s="12">
        <v>177.1</v>
      </c>
      <c r="IG126" s="12">
        <f t="shared" si="50"/>
        <v>176.16666666666666</v>
      </c>
      <c r="IJ126">
        <v>5</v>
      </c>
      <c r="IK126" t="s">
        <v>41</v>
      </c>
      <c r="IL126" s="12">
        <v>185.2</v>
      </c>
      <c r="IO126" t="s">
        <v>41</v>
      </c>
      <c r="IP126" s="12">
        <v>185.2</v>
      </c>
      <c r="IQ126" s="12">
        <f t="shared" si="51"/>
        <v>183.4</v>
      </c>
      <c r="IT126">
        <v>5</v>
      </c>
      <c r="IU126" t="s">
        <v>41</v>
      </c>
      <c r="IV126" s="12">
        <v>175.7</v>
      </c>
      <c r="IY126" t="s">
        <v>41</v>
      </c>
      <c r="IZ126" s="12">
        <v>175.7</v>
      </c>
      <c r="JA126" s="12">
        <f t="shared" si="52"/>
        <v>174.93333333333331</v>
      </c>
      <c r="JD126">
        <v>5</v>
      </c>
      <c r="JE126" t="s">
        <v>41</v>
      </c>
      <c r="JF126" s="12">
        <v>179.1</v>
      </c>
      <c r="JI126" t="s">
        <v>41</v>
      </c>
      <c r="JJ126" s="12">
        <v>179.1</v>
      </c>
      <c r="JK126" s="12">
        <f t="shared" si="53"/>
        <v>178.13333333333333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7AC0-3E82-4403-A665-FF93207A25CA}">
  <dimension ref="A1:AG125"/>
  <sheetViews>
    <sheetView zoomScale="110" zoomScaleNormal="110" workbookViewId="0">
      <selection activeCell="E4" sqref="A1:AG125"/>
    </sheetView>
  </sheetViews>
  <sheetFormatPr defaultRowHeight="14.5" x14ac:dyDescent="0.35"/>
  <cols>
    <col min="1" max="1" width="10.90625" bestFit="1" customWidth="1"/>
    <col min="5" max="5" width="24.7265625" bestFit="1" customWidth="1"/>
    <col min="6" max="6" width="15.26953125" bestFit="1" customWidth="1"/>
    <col min="7" max="7" width="21" bestFit="1" customWidth="1"/>
    <col min="8" max="8" width="14.26953125" bestFit="1" customWidth="1"/>
    <col min="10" max="10" width="18.08984375" bestFit="1" customWidth="1"/>
    <col min="11" max="11" width="13.453125" bestFit="1" customWidth="1"/>
    <col min="13" max="13" width="12.26953125" bestFit="1" customWidth="1"/>
    <col min="14" max="14" width="20.1796875" bestFit="1" customWidth="1"/>
    <col min="15" max="15" width="23.81640625" bestFit="1" customWidth="1"/>
    <col min="17" max="17" width="23.90625" bestFit="1" customWidth="1"/>
    <col min="18" max="18" width="33.6328125" bestFit="1" customWidth="1"/>
    <col min="19" max="19" width="19.7265625" bestFit="1" customWidth="1"/>
    <col min="20" max="20" width="27.54296875" bestFit="1" customWidth="1"/>
    <col min="21" max="21" width="10.1796875" bestFit="1" customWidth="1"/>
    <col min="22" max="22" width="10.7265625" bestFit="1" customWidth="1"/>
    <col min="23" max="23" width="21.54296875" bestFit="1" customWidth="1"/>
    <col min="24" max="24" width="9.90625" bestFit="1" customWidth="1"/>
    <col min="25" max="25" width="14.36328125" bestFit="1" customWidth="1"/>
    <col min="26" max="26" width="28.54296875" bestFit="1" customWidth="1"/>
    <col min="27" max="27" width="8.6328125" bestFit="1" customWidth="1"/>
    <col min="28" max="28" width="28.54296875" bestFit="1" customWidth="1"/>
    <col min="29" max="29" width="26.36328125" bestFit="1" customWidth="1"/>
    <col min="30" max="30" width="11.54296875" bestFit="1" customWidth="1"/>
    <col min="31" max="31" width="24.36328125" bestFit="1" customWidth="1"/>
    <col min="32" max="32" width="15.26953125" bestFit="1" customWidth="1"/>
    <col min="33" max="33" width="14.6328125" bestFit="1" customWidth="1"/>
  </cols>
  <sheetData>
    <row r="1" spans="1:33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541</v>
      </c>
      <c r="F1" s="2" t="s">
        <v>542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7" t="s">
        <v>29</v>
      </c>
    </row>
    <row r="2" spans="1:33" x14ac:dyDescent="0.35">
      <c r="A2" s="10" t="s">
        <v>35</v>
      </c>
      <c r="B2" s="3">
        <v>2013</v>
      </c>
      <c r="C2" s="3" t="s">
        <v>31</v>
      </c>
      <c r="D2" s="3">
        <v>1</v>
      </c>
      <c r="E2" s="3" t="s">
        <v>171</v>
      </c>
      <c r="F2" s="3">
        <v>100.3</v>
      </c>
      <c r="G2" s="3">
        <v>108.4</v>
      </c>
      <c r="H2" s="3">
        <v>107.3</v>
      </c>
      <c r="I2" s="3">
        <v>110</v>
      </c>
      <c r="J2" s="3">
        <v>104.4</v>
      </c>
      <c r="K2" s="3">
        <v>105.1</v>
      </c>
      <c r="L2" s="3">
        <v>103.2</v>
      </c>
      <c r="M2" s="3">
        <v>102.2</v>
      </c>
      <c r="N2" s="3">
        <v>106</v>
      </c>
      <c r="O2" s="3">
        <v>106.2</v>
      </c>
      <c r="P2" s="3">
        <v>102.7</v>
      </c>
      <c r="Q2" s="3">
        <v>104.9</v>
      </c>
      <c r="R2" s="3">
        <v>107.3</v>
      </c>
      <c r="S2" s="3">
        <v>105.6</v>
      </c>
      <c r="T2" s="3">
        <v>105.1</v>
      </c>
      <c r="U2" s="3">
        <v>106.3</v>
      </c>
      <c r="V2" s="3">
        <v>105.5</v>
      </c>
      <c r="W2" s="3">
        <v>106.2</v>
      </c>
      <c r="X2" s="3" t="s">
        <v>34</v>
      </c>
      <c r="Y2" s="3">
        <v>105.5</v>
      </c>
      <c r="Z2" s="3">
        <v>104.8</v>
      </c>
      <c r="AA2" s="3">
        <v>104</v>
      </c>
      <c r="AB2" s="3">
        <v>103.2</v>
      </c>
      <c r="AC2" s="3">
        <v>103.1</v>
      </c>
      <c r="AD2" s="3">
        <v>103.6</v>
      </c>
      <c r="AE2" s="3">
        <v>104.5</v>
      </c>
      <c r="AF2" s="3">
        <v>103.9</v>
      </c>
      <c r="AG2" s="6">
        <v>104.6</v>
      </c>
    </row>
    <row r="3" spans="1:33" x14ac:dyDescent="0.35">
      <c r="A3" s="11" t="s">
        <v>35</v>
      </c>
      <c r="B3" s="4">
        <v>2013</v>
      </c>
      <c r="C3" s="4" t="s">
        <v>36</v>
      </c>
      <c r="D3" s="4">
        <v>2</v>
      </c>
      <c r="E3" s="4" t="s">
        <v>174</v>
      </c>
      <c r="F3" s="4">
        <v>100.4</v>
      </c>
      <c r="G3" s="4">
        <v>110.4</v>
      </c>
      <c r="H3" s="4">
        <v>110.2</v>
      </c>
      <c r="I3" s="4">
        <v>112.8</v>
      </c>
      <c r="J3" s="4">
        <v>104.9</v>
      </c>
      <c r="K3" s="4">
        <v>105.5</v>
      </c>
      <c r="L3" s="4">
        <v>103.6</v>
      </c>
      <c r="M3" s="4">
        <v>103.2</v>
      </c>
      <c r="N3" s="4">
        <v>105.3</v>
      </c>
      <c r="O3" s="4">
        <v>105.1</v>
      </c>
      <c r="P3" s="4">
        <v>102.8</v>
      </c>
      <c r="Q3" s="4">
        <v>105.5</v>
      </c>
      <c r="R3" s="4">
        <v>108.3</v>
      </c>
      <c r="S3" s="4">
        <v>106.6</v>
      </c>
      <c r="T3" s="4">
        <v>105.7</v>
      </c>
      <c r="U3" s="4">
        <v>106.9</v>
      </c>
      <c r="V3" s="4">
        <v>106</v>
      </c>
      <c r="W3" s="4">
        <v>106.8</v>
      </c>
      <c r="X3" s="4" t="s">
        <v>37</v>
      </c>
      <c r="Y3" s="4">
        <v>106</v>
      </c>
      <c r="Z3" s="4">
        <v>105.2</v>
      </c>
      <c r="AA3" s="4">
        <v>104.5</v>
      </c>
      <c r="AB3" s="4">
        <v>104.2</v>
      </c>
      <c r="AC3" s="4">
        <v>103.6</v>
      </c>
      <c r="AD3" s="4">
        <v>103.9</v>
      </c>
      <c r="AE3" s="4">
        <v>104.5</v>
      </c>
      <c r="AF3" s="4">
        <v>104.4</v>
      </c>
      <c r="AG3" s="5">
        <v>105.3</v>
      </c>
    </row>
    <row r="4" spans="1:33" x14ac:dyDescent="0.35">
      <c r="A4" s="10" t="s">
        <v>35</v>
      </c>
      <c r="B4" s="3">
        <v>2013</v>
      </c>
      <c r="C4" s="3" t="s">
        <v>38</v>
      </c>
      <c r="D4" s="3">
        <v>3</v>
      </c>
      <c r="E4" s="3" t="s">
        <v>177</v>
      </c>
      <c r="F4" s="3">
        <v>100.4</v>
      </c>
      <c r="G4" s="3">
        <v>111.4</v>
      </c>
      <c r="H4" s="3">
        <v>109.7</v>
      </c>
      <c r="I4" s="3">
        <v>111.2</v>
      </c>
      <c r="J4" s="3">
        <v>105.1</v>
      </c>
      <c r="K4" s="3">
        <v>104.9</v>
      </c>
      <c r="L4" s="3">
        <v>105.3</v>
      </c>
      <c r="M4" s="3">
        <v>102.2</v>
      </c>
      <c r="N4" s="3">
        <v>105</v>
      </c>
      <c r="O4" s="3">
        <v>104.2</v>
      </c>
      <c r="P4" s="3">
        <v>103</v>
      </c>
      <c r="Q4" s="3">
        <v>106.2</v>
      </c>
      <c r="R4" s="3">
        <v>108.9</v>
      </c>
      <c r="S4" s="3">
        <v>106.9</v>
      </c>
      <c r="T4" s="3">
        <v>106.6</v>
      </c>
      <c r="U4" s="3">
        <v>107.4</v>
      </c>
      <c r="V4" s="3">
        <v>106.5</v>
      </c>
      <c r="W4" s="3">
        <v>107.3</v>
      </c>
      <c r="X4" s="3" t="s">
        <v>37</v>
      </c>
      <c r="Y4" s="3">
        <v>106.1</v>
      </c>
      <c r="Z4" s="3">
        <v>105.6</v>
      </c>
      <c r="AA4" s="3">
        <v>104.9</v>
      </c>
      <c r="AB4" s="3">
        <v>105.1</v>
      </c>
      <c r="AC4" s="3">
        <v>103.7</v>
      </c>
      <c r="AD4" s="3">
        <v>104</v>
      </c>
      <c r="AE4" s="3">
        <v>104.3</v>
      </c>
      <c r="AF4" s="3">
        <v>104.7</v>
      </c>
      <c r="AG4" s="6">
        <v>105.5</v>
      </c>
    </row>
    <row r="5" spans="1:33" x14ac:dyDescent="0.35">
      <c r="A5" s="11" t="s">
        <v>35</v>
      </c>
      <c r="B5" s="4">
        <v>2013</v>
      </c>
      <c r="C5" s="4" t="s">
        <v>39</v>
      </c>
      <c r="D5" s="4">
        <v>4</v>
      </c>
      <c r="E5" s="4" t="s">
        <v>180</v>
      </c>
      <c r="F5" s="4">
        <v>100.5</v>
      </c>
      <c r="G5" s="4">
        <v>111.6</v>
      </c>
      <c r="H5" s="4">
        <v>110.9</v>
      </c>
      <c r="I5" s="4">
        <v>106.6</v>
      </c>
      <c r="J5" s="4">
        <v>105.7</v>
      </c>
      <c r="K5" s="4">
        <v>104.4</v>
      </c>
      <c r="L5" s="4">
        <v>108.9</v>
      </c>
      <c r="M5" s="4">
        <v>105.5</v>
      </c>
      <c r="N5" s="4">
        <v>105.3</v>
      </c>
      <c r="O5" s="4">
        <v>103.5</v>
      </c>
      <c r="P5" s="4">
        <v>103.3</v>
      </c>
      <c r="Q5" s="4">
        <v>107.2</v>
      </c>
      <c r="R5" s="4">
        <v>109.6</v>
      </c>
      <c r="S5" s="4">
        <v>107.7</v>
      </c>
      <c r="T5" s="4">
        <v>107.5</v>
      </c>
      <c r="U5" s="4">
        <v>108</v>
      </c>
      <c r="V5" s="4">
        <v>107</v>
      </c>
      <c r="W5" s="4">
        <v>107.9</v>
      </c>
      <c r="X5" s="4" t="s">
        <v>40</v>
      </c>
      <c r="Y5" s="4">
        <v>106.5</v>
      </c>
      <c r="Z5" s="4">
        <v>106.3</v>
      </c>
      <c r="AA5" s="4">
        <v>105.3</v>
      </c>
      <c r="AB5" s="4">
        <v>104.7</v>
      </c>
      <c r="AC5" s="4">
        <v>104.2</v>
      </c>
      <c r="AD5" s="4">
        <v>105</v>
      </c>
      <c r="AE5" s="4">
        <v>102.9</v>
      </c>
      <c r="AF5" s="4">
        <v>104.8</v>
      </c>
      <c r="AG5" s="5">
        <v>106.1</v>
      </c>
    </row>
    <row r="6" spans="1:33" x14ac:dyDescent="0.35">
      <c r="A6" s="10" t="s">
        <v>35</v>
      </c>
      <c r="B6" s="3">
        <v>2013</v>
      </c>
      <c r="C6" s="3" t="s">
        <v>41</v>
      </c>
      <c r="D6" s="3">
        <v>5</v>
      </c>
      <c r="E6" s="3" t="s">
        <v>183</v>
      </c>
      <c r="F6" s="3">
        <v>100.5</v>
      </c>
      <c r="G6" s="3">
        <v>112.3</v>
      </c>
      <c r="H6" s="3">
        <v>111.3</v>
      </c>
      <c r="I6" s="3">
        <v>104.7</v>
      </c>
      <c r="J6" s="3">
        <v>106.8</v>
      </c>
      <c r="K6" s="3">
        <v>103.9</v>
      </c>
      <c r="L6" s="3">
        <v>109.3</v>
      </c>
      <c r="M6" s="3">
        <v>112.9</v>
      </c>
      <c r="N6" s="3">
        <v>105.8</v>
      </c>
      <c r="O6" s="3">
        <v>103.1</v>
      </c>
      <c r="P6" s="3">
        <v>104.3</v>
      </c>
      <c r="Q6" s="3">
        <v>108.1</v>
      </c>
      <c r="R6" s="3">
        <v>110.5</v>
      </c>
      <c r="S6" s="3">
        <v>109.2</v>
      </c>
      <c r="T6" s="3">
        <v>108.6</v>
      </c>
      <c r="U6" s="3">
        <v>108.7</v>
      </c>
      <c r="V6" s="3">
        <v>107.4</v>
      </c>
      <c r="W6" s="3">
        <v>108.5</v>
      </c>
      <c r="X6" s="3" t="s">
        <v>40</v>
      </c>
      <c r="Y6" s="3">
        <v>107.4</v>
      </c>
      <c r="Z6" s="3">
        <v>106.9</v>
      </c>
      <c r="AA6" s="3">
        <v>105.9</v>
      </c>
      <c r="AB6" s="3">
        <v>104</v>
      </c>
      <c r="AC6" s="3">
        <v>104.8</v>
      </c>
      <c r="AD6" s="3">
        <v>105.6</v>
      </c>
      <c r="AE6" s="3">
        <v>102.3</v>
      </c>
      <c r="AF6" s="3">
        <v>104.8</v>
      </c>
      <c r="AG6" s="6">
        <v>106.9</v>
      </c>
    </row>
    <row r="7" spans="1:33" x14ac:dyDescent="0.35">
      <c r="A7" s="11" t="s">
        <v>35</v>
      </c>
      <c r="B7" s="4">
        <v>2013</v>
      </c>
      <c r="C7" s="4" t="s">
        <v>42</v>
      </c>
      <c r="D7" s="4">
        <v>6</v>
      </c>
      <c r="E7" s="4" t="s">
        <v>186</v>
      </c>
      <c r="F7" s="4">
        <v>106.6</v>
      </c>
      <c r="G7" s="4">
        <v>113.8</v>
      </c>
      <c r="H7" s="4">
        <v>114.9</v>
      </c>
      <c r="I7" s="4">
        <v>109.8</v>
      </c>
      <c r="J7" s="4">
        <v>107.9</v>
      </c>
      <c r="K7" s="4">
        <v>104.2</v>
      </c>
      <c r="L7" s="4">
        <v>110.7</v>
      </c>
      <c r="M7" s="4">
        <v>126.7</v>
      </c>
      <c r="N7" s="4">
        <v>106.3</v>
      </c>
      <c r="O7" s="4">
        <v>103.2</v>
      </c>
      <c r="P7" s="4">
        <v>105.7</v>
      </c>
      <c r="Q7" s="4">
        <v>109</v>
      </c>
      <c r="R7" s="4">
        <v>111.6</v>
      </c>
      <c r="S7" s="4">
        <v>112.2</v>
      </c>
      <c r="T7" s="4">
        <v>109.5</v>
      </c>
      <c r="U7" s="4">
        <v>109.5</v>
      </c>
      <c r="V7" s="4">
        <v>108.1</v>
      </c>
      <c r="W7" s="4">
        <v>109.3</v>
      </c>
      <c r="X7" s="4" t="s">
        <v>43</v>
      </c>
      <c r="Y7" s="4">
        <v>108.3</v>
      </c>
      <c r="Z7" s="4">
        <v>107.6</v>
      </c>
      <c r="AA7" s="4">
        <v>106.4</v>
      </c>
      <c r="AB7" s="4">
        <v>105.1</v>
      </c>
      <c r="AC7" s="4">
        <v>105.4</v>
      </c>
      <c r="AD7" s="4">
        <v>107.4</v>
      </c>
      <c r="AE7" s="4">
        <v>102.8</v>
      </c>
      <c r="AF7" s="4">
        <v>105.8</v>
      </c>
      <c r="AG7" s="5">
        <v>109.3</v>
      </c>
    </row>
    <row r="8" spans="1:33" x14ac:dyDescent="0.35">
      <c r="A8" s="10" t="s">
        <v>35</v>
      </c>
      <c r="B8" s="3">
        <v>2013</v>
      </c>
      <c r="C8" s="3" t="s">
        <v>44</v>
      </c>
      <c r="D8" s="3">
        <v>7</v>
      </c>
      <c r="E8" s="3" t="s">
        <v>189</v>
      </c>
      <c r="F8" s="3">
        <v>107.7</v>
      </c>
      <c r="G8" s="3">
        <v>114.8</v>
      </c>
      <c r="H8" s="3">
        <v>116.4</v>
      </c>
      <c r="I8" s="3">
        <v>111.9</v>
      </c>
      <c r="J8" s="3">
        <v>108.9</v>
      </c>
      <c r="K8" s="3">
        <v>104.3</v>
      </c>
      <c r="L8" s="3">
        <v>111.7</v>
      </c>
      <c r="M8" s="3">
        <v>140</v>
      </c>
      <c r="N8" s="3">
        <v>106.4</v>
      </c>
      <c r="O8" s="3">
        <v>103.3</v>
      </c>
      <c r="P8" s="3">
        <v>106.8</v>
      </c>
      <c r="Q8" s="3">
        <v>109.6</v>
      </c>
      <c r="R8" s="3">
        <v>112.6</v>
      </c>
      <c r="S8" s="3">
        <v>114.7</v>
      </c>
      <c r="T8" s="3">
        <v>110.3</v>
      </c>
      <c r="U8" s="3">
        <v>110.2</v>
      </c>
      <c r="V8" s="3">
        <v>108.8</v>
      </c>
      <c r="W8" s="3">
        <v>110</v>
      </c>
      <c r="X8" s="3" t="s">
        <v>45</v>
      </c>
      <c r="Y8" s="3">
        <v>109.2</v>
      </c>
      <c r="Z8" s="3">
        <v>108.2</v>
      </c>
      <c r="AA8" s="3">
        <v>107</v>
      </c>
      <c r="AB8" s="3">
        <v>107.1</v>
      </c>
      <c r="AC8" s="3">
        <v>106.1</v>
      </c>
      <c r="AD8" s="3">
        <v>109.1</v>
      </c>
      <c r="AE8" s="3">
        <v>102.8</v>
      </c>
      <c r="AF8" s="3">
        <v>106.9</v>
      </c>
      <c r="AG8" s="6">
        <v>111</v>
      </c>
    </row>
    <row r="9" spans="1:33" x14ac:dyDescent="0.35">
      <c r="A9" s="11" t="s">
        <v>35</v>
      </c>
      <c r="B9" s="4">
        <v>2013</v>
      </c>
      <c r="C9" s="4" t="s">
        <v>46</v>
      </c>
      <c r="D9" s="4">
        <v>8</v>
      </c>
      <c r="E9" s="4" t="s">
        <v>192</v>
      </c>
      <c r="F9" s="4">
        <v>108.9</v>
      </c>
      <c r="G9" s="4">
        <v>115.6</v>
      </c>
      <c r="H9" s="4">
        <v>117.2</v>
      </c>
      <c r="I9" s="4">
        <v>111.7</v>
      </c>
      <c r="J9" s="4">
        <v>109.6</v>
      </c>
      <c r="K9" s="4">
        <v>104.5</v>
      </c>
      <c r="L9" s="4">
        <v>109.8</v>
      </c>
      <c r="M9" s="4">
        <v>151.80000000000001</v>
      </c>
      <c r="N9" s="4">
        <v>106.5</v>
      </c>
      <c r="O9" s="4">
        <v>103.1</v>
      </c>
      <c r="P9" s="4">
        <v>107.4</v>
      </c>
      <c r="Q9" s="4">
        <v>110.2</v>
      </c>
      <c r="R9" s="4">
        <v>113.4</v>
      </c>
      <c r="S9" s="4">
        <v>116.6</v>
      </c>
      <c r="T9" s="4">
        <v>111.2</v>
      </c>
      <c r="U9" s="4">
        <v>111</v>
      </c>
      <c r="V9" s="4">
        <v>109.4</v>
      </c>
      <c r="W9" s="4">
        <v>110.7</v>
      </c>
      <c r="X9" s="4" t="s">
        <v>47</v>
      </c>
      <c r="Y9" s="4">
        <v>109.7</v>
      </c>
      <c r="Z9" s="4">
        <v>108.7</v>
      </c>
      <c r="AA9" s="4">
        <v>107.5</v>
      </c>
      <c r="AB9" s="4">
        <v>108</v>
      </c>
      <c r="AC9" s="4">
        <v>106.6</v>
      </c>
      <c r="AD9" s="4">
        <v>109.9</v>
      </c>
      <c r="AE9" s="4">
        <v>105.4</v>
      </c>
      <c r="AF9" s="4">
        <v>107.9</v>
      </c>
      <c r="AG9" s="5">
        <v>112.4</v>
      </c>
    </row>
    <row r="10" spans="1:33" x14ac:dyDescent="0.35">
      <c r="A10" s="10" t="s">
        <v>35</v>
      </c>
      <c r="B10" s="3">
        <v>2013</v>
      </c>
      <c r="C10" s="3" t="s">
        <v>48</v>
      </c>
      <c r="D10" s="3">
        <v>9</v>
      </c>
      <c r="E10" s="3" t="s">
        <v>195</v>
      </c>
      <c r="F10" s="3">
        <v>109.7</v>
      </c>
      <c r="G10" s="3">
        <v>116.4</v>
      </c>
      <c r="H10" s="3">
        <v>116.9</v>
      </c>
      <c r="I10" s="3">
        <v>112.3</v>
      </c>
      <c r="J10" s="3">
        <v>110.5</v>
      </c>
      <c r="K10" s="3">
        <v>105.3</v>
      </c>
      <c r="L10" s="3">
        <v>107.3</v>
      </c>
      <c r="M10" s="3">
        <v>160.9</v>
      </c>
      <c r="N10" s="3">
        <v>107.1</v>
      </c>
      <c r="O10" s="3">
        <v>103.1</v>
      </c>
      <c r="P10" s="3">
        <v>108.3</v>
      </c>
      <c r="Q10" s="3">
        <v>110.7</v>
      </c>
      <c r="R10" s="3">
        <v>114.6</v>
      </c>
      <c r="S10" s="3">
        <v>118.3</v>
      </c>
      <c r="T10" s="3">
        <v>112</v>
      </c>
      <c r="U10" s="3">
        <v>112.2</v>
      </c>
      <c r="V10" s="3">
        <v>110.4</v>
      </c>
      <c r="W10" s="3">
        <v>111.9</v>
      </c>
      <c r="X10" s="3" t="s">
        <v>49</v>
      </c>
      <c r="Y10" s="3">
        <v>110.5</v>
      </c>
      <c r="Z10" s="3">
        <v>109.6</v>
      </c>
      <c r="AA10" s="3">
        <v>108.1</v>
      </c>
      <c r="AB10" s="3">
        <v>109.9</v>
      </c>
      <c r="AC10" s="3">
        <v>107.5</v>
      </c>
      <c r="AD10" s="3">
        <v>110.6</v>
      </c>
      <c r="AE10" s="3">
        <v>106.8</v>
      </c>
      <c r="AF10" s="3">
        <v>109</v>
      </c>
      <c r="AG10" s="6">
        <v>113.7</v>
      </c>
    </row>
    <row r="11" spans="1:33" x14ac:dyDescent="0.35">
      <c r="A11" s="11" t="s">
        <v>35</v>
      </c>
      <c r="B11" s="4">
        <v>2013</v>
      </c>
      <c r="C11" s="4" t="s">
        <v>50</v>
      </c>
      <c r="D11" s="4">
        <v>10</v>
      </c>
      <c r="E11" s="4" t="s">
        <v>198</v>
      </c>
      <c r="F11" s="4">
        <v>110.5</v>
      </c>
      <c r="G11" s="4">
        <v>117.1</v>
      </c>
      <c r="H11" s="4">
        <v>116.3</v>
      </c>
      <c r="I11" s="4">
        <v>113.3</v>
      </c>
      <c r="J11" s="4">
        <v>111.2</v>
      </c>
      <c r="K11" s="4">
        <v>105.7</v>
      </c>
      <c r="L11" s="4">
        <v>109.9</v>
      </c>
      <c r="M11" s="4">
        <v>171.2</v>
      </c>
      <c r="N11" s="4">
        <v>107.3</v>
      </c>
      <c r="O11" s="4">
        <v>102.7</v>
      </c>
      <c r="P11" s="4">
        <v>108.7</v>
      </c>
      <c r="Q11" s="4">
        <v>111.2</v>
      </c>
      <c r="R11" s="4">
        <v>115.4</v>
      </c>
      <c r="S11" s="4">
        <v>120.2</v>
      </c>
      <c r="T11" s="4">
        <v>112.5</v>
      </c>
      <c r="U11" s="4">
        <v>113.2</v>
      </c>
      <c r="V11" s="4">
        <v>111.2</v>
      </c>
      <c r="W11" s="4">
        <v>112.8</v>
      </c>
      <c r="X11" s="4" t="s">
        <v>51</v>
      </c>
      <c r="Y11" s="4">
        <v>110.9</v>
      </c>
      <c r="Z11" s="4">
        <v>110.3</v>
      </c>
      <c r="AA11" s="4">
        <v>108.6</v>
      </c>
      <c r="AB11" s="4">
        <v>109.5</v>
      </c>
      <c r="AC11" s="4">
        <v>108.1</v>
      </c>
      <c r="AD11" s="4">
        <v>110.8</v>
      </c>
      <c r="AE11" s="4">
        <v>107.4</v>
      </c>
      <c r="AF11" s="4">
        <v>109.2</v>
      </c>
      <c r="AG11" s="5">
        <v>114.8</v>
      </c>
    </row>
    <row r="12" spans="1:33" x14ac:dyDescent="0.35">
      <c r="A12" s="10" t="s">
        <v>35</v>
      </c>
      <c r="B12" s="3">
        <v>2013</v>
      </c>
      <c r="C12" s="3" t="s">
        <v>52</v>
      </c>
      <c r="D12" s="3">
        <v>11</v>
      </c>
      <c r="E12" s="3" t="s">
        <v>201</v>
      </c>
      <c r="F12" s="3">
        <v>111.1</v>
      </c>
      <c r="G12" s="3">
        <v>118.1</v>
      </c>
      <c r="H12" s="3">
        <v>115.4</v>
      </c>
      <c r="I12" s="3">
        <v>118.7</v>
      </c>
      <c r="J12" s="3">
        <v>112.5</v>
      </c>
      <c r="K12" s="3">
        <v>106.8</v>
      </c>
      <c r="L12" s="3">
        <v>113.5</v>
      </c>
      <c r="M12" s="3">
        <v>183.1</v>
      </c>
      <c r="N12" s="3">
        <v>108.2</v>
      </c>
      <c r="O12" s="3">
        <v>102.2</v>
      </c>
      <c r="P12" s="3">
        <v>109.4</v>
      </c>
      <c r="Q12" s="3">
        <v>111.8</v>
      </c>
      <c r="R12" s="3">
        <v>116.5</v>
      </c>
      <c r="S12" s="3">
        <v>122.6</v>
      </c>
      <c r="T12" s="3">
        <v>113.1</v>
      </c>
      <c r="U12" s="3">
        <v>114.2</v>
      </c>
      <c r="V12" s="3">
        <v>111.9</v>
      </c>
      <c r="W12" s="3">
        <v>113.8</v>
      </c>
      <c r="X12" s="3" t="s">
        <v>54</v>
      </c>
      <c r="Y12" s="3">
        <v>111.6</v>
      </c>
      <c r="Z12" s="3">
        <v>111.1</v>
      </c>
      <c r="AA12" s="3">
        <v>109.3</v>
      </c>
      <c r="AB12" s="3">
        <v>109.5</v>
      </c>
      <c r="AC12" s="3">
        <v>108.6</v>
      </c>
      <c r="AD12" s="3">
        <v>111.2</v>
      </c>
      <c r="AE12" s="3">
        <v>108.1</v>
      </c>
      <c r="AF12" s="3">
        <v>109.7</v>
      </c>
      <c r="AG12" s="6">
        <v>116.3</v>
      </c>
    </row>
    <row r="13" spans="1:33" x14ac:dyDescent="0.35">
      <c r="A13" s="11" t="s">
        <v>35</v>
      </c>
      <c r="B13" s="4">
        <v>2013</v>
      </c>
      <c r="C13" s="4" t="s">
        <v>55</v>
      </c>
      <c r="D13" s="4">
        <v>12</v>
      </c>
      <c r="E13" s="4" t="s">
        <v>204</v>
      </c>
      <c r="F13" s="4">
        <v>110.7</v>
      </c>
      <c r="G13" s="4">
        <v>119.1</v>
      </c>
      <c r="H13" s="4">
        <v>116.7</v>
      </c>
      <c r="I13" s="4">
        <v>123.5</v>
      </c>
      <c r="J13" s="4">
        <v>113.4</v>
      </c>
      <c r="K13" s="4">
        <v>107.3</v>
      </c>
      <c r="L13" s="4">
        <v>113.3</v>
      </c>
      <c r="M13" s="4">
        <v>145.4</v>
      </c>
      <c r="N13" s="4">
        <v>108.7</v>
      </c>
      <c r="O13" s="4">
        <v>101.5</v>
      </c>
      <c r="P13" s="4">
        <v>110.5</v>
      </c>
      <c r="Q13" s="4">
        <v>112.1</v>
      </c>
      <c r="R13" s="4">
        <v>117.4</v>
      </c>
      <c r="S13" s="4">
        <v>118.4</v>
      </c>
      <c r="T13" s="4">
        <v>114</v>
      </c>
      <c r="U13" s="4">
        <v>115.2</v>
      </c>
      <c r="V13" s="4">
        <v>112.7</v>
      </c>
      <c r="W13" s="4">
        <v>114.8</v>
      </c>
      <c r="X13" s="4" t="s">
        <v>56</v>
      </c>
      <c r="Y13" s="4">
        <v>111.9</v>
      </c>
      <c r="Z13" s="4">
        <v>111.7</v>
      </c>
      <c r="AA13" s="4">
        <v>109.7</v>
      </c>
      <c r="AB13" s="4">
        <v>109.8</v>
      </c>
      <c r="AC13" s="4">
        <v>109</v>
      </c>
      <c r="AD13" s="4">
        <v>111.5</v>
      </c>
      <c r="AE13" s="4">
        <v>107.9</v>
      </c>
      <c r="AF13" s="4">
        <v>110</v>
      </c>
      <c r="AG13" s="5">
        <v>114.5</v>
      </c>
    </row>
    <row r="14" spans="1:33" x14ac:dyDescent="0.35">
      <c r="A14" s="10" t="s">
        <v>35</v>
      </c>
      <c r="B14" s="3">
        <v>2014</v>
      </c>
      <c r="C14" s="3" t="s">
        <v>31</v>
      </c>
      <c r="D14" s="3">
        <v>1</v>
      </c>
      <c r="E14" s="3" t="s">
        <v>207</v>
      </c>
      <c r="F14" s="3">
        <v>111.6</v>
      </c>
      <c r="G14" s="3">
        <v>119.6</v>
      </c>
      <c r="H14" s="3">
        <v>118.8</v>
      </c>
      <c r="I14" s="3">
        <v>124.1</v>
      </c>
      <c r="J14" s="3">
        <v>114.1</v>
      </c>
      <c r="K14" s="3">
        <v>106.8</v>
      </c>
      <c r="L14" s="3">
        <v>113.9</v>
      </c>
      <c r="M14" s="3">
        <v>122.2</v>
      </c>
      <c r="N14" s="3">
        <v>108.9</v>
      </c>
      <c r="O14" s="3">
        <v>100.2</v>
      </c>
      <c r="P14" s="3">
        <v>111</v>
      </c>
      <c r="Q14" s="3">
        <v>112.3</v>
      </c>
      <c r="R14" s="3">
        <v>118.1</v>
      </c>
      <c r="S14" s="3">
        <v>115.8</v>
      </c>
      <c r="T14" s="3">
        <v>114.5</v>
      </c>
      <c r="U14" s="3">
        <v>115.8</v>
      </c>
      <c r="V14" s="3">
        <v>113.2</v>
      </c>
      <c r="W14" s="3">
        <v>115.4</v>
      </c>
      <c r="X14" s="3" t="s">
        <v>57</v>
      </c>
      <c r="Y14" s="3">
        <v>112.2</v>
      </c>
      <c r="Z14" s="3">
        <v>112.3</v>
      </c>
      <c r="AA14" s="3">
        <v>110.3</v>
      </c>
      <c r="AB14" s="3">
        <v>110.7</v>
      </c>
      <c r="AC14" s="3">
        <v>109.7</v>
      </c>
      <c r="AD14" s="3">
        <v>111.6</v>
      </c>
      <c r="AE14" s="3">
        <v>108.2</v>
      </c>
      <c r="AF14" s="3">
        <v>110.6</v>
      </c>
      <c r="AG14" s="6">
        <v>113.6</v>
      </c>
    </row>
    <row r="15" spans="1:33" x14ac:dyDescent="0.35">
      <c r="A15" s="11" t="s">
        <v>35</v>
      </c>
      <c r="B15" s="4">
        <v>2014</v>
      </c>
      <c r="C15" s="4" t="s">
        <v>36</v>
      </c>
      <c r="D15" s="4">
        <v>2</v>
      </c>
      <c r="E15" s="4" t="s">
        <v>210</v>
      </c>
      <c r="F15" s="4">
        <v>112.5</v>
      </c>
      <c r="G15" s="4">
        <v>120.2</v>
      </c>
      <c r="H15" s="4">
        <v>119.2</v>
      </c>
      <c r="I15" s="4">
        <v>122.5</v>
      </c>
      <c r="J15" s="4">
        <v>115.1</v>
      </c>
      <c r="K15" s="4">
        <v>106.6</v>
      </c>
      <c r="L15" s="4">
        <v>115.4</v>
      </c>
      <c r="M15" s="4">
        <v>114.5</v>
      </c>
      <c r="N15" s="4">
        <v>109.3</v>
      </c>
      <c r="O15" s="4">
        <v>99.2</v>
      </c>
      <c r="P15" s="4">
        <v>111.4</v>
      </c>
      <c r="Q15" s="4">
        <v>112.6</v>
      </c>
      <c r="R15" s="4">
        <v>118.8</v>
      </c>
      <c r="S15" s="4">
        <v>115.3</v>
      </c>
      <c r="T15" s="4">
        <v>114.7</v>
      </c>
      <c r="U15" s="4">
        <v>116.4</v>
      </c>
      <c r="V15" s="4">
        <v>113.3</v>
      </c>
      <c r="W15" s="4">
        <v>115.9</v>
      </c>
      <c r="X15" s="4" t="s">
        <v>58</v>
      </c>
      <c r="Y15" s="4">
        <v>112.4</v>
      </c>
      <c r="Z15" s="4">
        <v>112.8</v>
      </c>
      <c r="AA15" s="4">
        <v>110.7</v>
      </c>
      <c r="AB15" s="4">
        <v>111.1</v>
      </c>
      <c r="AC15" s="4">
        <v>110.1</v>
      </c>
      <c r="AD15" s="4">
        <v>111.8</v>
      </c>
      <c r="AE15" s="4">
        <v>108.7</v>
      </c>
      <c r="AF15" s="4">
        <v>110.9</v>
      </c>
      <c r="AG15" s="5">
        <v>113.6</v>
      </c>
    </row>
    <row r="16" spans="1:33" x14ac:dyDescent="0.35">
      <c r="A16" s="10" t="s">
        <v>35</v>
      </c>
      <c r="B16" s="3">
        <v>2014</v>
      </c>
      <c r="C16" s="3" t="s">
        <v>38</v>
      </c>
      <c r="D16" s="3">
        <v>3</v>
      </c>
      <c r="E16" s="3" t="s">
        <v>213</v>
      </c>
      <c r="F16" s="3">
        <v>113.2</v>
      </c>
      <c r="G16" s="3">
        <v>120.7</v>
      </c>
      <c r="H16" s="3">
        <v>119.3</v>
      </c>
      <c r="I16" s="3">
        <v>121</v>
      </c>
      <c r="J16" s="3">
        <v>116.1</v>
      </c>
      <c r="K16" s="3">
        <v>106.9</v>
      </c>
      <c r="L16" s="3">
        <v>118.7</v>
      </c>
      <c r="M16" s="3">
        <v>116.3</v>
      </c>
      <c r="N16" s="3">
        <v>109.8</v>
      </c>
      <c r="O16" s="3">
        <v>99.6</v>
      </c>
      <c r="P16" s="3">
        <v>111.8</v>
      </c>
      <c r="Q16" s="3">
        <v>112.7</v>
      </c>
      <c r="R16" s="3">
        <v>119.3</v>
      </c>
      <c r="S16" s="3">
        <v>116.1</v>
      </c>
      <c r="T16" s="3">
        <v>115.2</v>
      </c>
      <c r="U16" s="3">
        <v>116.8</v>
      </c>
      <c r="V16" s="3">
        <v>113.7</v>
      </c>
      <c r="W16" s="3">
        <v>116.4</v>
      </c>
      <c r="X16" s="3" t="s">
        <v>59</v>
      </c>
      <c r="Y16" s="3">
        <v>112.5</v>
      </c>
      <c r="Z16" s="3">
        <v>113.2</v>
      </c>
      <c r="AA16" s="3">
        <v>111.2</v>
      </c>
      <c r="AB16" s="3">
        <v>111.4</v>
      </c>
      <c r="AC16" s="3">
        <v>110.6</v>
      </c>
      <c r="AD16" s="3">
        <v>112</v>
      </c>
      <c r="AE16" s="3">
        <v>109</v>
      </c>
      <c r="AF16" s="3">
        <v>111.3</v>
      </c>
      <c r="AG16" s="6">
        <v>114.2</v>
      </c>
    </row>
    <row r="17" spans="1:33" x14ac:dyDescent="0.35">
      <c r="A17" s="11" t="s">
        <v>35</v>
      </c>
      <c r="B17" s="4">
        <v>2014</v>
      </c>
      <c r="C17" s="4" t="s">
        <v>39</v>
      </c>
      <c r="D17" s="4">
        <v>4</v>
      </c>
      <c r="E17" s="4" t="s">
        <v>216</v>
      </c>
      <c r="F17" s="4">
        <v>113.9</v>
      </c>
      <c r="G17" s="4">
        <v>120.9</v>
      </c>
      <c r="H17" s="4">
        <v>119.9</v>
      </c>
      <c r="I17" s="4">
        <v>116.2</v>
      </c>
      <c r="J17" s="4">
        <v>117</v>
      </c>
      <c r="K17" s="4">
        <v>107.3</v>
      </c>
      <c r="L17" s="4">
        <v>126.1</v>
      </c>
      <c r="M17" s="4">
        <v>120.7</v>
      </c>
      <c r="N17" s="4">
        <v>111</v>
      </c>
      <c r="O17" s="4">
        <v>101.8</v>
      </c>
      <c r="P17" s="4">
        <v>112.6</v>
      </c>
      <c r="Q17" s="4">
        <v>113.2</v>
      </c>
      <c r="R17" s="4">
        <v>119.8</v>
      </c>
      <c r="S17" s="4">
        <v>117.6</v>
      </c>
      <c r="T17" s="4">
        <v>116</v>
      </c>
      <c r="U17" s="4">
        <v>117.4</v>
      </c>
      <c r="V17" s="4">
        <v>114.6</v>
      </c>
      <c r="W17" s="4">
        <v>117</v>
      </c>
      <c r="X17" s="4" t="s">
        <v>61</v>
      </c>
      <c r="Y17" s="4">
        <v>112.5</v>
      </c>
      <c r="Z17" s="4">
        <v>113.6</v>
      </c>
      <c r="AA17" s="4">
        <v>111.5</v>
      </c>
      <c r="AB17" s="4">
        <v>111.2</v>
      </c>
      <c r="AC17" s="4">
        <v>110.9</v>
      </c>
      <c r="AD17" s="4">
        <v>112.7</v>
      </c>
      <c r="AE17" s="4">
        <v>109</v>
      </c>
      <c r="AF17" s="4">
        <v>111.5</v>
      </c>
      <c r="AG17" s="5">
        <v>115.1</v>
      </c>
    </row>
    <row r="18" spans="1:33" x14ac:dyDescent="0.35">
      <c r="A18" s="10" t="s">
        <v>35</v>
      </c>
      <c r="B18" s="3">
        <v>2014</v>
      </c>
      <c r="C18" s="3" t="s">
        <v>41</v>
      </c>
      <c r="D18" s="3">
        <v>5</v>
      </c>
      <c r="E18" s="3" t="s">
        <v>219</v>
      </c>
      <c r="F18" s="3">
        <v>114.3</v>
      </c>
      <c r="G18" s="3">
        <v>121.1</v>
      </c>
      <c r="H18" s="3">
        <v>121.6</v>
      </c>
      <c r="I18" s="3">
        <v>115.9</v>
      </c>
      <c r="J18" s="3">
        <v>118.4</v>
      </c>
      <c r="K18" s="3">
        <v>107.7</v>
      </c>
      <c r="L18" s="3">
        <v>127.7</v>
      </c>
      <c r="M18" s="3">
        <v>125</v>
      </c>
      <c r="N18" s="3">
        <v>111.9</v>
      </c>
      <c r="O18" s="3">
        <v>102.8</v>
      </c>
      <c r="P18" s="3">
        <v>113.4</v>
      </c>
      <c r="Q18" s="3">
        <v>113.7</v>
      </c>
      <c r="R18" s="3">
        <v>120.4</v>
      </c>
      <c r="S18" s="3">
        <v>118.9</v>
      </c>
      <c r="T18" s="3">
        <v>116.8</v>
      </c>
      <c r="U18" s="3">
        <v>118</v>
      </c>
      <c r="V18" s="3">
        <v>115.2</v>
      </c>
      <c r="W18" s="3">
        <v>117.6</v>
      </c>
      <c r="X18" s="3" t="s">
        <v>62</v>
      </c>
      <c r="Y18" s="3">
        <v>112.5</v>
      </c>
      <c r="Z18" s="3">
        <v>114.1</v>
      </c>
      <c r="AA18" s="3">
        <v>111.8</v>
      </c>
      <c r="AB18" s="3">
        <v>111.3</v>
      </c>
      <c r="AC18" s="3">
        <v>111.2</v>
      </c>
      <c r="AD18" s="3">
        <v>113</v>
      </c>
      <c r="AE18" s="3">
        <v>109.1</v>
      </c>
      <c r="AF18" s="3">
        <v>111.8</v>
      </c>
      <c r="AG18" s="6">
        <v>115.8</v>
      </c>
    </row>
    <row r="19" spans="1:33" x14ac:dyDescent="0.35">
      <c r="A19" s="11" t="s">
        <v>35</v>
      </c>
      <c r="B19" s="4">
        <v>2014</v>
      </c>
      <c r="C19" s="4" t="s">
        <v>42</v>
      </c>
      <c r="D19" s="4">
        <v>6</v>
      </c>
      <c r="E19" s="4" t="s">
        <v>222</v>
      </c>
      <c r="F19" s="4">
        <v>113.9</v>
      </c>
      <c r="G19" s="4">
        <v>121.5</v>
      </c>
      <c r="H19" s="4">
        <v>123.1</v>
      </c>
      <c r="I19" s="4">
        <v>115.8</v>
      </c>
      <c r="J19" s="4">
        <v>119.7</v>
      </c>
      <c r="K19" s="4">
        <v>107.8</v>
      </c>
      <c r="L19" s="4">
        <v>128.30000000000001</v>
      </c>
      <c r="M19" s="4">
        <v>132.1</v>
      </c>
      <c r="N19" s="4">
        <v>112.4</v>
      </c>
      <c r="O19" s="4">
        <v>102.9</v>
      </c>
      <c r="P19" s="4">
        <v>114.3</v>
      </c>
      <c r="Q19" s="4">
        <v>114.2</v>
      </c>
      <c r="R19" s="4">
        <v>121.2</v>
      </c>
      <c r="S19" s="4">
        <v>120.4</v>
      </c>
      <c r="T19" s="4">
        <v>117.8</v>
      </c>
      <c r="U19" s="4">
        <v>118.8</v>
      </c>
      <c r="V19" s="4">
        <v>115.6</v>
      </c>
      <c r="W19" s="4">
        <v>118.3</v>
      </c>
      <c r="X19" s="4" t="s">
        <v>61</v>
      </c>
      <c r="Y19" s="4">
        <v>113.2</v>
      </c>
      <c r="Z19" s="4">
        <v>114.6</v>
      </c>
      <c r="AA19" s="4">
        <v>112.3</v>
      </c>
      <c r="AB19" s="4">
        <v>111.8</v>
      </c>
      <c r="AC19" s="4">
        <v>111.6</v>
      </c>
      <c r="AD19" s="4">
        <v>114.8</v>
      </c>
      <c r="AE19" s="4">
        <v>108.3</v>
      </c>
      <c r="AF19" s="4">
        <v>112.3</v>
      </c>
      <c r="AG19" s="5">
        <v>116.7</v>
      </c>
    </row>
    <row r="20" spans="1:33" x14ac:dyDescent="0.35">
      <c r="A20" s="10" t="s">
        <v>35</v>
      </c>
      <c r="B20" s="3">
        <v>2014</v>
      </c>
      <c r="C20" s="3" t="s">
        <v>44</v>
      </c>
      <c r="D20" s="3">
        <v>7</v>
      </c>
      <c r="E20" s="3" t="s">
        <v>225</v>
      </c>
      <c r="F20" s="3">
        <v>114.8</v>
      </c>
      <c r="G20" s="3">
        <v>122.4</v>
      </c>
      <c r="H20" s="3">
        <v>123.9</v>
      </c>
      <c r="I20" s="3">
        <v>117.8</v>
      </c>
      <c r="J20" s="3">
        <v>121</v>
      </c>
      <c r="K20" s="3">
        <v>107.9</v>
      </c>
      <c r="L20" s="3">
        <v>131.19999999999999</v>
      </c>
      <c r="M20" s="3">
        <v>157.69999999999999</v>
      </c>
      <c r="N20" s="3">
        <v>113.2</v>
      </c>
      <c r="O20" s="3">
        <v>104.1</v>
      </c>
      <c r="P20" s="3">
        <v>115.5</v>
      </c>
      <c r="Q20" s="3">
        <v>114.8</v>
      </c>
      <c r="R20" s="3">
        <v>122.1</v>
      </c>
      <c r="S20" s="3">
        <v>124.7</v>
      </c>
      <c r="T20" s="3">
        <v>118.8</v>
      </c>
      <c r="U20" s="3">
        <v>119.6</v>
      </c>
      <c r="V20" s="3">
        <v>116.3</v>
      </c>
      <c r="W20" s="3">
        <v>119.1</v>
      </c>
      <c r="X20" s="3" t="s">
        <v>63</v>
      </c>
      <c r="Y20" s="3">
        <v>113.9</v>
      </c>
      <c r="Z20" s="3">
        <v>115.2</v>
      </c>
      <c r="AA20" s="3">
        <v>112.7</v>
      </c>
      <c r="AB20" s="3">
        <v>113.1</v>
      </c>
      <c r="AC20" s="3">
        <v>112.1</v>
      </c>
      <c r="AD20" s="3">
        <v>116.8</v>
      </c>
      <c r="AE20" s="3">
        <v>109.2</v>
      </c>
      <c r="AF20" s="3">
        <v>113.3</v>
      </c>
      <c r="AG20" s="6">
        <v>119.2</v>
      </c>
    </row>
    <row r="21" spans="1:33" x14ac:dyDescent="0.35">
      <c r="A21" s="11" t="s">
        <v>35</v>
      </c>
      <c r="B21" s="4">
        <v>2014</v>
      </c>
      <c r="C21" s="4" t="s">
        <v>46</v>
      </c>
      <c r="D21" s="4">
        <v>8</v>
      </c>
      <c r="E21" s="4" t="s">
        <v>228</v>
      </c>
      <c r="F21" s="4">
        <v>115.5</v>
      </c>
      <c r="G21" s="4">
        <v>122.7</v>
      </c>
      <c r="H21" s="4">
        <v>124.4</v>
      </c>
      <c r="I21" s="4">
        <v>117.3</v>
      </c>
      <c r="J21" s="4">
        <v>122</v>
      </c>
      <c r="K21" s="4">
        <v>108</v>
      </c>
      <c r="L21" s="4">
        <v>131.1</v>
      </c>
      <c r="M21" s="4">
        <v>168.2</v>
      </c>
      <c r="N21" s="4">
        <v>114.5</v>
      </c>
      <c r="O21" s="4">
        <v>104.3</v>
      </c>
      <c r="P21" s="4">
        <v>117.1</v>
      </c>
      <c r="Q21" s="4">
        <v>115.2</v>
      </c>
      <c r="R21" s="4">
        <v>123.1</v>
      </c>
      <c r="S21" s="4">
        <v>126.6</v>
      </c>
      <c r="T21" s="4">
        <v>119.9</v>
      </c>
      <c r="U21" s="4">
        <v>120</v>
      </c>
      <c r="V21" s="4">
        <v>116.8</v>
      </c>
      <c r="W21" s="4">
        <v>119.6</v>
      </c>
      <c r="X21" s="4" t="s">
        <v>64</v>
      </c>
      <c r="Y21" s="4">
        <v>114</v>
      </c>
      <c r="Z21" s="4">
        <v>115.6</v>
      </c>
      <c r="AA21" s="4">
        <v>113.3</v>
      </c>
      <c r="AB21" s="4">
        <v>112.8</v>
      </c>
      <c r="AC21" s="4">
        <v>112.6</v>
      </c>
      <c r="AD21" s="4">
        <v>118</v>
      </c>
      <c r="AE21" s="4">
        <v>109.9</v>
      </c>
      <c r="AF21" s="4">
        <v>113.7</v>
      </c>
      <c r="AG21" s="5">
        <v>120.3</v>
      </c>
    </row>
    <row r="22" spans="1:33" x14ac:dyDescent="0.35">
      <c r="A22" s="10" t="s">
        <v>35</v>
      </c>
      <c r="B22" s="3">
        <v>2014</v>
      </c>
      <c r="C22" s="3" t="s">
        <v>48</v>
      </c>
      <c r="D22" s="3">
        <v>9</v>
      </c>
      <c r="E22" s="3" t="s">
        <v>231</v>
      </c>
      <c r="F22" s="3">
        <v>116.1</v>
      </c>
      <c r="G22" s="3">
        <v>122.9</v>
      </c>
      <c r="H22" s="3">
        <v>123.5</v>
      </c>
      <c r="I22" s="3">
        <v>117.3</v>
      </c>
      <c r="J22" s="3">
        <v>122.7</v>
      </c>
      <c r="K22" s="3">
        <v>107.9</v>
      </c>
      <c r="L22" s="3">
        <v>127.3</v>
      </c>
      <c r="M22" s="3">
        <v>162.1</v>
      </c>
      <c r="N22" s="3">
        <v>115.6</v>
      </c>
      <c r="O22" s="3">
        <v>103.8</v>
      </c>
      <c r="P22" s="3">
        <v>117.6</v>
      </c>
      <c r="Q22" s="3">
        <v>115.8</v>
      </c>
      <c r="R22" s="3">
        <v>123.8</v>
      </c>
      <c r="S22" s="3">
        <v>125.8</v>
      </c>
      <c r="T22" s="3">
        <v>120.8</v>
      </c>
      <c r="U22" s="3">
        <v>120.7</v>
      </c>
      <c r="V22" s="3">
        <v>117.2</v>
      </c>
      <c r="W22" s="3">
        <v>120.1</v>
      </c>
      <c r="X22" s="3" t="s">
        <v>65</v>
      </c>
      <c r="Y22" s="3">
        <v>114.3</v>
      </c>
      <c r="Z22" s="3">
        <v>116.1</v>
      </c>
      <c r="AA22" s="3">
        <v>113.7</v>
      </c>
      <c r="AB22" s="3">
        <v>112</v>
      </c>
      <c r="AC22" s="3">
        <v>113.1</v>
      </c>
      <c r="AD22" s="3">
        <v>118.6</v>
      </c>
      <c r="AE22" s="3">
        <v>109.5</v>
      </c>
      <c r="AF22" s="3">
        <v>113.7</v>
      </c>
      <c r="AG22" s="6">
        <v>120.1</v>
      </c>
    </row>
    <row r="23" spans="1:33" x14ac:dyDescent="0.35">
      <c r="A23" s="11" t="s">
        <v>35</v>
      </c>
      <c r="B23" s="4">
        <v>2014</v>
      </c>
      <c r="C23" s="4" t="s">
        <v>50</v>
      </c>
      <c r="D23" s="4">
        <v>10</v>
      </c>
      <c r="E23" s="4" t="s">
        <v>234</v>
      </c>
      <c r="F23" s="4">
        <v>116.7</v>
      </c>
      <c r="G23" s="4">
        <v>123.2</v>
      </c>
      <c r="H23" s="4">
        <v>123.8</v>
      </c>
      <c r="I23" s="4">
        <v>118.1</v>
      </c>
      <c r="J23" s="4">
        <v>123.2</v>
      </c>
      <c r="K23" s="4">
        <v>107.9</v>
      </c>
      <c r="L23" s="4">
        <v>126.4</v>
      </c>
      <c r="M23" s="4">
        <v>156.80000000000001</v>
      </c>
      <c r="N23" s="4">
        <v>116.1</v>
      </c>
      <c r="O23" s="4">
        <v>103.1</v>
      </c>
      <c r="P23" s="4">
        <v>118.1</v>
      </c>
      <c r="Q23" s="4">
        <v>116.1</v>
      </c>
      <c r="R23" s="4">
        <v>124.5</v>
      </c>
      <c r="S23" s="4">
        <v>125.4</v>
      </c>
      <c r="T23" s="4">
        <v>121.1</v>
      </c>
      <c r="U23" s="4">
        <v>121.5</v>
      </c>
      <c r="V23" s="4">
        <v>118.1</v>
      </c>
      <c r="W23" s="4">
        <v>121</v>
      </c>
      <c r="X23" s="4" t="s">
        <v>66</v>
      </c>
      <c r="Y23" s="4">
        <v>114.7</v>
      </c>
      <c r="Z23" s="4">
        <v>116.7</v>
      </c>
      <c r="AA23" s="4">
        <v>114.3</v>
      </c>
      <c r="AB23" s="4">
        <v>111.8</v>
      </c>
      <c r="AC23" s="4">
        <v>113.3</v>
      </c>
      <c r="AD23" s="4">
        <v>118.8</v>
      </c>
      <c r="AE23" s="4">
        <v>109.6</v>
      </c>
      <c r="AF23" s="4">
        <v>113.9</v>
      </c>
      <c r="AG23" s="5">
        <v>120.1</v>
      </c>
    </row>
    <row r="24" spans="1:33" x14ac:dyDescent="0.35">
      <c r="A24" s="10" t="s">
        <v>35</v>
      </c>
      <c r="B24" s="3">
        <v>2014</v>
      </c>
      <c r="C24" s="3" t="s">
        <v>52</v>
      </c>
      <c r="D24" s="3">
        <v>11</v>
      </c>
      <c r="E24" s="3" t="s">
        <v>237</v>
      </c>
      <c r="F24" s="3">
        <v>117.1</v>
      </c>
      <c r="G24" s="3">
        <v>123.3</v>
      </c>
      <c r="H24" s="3">
        <v>123.7</v>
      </c>
      <c r="I24" s="3">
        <v>121</v>
      </c>
      <c r="J24" s="3">
        <v>124.2</v>
      </c>
      <c r="K24" s="3">
        <v>107.8</v>
      </c>
      <c r="L24" s="3">
        <v>125.7</v>
      </c>
      <c r="M24" s="3">
        <v>152.4</v>
      </c>
      <c r="N24" s="3">
        <v>117.2</v>
      </c>
      <c r="O24" s="3">
        <v>102.1</v>
      </c>
      <c r="P24" s="3">
        <v>118.7</v>
      </c>
      <c r="Q24" s="3">
        <v>116.4</v>
      </c>
      <c r="R24" s="3">
        <v>125.6</v>
      </c>
      <c r="S24" s="3">
        <v>125.1</v>
      </c>
      <c r="T24" s="3">
        <v>122.1</v>
      </c>
      <c r="U24" s="3">
        <v>122.1</v>
      </c>
      <c r="V24" s="3">
        <v>118.4</v>
      </c>
      <c r="W24" s="3">
        <v>121.6</v>
      </c>
      <c r="X24" s="3" t="s">
        <v>67</v>
      </c>
      <c r="Y24" s="3">
        <v>115.5</v>
      </c>
      <c r="Z24" s="3">
        <v>117.3</v>
      </c>
      <c r="AA24" s="3">
        <v>114.8</v>
      </c>
      <c r="AB24" s="3">
        <v>110.8</v>
      </c>
      <c r="AC24" s="3">
        <v>113.7</v>
      </c>
      <c r="AD24" s="3">
        <v>119</v>
      </c>
      <c r="AE24" s="3">
        <v>109.1</v>
      </c>
      <c r="AF24" s="3">
        <v>113.8</v>
      </c>
      <c r="AG24" s="6">
        <v>120.1</v>
      </c>
    </row>
    <row r="25" spans="1:33" x14ac:dyDescent="0.35">
      <c r="A25" s="11" t="s">
        <v>35</v>
      </c>
      <c r="B25" s="4">
        <v>2014</v>
      </c>
      <c r="C25" s="4" t="s">
        <v>55</v>
      </c>
      <c r="D25" s="4">
        <v>12</v>
      </c>
      <c r="E25" s="4" t="s">
        <v>240</v>
      </c>
      <c r="F25" s="4">
        <v>116.5</v>
      </c>
      <c r="G25" s="4">
        <v>122.9</v>
      </c>
      <c r="H25" s="4">
        <v>123.2</v>
      </c>
      <c r="I25" s="4">
        <v>123.5</v>
      </c>
      <c r="J25" s="4">
        <v>124.5</v>
      </c>
      <c r="K25" s="4">
        <v>107.6</v>
      </c>
      <c r="L25" s="4">
        <v>125.7</v>
      </c>
      <c r="M25" s="4">
        <v>140.5</v>
      </c>
      <c r="N25" s="4">
        <v>117.6</v>
      </c>
      <c r="O25" s="4">
        <v>100.6</v>
      </c>
      <c r="P25" s="4">
        <v>119.1</v>
      </c>
      <c r="Q25" s="4">
        <v>116.8</v>
      </c>
      <c r="R25" s="4">
        <v>126.1</v>
      </c>
      <c r="S25" s="4">
        <v>123.6</v>
      </c>
      <c r="T25" s="4">
        <v>123</v>
      </c>
      <c r="U25" s="4">
        <v>122.6</v>
      </c>
      <c r="V25" s="4">
        <v>118.6</v>
      </c>
      <c r="W25" s="4">
        <v>122</v>
      </c>
      <c r="X25" s="4" t="s">
        <v>68</v>
      </c>
      <c r="Y25" s="4">
        <v>115.7</v>
      </c>
      <c r="Z25" s="4">
        <v>117.5</v>
      </c>
      <c r="AA25" s="4">
        <v>115.1</v>
      </c>
      <c r="AB25" s="4">
        <v>110.1</v>
      </c>
      <c r="AC25" s="4">
        <v>113.9</v>
      </c>
      <c r="AD25" s="4">
        <v>119.5</v>
      </c>
      <c r="AE25" s="4">
        <v>109.8</v>
      </c>
      <c r="AF25" s="4">
        <v>113.8</v>
      </c>
      <c r="AG25" s="5">
        <v>119.4</v>
      </c>
    </row>
    <row r="26" spans="1:33" x14ac:dyDescent="0.35">
      <c r="A26" s="10" t="s">
        <v>35</v>
      </c>
      <c r="B26" s="3">
        <v>2015</v>
      </c>
      <c r="C26" s="3" t="s">
        <v>31</v>
      </c>
      <c r="D26" s="3">
        <v>1</v>
      </c>
      <c r="E26" s="3" t="s">
        <v>243</v>
      </c>
      <c r="F26" s="3">
        <v>117.3</v>
      </c>
      <c r="G26" s="3">
        <v>123.4</v>
      </c>
      <c r="H26" s="3">
        <v>123.9</v>
      </c>
      <c r="I26" s="3">
        <v>123.8</v>
      </c>
      <c r="J26" s="3">
        <v>125</v>
      </c>
      <c r="K26" s="3">
        <v>108.5</v>
      </c>
      <c r="L26" s="3">
        <v>126.2</v>
      </c>
      <c r="M26" s="3">
        <v>133</v>
      </c>
      <c r="N26" s="3">
        <v>119.1</v>
      </c>
      <c r="O26" s="3">
        <v>99</v>
      </c>
      <c r="P26" s="3">
        <v>120.3</v>
      </c>
      <c r="Q26" s="3">
        <v>117.3</v>
      </c>
      <c r="R26" s="3">
        <v>126.7</v>
      </c>
      <c r="S26" s="3">
        <v>123.1</v>
      </c>
      <c r="T26" s="3">
        <v>124</v>
      </c>
      <c r="U26" s="3">
        <v>123.1</v>
      </c>
      <c r="V26" s="3">
        <v>119.3</v>
      </c>
      <c r="W26" s="3">
        <v>122.5</v>
      </c>
      <c r="X26" s="3" t="s">
        <v>69</v>
      </c>
      <c r="Y26" s="3">
        <v>116.5</v>
      </c>
      <c r="Z26" s="3">
        <v>118.1</v>
      </c>
      <c r="AA26" s="3">
        <v>115.5</v>
      </c>
      <c r="AB26" s="3">
        <v>109.4</v>
      </c>
      <c r="AC26" s="3">
        <v>114.3</v>
      </c>
      <c r="AD26" s="3">
        <v>119.7</v>
      </c>
      <c r="AE26" s="3">
        <v>110.7</v>
      </c>
      <c r="AF26" s="3">
        <v>114</v>
      </c>
      <c r="AG26" s="6">
        <v>119.5</v>
      </c>
    </row>
    <row r="27" spans="1:33" x14ac:dyDescent="0.35">
      <c r="A27" s="11" t="s">
        <v>35</v>
      </c>
      <c r="B27" s="4">
        <v>2015</v>
      </c>
      <c r="C27" s="4" t="s">
        <v>36</v>
      </c>
      <c r="D27" s="4">
        <v>2</v>
      </c>
      <c r="E27" s="4" t="s">
        <v>246</v>
      </c>
      <c r="F27" s="4">
        <v>118.1</v>
      </c>
      <c r="G27" s="4">
        <v>123.7</v>
      </c>
      <c r="H27" s="4">
        <v>125.1</v>
      </c>
      <c r="I27" s="4">
        <v>121.1</v>
      </c>
      <c r="J27" s="4">
        <v>125.7</v>
      </c>
      <c r="K27" s="4">
        <v>109.1</v>
      </c>
      <c r="L27" s="4">
        <v>125.8</v>
      </c>
      <c r="M27" s="4">
        <v>129.4</v>
      </c>
      <c r="N27" s="4">
        <v>120.9</v>
      </c>
      <c r="O27" s="4">
        <v>98.3</v>
      </c>
      <c r="P27" s="4">
        <v>121.6</v>
      </c>
      <c r="Q27" s="4">
        <v>118</v>
      </c>
      <c r="R27" s="4">
        <v>127.6</v>
      </c>
      <c r="S27" s="4">
        <v>123.1</v>
      </c>
      <c r="T27" s="4">
        <v>125.2</v>
      </c>
      <c r="U27" s="4">
        <v>123.8</v>
      </c>
      <c r="V27" s="4">
        <v>120.1</v>
      </c>
      <c r="W27" s="4">
        <v>123.3</v>
      </c>
      <c r="X27" s="4" t="s">
        <v>70</v>
      </c>
      <c r="Y27" s="4">
        <v>117.7</v>
      </c>
      <c r="Z27" s="4">
        <v>118.7</v>
      </c>
      <c r="AA27" s="4">
        <v>116.3</v>
      </c>
      <c r="AB27" s="4">
        <v>108.7</v>
      </c>
      <c r="AC27" s="4">
        <v>114.9</v>
      </c>
      <c r="AD27" s="4">
        <v>119.7</v>
      </c>
      <c r="AE27" s="4">
        <v>111.2</v>
      </c>
      <c r="AF27" s="4">
        <v>114.1</v>
      </c>
      <c r="AG27" s="5">
        <v>119.7</v>
      </c>
    </row>
    <row r="28" spans="1:33" x14ac:dyDescent="0.35">
      <c r="A28" s="10" t="s">
        <v>35</v>
      </c>
      <c r="B28" s="3">
        <v>2015</v>
      </c>
      <c r="C28" s="3" t="s">
        <v>38</v>
      </c>
      <c r="D28" s="3">
        <v>3</v>
      </c>
      <c r="E28" s="3" t="s">
        <v>249</v>
      </c>
      <c r="F28" s="3">
        <v>118.6</v>
      </c>
      <c r="G28" s="3">
        <v>123.5</v>
      </c>
      <c r="H28" s="3">
        <v>125.4</v>
      </c>
      <c r="I28" s="3">
        <v>116.8</v>
      </c>
      <c r="J28" s="3">
        <v>126</v>
      </c>
      <c r="K28" s="3">
        <v>109.2</v>
      </c>
      <c r="L28" s="3">
        <v>127.6</v>
      </c>
      <c r="M28" s="3">
        <v>129.19999999999999</v>
      </c>
      <c r="N28" s="3">
        <v>122.4</v>
      </c>
      <c r="O28" s="3">
        <v>97</v>
      </c>
      <c r="P28" s="3">
        <v>122.1</v>
      </c>
      <c r="Q28" s="3">
        <v>118.1</v>
      </c>
      <c r="R28" s="3">
        <v>128.4</v>
      </c>
      <c r="S28" s="3">
        <v>123.4</v>
      </c>
      <c r="T28" s="3">
        <v>125.8</v>
      </c>
      <c r="U28" s="3">
        <v>124.3</v>
      </c>
      <c r="V28" s="3">
        <v>120.4</v>
      </c>
      <c r="W28" s="3">
        <v>123.7</v>
      </c>
      <c r="X28" s="3" t="s">
        <v>71</v>
      </c>
      <c r="Y28" s="3">
        <v>118.3</v>
      </c>
      <c r="Z28" s="3">
        <v>119.2</v>
      </c>
      <c r="AA28" s="3">
        <v>116.7</v>
      </c>
      <c r="AB28" s="3">
        <v>109.9</v>
      </c>
      <c r="AC28" s="3">
        <v>115.4</v>
      </c>
      <c r="AD28" s="3">
        <v>120.1</v>
      </c>
      <c r="AE28" s="3">
        <v>111</v>
      </c>
      <c r="AF28" s="3">
        <v>114.7</v>
      </c>
      <c r="AG28" s="6">
        <v>120.2</v>
      </c>
    </row>
    <row r="29" spans="1:33" x14ac:dyDescent="0.35">
      <c r="A29" s="11" t="s">
        <v>35</v>
      </c>
      <c r="B29" s="4">
        <v>2015</v>
      </c>
      <c r="C29" s="4" t="s">
        <v>39</v>
      </c>
      <c r="D29" s="4">
        <v>4</v>
      </c>
      <c r="E29" s="4" t="s">
        <v>252</v>
      </c>
      <c r="F29" s="4">
        <v>119.2</v>
      </c>
      <c r="G29" s="4">
        <v>123.5</v>
      </c>
      <c r="H29" s="4">
        <v>126.4</v>
      </c>
      <c r="I29" s="4">
        <v>114.4</v>
      </c>
      <c r="J29" s="4">
        <v>126.6</v>
      </c>
      <c r="K29" s="4">
        <v>109.2</v>
      </c>
      <c r="L29" s="4">
        <v>132.5</v>
      </c>
      <c r="M29" s="4">
        <v>128.6</v>
      </c>
      <c r="N29" s="4">
        <v>124.8</v>
      </c>
      <c r="O29" s="4">
        <v>95.7</v>
      </c>
      <c r="P29" s="4">
        <v>122.4</v>
      </c>
      <c r="Q29" s="4">
        <v>118.5</v>
      </c>
      <c r="R29" s="4">
        <v>129.1</v>
      </c>
      <c r="S29" s="4">
        <v>124</v>
      </c>
      <c r="T29" s="4">
        <v>126.9</v>
      </c>
      <c r="U29" s="4">
        <v>124.7</v>
      </c>
      <c r="V29" s="4">
        <v>120.8</v>
      </c>
      <c r="W29" s="4">
        <v>124.1</v>
      </c>
      <c r="X29" s="4" t="s">
        <v>72</v>
      </c>
      <c r="Y29" s="4">
        <v>118.7</v>
      </c>
      <c r="Z29" s="4">
        <v>119.7</v>
      </c>
      <c r="AA29" s="4">
        <v>117.1</v>
      </c>
      <c r="AB29" s="4">
        <v>110.1</v>
      </c>
      <c r="AC29" s="4">
        <v>115.9</v>
      </c>
      <c r="AD29" s="4">
        <v>121</v>
      </c>
      <c r="AE29" s="4">
        <v>111.7</v>
      </c>
      <c r="AF29" s="4">
        <v>115.1</v>
      </c>
      <c r="AG29" s="5">
        <v>120.7</v>
      </c>
    </row>
    <row r="30" spans="1:33" x14ac:dyDescent="0.35">
      <c r="A30" s="10" t="s">
        <v>35</v>
      </c>
      <c r="B30" s="3">
        <v>2015</v>
      </c>
      <c r="C30" s="3" t="s">
        <v>41</v>
      </c>
      <c r="D30" s="3">
        <v>5</v>
      </c>
      <c r="E30" s="3" t="s">
        <v>255</v>
      </c>
      <c r="F30" s="3">
        <v>119.6</v>
      </c>
      <c r="G30" s="3">
        <v>123.6</v>
      </c>
      <c r="H30" s="3">
        <v>128</v>
      </c>
      <c r="I30" s="3">
        <v>115</v>
      </c>
      <c r="J30" s="3">
        <v>127.3</v>
      </c>
      <c r="K30" s="3">
        <v>109.8</v>
      </c>
      <c r="L30" s="3">
        <v>132.6</v>
      </c>
      <c r="M30" s="3">
        <v>130.9</v>
      </c>
      <c r="N30" s="3">
        <v>130.5</v>
      </c>
      <c r="O30" s="3">
        <v>95.3</v>
      </c>
      <c r="P30" s="3">
        <v>123.4</v>
      </c>
      <c r="Q30" s="3">
        <v>119.2</v>
      </c>
      <c r="R30" s="3">
        <v>129.80000000000001</v>
      </c>
      <c r="S30" s="3">
        <v>125</v>
      </c>
      <c r="T30" s="3">
        <v>127.9</v>
      </c>
      <c r="U30" s="3">
        <v>125.4</v>
      </c>
      <c r="V30" s="3">
        <v>121.3</v>
      </c>
      <c r="W30" s="3">
        <v>124.7</v>
      </c>
      <c r="X30" s="3" t="s">
        <v>73</v>
      </c>
      <c r="Y30" s="3">
        <v>119.2</v>
      </c>
      <c r="Z30" s="3">
        <v>120.2</v>
      </c>
      <c r="AA30" s="3">
        <v>117.7</v>
      </c>
      <c r="AB30" s="3">
        <v>112</v>
      </c>
      <c r="AC30" s="3">
        <v>116.3</v>
      </c>
      <c r="AD30" s="3">
        <v>121.4</v>
      </c>
      <c r="AE30" s="3">
        <v>112.3</v>
      </c>
      <c r="AF30" s="3">
        <v>116.1</v>
      </c>
      <c r="AG30" s="6">
        <v>121.6</v>
      </c>
    </row>
    <row r="31" spans="1:33" x14ac:dyDescent="0.35">
      <c r="A31" s="11" t="s">
        <v>35</v>
      </c>
      <c r="B31" s="4">
        <v>2015</v>
      </c>
      <c r="C31" s="4" t="s">
        <v>42</v>
      </c>
      <c r="D31" s="4">
        <v>6</v>
      </c>
      <c r="E31" s="4" t="s">
        <v>258</v>
      </c>
      <c r="F31" s="4">
        <v>119</v>
      </c>
      <c r="G31" s="4">
        <v>123.9</v>
      </c>
      <c r="H31" s="4">
        <v>131.80000000000001</v>
      </c>
      <c r="I31" s="4">
        <v>121.6</v>
      </c>
      <c r="J31" s="4">
        <v>128.19999999999999</v>
      </c>
      <c r="K31" s="4">
        <v>111.1</v>
      </c>
      <c r="L31" s="4">
        <v>132.80000000000001</v>
      </c>
      <c r="M31" s="4">
        <v>139.1</v>
      </c>
      <c r="N31" s="4">
        <v>137.4</v>
      </c>
      <c r="O31" s="4">
        <v>94.1</v>
      </c>
      <c r="P31" s="4">
        <v>125.5</v>
      </c>
      <c r="Q31" s="4">
        <v>119.8</v>
      </c>
      <c r="R31" s="4">
        <v>130.9</v>
      </c>
      <c r="S31" s="4">
        <v>127.3</v>
      </c>
      <c r="T31" s="4">
        <v>129.19999999999999</v>
      </c>
      <c r="U31" s="4">
        <v>126.4</v>
      </c>
      <c r="V31" s="4">
        <v>122</v>
      </c>
      <c r="W31" s="4">
        <v>125.7</v>
      </c>
      <c r="X31" s="4" t="s">
        <v>74</v>
      </c>
      <c r="Y31" s="4">
        <v>119.8</v>
      </c>
      <c r="Z31" s="4">
        <v>121.1</v>
      </c>
      <c r="AA31" s="4">
        <v>118.5</v>
      </c>
      <c r="AB31" s="4">
        <v>112.9</v>
      </c>
      <c r="AC31" s="4">
        <v>116.9</v>
      </c>
      <c r="AD31" s="4">
        <v>123.1</v>
      </c>
      <c r="AE31" s="4">
        <v>112.8</v>
      </c>
      <c r="AF31" s="4">
        <v>117</v>
      </c>
      <c r="AG31" s="5">
        <v>123</v>
      </c>
    </row>
    <row r="32" spans="1:33" x14ac:dyDescent="0.35">
      <c r="A32" s="10" t="s">
        <v>35</v>
      </c>
      <c r="B32" s="3">
        <v>2015</v>
      </c>
      <c r="C32" s="3" t="s">
        <v>44</v>
      </c>
      <c r="D32" s="3">
        <v>7</v>
      </c>
      <c r="E32" s="3" t="s">
        <v>261</v>
      </c>
      <c r="F32" s="3">
        <v>119.9</v>
      </c>
      <c r="G32" s="3">
        <v>123.7</v>
      </c>
      <c r="H32" s="3">
        <v>132.5</v>
      </c>
      <c r="I32" s="3">
        <v>121</v>
      </c>
      <c r="J32" s="3">
        <v>128.30000000000001</v>
      </c>
      <c r="K32" s="3">
        <v>110.9</v>
      </c>
      <c r="L32" s="3">
        <v>133.1</v>
      </c>
      <c r="M32" s="3">
        <v>145.1</v>
      </c>
      <c r="N32" s="3">
        <v>139.1</v>
      </c>
      <c r="O32" s="3">
        <v>91.3</v>
      </c>
      <c r="P32" s="3">
        <v>126.1</v>
      </c>
      <c r="Q32" s="3">
        <v>119.9</v>
      </c>
      <c r="R32" s="3">
        <v>131.4</v>
      </c>
      <c r="S32" s="3">
        <v>128.19999999999999</v>
      </c>
      <c r="T32" s="3">
        <v>130.4</v>
      </c>
      <c r="U32" s="3">
        <v>126.7</v>
      </c>
      <c r="V32" s="3">
        <v>122.3</v>
      </c>
      <c r="W32" s="3">
        <v>126.1</v>
      </c>
      <c r="X32" s="3" t="s">
        <v>75</v>
      </c>
      <c r="Y32" s="3">
        <v>120.1</v>
      </c>
      <c r="Z32" s="3">
        <v>121.3</v>
      </c>
      <c r="AA32" s="3">
        <v>119</v>
      </c>
      <c r="AB32" s="3">
        <v>112.7</v>
      </c>
      <c r="AC32" s="3">
        <v>117.2</v>
      </c>
      <c r="AD32" s="3">
        <v>124.4</v>
      </c>
      <c r="AE32" s="3">
        <v>112.3</v>
      </c>
      <c r="AF32" s="3">
        <v>117.2</v>
      </c>
      <c r="AG32" s="6">
        <v>123.6</v>
      </c>
    </row>
    <row r="33" spans="1:33" x14ac:dyDescent="0.35">
      <c r="A33" s="11" t="s">
        <v>35</v>
      </c>
      <c r="B33" s="4">
        <v>2015</v>
      </c>
      <c r="C33" s="4" t="s">
        <v>46</v>
      </c>
      <c r="D33" s="4">
        <v>8</v>
      </c>
      <c r="E33" s="4" t="s">
        <v>264</v>
      </c>
      <c r="F33" s="4">
        <v>120.9</v>
      </c>
      <c r="G33" s="4">
        <v>124.2</v>
      </c>
      <c r="H33" s="4">
        <v>131.4</v>
      </c>
      <c r="I33" s="4">
        <v>120.1</v>
      </c>
      <c r="J33" s="4">
        <v>128.5</v>
      </c>
      <c r="K33" s="4">
        <v>111.4</v>
      </c>
      <c r="L33" s="4">
        <v>132.30000000000001</v>
      </c>
      <c r="M33" s="4">
        <v>157.6</v>
      </c>
      <c r="N33" s="4">
        <v>144</v>
      </c>
      <c r="O33" s="4">
        <v>90.5</v>
      </c>
      <c r="P33" s="4">
        <v>126.8</v>
      </c>
      <c r="Q33" s="4">
        <v>120.4</v>
      </c>
      <c r="R33" s="4">
        <v>132.1</v>
      </c>
      <c r="S33" s="4">
        <v>130.30000000000001</v>
      </c>
      <c r="T33" s="4">
        <v>131.19999999999999</v>
      </c>
      <c r="U33" s="4">
        <v>127.2</v>
      </c>
      <c r="V33" s="4">
        <v>122.9</v>
      </c>
      <c r="W33" s="4">
        <v>126.6</v>
      </c>
      <c r="X33" s="4" t="s">
        <v>76</v>
      </c>
      <c r="Y33" s="4">
        <v>120.6</v>
      </c>
      <c r="Z33" s="4">
        <v>122</v>
      </c>
      <c r="AA33" s="4">
        <v>119.4</v>
      </c>
      <c r="AB33" s="4">
        <v>111.7</v>
      </c>
      <c r="AC33" s="4">
        <v>117.8</v>
      </c>
      <c r="AD33" s="4">
        <v>125.1</v>
      </c>
      <c r="AE33" s="4">
        <v>112.3</v>
      </c>
      <c r="AF33" s="4">
        <v>117.2</v>
      </c>
      <c r="AG33" s="5">
        <v>124.8</v>
      </c>
    </row>
    <row r="34" spans="1:33" x14ac:dyDescent="0.35">
      <c r="A34" s="10" t="s">
        <v>35</v>
      </c>
      <c r="B34" s="3">
        <v>2015</v>
      </c>
      <c r="C34" s="3" t="s">
        <v>48</v>
      </c>
      <c r="D34" s="3">
        <v>9</v>
      </c>
      <c r="E34" s="3" t="s">
        <v>267</v>
      </c>
      <c r="F34" s="3">
        <v>121.6</v>
      </c>
      <c r="G34" s="3">
        <v>124.6</v>
      </c>
      <c r="H34" s="3">
        <v>130.4</v>
      </c>
      <c r="I34" s="3">
        <v>118.7</v>
      </c>
      <c r="J34" s="3">
        <v>128.9</v>
      </c>
      <c r="K34" s="3">
        <v>111.9</v>
      </c>
      <c r="L34" s="3">
        <v>128.4</v>
      </c>
      <c r="M34" s="3">
        <v>162.19999999999999</v>
      </c>
      <c r="N34" s="3">
        <v>150</v>
      </c>
      <c r="O34" s="3">
        <v>90.4</v>
      </c>
      <c r="P34" s="3">
        <v>128.4</v>
      </c>
      <c r="Q34" s="3">
        <v>120.7</v>
      </c>
      <c r="R34" s="3">
        <v>132.5</v>
      </c>
      <c r="S34" s="3">
        <v>131.19999999999999</v>
      </c>
      <c r="T34" s="3">
        <v>132</v>
      </c>
      <c r="U34" s="3">
        <v>127.9</v>
      </c>
      <c r="V34" s="3">
        <v>123.4</v>
      </c>
      <c r="W34" s="3">
        <v>127.2</v>
      </c>
      <c r="X34" s="3" t="s">
        <v>77</v>
      </c>
      <c r="Y34" s="3">
        <v>120.4</v>
      </c>
      <c r="Z34" s="3">
        <v>122.6</v>
      </c>
      <c r="AA34" s="3">
        <v>119.8</v>
      </c>
      <c r="AB34" s="3">
        <v>111.3</v>
      </c>
      <c r="AC34" s="3">
        <v>118.3</v>
      </c>
      <c r="AD34" s="3">
        <v>125.7</v>
      </c>
      <c r="AE34" s="3">
        <v>113.4</v>
      </c>
      <c r="AF34" s="3">
        <v>117.5</v>
      </c>
      <c r="AG34" s="6">
        <v>125.4</v>
      </c>
    </row>
    <row r="35" spans="1:33" x14ac:dyDescent="0.35">
      <c r="A35" s="11" t="s">
        <v>35</v>
      </c>
      <c r="B35" s="4">
        <v>2015</v>
      </c>
      <c r="C35" s="4" t="s">
        <v>50</v>
      </c>
      <c r="D35" s="4">
        <v>10</v>
      </c>
      <c r="E35" s="4" t="s">
        <v>270</v>
      </c>
      <c r="F35" s="4">
        <v>122.4</v>
      </c>
      <c r="G35" s="4">
        <v>125</v>
      </c>
      <c r="H35" s="4">
        <v>129.80000000000001</v>
      </c>
      <c r="I35" s="4">
        <v>118.9</v>
      </c>
      <c r="J35" s="4">
        <v>129.1</v>
      </c>
      <c r="K35" s="4">
        <v>113.3</v>
      </c>
      <c r="L35" s="4">
        <v>129</v>
      </c>
      <c r="M35" s="4">
        <v>160.4</v>
      </c>
      <c r="N35" s="4">
        <v>165.3</v>
      </c>
      <c r="O35" s="4">
        <v>92.3</v>
      </c>
      <c r="P35" s="4">
        <v>129.69999999999999</v>
      </c>
      <c r="Q35" s="4">
        <v>121.1</v>
      </c>
      <c r="R35" s="4">
        <v>133</v>
      </c>
      <c r="S35" s="4">
        <v>132.1</v>
      </c>
      <c r="T35" s="4">
        <v>132.5</v>
      </c>
      <c r="U35" s="4">
        <v>128.5</v>
      </c>
      <c r="V35" s="4">
        <v>123.8</v>
      </c>
      <c r="W35" s="4">
        <v>127.8</v>
      </c>
      <c r="X35" s="4" t="s">
        <v>78</v>
      </c>
      <c r="Y35" s="4">
        <v>120.8</v>
      </c>
      <c r="Z35" s="4">
        <v>123</v>
      </c>
      <c r="AA35" s="4">
        <v>120.4</v>
      </c>
      <c r="AB35" s="4">
        <v>111.4</v>
      </c>
      <c r="AC35" s="4">
        <v>118.7</v>
      </c>
      <c r="AD35" s="4">
        <v>125.9</v>
      </c>
      <c r="AE35" s="4">
        <v>113.9</v>
      </c>
      <c r="AF35" s="4">
        <v>117.9</v>
      </c>
      <c r="AG35" s="5">
        <v>126.1</v>
      </c>
    </row>
    <row r="36" spans="1:33" x14ac:dyDescent="0.35">
      <c r="A36" s="10" t="s">
        <v>35</v>
      </c>
      <c r="B36" s="3">
        <v>2015</v>
      </c>
      <c r="C36" s="3" t="s">
        <v>52</v>
      </c>
      <c r="D36" s="3">
        <v>11</v>
      </c>
      <c r="E36" s="3" t="s">
        <v>273</v>
      </c>
      <c r="F36" s="3">
        <v>122.9</v>
      </c>
      <c r="G36" s="3">
        <v>125.4</v>
      </c>
      <c r="H36" s="3">
        <v>130.30000000000001</v>
      </c>
      <c r="I36" s="3">
        <v>121.6</v>
      </c>
      <c r="J36" s="3">
        <v>129.19999999999999</v>
      </c>
      <c r="K36" s="3">
        <v>114.9</v>
      </c>
      <c r="L36" s="3">
        <v>128.19999999999999</v>
      </c>
      <c r="M36" s="3">
        <v>158.4</v>
      </c>
      <c r="N36" s="3">
        <v>171.2</v>
      </c>
      <c r="O36" s="3">
        <v>93.3</v>
      </c>
      <c r="P36" s="3">
        <v>131.19999999999999</v>
      </c>
      <c r="Q36" s="3">
        <v>121.7</v>
      </c>
      <c r="R36" s="3">
        <v>134</v>
      </c>
      <c r="S36" s="3">
        <v>132.69999999999999</v>
      </c>
      <c r="T36" s="3">
        <v>133.6</v>
      </c>
      <c r="U36" s="3">
        <v>129.30000000000001</v>
      </c>
      <c r="V36" s="3">
        <v>124.5</v>
      </c>
      <c r="W36" s="3">
        <v>128.6</v>
      </c>
      <c r="X36" s="3" t="s">
        <v>79</v>
      </c>
      <c r="Y36" s="3">
        <v>121.6</v>
      </c>
      <c r="Z36" s="3">
        <v>123.4</v>
      </c>
      <c r="AA36" s="3">
        <v>120.9</v>
      </c>
      <c r="AB36" s="3">
        <v>111.5</v>
      </c>
      <c r="AC36" s="3">
        <v>119.2</v>
      </c>
      <c r="AD36" s="3">
        <v>126.3</v>
      </c>
      <c r="AE36" s="3">
        <v>113.8</v>
      </c>
      <c r="AF36" s="3">
        <v>118.1</v>
      </c>
      <c r="AG36" s="6">
        <v>126.6</v>
      </c>
    </row>
    <row r="37" spans="1:33" x14ac:dyDescent="0.35">
      <c r="A37" s="11" t="s">
        <v>35</v>
      </c>
      <c r="B37" s="4">
        <v>2015</v>
      </c>
      <c r="C37" s="4" t="s">
        <v>55</v>
      </c>
      <c r="D37" s="4">
        <v>12</v>
      </c>
      <c r="E37" s="4" t="s">
        <v>276</v>
      </c>
      <c r="F37" s="4">
        <v>122.4</v>
      </c>
      <c r="G37" s="4">
        <v>125.7</v>
      </c>
      <c r="H37" s="4">
        <v>131.4</v>
      </c>
      <c r="I37" s="4">
        <v>124.8</v>
      </c>
      <c r="J37" s="4">
        <v>129.4</v>
      </c>
      <c r="K37" s="4">
        <v>115.3</v>
      </c>
      <c r="L37" s="4">
        <v>126.6</v>
      </c>
      <c r="M37" s="4">
        <v>146.69999999999999</v>
      </c>
      <c r="N37" s="4">
        <v>171.5</v>
      </c>
      <c r="O37" s="4">
        <v>94.5</v>
      </c>
      <c r="P37" s="4">
        <v>132.1</v>
      </c>
      <c r="Q37" s="4">
        <v>122</v>
      </c>
      <c r="R37" s="4">
        <v>134.69999999999999</v>
      </c>
      <c r="S37" s="4">
        <v>131.4</v>
      </c>
      <c r="T37" s="4">
        <v>134.5</v>
      </c>
      <c r="U37" s="4">
        <v>129.69999999999999</v>
      </c>
      <c r="V37" s="4">
        <v>124.8</v>
      </c>
      <c r="W37" s="4">
        <v>129</v>
      </c>
      <c r="X37" s="4" t="s">
        <v>78</v>
      </c>
      <c r="Y37" s="4">
        <v>122</v>
      </c>
      <c r="Z37" s="4">
        <v>123.6</v>
      </c>
      <c r="AA37" s="4">
        <v>121.4</v>
      </c>
      <c r="AB37" s="4">
        <v>111.5</v>
      </c>
      <c r="AC37" s="4">
        <v>119.6</v>
      </c>
      <c r="AD37" s="4">
        <v>126.2</v>
      </c>
      <c r="AE37" s="4">
        <v>113.7</v>
      </c>
      <c r="AF37" s="4">
        <v>118.3</v>
      </c>
      <c r="AG37" s="5">
        <v>126.1</v>
      </c>
    </row>
    <row r="38" spans="1:33" x14ac:dyDescent="0.35">
      <c r="A38" s="10" t="s">
        <v>35</v>
      </c>
      <c r="B38" s="3">
        <v>2016</v>
      </c>
      <c r="C38" s="3" t="s">
        <v>31</v>
      </c>
      <c r="D38" s="3">
        <v>1</v>
      </c>
      <c r="E38" s="3" t="s">
        <v>279</v>
      </c>
      <c r="F38" s="3">
        <v>123.4</v>
      </c>
      <c r="G38" s="3">
        <v>126.1</v>
      </c>
      <c r="H38" s="3">
        <v>134.1</v>
      </c>
      <c r="I38" s="3">
        <v>128.6</v>
      </c>
      <c r="J38" s="3">
        <v>129.9</v>
      </c>
      <c r="K38" s="3">
        <v>115.5</v>
      </c>
      <c r="L38" s="3">
        <v>125.7</v>
      </c>
      <c r="M38" s="3">
        <v>141.5</v>
      </c>
      <c r="N38" s="3">
        <v>170.7</v>
      </c>
      <c r="O38" s="3">
        <v>97.4</v>
      </c>
      <c r="P38" s="3">
        <v>132.9</v>
      </c>
      <c r="Q38" s="3">
        <v>122.7</v>
      </c>
      <c r="R38" s="3">
        <v>135.30000000000001</v>
      </c>
      <c r="S38" s="3">
        <v>131.30000000000001</v>
      </c>
      <c r="T38" s="3">
        <v>135.19999999999999</v>
      </c>
      <c r="U38" s="3">
        <v>130.30000000000001</v>
      </c>
      <c r="V38" s="3">
        <v>125.1</v>
      </c>
      <c r="W38" s="3">
        <v>129.5</v>
      </c>
      <c r="X38" s="3" t="s">
        <v>80</v>
      </c>
      <c r="Y38" s="3">
        <v>122.7</v>
      </c>
      <c r="Z38" s="3">
        <v>124.2</v>
      </c>
      <c r="AA38" s="3">
        <v>122</v>
      </c>
      <c r="AB38" s="3">
        <v>111.1</v>
      </c>
      <c r="AC38" s="3">
        <v>119.8</v>
      </c>
      <c r="AD38" s="3">
        <v>126.3</v>
      </c>
      <c r="AE38" s="3">
        <v>114.5</v>
      </c>
      <c r="AF38" s="3">
        <v>118.5</v>
      </c>
      <c r="AG38" s="6">
        <v>126.3</v>
      </c>
    </row>
    <row r="39" spans="1:33" x14ac:dyDescent="0.35">
      <c r="A39" s="11" t="s">
        <v>35</v>
      </c>
      <c r="B39" s="4">
        <v>2016</v>
      </c>
      <c r="C39" s="4" t="s">
        <v>36</v>
      </c>
      <c r="D39" s="4">
        <v>2</v>
      </c>
      <c r="E39" s="4" t="s">
        <v>282</v>
      </c>
      <c r="F39" s="4">
        <v>124.4</v>
      </c>
      <c r="G39" s="4">
        <v>126.4</v>
      </c>
      <c r="H39" s="4">
        <v>134.19999999999999</v>
      </c>
      <c r="I39" s="4">
        <v>128.69999999999999</v>
      </c>
      <c r="J39" s="4">
        <v>130.30000000000001</v>
      </c>
      <c r="K39" s="4">
        <v>114.8</v>
      </c>
      <c r="L39" s="4">
        <v>124.9</v>
      </c>
      <c r="M39" s="4">
        <v>130.30000000000001</v>
      </c>
      <c r="N39" s="4">
        <v>167.4</v>
      </c>
      <c r="O39" s="4">
        <v>98.8</v>
      </c>
      <c r="P39" s="4">
        <v>133.6</v>
      </c>
      <c r="Q39" s="4">
        <v>123</v>
      </c>
      <c r="R39" s="4">
        <v>135.80000000000001</v>
      </c>
      <c r="S39" s="4">
        <v>129.9</v>
      </c>
      <c r="T39" s="4">
        <v>135.9</v>
      </c>
      <c r="U39" s="4">
        <v>130.9</v>
      </c>
      <c r="V39" s="4">
        <v>125.8</v>
      </c>
      <c r="W39" s="4">
        <v>130.19999999999999</v>
      </c>
      <c r="X39" s="4" t="s">
        <v>81</v>
      </c>
      <c r="Y39" s="4">
        <v>123.1</v>
      </c>
      <c r="Z39" s="4">
        <v>124.6</v>
      </c>
      <c r="AA39" s="4">
        <v>122.5</v>
      </c>
      <c r="AB39" s="4">
        <v>111.4</v>
      </c>
      <c r="AC39" s="4">
        <v>120.3</v>
      </c>
      <c r="AD39" s="4">
        <v>126.6</v>
      </c>
      <c r="AE39" s="4">
        <v>116.6</v>
      </c>
      <c r="AF39" s="4">
        <v>119.1</v>
      </c>
      <c r="AG39" s="5">
        <v>126</v>
      </c>
    </row>
    <row r="40" spans="1:33" x14ac:dyDescent="0.35">
      <c r="A40" s="10" t="s">
        <v>35</v>
      </c>
      <c r="B40" s="3">
        <v>2016</v>
      </c>
      <c r="C40" s="3" t="s">
        <v>38</v>
      </c>
      <c r="D40" s="3">
        <v>3</v>
      </c>
      <c r="E40" s="3" t="s">
        <v>285</v>
      </c>
      <c r="F40" s="3">
        <v>124.9</v>
      </c>
      <c r="G40" s="3">
        <v>126.5</v>
      </c>
      <c r="H40" s="3">
        <v>135.1</v>
      </c>
      <c r="I40" s="3">
        <v>124.6</v>
      </c>
      <c r="J40" s="3">
        <v>130.19999999999999</v>
      </c>
      <c r="K40" s="3">
        <v>114.5</v>
      </c>
      <c r="L40" s="3">
        <v>126.2</v>
      </c>
      <c r="M40" s="3">
        <v>129.80000000000001</v>
      </c>
      <c r="N40" s="3">
        <v>164.3</v>
      </c>
      <c r="O40" s="3">
        <v>100.9</v>
      </c>
      <c r="P40" s="3">
        <v>133.9</v>
      </c>
      <c r="Q40" s="3">
        <v>123.1</v>
      </c>
      <c r="R40" s="3">
        <v>136.30000000000001</v>
      </c>
      <c r="S40" s="3">
        <v>129.80000000000001</v>
      </c>
      <c r="T40" s="3">
        <v>136.5</v>
      </c>
      <c r="U40" s="3">
        <v>131.30000000000001</v>
      </c>
      <c r="V40" s="3">
        <v>126.1</v>
      </c>
      <c r="W40" s="3">
        <v>130.5</v>
      </c>
      <c r="X40" s="3" t="s">
        <v>82</v>
      </c>
      <c r="Y40" s="3">
        <v>122.4</v>
      </c>
      <c r="Z40" s="3">
        <v>125.1</v>
      </c>
      <c r="AA40" s="3">
        <v>122.9</v>
      </c>
      <c r="AB40" s="3">
        <v>110.9</v>
      </c>
      <c r="AC40" s="3">
        <v>120.6</v>
      </c>
      <c r="AD40" s="3">
        <v>126.9</v>
      </c>
      <c r="AE40" s="3">
        <v>117.3</v>
      </c>
      <c r="AF40" s="3">
        <v>119.3</v>
      </c>
      <c r="AG40" s="6">
        <v>126</v>
      </c>
    </row>
    <row r="41" spans="1:33" x14ac:dyDescent="0.35">
      <c r="A41" s="11" t="s">
        <v>35</v>
      </c>
      <c r="B41" s="4">
        <v>2016</v>
      </c>
      <c r="C41" s="4" t="s">
        <v>39</v>
      </c>
      <c r="D41" s="4">
        <v>4</v>
      </c>
      <c r="E41" s="4" t="s">
        <v>288</v>
      </c>
      <c r="F41" s="4">
        <v>125.6</v>
      </c>
      <c r="G41" s="4">
        <v>126.6</v>
      </c>
      <c r="H41" s="4">
        <v>136.80000000000001</v>
      </c>
      <c r="I41" s="4">
        <v>122</v>
      </c>
      <c r="J41" s="4">
        <v>130.9</v>
      </c>
      <c r="K41" s="4">
        <v>114.8</v>
      </c>
      <c r="L41" s="4">
        <v>134.80000000000001</v>
      </c>
      <c r="M41" s="4">
        <v>135</v>
      </c>
      <c r="N41" s="4">
        <v>167.5</v>
      </c>
      <c r="O41" s="4">
        <v>106.4</v>
      </c>
      <c r="P41" s="4">
        <v>134.4</v>
      </c>
      <c r="Q41" s="4">
        <v>123.6</v>
      </c>
      <c r="R41" s="4">
        <v>136.69999999999999</v>
      </c>
      <c r="S41" s="4">
        <v>131.80000000000001</v>
      </c>
      <c r="T41" s="4">
        <v>137.1</v>
      </c>
      <c r="U41" s="4">
        <v>131.80000000000001</v>
      </c>
      <c r="V41" s="4">
        <v>126.4</v>
      </c>
      <c r="W41" s="4">
        <v>131</v>
      </c>
      <c r="X41" s="4" t="s">
        <v>83</v>
      </c>
      <c r="Y41" s="4">
        <v>122.3</v>
      </c>
      <c r="Z41" s="4">
        <v>125.5</v>
      </c>
      <c r="AA41" s="4">
        <v>123.2</v>
      </c>
      <c r="AB41" s="4">
        <v>112.1</v>
      </c>
      <c r="AC41" s="4">
        <v>121.1</v>
      </c>
      <c r="AD41" s="4">
        <v>127.7</v>
      </c>
      <c r="AE41" s="4">
        <v>118.1</v>
      </c>
      <c r="AF41" s="4">
        <v>120</v>
      </c>
      <c r="AG41" s="5">
        <v>127.3</v>
      </c>
    </row>
    <row r="42" spans="1:33" x14ac:dyDescent="0.35">
      <c r="A42" s="10" t="s">
        <v>35</v>
      </c>
      <c r="B42" s="3">
        <v>2016</v>
      </c>
      <c r="C42" s="3" t="s">
        <v>41</v>
      </c>
      <c r="D42" s="3">
        <v>5</v>
      </c>
      <c r="E42" s="3" t="s">
        <v>291</v>
      </c>
      <c r="F42" s="3">
        <v>126</v>
      </c>
      <c r="G42" s="3">
        <v>126.8</v>
      </c>
      <c r="H42" s="3">
        <v>139.1</v>
      </c>
      <c r="I42" s="3">
        <v>125.4</v>
      </c>
      <c r="J42" s="3">
        <v>131.69999999999999</v>
      </c>
      <c r="K42" s="3">
        <v>115</v>
      </c>
      <c r="L42" s="3">
        <v>136</v>
      </c>
      <c r="M42" s="3">
        <v>145.1</v>
      </c>
      <c r="N42" s="3">
        <v>171.7</v>
      </c>
      <c r="O42" s="3">
        <v>108.7</v>
      </c>
      <c r="P42" s="3">
        <v>135.30000000000001</v>
      </c>
      <c r="Q42" s="3">
        <v>124.2</v>
      </c>
      <c r="R42" s="3">
        <v>137.4</v>
      </c>
      <c r="S42" s="3">
        <v>134</v>
      </c>
      <c r="T42" s="3">
        <v>137.69999999999999</v>
      </c>
      <c r="U42" s="3">
        <v>132.19999999999999</v>
      </c>
      <c r="V42" s="3">
        <v>126.8</v>
      </c>
      <c r="W42" s="3">
        <v>131.4</v>
      </c>
      <c r="X42" s="3" t="s">
        <v>84</v>
      </c>
      <c r="Y42" s="3">
        <v>122.7</v>
      </c>
      <c r="Z42" s="3">
        <v>126</v>
      </c>
      <c r="AA42" s="3">
        <v>123.7</v>
      </c>
      <c r="AB42" s="3">
        <v>112.8</v>
      </c>
      <c r="AC42" s="3">
        <v>121.5</v>
      </c>
      <c r="AD42" s="3">
        <v>128.5</v>
      </c>
      <c r="AE42" s="3">
        <v>119.2</v>
      </c>
      <c r="AF42" s="3">
        <v>120.7</v>
      </c>
      <c r="AG42" s="6">
        <v>128.6</v>
      </c>
    </row>
    <row r="43" spans="1:33" x14ac:dyDescent="0.35">
      <c r="A43" s="11" t="s">
        <v>35</v>
      </c>
      <c r="B43" s="4">
        <v>2016</v>
      </c>
      <c r="C43" s="4" t="s">
        <v>42</v>
      </c>
      <c r="D43" s="4">
        <v>6</v>
      </c>
      <c r="E43" s="4" t="s">
        <v>294</v>
      </c>
      <c r="F43" s="4">
        <v>125.5</v>
      </c>
      <c r="G43" s="4">
        <v>127.7</v>
      </c>
      <c r="H43" s="4">
        <v>140.5</v>
      </c>
      <c r="I43" s="4">
        <v>128.30000000000001</v>
      </c>
      <c r="J43" s="4">
        <v>132.6</v>
      </c>
      <c r="K43" s="4">
        <v>115.5</v>
      </c>
      <c r="L43" s="4">
        <v>136.5</v>
      </c>
      <c r="M43" s="4">
        <v>159.69999999999999</v>
      </c>
      <c r="N43" s="4">
        <v>174.3</v>
      </c>
      <c r="O43" s="4">
        <v>109.9</v>
      </c>
      <c r="P43" s="4">
        <v>136.30000000000001</v>
      </c>
      <c r="Q43" s="4">
        <v>124.4</v>
      </c>
      <c r="R43" s="4">
        <v>138.1</v>
      </c>
      <c r="S43" s="4">
        <v>136.80000000000001</v>
      </c>
      <c r="T43" s="4">
        <v>138.69999999999999</v>
      </c>
      <c r="U43" s="4">
        <v>132.9</v>
      </c>
      <c r="V43" s="4">
        <v>127.2</v>
      </c>
      <c r="W43" s="4">
        <v>132</v>
      </c>
      <c r="X43" s="4" t="s">
        <v>85</v>
      </c>
      <c r="Y43" s="4">
        <v>123.3</v>
      </c>
      <c r="Z43" s="4">
        <v>126.4</v>
      </c>
      <c r="AA43" s="4">
        <v>124.1</v>
      </c>
      <c r="AB43" s="4">
        <v>114.2</v>
      </c>
      <c r="AC43" s="4">
        <v>121.7</v>
      </c>
      <c r="AD43" s="4">
        <v>129.69999999999999</v>
      </c>
      <c r="AE43" s="4">
        <v>119.4</v>
      </c>
      <c r="AF43" s="4">
        <v>121.5</v>
      </c>
      <c r="AG43" s="5">
        <v>130.1</v>
      </c>
    </row>
    <row r="44" spans="1:33" x14ac:dyDescent="0.35">
      <c r="A44" s="10" t="s">
        <v>35</v>
      </c>
      <c r="B44" s="3">
        <v>2016</v>
      </c>
      <c r="C44" s="3" t="s">
        <v>44</v>
      </c>
      <c r="D44" s="3">
        <v>7</v>
      </c>
      <c r="E44" s="3" t="s">
        <v>297</v>
      </c>
      <c r="F44" s="3">
        <v>126.4</v>
      </c>
      <c r="G44" s="3">
        <v>128.5</v>
      </c>
      <c r="H44" s="3">
        <v>141.19999999999999</v>
      </c>
      <c r="I44" s="3">
        <v>132.30000000000001</v>
      </c>
      <c r="J44" s="3">
        <v>133.5</v>
      </c>
      <c r="K44" s="3">
        <v>116.4</v>
      </c>
      <c r="L44" s="3">
        <v>137.80000000000001</v>
      </c>
      <c r="M44" s="3">
        <v>165.4</v>
      </c>
      <c r="N44" s="3">
        <v>177.4</v>
      </c>
      <c r="O44" s="3">
        <v>111.3</v>
      </c>
      <c r="P44" s="3">
        <v>137.5</v>
      </c>
      <c r="Q44" s="3">
        <v>125</v>
      </c>
      <c r="R44" s="3">
        <v>138.80000000000001</v>
      </c>
      <c r="S44" s="3">
        <v>138.4</v>
      </c>
      <c r="T44" s="3">
        <v>139.30000000000001</v>
      </c>
      <c r="U44" s="3">
        <v>133.5</v>
      </c>
      <c r="V44" s="3">
        <v>127.6</v>
      </c>
      <c r="W44" s="3">
        <v>132.69999999999999</v>
      </c>
      <c r="X44" s="3" t="s">
        <v>86</v>
      </c>
      <c r="Y44" s="3">
        <v>123.4</v>
      </c>
      <c r="Z44" s="3">
        <v>126.9</v>
      </c>
      <c r="AA44" s="3">
        <v>124.5</v>
      </c>
      <c r="AB44" s="3">
        <v>113.9</v>
      </c>
      <c r="AC44" s="3">
        <v>122.4</v>
      </c>
      <c r="AD44" s="3">
        <v>130.80000000000001</v>
      </c>
      <c r="AE44" s="3">
        <v>120.5</v>
      </c>
      <c r="AF44" s="3">
        <v>121.9</v>
      </c>
      <c r="AG44" s="6">
        <v>131.1</v>
      </c>
    </row>
    <row r="45" spans="1:33" x14ac:dyDescent="0.35">
      <c r="A45" s="11" t="s">
        <v>35</v>
      </c>
      <c r="B45" s="4">
        <v>2016</v>
      </c>
      <c r="C45" s="4" t="s">
        <v>46</v>
      </c>
      <c r="D45" s="4">
        <v>8</v>
      </c>
      <c r="E45" s="4" t="s">
        <v>300</v>
      </c>
      <c r="F45" s="4">
        <v>127.3</v>
      </c>
      <c r="G45" s="4">
        <v>129.30000000000001</v>
      </c>
      <c r="H45" s="4">
        <v>139.30000000000001</v>
      </c>
      <c r="I45" s="4">
        <v>131.6</v>
      </c>
      <c r="J45" s="4">
        <v>134.1</v>
      </c>
      <c r="K45" s="4">
        <v>116.9</v>
      </c>
      <c r="L45" s="4">
        <v>138.1</v>
      </c>
      <c r="M45" s="4">
        <v>159.1</v>
      </c>
      <c r="N45" s="4">
        <v>175.6</v>
      </c>
      <c r="O45" s="4">
        <v>112.9</v>
      </c>
      <c r="P45" s="4">
        <v>138.1</v>
      </c>
      <c r="Q45" s="4">
        <v>125.5</v>
      </c>
      <c r="R45" s="4">
        <v>139.5</v>
      </c>
      <c r="S45" s="4">
        <v>137.9</v>
      </c>
      <c r="T45" s="4">
        <v>140.19999999999999</v>
      </c>
      <c r="U45" s="4">
        <v>134.1</v>
      </c>
      <c r="V45" s="4">
        <v>128.19999999999999</v>
      </c>
      <c r="W45" s="4">
        <v>133.19999999999999</v>
      </c>
      <c r="X45" s="4" t="s">
        <v>87</v>
      </c>
      <c r="Y45" s="4">
        <v>123.6</v>
      </c>
      <c r="Z45" s="4">
        <v>127.4</v>
      </c>
      <c r="AA45" s="4">
        <v>124.8</v>
      </c>
      <c r="AB45" s="4">
        <v>113.1</v>
      </c>
      <c r="AC45" s="4">
        <v>122.7</v>
      </c>
      <c r="AD45" s="4">
        <v>131.69999999999999</v>
      </c>
      <c r="AE45" s="4">
        <v>121.5</v>
      </c>
      <c r="AF45" s="4">
        <v>122.1</v>
      </c>
      <c r="AG45" s="5">
        <v>131.1</v>
      </c>
    </row>
    <row r="46" spans="1:33" x14ac:dyDescent="0.35">
      <c r="A46" s="10" t="s">
        <v>35</v>
      </c>
      <c r="B46" s="3">
        <v>2016</v>
      </c>
      <c r="C46" s="3" t="s">
        <v>48</v>
      </c>
      <c r="D46" s="3">
        <v>9</v>
      </c>
      <c r="E46" s="3" t="s">
        <v>303</v>
      </c>
      <c r="F46" s="3">
        <v>127.9</v>
      </c>
      <c r="G46" s="3">
        <v>129.9</v>
      </c>
      <c r="H46" s="3">
        <v>138</v>
      </c>
      <c r="I46" s="3">
        <v>130.5</v>
      </c>
      <c r="J46" s="3">
        <v>134.4</v>
      </c>
      <c r="K46" s="3">
        <v>117.2</v>
      </c>
      <c r="L46" s="3">
        <v>136.1</v>
      </c>
      <c r="M46" s="3">
        <v>150.69999999999999</v>
      </c>
      <c r="N46" s="3">
        <v>171.5</v>
      </c>
      <c r="O46" s="3">
        <v>113.8</v>
      </c>
      <c r="P46" s="3">
        <v>138.80000000000001</v>
      </c>
      <c r="Q46" s="3">
        <v>126</v>
      </c>
      <c r="R46" s="3">
        <v>140.19999999999999</v>
      </c>
      <c r="S46" s="3">
        <v>136.6</v>
      </c>
      <c r="T46" s="3">
        <v>141</v>
      </c>
      <c r="U46" s="3">
        <v>134.6</v>
      </c>
      <c r="V46" s="3">
        <v>128.6</v>
      </c>
      <c r="W46" s="3">
        <v>133.80000000000001</v>
      </c>
      <c r="X46" s="3" t="s">
        <v>88</v>
      </c>
      <c r="Y46" s="3">
        <v>124.1</v>
      </c>
      <c r="Z46" s="3">
        <v>127.9</v>
      </c>
      <c r="AA46" s="3">
        <v>125.4</v>
      </c>
      <c r="AB46" s="3">
        <v>114.3</v>
      </c>
      <c r="AC46" s="3">
        <v>122.9</v>
      </c>
      <c r="AD46" s="3">
        <v>131.80000000000001</v>
      </c>
      <c r="AE46" s="3">
        <v>122.1</v>
      </c>
      <c r="AF46" s="3">
        <v>122.8</v>
      </c>
      <c r="AG46" s="6">
        <v>130.9</v>
      </c>
    </row>
    <row r="47" spans="1:33" x14ac:dyDescent="0.35">
      <c r="A47" s="11" t="s">
        <v>35</v>
      </c>
      <c r="B47" s="4">
        <v>2016</v>
      </c>
      <c r="C47" s="4" t="s">
        <v>50</v>
      </c>
      <c r="D47" s="4">
        <v>10</v>
      </c>
      <c r="E47" s="4" t="s">
        <v>306</v>
      </c>
      <c r="F47" s="4">
        <v>128.69999999999999</v>
      </c>
      <c r="G47" s="4">
        <v>130.5</v>
      </c>
      <c r="H47" s="4">
        <v>137.9</v>
      </c>
      <c r="I47" s="4">
        <v>130.19999999999999</v>
      </c>
      <c r="J47" s="4">
        <v>134.80000000000001</v>
      </c>
      <c r="K47" s="4">
        <v>117.8</v>
      </c>
      <c r="L47" s="4">
        <v>134.69999999999999</v>
      </c>
      <c r="M47" s="4">
        <v>151.19999999999999</v>
      </c>
      <c r="N47" s="4">
        <v>172.1</v>
      </c>
      <c r="O47" s="4">
        <v>114.1</v>
      </c>
      <c r="P47" s="4">
        <v>139.30000000000001</v>
      </c>
      <c r="Q47" s="4">
        <v>126.1</v>
      </c>
      <c r="R47" s="4">
        <v>141.1</v>
      </c>
      <c r="S47" s="4">
        <v>137</v>
      </c>
      <c r="T47" s="4">
        <v>141.80000000000001</v>
      </c>
      <c r="U47" s="4">
        <v>135.5</v>
      </c>
      <c r="V47" s="4">
        <v>129.1</v>
      </c>
      <c r="W47" s="4">
        <v>134.5</v>
      </c>
      <c r="X47" s="4" t="s">
        <v>89</v>
      </c>
      <c r="Y47" s="4">
        <v>124.3</v>
      </c>
      <c r="Z47" s="4">
        <v>128.4</v>
      </c>
      <c r="AA47" s="4">
        <v>126.1</v>
      </c>
      <c r="AB47" s="4">
        <v>115.2</v>
      </c>
      <c r="AC47" s="4">
        <v>123.5</v>
      </c>
      <c r="AD47" s="4">
        <v>132.4</v>
      </c>
      <c r="AE47" s="4">
        <v>122.1</v>
      </c>
      <c r="AF47" s="4">
        <v>123.4</v>
      </c>
      <c r="AG47" s="5">
        <v>131.4</v>
      </c>
    </row>
    <row r="48" spans="1:33" x14ac:dyDescent="0.35">
      <c r="A48" s="10" t="s">
        <v>35</v>
      </c>
      <c r="B48" s="3">
        <v>2016</v>
      </c>
      <c r="C48" s="3" t="s">
        <v>52</v>
      </c>
      <c r="D48" s="3">
        <v>11</v>
      </c>
      <c r="E48" s="3" t="s">
        <v>309</v>
      </c>
      <c r="F48" s="3">
        <v>129.1</v>
      </c>
      <c r="G48" s="3">
        <v>131.4</v>
      </c>
      <c r="H48" s="3">
        <v>137.80000000000001</v>
      </c>
      <c r="I48" s="3">
        <v>132</v>
      </c>
      <c r="J48" s="3">
        <v>135</v>
      </c>
      <c r="K48" s="3">
        <v>118</v>
      </c>
      <c r="L48" s="3">
        <v>134.1</v>
      </c>
      <c r="M48" s="3">
        <v>141.9</v>
      </c>
      <c r="N48" s="3">
        <v>171.7</v>
      </c>
      <c r="O48" s="3">
        <v>114.1</v>
      </c>
      <c r="P48" s="3">
        <v>139.69999999999999</v>
      </c>
      <c r="Q48" s="3">
        <v>126.2</v>
      </c>
      <c r="R48" s="3">
        <v>141.80000000000001</v>
      </c>
      <c r="S48" s="3">
        <v>136.1</v>
      </c>
      <c r="T48" s="3">
        <v>142</v>
      </c>
      <c r="U48" s="3">
        <v>135.80000000000001</v>
      </c>
      <c r="V48" s="3">
        <v>129.30000000000001</v>
      </c>
      <c r="W48" s="3">
        <v>135</v>
      </c>
      <c r="X48" s="3" t="s">
        <v>90</v>
      </c>
      <c r="Y48" s="3">
        <v>125</v>
      </c>
      <c r="Z48" s="3">
        <v>128.6</v>
      </c>
      <c r="AA48" s="3">
        <v>126.4</v>
      </c>
      <c r="AB48" s="3">
        <v>115.7</v>
      </c>
      <c r="AC48" s="3">
        <v>124</v>
      </c>
      <c r="AD48" s="3">
        <v>132.80000000000001</v>
      </c>
      <c r="AE48" s="3">
        <v>122.6</v>
      </c>
      <c r="AF48" s="3">
        <v>123.8</v>
      </c>
      <c r="AG48" s="6">
        <v>131.19999999999999</v>
      </c>
    </row>
    <row r="49" spans="1:33" x14ac:dyDescent="0.35">
      <c r="A49" s="11" t="s">
        <v>35</v>
      </c>
      <c r="B49" s="4">
        <v>2016</v>
      </c>
      <c r="C49" s="4" t="s">
        <v>55</v>
      </c>
      <c r="D49" s="4">
        <v>12</v>
      </c>
      <c r="E49" s="4" t="s">
        <v>312</v>
      </c>
      <c r="F49" s="4">
        <v>128.5</v>
      </c>
      <c r="G49" s="4">
        <v>132.30000000000001</v>
      </c>
      <c r="H49" s="4">
        <v>137.6</v>
      </c>
      <c r="I49" s="4">
        <v>132.9</v>
      </c>
      <c r="J49" s="4">
        <v>135.1</v>
      </c>
      <c r="K49" s="4">
        <v>118.6</v>
      </c>
      <c r="L49" s="4">
        <v>132.69999999999999</v>
      </c>
      <c r="M49" s="4">
        <v>125.3</v>
      </c>
      <c r="N49" s="4">
        <v>168.7</v>
      </c>
      <c r="O49" s="4">
        <v>114.4</v>
      </c>
      <c r="P49" s="4">
        <v>140.19999999999999</v>
      </c>
      <c r="Q49" s="4">
        <v>126.6</v>
      </c>
      <c r="R49" s="4">
        <v>142.30000000000001</v>
      </c>
      <c r="S49" s="4">
        <v>134</v>
      </c>
      <c r="T49" s="4">
        <v>143.1</v>
      </c>
      <c r="U49" s="4">
        <v>136.30000000000001</v>
      </c>
      <c r="V49" s="4">
        <v>129.80000000000001</v>
      </c>
      <c r="W49" s="4">
        <v>135.4</v>
      </c>
      <c r="X49" s="4" t="s">
        <v>91</v>
      </c>
      <c r="Y49" s="4">
        <v>126.6</v>
      </c>
      <c r="Z49" s="4">
        <v>129.19999999999999</v>
      </c>
      <c r="AA49" s="4">
        <v>126.9</v>
      </c>
      <c r="AB49" s="4">
        <v>116</v>
      </c>
      <c r="AC49" s="4">
        <v>124.2</v>
      </c>
      <c r="AD49" s="4">
        <v>133.1</v>
      </c>
      <c r="AE49" s="4">
        <v>121.1</v>
      </c>
      <c r="AF49" s="4">
        <v>123.9</v>
      </c>
      <c r="AG49" s="5">
        <v>130.4</v>
      </c>
    </row>
    <row r="50" spans="1:33" x14ac:dyDescent="0.35">
      <c r="A50" s="10" t="s">
        <v>35</v>
      </c>
      <c r="B50" s="3">
        <v>2017</v>
      </c>
      <c r="C50" s="3" t="s">
        <v>31</v>
      </c>
      <c r="D50" s="3">
        <v>1</v>
      </c>
      <c r="E50" s="3" t="s">
        <v>315</v>
      </c>
      <c r="F50" s="3">
        <v>129.6</v>
      </c>
      <c r="G50" s="3">
        <v>132.80000000000001</v>
      </c>
      <c r="H50" s="3">
        <v>138.19999999999999</v>
      </c>
      <c r="I50" s="3">
        <v>132.19999999999999</v>
      </c>
      <c r="J50" s="3">
        <v>135.4</v>
      </c>
      <c r="K50" s="3">
        <v>119.1</v>
      </c>
      <c r="L50" s="3">
        <v>133</v>
      </c>
      <c r="M50" s="3">
        <v>119.4</v>
      </c>
      <c r="N50" s="3">
        <v>159.5</v>
      </c>
      <c r="O50" s="3">
        <v>115.6</v>
      </c>
      <c r="P50" s="3">
        <v>139.6</v>
      </c>
      <c r="Q50" s="3">
        <v>126.6</v>
      </c>
      <c r="R50" s="3">
        <v>142.80000000000001</v>
      </c>
      <c r="S50" s="3">
        <v>133.1</v>
      </c>
      <c r="T50" s="3">
        <v>143.80000000000001</v>
      </c>
      <c r="U50" s="3">
        <v>136.6</v>
      </c>
      <c r="V50" s="3">
        <v>130.19999999999999</v>
      </c>
      <c r="W50" s="3">
        <v>135.6</v>
      </c>
      <c r="X50" s="3" t="s">
        <v>92</v>
      </c>
      <c r="Y50" s="3">
        <v>126.8</v>
      </c>
      <c r="Z50" s="3">
        <v>129.4</v>
      </c>
      <c r="AA50" s="3">
        <v>127.1</v>
      </c>
      <c r="AB50" s="3">
        <v>117</v>
      </c>
      <c r="AC50" s="3">
        <v>124.2</v>
      </c>
      <c r="AD50" s="3">
        <v>133.30000000000001</v>
      </c>
      <c r="AE50" s="3">
        <v>121.7</v>
      </c>
      <c r="AF50" s="3">
        <v>124.4</v>
      </c>
      <c r="AG50" s="6">
        <v>130.30000000000001</v>
      </c>
    </row>
    <row r="51" spans="1:33" x14ac:dyDescent="0.35">
      <c r="A51" s="11" t="s">
        <v>35</v>
      </c>
      <c r="B51" s="4">
        <v>2017</v>
      </c>
      <c r="C51" s="4" t="s">
        <v>36</v>
      </c>
      <c r="D51" s="4">
        <v>2</v>
      </c>
      <c r="E51" s="4" t="s">
        <v>318</v>
      </c>
      <c r="F51" s="4">
        <v>130.5</v>
      </c>
      <c r="G51" s="4">
        <v>133.1</v>
      </c>
      <c r="H51" s="4">
        <v>138.80000000000001</v>
      </c>
      <c r="I51" s="4">
        <v>129.30000000000001</v>
      </c>
      <c r="J51" s="4">
        <v>135.80000000000001</v>
      </c>
      <c r="K51" s="4">
        <v>119.2</v>
      </c>
      <c r="L51" s="4">
        <v>135.30000000000001</v>
      </c>
      <c r="M51" s="4">
        <v>119.5</v>
      </c>
      <c r="N51" s="4">
        <v>152.19999999999999</v>
      </c>
      <c r="O51" s="4">
        <v>117.3</v>
      </c>
      <c r="P51" s="4">
        <v>138.69999999999999</v>
      </c>
      <c r="Q51" s="4">
        <v>126.9</v>
      </c>
      <c r="R51" s="4">
        <v>143.19999999999999</v>
      </c>
      <c r="S51" s="4">
        <v>133</v>
      </c>
      <c r="T51" s="4">
        <v>144.4</v>
      </c>
      <c r="U51" s="4">
        <v>136.80000000000001</v>
      </c>
      <c r="V51" s="4">
        <v>130.30000000000001</v>
      </c>
      <c r="W51" s="4">
        <v>135.9</v>
      </c>
      <c r="X51" s="4" t="s">
        <v>93</v>
      </c>
      <c r="Y51" s="4">
        <v>127.9</v>
      </c>
      <c r="Z51" s="4">
        <v>129.69999999999999</v>
      </c>
      <c r="AA51" s="4">
        <v>127.4</v>
      </c>
      <c r="AB51" s="4">
        <v>117.4</v>
      </c>
      <c r="AC51" s="4">
        <v>124.6</v>
      </c>
      <c r="AD51" s="4">
        <v>133.4</v>
      </c>
      <c r="AE51" s="4">
        <v>122.6</v>
      </c>
      <c r="AF51" s="4">
        <v>124.8</v>
      </c>
      <c r="AG51" s="5">
        <v>130.6</v>
      </c>
    </row>
    <row r="52" spans="1:33" x14ac:dyDescent="0.35">
      <c r="A52" s="10" t="s">
        <v>35</v>
      </c>
      <c r="B52" s="3">
        <v>2017</v>
      </c>
      <c r="C52" s="3" t="s">
        <v>38</v>
      </c>
      <c r="D52" s="3">
        <v>3</v>
      </c>
      <c r="E52" s="3" t="s">
        <v>321</v>
      </c>
      <c r="F52" s="3">
        <v>131.1</v>
      </c>
      <c r="G52" s="3">
        <v>133.30000000000001</v>
      </c>
      <c r="H52" s="3">
        <v>139</v>
      </c>
      <c r="I52" s="3">
        <v>128.6</v>
      </c>
      <c r="J52" s="3">
        <v>136.30000000000001</v>
      </c>
      <c r="K52" s="3">
        <v>118.8</v>
      </c>
      <c r="L52" s="3">
        <v>138.30000000000001</v>
      </c>
      <c r="M52" s="3">
        <v>120.5</v>
      </c>
      <c r="N52" s="3">
        <v>143.9</v>
      </c>
      <c r="O52" s="3">
        <v>118</v>
      </c>
      <c r="P52" s="3">
        <v>137.9</v>
      </c>
      <c r="Q52" s="3">
        <v>127.2</v>
      </c>
      <c r="R52" s="3">
        <v>144</v>
      </c>
      <c r="S52" s="3">
        <v>133.1</v>
      </c>
      <c r="T52" s="3">
        <v>145.1</v>
      </c>
      <c r="U52" s="3">
        <v>137.30000000000001</v>
      </c>
      <c r="V52" s="3">
        <v>130.6</v>
      </c>
      <c r="W52" s="3">
        <v>136.4</v>
      </c>
      <c r="X52" s="3" t="s">
        <v>94</v>
      </c>
      <c r="Y52" s="3">
        <v>129.1</v>
      </c>
      <c r="Z52" s="3">
        <v>130.1</v>
      </c>
      <c r="AA52" s="3">
        <v>127.8</v>
      </c>
      <c r="AB52" s="3">
        <v>117.6</v>
      </c>
      <c r="AC52" s="3">
        <v>125</v>
      </c>
      <c r="AD52" s="3">
        <v>133.80000000000001</v>
      </c>
      <c r="AE52" s="3">
        <v>122.6</v>
      </c>
      <c r="AF52" s="3">
        <v>125.1</v>
      </c>
      <c r="AG52" s="6">
        <v>130.9</v>
      </c>
    </row>
    <row r="53" spans="1:33" x14ac:dyDescent="0.35">
      <c r="A53" s="11" t="s">
        <v>35</v>
      </c>
      <c r="B53" s="4">
        <v>2017</v>
      </c>
      <c r="C53" s="4" t="s">
        <v>39</v>
      </c>
      <c r="D53" s="4">
        <v>4</v>
      </c>
      <c r="E53" s="4" t="s">
        <v>324</v>
      </c>
      <c r="F53" s="4">
        <v>131.69999999999999</v>
      </c>
      <c r="G53" s="4">
        <v>133</v>
      </c>
      <c r="H53" s="4">
        <v>139.4</v>
      </c>
      <c r="I53" s="4">
        <v>126.1</v>
      </c>
      <c r="J53" s="4">
        <v>137.19999999999999</v>
      </c>
      <c r="K53" s="4">
        <v>118.4</v>
      </c>
      <c r="L53" s="4">
        <v>139.9</v>
      </c>
      <c r="M53" s="4">
        <v>123.4</v>
      </c>
      <c r="N53" s="4">
        <v>140.9</v>
      </c>
      <c r="O53" s="4">
        <v>118.5</v>
      </c>
      <c r="P53" s="4">
        <v>136.5</v>
      </c>
      <c r="Q53" s="4">
        <v>127.4</v>
      </c>
      <c r="R53" s="4">
        <v>144.19999999999999</v>
      </c>
      <c r="S53" s="4">
        <v>133.5</v>
      </c>
      <c r="T53" s="4">
        <v>145.4</v>
      </c>
      <c r="U53" s="4">
        <v>138</v>
      </c>
      <c r="V53" s="4">
        <v>131.1</v>
      </c>
      <c r="W53" s="4">
        <v>137</v>
      </c>
      <c r="X53" s="4" t="s">
        <v>95</v>
      </c>
      <c r="Y53" s="4">
        <v>129.80000000000001</v>
      </c>
      <c r="Z53" s="4">
        <v>130.4</v>
      </c>
      <c r="AA53" s="4">
        <v>128.1</v>
      </c>
      <c r="AB53" s="4">
        <v>116.6</v>
      </c>
      <c r="AC53" s="4">
        <v>125.1</v>
      </c>
      <c r="AD53" s="4">
        <v>134.5</v>
      </c>
      <c r="AE53" s="4">
        <v>123.1</v>
      </c>
      <c r="AF53" s="4">
        <v>125.1</v>
      </c>
      <c r="AG53" s="5">
        <v>131.1</v>
      </c>
    </row>
    <row r="54" spans="1:33" x14ac:dyDescent="0.35">
      <c r="A54" s="10" t="s">
        <v>35</v>
      </c>
      <c r="B54" s="3">
        <v>2017</v>
      </c>
      <c r="C54" s="3" t="s">
        <v>41</v>
      </c>
      <c r="D54" s="3">
        <v>5</v>
      </c>
      <c r="E54" s="3" t="s">
        <v>327</v>
      </c>
      <c r="F54" s="3">
        <v>132.1</v>
      </c>
      <c r="G54" s="3">
        <v>132.9</v>
      </c>
      <c r="H54" s="3">
        <v>141.6</v>
      </c>
      <c r="I54" s="3">
        <v>126.3</v>
      </c>
      <c r="J54" s="3">
        <v>137.69999999999999</v>
      </c>
      <c r="K54" s="3">
        <v>118.1</v>
      </c>
      <c r="L54" s="3">
        <v>137.9</v>
      </c>
      <c r="M54" s="3">
        <v>125.6</v>
      </c>
      <c r="N54" s="3">
        <v>138.30000000000001</v>
      </c>
      <c r="O54" s="3">
        <v>119.4</v>
      </c>
      <c r="P54" s="3">
        <v>136</v>
      </c>
      <c r="Q54" s="3">
        <v>127.6</v>
      </c>
      <c r="R54" s="3">
        <v>144.5</v>
      </c>
      <c r="S54" s="3">
        <v>133.69999999999999</v>
      </c>
      <c r="T54" s="3">
        <v>146.19999999999999</v>
      </c>
      <c r="U54" s="3">
        <v>138.19999999999999</v>
      </c>
      <c r="V54" s="3">
        <v>131.4</v>
      </c>
      <c r="W54" s="3">
        <v>137.19999999999999</v>
      </c>
      <c r="X54" s="3" t="s">
        <v>96</v>
      </c>
      <c r="Y54" s="3">
        <v>129.4</v>
      </c>
      <c r="Z54" s="3">
        <v>130.9</v>
      </c>
      <c r="AA54" s="3">
        <v>128.4</v>
      </c>
      <c r="AB54" s="3">
        <v>116.7</v>
      </c>
      <c r="AC54" s="3">
        <v>125.7</v>
      </c>
      <c r="AD54" s="3">
        <v>134.80000000000001</v>
      </c>
      <c r="AE54" s="3">
        <v>123</v>
      </c>
      <c r="AF54" s="3">
        <v>125.3</v>
      </c>
      <c r="AG54" s="6">
        <v>131.4</v>
      </c>
    </row>
    <row r="55" spans="1:33" x14ac:dyDescent="0.35">
      <c r="A55" s="11" t="s">
        <v>35</v>
      </c>
      <c r="B55" s="4">
        <v>2017</v>
      </c>
      <c r="C55" s="4" t="s">
        <v>42</v>
      </c>
      <c r="D55" s="4">
        <v>6</v>
      </c>
      <c r="E55" s="4" t="s">
        <v>330</v>
      </c>
      <c r="F55" s="4">
        <v>131.4</v>
      </c>
      <c r="G55" s="4">
        <v>133.30000000000001</v>
      </c>
      <c r="H55" s="4">
        <v>145.5</v>
      </c>
      <c r="I55" s="4">
        <v>128.1</v>
      </c>
      <c r="J55" s="4">
        <v>138.1</v>
      </c>
      <c r="K55" s="4">
        <v>118.2</v>
      </c>
      <c r="L55" s="4">
        <v>139.19999999999999</v>
      </c>
      <c r="M55" s="4">
        <v>133.30000000000001</v>
      </c>
      <c r="N55" s="4">
        <v>136.19999999999999</v>
      </c>
      <c r="O55" s="4">
        <v>119.6</v>
      </c>
      <c r="P55" s="4">
        <v>135.30000000000001</v>
      </c>
      <c r="Q55" s="4">
        <v>127.8</v>
      </c>
      <c r="R55" s="4">
        <v>144.9</v>
      </c>
      <c r="S55" s="4">
        <v>135.19999999999999</v>
      </c>
      <c r="T55" s="4">
        <v>146.5</v>
      </c>
      <c r="U55" s="4">
        <v>138.5</v>
      </c>
      <c r="V55" s="4">
        <v>131.69999999999999</v>
      </c>
      <c r="W55" s="4">
        <v>137.5</v>
      </c>
      <c r="X55" s="4" t="s">
        <v>97</v>
      </c>
      <c r="Y55" s="4">
        <v>128.80000000000001</v>
      </c>
      <c r="Z55" s="4">
        <v>131.19999999999999</v>
      </c>
      <c r="AA55" s="4">
        <v>128.5</v>
      </c>
      <c r="AB55" s="4">
        <v>116.5</v>
      </c>
      <c r="AC55" s="4">
        <v>125.9</v>
      </c>
      <c r="AD55" s="4">
        <v>135.4</v>
      </c>
      <c r="AE55" s="4">
        <v>123.4</v>
      </c>
      <c r="AF55" s="4">
        <v>125.5</v>
      </c>
      <c r="AG55" s="5">
        <v>132</v>
      </c>
    </row>
    <row r="56" spans="1:33" x14ac:dyDescent="0.35">
      <c r="A56" s="10" t="s">
        <v>35</v>
      </c>
      <c r="B56" s="3">
        <v>2017</v>
      </c>
      <c r="C56" s="3" t="s">
        <v>44</v>
      </c>
      <c r="D56" s="3">
        <v>7</v>
      </c>
      <c r="E56" s="3" t="s">
        <v>333</v>
      </c>
      <c r="F56" s="3">
        <v>132.6</v>
      </c>
      <c r="G56" s="3">
        <v>133.6</v>
      </c>
      <c r="H56" s="3">
        <v>145.69999999999999</v>
      </c>
      <c r="I56" s="3">
        <v>129.6</v>
      </c>
      <c r="J56" s="3">
        <v>138.5</v>
      </c>
      <c r="K56" s="3">
        <v>118.1</v>
      </c>
      <c r="L56" s="3">
        <v>141.80000000000001</v>
      </c>
      <c r="M56" s="3">
        <v>159.5</v>
      </c>
      <c r="N56" s="3">
        <v>133.6</v>
      </c>
      <c r="O56" s="3">
        <v>120.5</v>
      </c>
      <c r="P56" s="3">
        <v>135.19999999999999</v>
      </c>
      <c r="Q56" s="3">
        <v>128.5</v>
      </c>
      <c r="R56" s="3">
        <v>145.80000000000001</v>
      </c>
      <c r="S56" s="3">
        <v>139</v>
      </c>
      <c r="T56" s="3">
        <v>148.19999999999999</v>
      </c>
      <c r="U56" s="3">
        <v>139.30000000000001</v>
      </c>
      <c r="V56" s="3">
        <v>132.1</v>
      </c>
      <c r="W56" s="3">
        <v>138.30000000000001</v>
      </c>
      <c r="X56" s="3" t="s">
        <v>98</v>
      </c>
      <c r="Y56" s="3">
        <v>129.4</v>
      </c>
      <c r="Z56" s="3">
        <v>131.9</v>
      </c>
      <c r="AA56" s="3">
        <v>129.4</v>
      </c>
      <c r="AB56" s="3">
        <v>116</v>
      </c>
      <c r="AC56" s="3">
        <v>126.6</v>
      </c>
      <c r="AD56" s="3">
        <v>136.80000000000001</v>
      </c>
      <c r="AE56" s="3">
        <v>123.6</v>
      </c>
      <c r="AF56" s="3">
        <v>125.9</v>
      </c>
      <c r="AG56" s="6">
        <v>134.19999999999999</v>
      </c>
    </row>
    <row r="57" spans="1:33" x14ac:dyDescent="0.35">
      <c r="A57" s="11" t="s">
        <v>35</v>
      </c>
      <c r="B57" s="4">
        <v>2017</v>
      </c>
      <c r="C57" s="4" t="s">
        <v>46</v>
      </c>
      <c r="D57" s="4">
        <v>8</v>
      </c>
      <c r="E57" s="4" t="s">
        <v>336</v>
      </c>
      <c r="F57" s="4">
        <v>134.4</v>
      </c>
      <c r="G57" s="4">
        <v>134.30000000000001</v>
      </c>
      <c r="H57" s="4">
        <v>143.4</v>
      </c>
      <c r="I57" s="4">
        <v>129.30000000000001</v>
      </c>
      <c r="J57" s="4">
        <v>139</v>
      </c>
      <c r="K57" s="4">
        <v>118.1</v>
      </c>
      <c r="L57" s="4">
        <v>145.5</v>
      </c>
      <c r="M57" s="4">
        <v>168.6</v>
      </c>
      <c r="N57" s="4">
        <v>132.69999999999999</v>
      </c>
      <c r="O57" s="4">
        <v>121.2</v>
      </c>
      <c r="P57" s="4">
        <v>135.6</v>
      </c>
      <c r="Q57" s="4">
        <v>128.69999999999999</v>
      </c>
      <c r="R57" s="4">
        <v>146.80000000000001</v>
      </c>
      <c r="S57" s="4">
        <v>140.6</v>
      </c>
      <c r="T57" s="4">
        <v>149.80000000000001</v>
      </c>
      <c r="U57" s="4">
        <v>140.30000000000001</v>
      </c>
      <c r="V57" s="4">
        <v>133</v>
      </c>
      <c r="W57" s="4">
        <v>139.30000000000001</v>
      </c>
      <c r="X57" s="4" t="s">
        <v>99</v>
      </c>
      <c r="Y57" s="4">
        <v>129.80000000000001</v>
      </c>
      <c r="Z57" s="4">
        <v>132.80000000000001</v>
      </c>
      <c r="AA57" s="4">
        <v>130.19999999999999</v>
      </c>
      <c r="AB57" s="4">
        <v>117.3</v>
      </c>
      <c r="AC57" s="4">
        <v>127.3</v>
      </c>
      <c r="AD57" s="4">
        <v>137.6</v>
      </c>
      <c r="AE57" s="4">
        <v>124.5</v>
      </c>
      <c r="AF57" s="4">
        <v>126.8</v>
      </c>
      <c r="AG57" s="5">
        <v>135.4</v>
      </c>
    </row>
    <row r="58" spans="1:33" x14ac:dyDescent="0.35">
      <c r="A58" s="10" t="s">
        <v>35</v>
      </c>
      <c r="B58" s="3">
        <v>2017</v>
      </c>
      <c r="C58" s="3" t="s">
        <v>48</v>
      </c>
      <c r="D58" s="3">
        <v>9</v>
      </c>
      <c r="E58" s="3" t="s">
        <v>339</v>
      </c>
      <c r="F58" s="3">
        <v>135.69999999999999</v>
      </c>
      <c r="G58" s="3">
        <v>134.69999999999999</v>
      </c>
      <c r="H58" s="3">
        <v>142.4</v>
      </c>
      <c r="I58" s="3">
        <v>130.19999999999999</v>
      </c>
      <c r="J58" s="3">
        <v>139.6</v>
      </c>
      <c r="K58" s="3">
        <v>118.4</v>
      </c>
      <c r="L58" s="3">
        <v>143</v>
      </c>
      <c r="M58" s="3">
        <v>156.6</v>
      </c>
      <c r="N58" s="3">
        <v>132.9</v>
      </c>
      <c r="O58" s="3">
        <v>121.5</v>
      </c>
      <c r="P58" s="3">
        <v>135.6</v>
      </c>
      <c r="Q58" s="3">
        <v>128.80000000000001</v>
      </c>
      <c r="R58" s="3">
        <v>147.30000000000001</v>
      </c>
      <c r="S58" s="3">
        <v>139</v>
      </c>
      <c r="T58" s="3">
        <v>150.80000000000001</v>
      </c>
      <c r="U58" s="3">
        <v>141.1</v>
      </c>
      <c r="V58" s="3">
        <v>133.4</v>
      </c>
      <c r="W58" s="3">
        <v>140</v>
      </c>
      <c r="X58" s="3" t="s">
        <v>100</v>
      </c>
      <c r="Y58" s="3">
        <v>131</v>
      </c>
      <c r="Z58" s="3">
        <v>133.30000000000001</v>
      </c>
      <c r="AA58" s="3">
        <v>130.6</v>
      </c>
      <c r="AB58" s="3">
        <v>118.3</v>
      </c>
      <c r="AC58" s="3">
        <v>127.9</v>
      </c>
      <c r="AD58" s="3">
        <v>137.4</v>
      </c>
      <c r="AE58" s="3">
        <v>125.7</v>
      </c>
      <c r="AF58" s="3">
        <v>127.5</v>
      </c>
      <c r="AG58" s="6">
        <v>135.19999999999999</v>
      </c>
    </row>
    <row r="59" spans="1:33" x14ac:dyDescent="0.35">
      <c r="A59" s="11" t="s">
        <v>35</v>
      </c>
      <c r="B59" s="4">
        <v>2017</v>
      </c>
      <c r="C59" s="4" t="s">
        <v>50</v>
      </c>
      <c r="D59" s="4">
        <v>10</v>
      </c>
      <c r="E59" s="4" t="s">
        <v>342</v>
      </c>
      <c r="F59" s="4">
        <v>137.30000000000001</v>
      </c>
      <c r="G59" s="4">
        <v>135.30000000000001</v>
      </c>
      <c r="H59" s="4">
        <v>142.19999999999999</v>
      </c>
      <c r="I59" s="4">
        <v>131.19999999999999</v>
      </c>
      <c r="J59" s="4">
        <v>140.6</v>
      </c>
      <c r="K59" s="4">
        <v>119</v>
      </c>
      <c r="L59" s="4">
        <v>141.5</v>
      </c>
      <c r="M59" s="4">
        <v>162.6</v>
      </c>
      <c r="N59" s="4">
        <v>132.30000000000001</v>
      </c>
      <c r="O59" s="4">
        <v>121.8</v>
      </c>
      <c r="P59" s="4">
        <v>136.30000000000001</v>
      </c>
      <c r="Q59" s="4">
        <v>128.69999999999999</v>
      </c>
      <c r="R59" s="4">
        <v>148.1</v>
      </c>
      <c r="S59" s="4">
        <v>140.1</v>
      </c>
      <c r="T59" s="4">
        <v>151.6</v>
      </c>
      <c r="U59" s="4">
        <v>142</v>
      </c>
      <c r="V59" s="4">
        <v>134.1</v>
      </c>
      <c r="W59" s="4">
        <v>140.80000000000001</v>
      </c>
      <c r="X59" s="4" t="s">
        <v>101</v>
      </c>
      <c r="Y59" s="4">
        <v>132.19999999999999</v>
      </c>
      <c r="Z59" s="4">
        <v>133.6</v>
      </c>
      <c r="AA59" s="4">
        <v>131.30000000000001</v>
      </c>
      <c r="AB59" s="4">
        <v>117.8</v>
      </c>
      <c r="AC59" s="4">
        <v>128.4</v>
      </c>
      <c r="AD59" s="4">
        <v>137.9</v>
      </c>
      <c r="AE59" s="4">
        <v>126.2</v>
      </c>
      <c r="AF59" s="4">
        <v>127.7</v>
      </c>
      <c r="AG59" s="5">
        <v>136.1</v>
      </c>
    </row>
    <row r="60" spans="1:33" x14ac:dyDescent="0.35">
      <c r="A60" s="10" t="s">
        <v>35</v>
      </c>
      <c r="B60" s="3">
        <v>2017</v>
      </c>
      <c r="C60" s="3" t="s">
        <v>52</v>
      </c>
      <c r="D60" s="3">
        <v>11</v>
      </c>
      <c r="E60" s="3" t="s">
        <v>345</v>
      </c>
      <c r="F60" s="3">
        <v>138.6</v>
      </c>
      <c r="G60" s="3">
        <v>135.69999999999999</v>
      </c>
      <c r="H60" s="3">
        <v>142.4</v>
      </c>
      <c r="I60" s="3">
        <v>142.9</v>
      </c>
      <c r="J60" s="3">
        <v>140.80000000000001</v>
      </c>
      <c r="K60" s="3">
        <v>119.2</v>
      </c>
      <c r="L60" s="3">
        <v>142.19999999999999</v>
      </c>
      <c r="M60" s="3">
        <v>173.8</v>
      </c>
      <c r="N60" s="3">
        <v>131.19999999999999</v>
      </c>
      <c r="O60" s="3">
        <v>123</v>
      </c>
      <c r="P60" s="3">
        <v>136.80000000000001</v>
      </c>
      <c r="Q60" s="3">
        <v>129.19999999999999</v>
      </c>
      <c r="R60" s="3">
        <v>148.9</v>
      </c>
      <c r="S60" s="3">
        <v>142.1</v>
      </c>
      <c r="T60" s="3">
        <v>153.19999999999999</v>
      </c>
      <c r="U60" s="3">
        <v>143</v>
      </c>
      <c r="V60" s="3">
        <v>134.80000000000001</v>
      </c>
      <c r="W60" s="3">
        <v>141.80000000000001</v>
      </c>
      <c r="X60" s="3" t="s">
        <v>102</v>
      </c>
      <c r="Y60" s="3">
        <v>135.30000000000001</v>
      </c>
      <c r="Z60" s="3">
        <v>134.4</v>
      </c>
      <c r="AA60" s="3">
        <v>132.6</v>
      </c>
      <c r="AB60" s="3">
        <v>118.3</v>
      </c>
      <c r="AC60" s="3">
        <v>128.9</v>
      </c>
      <c r="AD60" s="3">
        <v>138.6</v>
      </c>
      <c r="AE60" s="3">
        <v>126.8</v>
      </c>
      <c r="AF60" s="3">
        <v>128.4</v>
      </c>
      <c r="AG60" s="6">
        <v>137.6</v>
      </c>
    </row>
    <row r="61" spans="1:33" x14ac:dyDescent="0.35">
      <c r="A61" s="11" t="s">
        <v>35</v>
      </c>
      <c r="B61" s="4">
        <v>2017</v>
      </c>
      <c r="C61" s="4" t="s">
        <v>55</v>
      </c>
      <c r="D61" s="4">
        <v>12</v>
      </c>
      <c r="E61" s="4" t="s">
        <v>348</v>
      </c>
      <c r="F61" s="4">
        <v>139.1</v>
      </c>
      <c r="G61" s="4">
        <v>135.80000000000001</v>
      </c>
      <c r="H61" s="4">
        <v>143.30000000000001</v>
      </c>
      <c r="I61" s="4">
        <v>145.19999999999999</v>
      </c>
      <c r="J61" s="4">
        <v>141</v>
      </c>
      <c r="K61" s="4">
        <v>120.5</v>
      </c>
      <c r="L61" s="4">
        <v>141.5</v>
      </c>
      <c r="M61" s="4">
        <v>161.69999999999999</v>
      </c>
      <c r="N61" s="4">
        <v>129.1</v>
      </c>
      <c r="O61" s="4">
        <v>121.5</v>
      </c>
      <c r="P61" s="4">
        <v>137.1</v>
      </c>
      <c r="Q61" s="4">
        <v>128.80000000000001</v>
      </c>
      <c r="R61" s="4">
        <v>149</v>
      </c>
      <c r="S61" s="4">
        <v>140.5</v>
      </c>
      <c r="T61" s="4">
        <v>154.19999999999999</v>
      </c>
      <c r="U61" s="4">
        <v>143.1</v>
      </c>
      <c r="V61" s="4">
        <v>135.1</v>
      </c>
      <c r="W61" s="4">
        <v>142</v>
      </c>
      <c r="X61" s="4" t="s">
        <v>103</v>
      </c>
      <c r="Y61" s="4">
        <v>136.6</v>
      </c>
      <c r="Z61" s="4">
        <v>134.69999999999999</v>
      </c>
      <c r="AA61" s="4">
        <v>133.1</v>
      </c>
      <c r="AB61" s="4">
        <v>118.5</v>
      </c>
      <c r="AC61" s="4">
        <v>129</v>
      </c>
      <c r="AD61" s="4">
        <v>138.5</v>
      </c>
      <c r="AE61" s="4">
        <v>126.5</v>
      </c>
      <c r="AF61" s="4">
        <v>128.6</v>
      </c>
      <c r="AG61" s="5">
        <v>137.19999999999999</v>
      </c>
    </row>
    <row r="62" spans="1:33" x14ac:dyDescent="0.35">
      <c r="A62" s="10" t="s">
        <v>35</v>
      </c>
      <c r="B62" s="3">
        <v>2018</v>
      </c>
      <c r="C62" s="3" t="s">
        <v>31</v>
      </c>
      <c r="D62" s="3">
        <v>1</v>
      </c>
      <c r="E62" s="3" t="s">
        <v>351</v>
      </c>
      <c r="F62" s="3">
        <v>140.4</v>
      </c>
      <c r="G62" s="3">
        <v>136</v>
      </c>
      <c r="H62" s="3">
        <v>144.19999999999999</v>
      </c>
      <c r="I62" s="3">
        <v>143.69999999999999</v>
      </c>
      <c r="J62" s="3">
        <v>141.1</v>
      </c>
      <c r="K62" s="3">
        <v>120.7</v>
      </c>
      <c r="L62" s="3">
        <v>141.30000000000001</v>
      </c>
      <c r="M62" s="3">
        <v>151.6</v>
      </c>
      <c r="N62" s="3">
        <v>127.3</v>
      </c>
      <c r="O62" s="3">
        <v>118.8</v>
      </c>
      <c r="P62" s="3">
        <v>137.5</v>
      </c>
      <c r="Q62" s="3">
        <v>129</v>
      </c>
      <c r="R62" s="3">
        <v>149.5</v>
      </c>
      <c r="S62" s="3">
        <v>139.19999999999999</v>
      </c>
      <c r="T62" s="3">
        <v>154.69999999999999</v>
      </c>
      <c r="U62" s="3">
        <v>143.5</v>
      </c>
      <c r="V62" s="3">
        <v>135.5</v>
      </c>
      <c r="W62" s="3">
        <v>142.30000000000001</v>
      </c>
      <c r="X62" s="3" t="s">
        <v>104</v>
      </c>
      <c r="Y62" s="3">
        <v>136.6</v>
      </c>
      <c r="Z62" s="3">
        <v>134.9</v>
      </c>
      <c r="AA62" s="3">
        <v>133.30000000000001</v>
      </c>
      <c r="AB62" s="3">
        <v>119.3</v>
      </c>
      <c r="AC62" s="3">
        <v>129.69999999999999</v>
      </c>
      <c r="AD62" s="3">
        <v>139</v>
      </c>
      <c r="AE62" s="3">
        <v>127.3</v>
      </c>
      <c r="AF62" s="3">
        <v>129.1</v>
      </c>
      <c r="AG62" s="6">
        <v>136.9</v>
      </c>
    </row>
    <row r="63" spans="1:33" x14ac:dyDescent="0.35">
      <c r="A63" s="11" t="s">
        <v>35</v>
      </c>
      <c r="B63" s="4">
        <v>2018</v>
      </c>
      <c r="C63" s="4" t="s">
        <v>36</v>
      </c>
      <c r="D63" s="4">
        <v>2</v>
      </c>
      <c r="E63" s="4" t="s">
        <v>354</v>
      </c>
      <c r="F63" s="4">
        <v>141.30000000000001</v>
      </c>
      <c r="G63" s="4">
        <v>135.9</v>
      </c>
      <c r="H63" s="4">
        <v>143.5</v>
      </c>
      <c r="I63" s="4">
        <v>140.30000000000001</v>
      </c>
      <c r="J63" s="4">
        <v>140.9</v>
      </c>
      <c r="K63" s="4">
        <v>120.4</v>
      </c>
      <c r="L63" s="4">
        <v>142.9</v>
      </c>
      <c r="M63" s="4">
        <v>140.5</v>
      </c>
      <c r="N63" s="4">
        <v>125.8</v>
      </c>
      <c r="O63" s="4">
        <v>117.1</v>
      </c>
      <c r="P63" s="4">
        <v>137.30000000000001</v>
      </c>
      <c r="Q63" s="4">
        <v>128.6</v>
      </c>
      <c r="R63" s="4">
        <v>149.6</v>
      </c>
      <c r="S63" s="4">
        <v>137.6</v>
      </c>
      <c r="T63" s="4">
        <v>154.9</v>
      </c>
      <c r="U63" s="4">
        <v>143.80000000000001</v>
      </c>
      <c r="V63" s="4">
        <v>135.6</v>
      </c>
      <c r="W63" s="4">
        <v>142.6</v>
      </c>
      <c r="X63" s="4" t="s">
        <v>105</v>
      </c>
      <c r="Y63" s="4">
        <v>136.69999999999999</v>
      </c>
      <c r="Z63" s="4">
        <v>135.19999999999999</v>
      </c>
      <c r="AA63" s="4">
        <v>133.80000000000001</v>
      </c>
      <c r="AB63" s="4">
        <v>120.2</v>
      </c>
      <c r="AC63" s="4">
        <v>129.9</v>
      </c>
      <c r="AD63" s="4">
        <v>139</v>
      </c>
      <c r="AE63" s="4">
        <v>127.7</v>
      </c>
      <c r="AF63" s="4">
        <v>129.6</v>
      </c>
      <c r="AG63" s="5">
        <v>136.4</v>
      </c>
    </row>
    <row r="64" spans="1:33" x14ac:dyDescent="0.35">
      <c r="A64" s="10" t="s">
        <v>35</v>
      </c>
      <c r="B64" s="3">
        <v>2018</v>
      </c>
      <c r="C64" s="3" t="s">
        <v>38</v>
      </c>
      <c r="D64" s="3">
        <v>3</v>
      </c>
      <c r="E64" s="3" t="s">
        <v>357</v>
      </c>
      <c r="F64" s="3">
        <v>142</v>
      </c>
      <c r="G64" s="3">
        <v>136.19999999999999</v>
      </c>
      <c r="H64" s="3">
        <v>143.6</v>
      </c>
      <c r="I64" s="3">
        <v>138.30000000000001</v>
      </c>
      <c r="J64" s="3">
        <v>141.19999999999999</v>
      </c>
      <c r="K64" s="3">
        <v>120.7</v>
      </c>
      <c r="L64" s="3">
        <v>146.19999999999999</v>
      </c>
      <c r="M64" s="3">
        <v>134.6</v>
      </c>
      <c r="N64" s="3">
        <v>124.6</v>
      </c>
      <c r="O64" s="3">
        <v>116.1</v>
      </c>
      <c r="P64" s="3">
        <v>137.80000000000001</v>
      </c>
      <c r="Q64" s="3">
        <v>129.1</v>
      </c>
      <c r="R64" s="3">
        <v>150.4</v>
      </c>
      <c r="S64" s="3">
        <v>137.19999999999999</v>
      </c>
      <c r="T64" s="3">
        <v>156.30000000000001</v>
      </c>
      <c r="U64" s="3">
        <v>144.30000000000001</v>
      </c>
      <c r="V64" s="3">
        <v>136.19999999999999</v>
      </c>
      <c r="W64" s="3">
        <v>143.1</v>
      </c>
      <c r="X64" s="3" t="s">
        <v>106</v>
      </c>
      <c r="Y64" s="3">
        <v>136.5</v>
      </c>
      <c r="Z64" s="3">
        <v>135.6</v>
      </c>
      <c r="AA64" s="3">
        <v>134.30000000000001</v>
      </c>
      <c r="AB64" s="3">
        <v>121</v>
      </c>
      <c r="AC64" s="3">
        <v>130.4</v>
      </c>
      <c r="AD64" s="3">
        <v>139.80000000000001</v>
      </c>
      <c r="AE64" s="3">
        <v>128.19999999999999</v>
      </c>
      <c r="AF64" s="3">
        <v>130.30000000000001</v>
      </c>
      <c r="AG64" s="6">
        <v>136.5</v>
      </c>
    </row>
    <row r="65" spans="1:33" x14ac:dyDescent="0.35">
      <c r="A65" s="11" t="s">
        <v>35</v>
      </c>
      <c r="B65" s="4">
        <v>2018</v>
      </c>
      <c r="C65" s="4" t="s">
        <v>39</v>
      </c>
      <c r="D65" s="4">
        <v>4</v>
      </c>
      <c r="E65" s="4" t="s">
        <v>360</v>
      </c>
      <c r="F65" s="4">
        <v>142.9</v>
      </c>
      <c r="G65" s="4">
        <v>136.4</v>
      </c>
      <c r="H65" s="4">
        <v>144.4</v>
      </c>
      <c r="I65" s="4">
        <v>133.9</v>
      </c>
      <c r="J65" s="4">
        <v>141.6</v>
      </c>
      <c r="K65" s="4">
        <v>121</v>
      </c>
      <c r="L65" s="4">
        <v>153.5</v>
      </c>
      <c r="M65" s="4">
        <v>132.6</v>
      </c>
      <c r="N65" s="4">
        <v>123.5</v>
      </c>
      <c r="O65" s="4">
        <v>113.7</v>
      </c>
      <c r="P65" s="4">
        <v>138.19999999999999</v>
      </c>
      <c r="Q65" s="4">
        <v>129.6</v>
      </c>
      <c r="R65" s="4">
        <v>151.19999999999999</v>
      </c>
      <c r="S65" s="4">
        <v>137.5</v>
      </c>
      <c r="T65" s="4">
        <v>156.9</v>
      </c>
      <c r="U65" s="4">
        <v>145.30000000000001</v>
      </c>
      <c r="V65" s="4">
        <v>136.69999999999999</v>
      </c>
      <c r="W65" s="4">
        <v>144</v>
      </c>
      <c r="X65" s="4" t="s">
        <v>107</v>
      </c>
      <c r="Y65" s="4">
        <v>136.5</v>
      </c>
      <c r="Z65" s="4">
        <v>136.6</v>
      </c>
      <c r="AA65" s="4">
        <v>135.19999999999999</v>
      </c>
      <c r="AB65" s="4">
        <v>121.9</v>
      </c>
      <c r="AC65" s="4">
        <v>131.30000000000001</v>
      </c>
      <c r="AD65" s="4">
        <v>141.4</v>
      </c>
      <c r="AE65" s="4">
        <v>129.19999999999999</v>
      </c>
      <c r="AF65" s="4">
        <v>131.30000000000001</v>
      </c>
      <c r="AG65" s="5">
        <v>137.1</v>
      </c>
    </row>
    <row r="66" spans="1:33" x14ac:dyDescent="0.35">
      <c r="A66" s="10" t="s">
        <v>35</v>
      </c>
      <c r="B66" s="3">
        <v>2018</v>
      </c>
      <c r="C66" s="3" t="s">
        <v>41</v>
      </c>
      <c r="D66" s="3">
        <v>5</v>
      </c>
      <c r="E66" s="3" t="s">
        <v>363</v>
      </c>
      <c r="F66" s="3">
        <v>143.19999999999999</v>
      </c>
      <c r="G66" s="3">
        <v>136.6</v>
      </c>
      <c r="H66" s="3">
        <v>146.6</v>
      </c>
      <c r="I66" s="3">
        <v>133.6</v>
      </c>
      <c r="J66" s="3">
        <v>142.1</v>
      </c>
      <c r="K66" s="3">
        <v>121</v>
      </c>
      <c r="L66" s="3">
        <v>154.6</v>
      </c>
      <c r="M66" s="3">
        <v>135.6</v>
      </c>
      <c r="N66" s="3">
        <v>122.3</v>
      </c>
      <c r="O66" s="3">
        <v>109.6</v>
      </c>
      <c r="P66" s="3">
        <v>138.1</v>
      </c>
      <c r="Q66" s="3">
        <v>129.9</v>
      </c>
      <c r="R66" s="3">
        <v>151.69999999999999</v>
      </c>
      <c r="S66" s="3">
        <v>138.1</v>
      </c>
      <c r="T66" s="3">
        <v>157.9</v>
      </c>
      <c r="U66" s="3">
        <v>146</v>
      </c>
      <c r="V66" s="3">
        <v>137.4</v>
      </c>
      <c r="W66" s="3">
        <v>144.69999999999999</v>
      </c>
      <c r="X66" s="3" t="s">
        <v>108</v>
      </c>
      <c r="Y66" s="3">
        <v>136.9</v>
      </c>
      <c r="Z66" s="3">
        <v>137.4</v>
      </c>
      <c r="AA66" s="3">
        <v>136</v>
      </c>
      <c r="AB66" s="3">
        <v>122.9</v>
      </c>
      <c r="AC66" s="3">
        <v>131.80000000000001</v>
      </c>
      <c r="AD66" s="3">
        <v>142.1</v>
      </c>
      <c r="AE66" s="3">
        <v>129.9</v>
      </c>
      <c r="AF66" s="3">
        <v>132.1</v>
      </c>
      <c r="AG66" s="6">
        <v>137.80000000000001</v>
      </c>
    </row>
    <row r="67" spans="1:33" x14ac:dyDescent="0.35">
      <c r="A67" s="11" t="s">
        <v>35</v>
      </c>
      <c r="B67" s="4">
        <v>2018</v>
      </c>
      <c r="C67" s="4" t="s">
        <v>42</v>
      </c>
      <c r="D67" s="4">
        <v>6</v>
      </c>
      <c r="E67" s="4" t="s">
        <v>366</v>
      </c>
      <c r="F67" s="4">
        <v>142.5</v>
      </c>
      <c r="G67" s="4">
        <v>136.9</v>
      </c>
      <c r="H67" s="4">
        <v>148.69999999999999</v>
      </c>
      <c r="I67" s="4">
        <v>135.6</v>
      </c>
      <c r="J67" s="4">
        <v>142.30000000000001</v>
      </c>
      <c r="K67" s="4">
        <v>121.3</v>
      </c>
      <c r="L67" s="4">
        <v>153.19999999999999</v>
      </c>
      <c r="M67" s="4">
        <v>143.69999999999999</v>
      </c>
      <c r="N67" s="4">
        <v>121.4</v>
      </c>
      <c r="O67" s="4">
        <v>111.1</v>
      </c>
      <c r="P67" s="4">
        <v>138.4</v>
      </c>
      <c r="Q67" s="4">
        <v>130.30000000000001</v>
      </c>
      <c r="R67" s="4">
        <v>151.80000000000001</v>
      </c>
      <c r="S67" s="4">
        <v>139.4</v>
      </c>
      <c r="T67" s="4">
        <v>158.30000000000001</v>
      </c>
      <c r="U67" s="4">
        <v>146.4</v>
      </c>
      <c r="V67" s="4">
        <v>138.1</v>
      </c>
      <c r="W67" s="4">
        <v>145.19999999999999</v>
      </c>
      <c r="X67" s="4" t="s">
        <v>109</v>
      </c>
      <c r="Y67" s="4">
        <v>138.1</v>
      </c>
      <c r="Z67" s="4">
        <v>137.9</v>
      </c>
      <c r="AA67" s="4">
        <v>136.19999999999999</v>
      </c>
      <c r="AB67" s="4">
        <v>123.7</v>
      </c>
      <c r="AC67" s="4">
        <v>132.6</v>
      </c>
      <c r="AD67" s="4">
        <v>142.80000000000001</v>
      </c>
      <c r="AE67" s="4">
        <v>130.1</v>
      </c>
      <c r="AF67" s="4">
        <v>132.6</v>
      </c>
      <c r="AG67" s="5">
        <v>138.5</v>
      </c>
    </row>
    <row r="68" spans="1:33" x14ac:dyDescent="0.35">
      <c r="A68" s="10" t="s">
        <v>35</v>
      </c>
      <c r="B68" s="3">
        <v>2018</v>
      </c>
      <c r="C68" s="3" t="s">
        <v>44</v>
      </c>
      <c r="D68" s="3">
        <v>7</v>
      </c>
      <c r="E68" s="3" t="s">
        <v>369</v>
      </c>
      <c r="F68" s="3">
        <v>143.6</v>
      </c>
      <c r="G68" s="3">
        <v>137.5</v>
      </c>
      <c r="H68" s="3">
        <v>149.1</v>
      </c>
      <c r="I68" s="3">
        <v>139.19999999999999</v>
      </c>
      <c r="J68" s="3">
        <v>142.5</v>
      </c>
      <c r="K68" s="3">
        <v>121.4</v>
      </c>
      <c r="L68" s="3">
        <v>151.6</v>
      </c>
      <c r="M68" s="3">
        <v>155.9</v>
      </c>
      <c r="N68" s="3">
        <v>121.7</v>
      </c>
      <c r="O68" s="3">
        <v>113.5</v>
      </c>
      <c r="P68" s="3">
        <v>138.9</v>
      </c>
      <c r="Q68" s="3">
        <v>130.30000000000001</v>
      </c>
      <c r="R68" s="3">
        <v>152.30000000000001</v>
      </c>
      <c r="S68" s="3">
        <v>141.4</v>
      </c>
      <c r="T68" s="3">
        <v>157.5</v>
      </c>
      <c r="U68" s="3">
        <v>146.80000000000001</v>
      </c>
      <c r="V68" s="3">
        <v>138.4</v>
      </c>
      <c r="W68" s="3">
        <v>145.6</v>
      </c>
      <c r="X68" s="3" t="s">
        <v>110</v>
      </c>
      <c r="Y68" s="3">
        <v>139.69999999999999</v>
      </c>
      <c r="Z68" s="3">
        <v>138.6</v>
      </c>
      <c r="AA68" s="3">
        <v>137</v>
      </c>
      <c r="AB68" s="3">
        <v>123.6</v>
      </c>
      <c r="AC68" s="3">
        <v>133.1</v>
      </c>
      <c r="AD68" s="3">
        <v>144.69999999999999</v>
      </c>
      <c r="AE68" s="3">
        <v>130.1</v>
      </c>
      <c r="AF68" s="3">
        <v>133.19999999999999</v>
      </c>
      <c r="AG68" s="6">
        <v>139.80000000000001</v>
      </c>
    </row>
    <row r="69" spans="1:33" x14ac:dyDescent="0.35">
      <c r="A69" s="11" t="s">
        <v>35</v>
      </c>
      <c r="B69" s="4">
        <v>2018</v>
      </c>
      <c r="C69" s="4" t="s">
        <v>46</v>
      </c>
      <c r="D69" s="4">
        <v>8</v>
      </c>
      <c r="E69" s="4" t="s">
        <v>372</v>
      </c>
      <c r="F69" s="4">
        <v>144.6</v>
      </c>
      <c r="G69" s="4">
        <v>138.30000000000001</v>
      </c>
      <c r="H69" s="4">
        <v>148</v>
      </c>
      <c r="I69" s="4">
        <v>138.1</v>
      </c>
      <c r="J69" s="4">
        <v>142.6</v>
      </c>
      <c r="K69" s="4">
        <v>122.2</v>
      </c>
      <c r="L69" s="4">
        <v>150.6</v>
      </c>
      <c r="M69" s="4">
        <v>156.6</v>
      </c>
      <c r="N69" s="4">
        <v>122.4</v>
      </c>
      <c r="O69" s="4">
        <v>114.7</v>
      </c>
      <c r="P69" s="4">
        <v>139.4</v>
      </c>
      <c r="Q69" s="4">
        <v>131.1</v>
      </c>
      <c r="R69" s="4">
        <v>153</v>
      </c>
      <c r="S69" s="4">
        <v>141.69999999999999</v>
      </c>
      <c r="T69" s="4">
        <v>157.9</v>
      </c>
      <c r="U69" s="4">
        <v>147.30000000000001</v>
      </c>
      <c r="V69" s="4">
        <v>138.80000000000001</v>
      </c>
      <c r="W69" s="4">
        <v>146.1</v>
      </c>
      <c r="X69" s="4" t="s">
        <v>111</v>
      </c>
      <c r="Y69" s="4">
        <v>140.9</v>
      </c>
      <c r="Z69" s="4">
        <v>139.4</v>
      </c>
      <c r="AA69" s="4">
        <v>137.69999999999999</v>
      </c>
      <c r="AB69" s="4">
        <v>124.3</v>
      </c>
      <c r="AC69" s="4">
        <v>133.6</v>
      </c>
      <c r="AD69" s="4">
        <v>146</v>
      </c>
      <c r="AE69" s="4">
        <v>130.1</v>
      </c>
      <c r="AF69" s="4">
        <v>133.9</v>
      </c>
      <c r="AG69" s="5">
        <v>140.4</v>
      </c>
    </row>
    <row r="70" spans="1:33" x14ac:dyDescent="0.35">
      <c r="A70" s="10" t="s">
        <v>35</v>
      </c>
      <c r="B70" s="3">
        <v>2018</v>
      </c>
      <c r="C70" s="3" t="s">
        <v>48</v>
      </c>
      <c r="D70" s="3">
        <v>9</v>
      </c>
      <c r="E70" s="3" t="s">
        <v>375</v>
      </c>
      <c r="F70" s="3">
        <v>145.30000000000001</v>
      </c>
      <c r="G70" s="3">
        <v>138.6</v>
      </c>
      <c r="H70" s="3">
        <v>145.80000000000001</v>
      </c>
      <c r="I70" s="3">
        <v>135.1</v>
      </c>
      <c r="J70" s="3">
        <v>142.9</v>
      </c>
      <c r="K70" s="3">
        <v>122.1</v>
      </c>
      <c r="L70" s="3">
        <v>145.4</v>
      </c>
      <c r="M70" s="3">
        <v>150</v>
      </c>
      <c r="N70" s="3">
        <v>121.4</v>
      </c>
      <c r="O70" s="3">
        <v>113.7</v>
      </c>
      <c r="P70" s="3">
        <v>139.5</v>
      </c>
      <c r="Q70" s="3">
        <v>130.80000000000001</v>
      </c>
      <c r="R70" s="3">
        <v>153.80000000000001</v>
      </c>
      <c r="S70" s="3">
        <v>140.4</v>
      </c>
      <c r="T70" s="3">
        <v>159.19999999999999</v>
      </c>
      <c r="U70" s="3">
        <v>147.69999999999999</v>
      </c>
      <c r="V70" s="3">
        <v>139.1</v>
      </c>
      <c r="W70" s="3">
        <v>146.5</v>
      </c>
      <c r="X70" s="3" t="s">
        <v>112</v>
      </c>
      <c r="Y70" s="3">
        <v>142.30000000000001</v>
      </c>
      <c r="Z70" s="3">
        <v>139.69999999999999</v>
      </c>
      <c r="AA70" s="3">
        <v>138.4</v>
      </c>
      <c r="AB70" s="3">
        <v>126</v>
      </c>
      <c r="AC70" s="3">
        <v>134.5</v>
      </c>
      <c r="AD70" s="3">
        <v>146.19999999999999</v>
      </c>
      <c r="AE70" s="3">
        <v>130.9</v>
      </c>
      <c r="AF70" s="3">
        <v>134.69999999999999</v>
      </c>
      <c r="AG70" s="6">
        <v>140.19999999999999</v>
      </c>
    </row>
    <row r="71" spans="1:33" x14ac:dyDescent="0.35">
      <c r="A71" s="11" t="s">
        <v>35</v>
      </c>
      <c r="B71" s="4">
        <v>2018</v>
      </c>
      <c r="C71" s="4" t="s">
        <v>50</v>
      </c>
      <c r="D71" s="4">
        <v>10</v>
      </c>
      <c r="E71" s="4" t="s">
        <v>378</v>
      </c>
      <c r="F71" s="4">
        <v>146.9</v>
      </c>
      <c r="G71" s="4">
        <v>137.4</v>
      </c>
      <c r="H71" s="4">
        <v>149.5</v>
      </c>
      <c r="I71" s="4">
        <v>137.30000000000001</v>
      </c>
      <c r="J71" s="4">
        <v>141.9</v>
      </c>
      <c r="K71" s="4">
        <v>121.1</v>
      </c>
      <c r="L71" s="4">
        <v>142.5</v>
      </c>
      <c r="M71" s="4">
        <v>146.69999999999999</v>
      </c>
      <c r="N71" s="4">
        <v>119.1</v>
      </c>
      <c r="O71" s="4">
        <v>111.9</v>
      </c>
      <c r="P71" s="4">
        <v>141</v>
      </c>
      <c r="Q71" s="4">
        <v>133.6</v>
      </c>
      <c r="R71" s="4">
        <v>154.5</v>
      </c>
      <c r="S71" s="4">
        <v>139.69999999999999</v>
      </c>
      <c r="T71" s="4">
        <v>162.6</v>
      </c>
      <c r="U71" s="4">
        <v>148</v>
      </c>
      <c r="V71" s="4">
        <v>139.19999999999999</v>
      </c>
      <c r="W71" s="4">
        <v>146.80000000000001</v>
      </c>
      <c r="X71" s="4" t="s">
        <v>114</v>
      </c>
      <c r="Y71" s="4">
        <v>145.30000000000001</v>
      </c>
      <c r="Z71" s="4">
        <v>142.19999999999999</v>
      </c>
      <c r="AA71" s="4">
        <v>142.1</v>
      </c>
      <c r="AB71" s="4">
        <v>125.5</v>
      </c>
      <c r="AC71" s="4">
        <v>136.5</v>
      </c>
      <c r="AD71" s="4">
        <v>147.80000000000001</v>
      </c>
      <c r="AE71" s="4">
        <v>132</v>
      </c>
      <c r="AF71" s="4">
        <v>136.30000000000001</v>
      </c>
      <c r="AG71" s="5">
        <v>140.80000000000001</v>
      </c>
    </row>
    <row r="72" spans="1:33" x14ac:dyDescent="0.35">
      <c r="A72" s="10" t="s">
        <v>35</v>
      </c>
      <c r="B72" s="3">
        <v>2018</v>
      </c>
      <c r="C72" s="3" t="s">
        <v>52</v>
      </c>
      <c r="D72" s="3">
        <v>11</v>
      </c>
      <c r="E72" s="3" t="s">
        <v>381</v>
      </c>
      <c r="F72" s="3">
        <v>146.9</v>
      </c>
      <c r="G72" s="3">
        <v>137.4</v>
      </c>
      <c r="H72" s="3">
        <v>149.19999999999999</v>
      </c>
      <c r="I72" s="3">
        <v>137.1</v>
      </c>
      <c r="J72" s="3">
        <v>141.80000000000001</v>
      </c>
      <c r="K72" s="3">
        <v>121.1</v>
      </c>
      <c r="L72" s="3">
        <v>142.80000000000001</v>
      </c>
      <c r="M72" s="3">
        <v>146.69999999999999</v>
      </c>
      <c r="N72" s="3">
        <v>119.1</v>
      </c>
      <c r="O72" s="3">
        <v>111.9</v>
      </c>
      <c r="P72" s="3">
        <v>140.9</v>
      </c>
      <c r="Q72" s="3">
        <v>133.5</v>
      </c>
      <c r="R72" s="3">
        <v>154.5</v>
      </c>
      <c r="S72" s="3">
        <v>139.69999999999999</v>
      </c>
      <c r="T72" s="3">
        <v>162.6</v>
      </c>
      <c r="U72" s="3">
        <v>148</v>
      </c>
      <c r="V72" s="3">
        <v>139.1</v>
      </c>
      <c r="W72" s="3">
        <v>146.69999999999999</v>
      </c>
      <c r="X72" s="3" t="s">
        <v>114</v>
      </c>
      <c r="Y72" s="3">
        <v>145.1</v>
      </c>
      <c r="Z72" s="3">
        <v>142.19999999999999</v>
      </c>
      <c r="AA72" s="3">
        <v>142.1</v>
      </c>
      <c r="AB72" s="3">
        <v>125.5</v>
      </c>
      <c r="AC72" s="3">
        <v>136.5</v>
      </c>
      <c r="AD72" s="3">
        <v>147.80000000000001</v>
      </c>
      <c r="AE72" s="3">
        <v>132</v>
      </c>
      <c r="AF72" s="3">
        <v>136.30000000000001</v>
      </c>
      <c r="AG72" s="6">
        <v>140.80000000000001</v>
      </c>
    </row>
    <row r="73" spans="1:33" x14ac:dyDescent="0.35">
      <c r="A73" s="11" t="s">
        <v>35</v>
      </c>
      <c r="B73" s="4">
        <v>2018</v>
      </c>
      <c r="C73" s="4" t="s">
        <v>55</v>
      </c>
      <c r="D73" s="4">
        <v>12</v>
      </c>
      <c r="E73" s="4" t="s">
        <v>384</v>
      </c>
      <c r="F73" s="4">
        <v>146.5</v>
      </c>
      <c r="G73" s="4">
        <v>137.5</v>
      </c>
      <c r="H73" s="4">
        <v>150.5</v>
      </c>
      <c r="I73" s="4">
        <v>138.80000000000001</v>
      </c>
      <c r="J73" s="4">
        <v>142.1</v>
      </c>
      <c r="K73" s="4">
        <v>122</v>
      </c>
      <c r="L73" s="4">
        <v>139.4</v>
      </c>
      <c r="M73" s="4">
        <v>135.19999999999999</v>
      </c>
      <c r="N73" s="4">
        <v>119.8</v>
      </c>
      <c r="O73" s="4">
        <v>110.3</v>
      </c>
      <c r="P73" s="4">
        <v>140.6</v>
      </c>
      <c r="Q73" s="4">
        <v>133.80000000000001</v>
      </c>
      <c r="R73" s="4">
        <v>154.6</v>
      </c>
      <c r="S73" s="4">
        <v>138.19999999999999</v>
      </c>
      <c r="T73" s="4">
        <v>163</v>
      </c>
      <c r="U73" s="4">
        <v>148.1</v>
      </c>
      <c r="V73" s="4">
        <v>139.4</v>
      </c>
      <c r="W73" s="4">
        <v>146.80000000000001</v>
      </c>
      <c r="X73" s="4" t="s">
        <v>115</v>
      </c>
      <c r="Y73" s="4">
        <v>142.69999999999999</v>
      </c>
      <c r="Z73" s="4">
        <v>143.19999999999999</v>
      </c>
      <c r="AA73" s="4">
        <v>144.9</v>
      </c>
      <c r="AB73" s="4">
        <v>123.6</v>
      </c>
      <c r="AC73" s="4">
        <v>136.80000000000001</v>
      </c>
      <c r="AD73" s="4">
        <v>150.1</v>
      </c>
      <c r="AE73" s="4">
        <v>132.19999999999999</v>
      </c>
      <c r="AF73" s="4">
        <v>136.80000000000001</v>
      </c>
      <c r="AG73" s="5">
        <v>140.1</v>
      </c>
    </row>
    <row r="74" spans="1:33" x14ac:dyDescent="0.35">
      <c r="A74" s="10" t="s">
        <v>35</v>
      </c>
      <c r="B74" s="3">
        <v>2019</v>
      </c>
      <c r="C74" s="3" t="s">
        <v>31</v>
      </c>
      <c r="D74" s="3">
        <v>1</v>
      </c>
      <c r="E74" s="3" t="s">
        <v>387</v>
      </c>
      <c r="F74" s="3">
        <v>147.69999999999999</v>
      </c>
      <c r="G74" s="3">
        <v>137.1</v>
      </c>
      <c r="H74" s="3">
        <v>151.4</v>
      </c>
      <c r="I74" s="3">
        <v>140.19999999999999</v>
      </c>
      <c r="J74" s="3">
        <v>142.1</v>
      </c>
      <c r="K74" s="3">
        <v>121.8</v>
      </c>
      <c r="L74" s="3">
        <v>135.4</v>
      </c>
      <c r="M74" s="3">
        <v>131.30000000000001</v>
      </c>
      <c r="N74" s="3">
        <v>120.3</v>
      </c>
      <c r="O74" s="3">
        <v>109.1</v>
      </c>
      <c r="P74" s="3">
        <v>139.4</v>
      </c>
      <c r="Q74" s="3">
        <v>133.30000000000001</v>
      </c>
      <c r="R74" s="3">
        <v>154.6</v>
      </c>
      <c r="S74" s="3">
        <v>137.4</v>
      </c>
      <c r="T74" s="3">
        <v>163.19999999999999</v>
      </c>
      <c r="U74" s="3">
        <v>147.6</v>
      </c>
      <c r="V74" s="3">
        <v>139</v>
      </c>
      <c r="W74" s="3">
        <v>146.4</v>
      </c>
      <c r="X74" s="3" t="s">
        <v>116</v>
      </c>
      <c r="Y74" s="3">
        <v>139.5</v>
      </c>
      <c r="Z74" s="3">
        <v>143.6</v>
      </c>
      <c r="AA74" s="3">
        <v>145.1</v>
      </c>
      <c r="AB74" s="3">
        <v>123.3</v>
      </c>
      <c r="AC74" s="3">
        <v>136.69999999999999</v>
      </c>
      <c r="AD74" s="3">
        <v>150.19999999999999</v>
      </c>
      <c r="AE74" s="3">
        <v>132.80000000000001</v>
      </c>
      <c r="AF74" s="3">
        <v>136.9</v>
      </c>
      <c r="AG74" s="6">
        <v>139.6</v>
      </c>
    </row>
    <row r="75" spans="1:33" x14ac:dyDescent="0.35">
      <c r="A75" s="11" t="s">
        <v>35</v>
      </c>
      <c r="B75" s="4">
        <v>2019</v>
      </c>
      <c r="C75" s="4" t="s">
        <v>36</v>
      </c>
      <c r="D75" s="4">
        <v>2</v>
      </c>
      <c r="E75" s="4" t="s">
        <v>390</v>
      </c>
      <c r="F75" s="4">
        <v>148.5</v>
      </c>
      <c r="G75" s="4">
        <v>137.6</v>
      </c>
      <c r="H75" s="4">
        <v>152</v>
      </c>
      <c r="I75" s="4">
        <v>141.5</v>
      </c>
      <c r="J75" s="4">
        <v>142.19999999999999</v>
      </c>
      <c r="K75" s="4">
        <v>122</v>
      </c>
      <c r="L75" s="4">
        <v>136.4</v>
      </c>
      <c r="M75" s="4">
        <v>129.69999999999999</v>
      </c>
      <c r="N75" s="4">
        <v>121</v>
      </c>
      <c r="O75" s="4">
        <v>109</v>
      </c>
      <c r="P75" s="4">
        <v>139.69999999999999</v>
      </c>
      <c r="Q75" s="4">
        <v>133.6</v>
      </c>
      <c r="R75" s="4">
        <v>154.9</v>
      </c>
      <c r="S75" s="4">
        <v>137.5</v>
      </c>
      <c r="T75" s="4">
        <v>163.4</v>
      </c>
      <c r="U75" s="4">
        <v>147.69999999999999</v>
      </c>
      <c r="V75" s="4">
        <v>139.69999999999999</v>
      </c>
      <c r="W75" s="4">
        <v>146.5</v>
      </c>
      <c r="X75" s="4" t="s">
        <v>117</v>
      </c>
      <c r="Y75" s="4">
        <v>138.4</v>
      </c>
      <c r="Z75" s="4">
        <v>143.69999999999999</v>
      </c>
      <c r="AA75" s="4">
        <v>145.6</v>
      </c>
      <c r="AB75" s="4">
        <v>123.9</v>
      </c>
      <c r="AC75" s="4">
        <v>137.1</v>
      </c>
      <c r="AD75" s="4">
        <v>150.30000000000001</v>
      </c>
      <c r="AE75" s="4">
        <v>134.1</v>
      </c>
      <c r="AF75" s="4">
        <v>137.4</v>
      </c>
      <c r="AG75" s="5">
        <v>139.9</v>
      </c>
    </row>
    <row r="76" spans="1:33" x14ac:dyDescent="0.35">
      <c r="A76" s="10" t="s">
        <v>35</v>
      </c>
      <c r="B76" s="3">
        <v>2019</v>
      </c>
      <c r="C76" s="3" t="s">
        <v>38</v>
      </c>
      <c r="D76" s="3">
        <v>3</v>
      </c>
      <c r="E76" s="3" t="s">
        <v>393</v>
      </c>
      <c r="F76" s="3">
        <v>149</v>
      </c>
      <c r="G76" s="3">
        <v>137.80000000000001</v>
      </c>
      <c r="H76" s="3">
        <v>153</v>
      </c>
      <c r="I76" s="3">
        <v>140.30000000000001</v>
      </c>
      <c r="J76" s="3">
        <v>142.30000000000001</v>
      </c>
      <c r="K76" s="3">
        <v>122</v>
      </c>
      <c r="L76" s="3">
        <v>137.6</v>
      </c>
      <c r="M76" s="3">
        <v>132.6</v>
      </c>
      <c r="N76" s="3">
        <v>121.8</v>
      </c>
      <c r="O76" s="3">
        <v>109</v>
      </c>
      <c r="P76" s="3">
        <v>139.5</v>
      </c>
      <c r="Q76" s="3">
        <v>133.69999999999999</v>
      </c>
      <c r="R76" s="3">
        <v>155.19999999999999</v>
      </c>
      <c r="S76" s="3">
        <v>138.1</v>
      </c>
      <c r="T76" s="3">
        <v>163.5</v>
      </c>
      <c r="U76" s="3">
        <v>147.9</v>
      </c>
      <c r="V76" s="3">
        <v>139.9</v>
      </c>
      <c r="W76" s="3">
        <v>146.69999999999999</v>
      </c>
      <c r="X76" s="3" t="s">
        <v>118</v>
      </c>
      <c r="Y76" s="3">
        <v>139.69999999999999</v>
      </c>
      <c r="Z76" s="3">
        <v>143.80000000000001</v>
      </c>
      <c r="AA76" s="3">
        <v>146.19999999999999</v>
      </c>
      <c r="AB76" s="3">
        <v>124.6</v>
      </c>
      <c r="AC76" s="3">
        <v>137.69999999999999</v>
      </c>
      <c r="AD76" s="3">
        <v>150.30000000000001</v>
      </c>
      <c r="AE76" s="3">
        <v>133.4</v>
      </c>
      <c r="AF76" s="3">
        <v>137.69999999999999</v>
      </c>
      <c r="AG76" s="6">
        <v>140.4</v>
      </c>
    </row>
    <row r="77" spans="1:33" x14ac:dyDescent="0.35">
      <c r="A77" s="11" t="s">
        <v>35</v>
      </c>
      <c r="B77" s="4">
        <v>2019</v>
      </c>
      <c r="C77" s="4" t="s">
        <v>41</v>
      </c>
      <c r="D77" s="4">
        <v>5</v>
      </c>
      <c r="E77" s="4" t="s">
        <v>396</v>
      </c>
      <c r="F77" s="4">
        <v>150.1</v>
      </c>
      <c r="G77" s="4">
        <v>138.30000000000001</v>
      </c>
      <c r="H77" s="4">
        <v>158.5</v>
      </c>
      <c r="I77" s="4">
        <v>136</v>
      </c>
      <c r="J77" s="4">
        <v>142.5</v>
      </c>
      <c r="K77" s="4">
        <v>122</v>
      </c>
      <c r="L77" s="4">
        <v>146.5</v>
      </c>
      <c r="M77" s="4">
        <v>143</v>
      </c>
      <c r="N77" s="4">
        <v>124.9</v>
      </c>
      <c r="O77" s="4">
        <v>109.9</v>
      </c>
      <c r="P77" s="4">
        <v>139.9</v>
      </c>
      <c r="Q77" s="4">
        <v>134</v>
      </c>
      <c r="R77" s="4">
        <v>155.5</v>
      </c>
      <c r="S77" s="4">
        <v>140.9</v>
      </c>
      <c r="T77" s="4">
        <v>164.1</v>
      </c>
      <c r="U77" s="4">
        <v>148.4</v>
      </c>
      <c r="V77" s="4">
        <v>140.4</v>
      </c>
      <c r="W77" s="4">
        <v>147.30000000000001</v>
      </c>
      <c r="X77" s="4" t="s">
        <v>119</v>
      </c>
      <c r="Y77" s="4">
        <v>140.30000000000001</v>
      </c>
      <c r="Z77" s="4">
        <v>143.69999999999999</v>
      </c>
      <c r="AA77" s="4">
        <v>146.9</v>
      </c>
      <c r="AB77" s="4">
        <v>124.9</v>
      </c>
      <c r="AC77" s="4">
        <v>139.19999999999999</v>
      </c>
      <c r="AD77" s="4">
        <v>151.6</v>
      </c>
      <c r="AE77" s="4">
        <v>133.4</v>
      </c>
      <c r="AF77" s="4">
        <v>138.19999999999999</v>
      </c>
      <c r="AG77" s="5">
        <v>142</v>
      </c>
    </row>
    <row r="78" spans="1:33" x14ac:dyDescent="0.35">
      <c r="A78" s="10" t="s">
        <v>35</v>
      </c>
      <c r="B78" s="3">
        <v>2019</v>
      </c>
      <c r="C78" s="3" t="s">
        <v>42</v>
      </c>
      <c r="D78" s="3">
        <v>6</v>
      </c>
      <c r="E78" s="3" t="s">
        <v>399</v>
      </c>
      <c r="F78" s="3">
        <v>149.4</v>
      </c>
      <c r="G78" s="3">
        <v>138.69999999999999</v>
      </c>
      <c r="H78" s="3">
        <v>162.1</v>
      </c>
      <c r="I78" s="3">
        <v>137.80000000000001</v>
      </c>
      <c r="J78" s="3">
        <v>143.30000000000001</v>
      </c>
      <c r="K78" s="3">
        <v>122.2</v>
      </c>
      <c r="L78" s="3">
        <v>146.80000000000001</v>
      </c>
      <c r="M78" s="3">
        <v>150.5</v>
      </c>
      <c r="N78" s="3">
        <v>128.30000000000001</v>
      </c>
      <c r="O78" s="3">
        <v>111</v>
      </c>
      <c r="P78" s="3">
        <v>140.6</v>
      </c>
      <c r="Q78" s="3">
        <v>134.19999999999999</v>
      </c>
      <c r="R78" s="3">
        <v>155.9</v>
      </c>
      <c r="S78" s="3">
        <v>142.69999999999999</v>
      </c>
      <c r="T78" s="3">
        <v>164.9</v>
      </c>
      <c r="U78" s="3">
        <v>148.6</v>
      </c>
      <c r="V78" s="3">
        <v>140.4</v>
      </c>
      <c r="W78" s="3">
        <v>147.4</v>
      </c>
      <c r="X78" s="3" t="s">
        <v>120</v>
      </c>
      <c r="Y78" s="3">
        <v>141.19999999999999</v>
      </c>
      <c r="Z78" s="3">
        <v>143.80000000000001</v>
      </c>
      <c r="AA78" s="3">
        <v>147.4</v>
      </c>
      <c r="AB78" s="3">
        <v>124.6</v>
      </c>
      <c r="AC78" s="3">
        <v>139.6</v>
      </c>
      <c r="AD78" s="3">
        <v>152.5</v>
      </c>
      <c r="AE78" s="3">
        <v>134.30000000000001</v>
      </c>
      <c r="AF78" s="3">
        <v>138.6</v>
      </c>
      <c r="AG78" s="6">
        <v>142.9</v>
      </c>
    </row>
    <row r="79" spans="1:33" x14ac:dyDescent="0.35">
      <c r="A79" s="11" t="s">
        <v>35</v>
      </c>
      <c r="B79" s="4">
        <v>2019</v>
      </c>
      <c r="C79" s="4" t="s">
        <v>44</v>
      </c>
      <c r="D79" s="4">
        <v>7</v>
      </c>
      <c r="E79" s="4" t="s">
        <v>402</v>
      </c>
      <c r="F79" s="4">
        <v>150.6</v>
      </c>
      <c r="G79" s="4">
        <v>139.30000000000001</v>
      </c>
      <c r="H79" s="4">
        <v>162.69999999999999</v>
      </c>
      <c r="I79" s="4">
        <v>140</v>
      </c>
      <c r="J79" s="4">
        <v>144</v>
      </c>
      <c r="K79" s="4">
        <v>122.5</v>
      </c>
      <c r="L79" s="4">
        <v>150.30000000000001</v>
      </c>
      <c r="M79" s="4">
        <v>160.30000000000001</v>
      </c>
      <c r="N79" s="4">
        <v>130</v>
      </c>
      <c r="O79" s="4">
        <v>111.1</v>
      </c>
      <c r="P79" s="4">
        <v>141.69999999999999</v>
      </c>
      <c r="Q79" s="4">
        <v>134.69999999999999</v>
      </c>
      <c r="R79" s="4">
        <v>156.19999999999999</v>
      </c>
      <c r="S79" s="4">
        <v>144.69999999999999</v>
      </c>
      <c r="T79" s="4">
        <v>165.2</v>
      </c>
      <c r="U79" s="4">
        <v>148.9</v>
      </c>
      <c r="V79" s="4">
        <v>140.5</v>
      </c>
      <c r="W79" s="4">
        <v>147.6</v>
      </c>
      <c r="X79" s="4" t="s">
        <v>121</v>
      </c>
      <c r="Y79" s="4">
        <v>139.30000000000001</v>
      </c>
      <c r="Z79" s="4">
        <v>144.19999999999999</v>
      </c>
      <c r="AA79" s="4">
        <v>147.9</v>
      </c>
      <c r="AB79" s="4">
        <v>125.6</v>
      </c>
      <c r="AC79" s="4">
        <v>140.5</v>
      </c>
      <c r="AD79" s="4">
        <v>154</v>
      </c>
      <c r="AE79" s="4">
        <v>135.69999999999999</v>
      </c>
      <c r="AF79" s="4">
        <v>139.5</v>
      </c>
      <c r="AG79" s="5">
        <v>144.19999999999999</v>
      </c>
    </row>
    <row r="80" spans="1:33" x14ac:dyDescent="0.35">
      <c r="A80" s="10" t="s">
        <v>35</v>
      </c>
      <c r="B80" s="3">
        <v>2019</v>
      </c>
      <c r="C80" s="3" t="s">
        <v>46</v>
      </c>
      <c r="D80" s="3">
        <v>8</v>
      </c>
      <c r="E80" s="3" t="s">
        <v>405</v>
      </c>
      <c r="F80" s="3">
        <v>151.6</v>
      </c>
      <c r="G80" s="3">
        <v>140.1</v>
      </c>
      <c r="H80" s="3">
        <v>160.6</v>
      </c>
      <c r="I80" s="3">
        <v>138.5</v>
      </c>
      <c r="J80" s="3">
        <v>144.69999999999999</v>
      </c>
      <c r="K80" s="3">
        <v>122.9</v>
      </c>
      <c r="L80" s="3">
        <v>149.4</v>
      </c>
      <c r="M80" s="3">
        <v>167.4</v>
      </c>
      <c r="N80" s="3">
        <v>130.9</v>
      </c>
      <c r="O80" s="3">
        <v>112</v>
      </c>
      <c r="P80" s="3">
        <v>142.6</v>
      </c>
      <c r="Q80" s="3">
        <v>134.9</v>
      </c>
      <c r="R80" s="3">
        <v>156.6</v>
      </c>
      <c r="S80" s="3">
        <v>145.9</v>
      </c>
      <c r="T80" s="3">
        <v>165.8</v>
      </c>
      <c r="U80" s="3">
        <v>149.1</v>
      </c>
      <c r="V80" s="3">
        <v>140.6</v>
      </c>
      <c r="W80" s="3">
        <v>147.9</v>
      </c>
      <c r="X80" s="3" t="s">
        <v>122</v>
      </c>
      <c r="Y80" s="3">
        <v>138.5</v>
      </c>
      <c r="Z80" s="3">
        <v>144.5</v>
      </c>
      <c r="AA80" s="3">
        <v>148.5</v>
      </c>
      <c r="AB80" s="3">
        <v>125.8</v>
      </c>
      <c r="AC80" s="3">
        <v>140.9</v>
      </c>
      <c r="AD80" s="3">
        <v>154.9</v>
      </c>
      <c r="AE80" s="3">
        <v>138.4</v>
      </c>
      <c r="AF80" s="3">
        <v>140.19999999999999</v>
      </c>
      <c r="AG80" s="6">
        <v>145</v>
      </c>
    </row>
    <row r="81" spans="1:33" x14ac:dyDescent="0.35">
      <c r="A81" s="11" t="s">
        <v>35</v>
      </c>
      <c r="B81" s="4">
        <v>2019</v>
      </c>
      <c r="C81" s="4" t="s">
        <v>48</v>
      </c>
      <c r="D81" s="4">
        <v>9</v>
      </c>
      <c r="E81" s="4" t="s">
        <v>408</v>
      </c>
      <c r="F81" s="4">
        <v>152.19999999999999</v>
      </c>
      <c r="G81" s="4">
        <v>140.9</v>
      </c>
      <c r="H81" s="4">
        <v>160.80000000000001</v>
      </c>
      <c r="I81" s="4">
        <v>139.6</v>
      </c>
      <c r="J81" s="4">
        <v>145.4</v>
      </c>
      <c r="K81" s="4">
        <v>123.5</v>
      </c>
      <c r="L81" s="4">
        <v>146.6</v>
      </c>
      <c r="M81" s="4">
        <v>173.2</v>
      </c>
      <c r="N81" s="4">
        <v>131.6</v>
      </c>
      <c r="O81" s="4">
        <v>113.2</v>
      </c>
      <c r="P81" s="4">
        <v>144.1</v>
      </c>
      <c r="Q81" s="4">
        <v>135</v>
      </c>
      <c r="R81" s="4">
        <v>156.80000000000001</v>
      </c>
      <c r="S81" s="4">
        <v>147</v>
      </c>
      <c r="T81" s="4">
        <v>166.5</v>
      </c>
      <c r="U81" s="4">
        <v>149.19999999999999</v>
      </c>
      <c r="V81" s="4">
        <v>140.6</v>
      </c>
      <c r="W81" s="4">
        <v>147.9</v>
      </c>
      <c r="X81" s="4" t="s">
        <v>123</v>
      </c>
      <c r="Y81" s="4">
        <v>139.19999999999999</v>
      </c>
      <c r="Z81" s="4">
        <v>144.6</v>
      </c>
      <c r="AA81" s="4">
        <v>149</v>
      </c>
      <c r="AB81" s="4">
        <v>126.1</v>
      </c>
      <c r="AC81" s="4">
        <v>141.30000000000001</v>
      </c>
      <c r="AD81" s="4">
        <v>155.19999999999999</v>
      </c>
      <c r="AE81" s="4">
        <v>139.69999999999999</v>
      </c>
      <c r="AF81" s="4">
        <v>140.69999999999999</v>
      </c>
      <c r="AG81" s="5">
        <v>145.80000000000001</v>
      </c>
    </row>
    <row r="82" spans="1:33" x14ac:dyDescent="0.35">
      <c r="A82" s="10" t="s">
        <v>35</v>
      </c>
      <c r="B82" s="3">
        <v>2019</v>
      </c>
      <c r="C82" s="3" t="s">
        <v>50</v>
      </c>
      <c r="D82" s="3">
        <v>10</v>
      </c>
      <c r="E82" s="3" t="s">
        <v>411</v>
      </c>
      <c r="F82" s="3">
        <v>153</v>
      </c>
      <c r="G82" s="3">
        <v>141.80000000000001</v>
      </c>
      <c r="H82" s="3">
        <v>161</v>
      </c>
      <c r="I82" s="3">
        <v>142.6</v>
      </c>
      <c r="J82" s="3">
        <v>146.19999999999999</v>
      </c>
      <c r="K82" s="3">
        <v>123.9</v>
      </c>
      <c r="L82" s="3">
        <v>148</v>
      </c>
      <c r="M82" s="3">
        <v>188.4</v>
      </c>
      <c r="N82" s="3">
        <v>132.5</v>
      </c>
      <c r="O82" s="3">
        <v>114</v>
      </c>
      <c r="P82" s="3">
        <v>145.4</v>
      </c>
      <c r="Q82" s="3">
        <v>135.1</v>
      </c>
      <c r="R82" s="3">
        <v>157.1</v>
      </c>
      <c r="S82" s="3">
        <v>149.6</v>
      </c>
      <c r="T82" s="3">
        <v>167.1</v>
      </c>
      <c r="U82" s="3">
        <v>149.4</v>
      </c>
      <c r="V82" s="3">
        <v>140.80000000000001</v>
      </c>
      <c r="W82" s="3">
        <v>148.19999999999999</v>
      </c>
      <c r="X82" s="3" t="s">
        <v>124</v>
      </c>
      <c r="Y82" s="3">
        <v>140.6</v>
      </c>
      <c r="Z82" s="3">
        <v>145</v>
      </c>
      <c r="AA82" s="3">
        <v>149.4</v>
      </c>
      <c r="AB82" s="3">
        <v>126.3</v>
      </c>
      <c r="AC82" s="3">
        <v>141.69999999999999</v>
      </c>
      <c r="AD82" s="3">
        <v>155.4</v>
      </c>
      <c r="AE82" s="3">
        <v>140</v>
      </c>
      <c r="AF82" s="3">
        <v>141</v>
      </c>
      <c r="AG82" s="6">
        <v>147.19999999999999</v>
      </c>
    </row>
    <row r="83" spans="1:33" x14ac:dyDescent="0.35">
      <c r="A83" s="11" t="s">
        <v>35</v>
      </c>
      <c r="B83" s="4">
        <v>2019</v>
      </c>
      <c r="C83" s="4" t="s">
        <v>52</v>
      </c>
      <c r="D83" s="4">
        <v>11</v>
      </c>
      <c r="E83" s="4" t="s">
        <v>414</v>
      </c>
      <c r="F83" s="4">
        <v>153.5</v>
      </c>
      <c r="G83" s="4">
        <v>142.5</v>
      </c>
      <c r="H83" s="4">
        <v>163.19999999999999</v>
      </c>
      <c r="I83" s="4">
        <v>145.6</v>
      </c>
      <c r="J83" s="4">
        <v>146.69999999999999</v>
      </c>
      <c r="K83" s="4">
        <v>124.3</v>
      </c>
      <c r="L83" s="4">
        <v>147.4</v>
      </c>
      <c r="M83" s="4">
        <v>199.6</v>
      </c>
      <c r="N83" s="4">
        <v>135.69999999999999</v>
      </c>
      <c r="O83" s="4">
        <v>114.2</v>
      </c>
      <c r="P83" s="4">
        <v>147</v>
      </c>
      <c r="Q83" s="4">
        <v>135.30000000000001</v>
      </c>
      <c r="R83" s="4">
        <v>157.5</v>
      </c>
      <c r="S83" s="4">
        <v>151.9</v>
      </c>
      <c r="T83" s="4">
        <v>167.9</v>
      </c>
      <c r="U83" s="4">
        <v>149.9</v>
      </c>
      <c r="V83" s="4">
        <v>141</v>
      </c>
      <c r="W83" s="4">
        <v>148.6</v>
      </c>
      <c r="X83" s="4" t="s">
        <v>125</v>
      </c>
      <c r="Y83" s="4">
        <v>142.30000000000001</v>
      </c>
      <c r="Z83" s="4">
        <v>145.30000000000001</v>
      </c>
      <c r="AA83" s="4">
        <v>149.9</v>
      </c>
      <c r="AB83" s="4">
        <v>126.6</v>
      </c>
      <c r="AC83" s="4">
        <v>142.1</v>
      </c>
      <c r="AD83" s="4">
        <v>155.5</v>
      </c>
      <c r="AE83" s="4">
        <v>140.30000000000001</v>
      </c>
      <c r="AF83" s="4">
        <v>141.30000000000001</v>
      </c>
      <c r="AG83" s="5">
        <v>148.6</v>
      </c>
    </row>
    <row r="84" spans="1:33" x14ac:dyDescent="0.35">
      <c r="A84" s="10" t="s">
        <v>35</v>
      </c>
      <c r="B84" s="3">
        <v>2019</v>
      </c>
      <c r="C84" s="3" t="s">
        <v>55</v>
      </c>
      <c r="D84" s="3">
        <v>12</v>
      </c>
      <c r="E84" s="3" t="s">
        <v>417</v>
      </c>
      <c r="F84" s="3">
        <v>152.80000000000001</v>
      </c>
      <c r="G84" s="3">
        <v>143.5</v>
      </c>
      <c r="H84" s="3">
        <v>165</v>
      </c>
      <c r="I84" s="3">
        <v>151.1</v>
      </c>
      <c r="J84" s="3">
        <v>148.30000000000001</v>
      </c>
      <c r="K84" s="3">
        <v>125.7</v>
      </c>
      <c r="L84" s="3">
        <v>145.69999999999999</v>
      </c>
      <c r="M84" s="3">
        <v>217</v>
      </c>
      <c r="N84" s="3">
        <v>138.30000000000001</v>
      </c>
      <c r="O84" s="3">
        <v>114</v>
      </c>
      <c r="P84" s="3">
        <v>148.69999999999999</v>
      </c>
      <c r="Q84" s="3">
        <v>135.80000000000001</v>
      </c>
      <c r="R84" s="3">
        <v>158</v>
      </c>
      <c r="S84" s="3">
        <v>155</v>
      </c>
      <c r="T84" s="3">
        <v>168.5</v>
      </c>
      <c r="U84" s="3">
        <v>150.30000000000001</v>
      </c>
      <c r="V84" s="3">
        <v>141.30000000000001</v>
      </c>
      <c r="W84" s="3">
        <v>149</v>
      </c>
      <c r="X84" s="3" t="s">
        <v>126</v>
      </c>
      <c r="Y84" s="3">
        <v>143.69999999999999</v>
      </c>
      <c r="Z84" s="3">
        <v>145.80000000000001</v>
      </c>
      <c r="AA84" s="3">
        <v>150.4</v>
      </c>
      <c r="AB84" s="3">
        <v>129.80000000000001</v>
      </c>
      <c r="AC84" s="3">
        <v>142.30000000000001</v>
      </c>
      <c r="AD84" s="3">
        <v>155.69999999999999</v>
      </c>
      <c r="AE84" s="3">
        <v>140.4</v>
      </c>
      <c r="AF84" s="3">
        <v>142.5</v>
      </c>
      <c r="AG84" s="6">
        <v>150.4</v>
      </c>
    </row>
    <row r="85" spans="1:33" x14ac:dyDescent="0.35">
      <c r="A85" s="11" t="s">
        <v>35</v>
      </c>
      <c r="B85" s="4">
        <v>2020</v>
      </c>
      <c r="C85" s="4" t="s">
        <v>31</v>
      </c>
      <c r="D85" s="4">
        <v>1</v>
      </c>
      <c r="E85" s="4" t="s">
        <v>420</v>
      </c>
      <c r="F85" s="4">
        <v>153.9</v>
      </c>
      <c r="G85" s="4">
        <v>144.30000000000001</v>
      </c>
      <c r="H85" s="4">
        <v>167.4</v>
      </c>
      <c r="I85" s="4">
        <v>154.9</v>
      </c>
      <c r="J85" s="4">
        <v>150.1</v>
      </c>
      <c r="K85" s="4">
        <v>129.9</v>
      </c>
      <c r="L85" s="4">
        <v>143.19999999999999</v>
      </c>
      <c r="M85" s="4">
        <v>197</v>
      </c>
      <c r="N85" s="4">
        <v>140.4</v>
      </c>
      <c r="O85" s="4">
        <v>114.1</v>
      </c>
      <c r="P85" s="4">
        <v>150.9</v>
      </c>
      <c r="Q85" s="4">
        <v>136.1</v>
      </c>
      <c r="R85" s="4">
        <v>158.6</v>
      </c>
      <c r="S85" s="4">
        <v>153.5</v>
      </c>
      <c r="T85" s="4">
        <v>169.2</v>
      </c>
      <c r="U85" s="4">
        <v>150.5</v>
      </c>
      <c r="V85" s="4">
        <v>141.5</v>
      </c>
      <c r="W85" s="4">
        <v>149.19999999999999</v>
      </c>
      <c r="X85" s="4" t="s">
        <v>127</v>
      </c>
      <c r="Y85" s="4">
        <v>144.6</v>
      </c>
      <c r="Z85" s="4">
        <v>146.19999999999999</v>
      </c>
      <c r="AA85" s="4">
        <v>151.19999999999999</v>
      </c>
      <c r="AB85" s="4">
        <v>130.9</v>
      </c>
      <c r="AC85" s="4">
        <v>142.80000000000001</v>
      </c>
      <c r="AD85" s="4">
        <v>156.1</v>
      </c>
      <c r="AE85" s="4">
        <v>142.30000000000001</v>
      </c>
      <c r="AF85" s="4">
        <v>143.4</v>
      </c>
      <c r="AG85" s="5">
        <v>150.19999999999999</v>
      </c>
    </row>
    <row r="86" spans="1:33" x14ac:dyDescent="0.35">
      <c r="A86" s="10" t="s">
        <v>35</v>
      </c>
      <c r="B86" s="3">
        <v>2020</v>
      </c>
      <c r="C86" s="3" t="s">
        <v>36</v>
      </c>
      <c r="D86" s="3">
        <v>2</v>
      </c>
      <c r="E86" s="3" t="s">
        <v>423</v>
      </c>
      <c r="F86" s="3">
        <v>154.80000000000001</v>
      </c>
      <c r="G86" s="3">
        <v>144.80000000000001</v>
      </c>
      <c r="H86" s="3">
        <v>167.5</v>
      </c>
      <c r="I86" s="3">
        <v>151.80000000000001</v>
      </c>
      <c r="J86" s="3">
        <v>150.80000000000001</v>
      </c>
      <c r="K86" s="3">
        <v>131.4</v>
      </c>
      <c r="L86" s="3">
        <v>141.80000000000001</v>
      </c>
      <c r="M86" s="3">
        <v>170.7</v>
      </c>
      <c r="N86" s="3">
        <v>141.1</v>
      </c>
      <c r="O86" s="3">
        <v>113.6</v>
      </c>
      <c r="P86" s="3">
        <v>152</v>
      </c>
      <c r="Q86" s="3">
        <v>136.5</v>
      </c>
      <c r="R86" s="3">
        <v>159.1</v>
      </c>
      <c r="S86" s="3">
        <v>150.5</v>
      </c>
      <c r="T86" s="3">
        <v>170.1</v>
      </c>
      <c r="U86" s="3">
        <v>150.80000000000001</v>
      </c>
      <c r="V86" s="3">
        <v>141.69999999999999</v>
      </c>
      <c r="W86" s="3">
        <v>149.5</v>
      </c>
      <c r="X86" s="3" t="s">
        <v>128</v>
      </c>
      <c r="Y86" s="3">
        <v>147.19999999999999</v>
      </c>
      <c r="Z86" s="3">
        <v>146.4</v>
      </c>
      <c r="AA86" s="3">
        <v>151.69999999999999</v>
      </c>
      <c r="AB86" s="3">
        <v>130.30000000000001</v>
      </c>
      <c r="AC86" s="3">
        <v>143.19999999999999</v>
      </c>
      <c r="AD86" s="3">
        <v>156.19999999999999</v>
      </c>
      <c r="AE86" s="3">
        <v>143.4</v>
      </c>
      <c r="AF86" s="3">
        <v>143.6</v>
      </c>
      <c r="AG86" s="6">
        <v>149.1</v>
      </c>
    </row>
    <row r="87" spans="1:33" x14ac:dyDescent="0.35">
      <c r="A87" s="11" t="s">
        <v>35</v>
      </c>
      <c r="B87" s="4">
        <v>2020</v>
      </c>
      <c r="C87" s="4" t="s">
        <v>38</v>
      </c>
      <c r="D87" s="4">
        <v>3</v>
      </c>
      <c r="E87" s="4" t="s">
        <v>426</v>
      </c>
      <c r="F87" s="4">
        <v>154.5</v>
      </c>
      <c r="G87" s="4">
        <v>145.1</v>
      </c>
      <c r="H87" s="4">
        <v>167</v>
      </c>
      <c r="I87" s="4">
        <v>148.1</v>
      </c>
      <c r="J87" s="4">
        <v>151.5</v>
      </c>
      <c r="K87" s="4">
        <v>131.19999999999999</v>
      </c>
      <c r="L87" s="4">
        <v>142.5</v>
      </c>
      <c r="M87" s="4">
        <v>157.30000000000001</v>
      </c>
      <c r="N87" s="4">
        <v>141.1</v>
      </c>
      <c r="O87" s="4">
        <v>113.2</v>
      </c>
      <c r="P87" s="4">
        <v>153.19999999999999</v>
      </c>
      <c r="Q87" s="4">
        <v>136.69999999999999</v>
      </c>
      <c r="R87" s="4">
        <v>159.6</v>
      </c>
      <c r="S87" s="4">
        <v>148.9</v>
      </c>
      <c r="T87" s="4">
        <v>171.2</v>
      </c>
      <c r="U87" s="4">
        <v>151.19999999999999</v>
      </c>
      <c r="V87" s="4">
        <v>141.9</v>
      </c>
      <c r="W87" s="4">
        <v>149.80000000000001</v>
      </c>
      <c r="X87" s="4" t="s">
        <v>129</v>
      </c>
      <c r="Y87" s="4">
        <v>148.9</v>
      </c>
      <c r="Z87" s="4">
        <v>146.4</v>
      </c>
      <c r="AA87" s="4">
        <v>152.30000000000001</v>
      </c>
      <c r="AB87" s="4">
        <v>129.9</v>
      </c>
      <c r="AC87" s="4">
        <v>143.69999999999999</v>
      </c>
      <c r="AD87" s="4">
        <v>156.1</v>
      </c>
      <c r="AE87" s="4">
        <v>145.19999999999999</v>
      </c>
      <c r="AF87" s="4">
        <v>143.80000000000001</v>
      </c>
      <c r="AG87" s="5">
        <v>148.6</v>
      </c>
    </row>
    <row r="88" spans="1:33" x14ac:dyDescent="0.35">
      <c r="A88" s="10" t="s">
        <v>35</v>
      </c>
      <c r="B88" s="3">
        <v>2020</v>
      </c>
      <c r="C88" s="3" t="s">
        <v>39</v>
      </c>
      <c r="D88" s="3">
        <v>4</v>
      </c>
      <c r="E88" s="3" t="s">
        <v>429</v>
      </c>
      <c r="F88" s="3">
        <v>155.6</v>
      </c>
      <c r="G88" s="3">
        <v>148.69999999999999</v>
      </c>
      <c r="H88" s="3"/>
      <c r="I88" s="3">
        <v>148.80000000000001</v>
      </c>
      <c r="J88" s="3">
        <v>155.6</v>
      </c>
      <c r="K88" s="3">
        <v>135.1</v>
      </c>
      <c r="L88" s="3">
        <v>149.9</v>
      </c>
      <c r="M88" s="3">
        <v>168.6</v>
      </c>
      <c r="N88" s="3">
        <v>150.4</v>
      </c>
      <c r="O88" s="3">
        <v>120.3</v>
      </c>
      <c r="P88" s="3">
        <v>157.1</v>
      </c>
      <c r="Q88" s="3">
        <v>136.80000000000001</v>
      </c>
      <c r="R88" s="3"/>
      <c r="S88" s="3">
        <v>151.4</v>
      </c>
      <c r="T88" s="3"/>
      <c r="U88" s="3"/>
      <c r="V88" s="3"/>
      <c r="W88" s="3"/>
      <c r="X88" s="3" t="s">
        <v>130</v>
      </c>
      <c r="Y88" s="3">
        <v>144.1</v>
      </c>
      <c r="Z88" s="3"/>
      <c r="AA88" s="3">
        <v>150.69999999999999</v>
      </c>
      <c r="AB88" s="3"/>
      <c r="AC88" s="3"/>
      <c r="AD88" s="3"/>
      <c r="AE88" s="3"/>
      <c r="AF88" s="3"/>
      <c r="AG88" s="6"/>
    </row>
    <row r="89" spans="1:33" x14ac:dyDescent="0.35">
      <c r="A89" s="11" t="s">
        <v>35</v>
      </c>
      <c r="B89" s="4">
        <v>2020</v>
      </c>
      <c r="C89" s="4" t="s">
        <v>41</v>
      </c>
      <c r="D89" s="4">
        <v>5</v>
      </c>
      <c r="E89" s="4" t="s">
        <v>432</v>
      </c>
      <c r="F89" s="4" t="e">
        <v>#VALUE!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 t="s">
        <v>32</v>
      </c>
      <c r="Y89" s="4"/>
      <c r="Z89" s="4"/>
      <c r="AA89" s="4"/>
      <c r="AB89" s="4"/>
      <c r="AC89" s="4"/>
      <c r="AD89" s="4"/>
      <c r="AE89" s="4"/>
      <c r="AF89" s="4"/>
      <c r="AG89" s="5"/>
    </row>
    <row r="90" spans="1:33" x14ac:dyDescent="0.35">
      <c r="A90" s="10" t="s">
        <v>35</v>
      </c>
      <c r="B90" s="3">
        <v>2020</v>
      </c>
      <c r="C90" s="3" t="s">
        <v>42</v>
      </c>
      <c r="D90" s="3">
        <v>6</v>
      </c>
      <c r="E90" s="3" t="s">
        <v>435</v>
      </c>
      <c r="F90" s="3">
        <v>154.69999999999999</v>
      </c>
      <c r="G90" s="3">
        <v>149.6</v>
      </c>
      <c r="H90" s="3">
        <v>192.7</v>
      </c>
      <c r="I90" s="3">
        <v>151.4</v>
      </c>
      <c r="J90" s="3">
        <v>153.30000000000001</v>
      </c>
      <c r="K90" s="3">
        <v>136.30000000000001</v>
      </c>
      <c r="L90" s="3">
        <v>147.19999999999999</v>
      </c>
      <c r="M90" s="3">
        <v>156.5</v>
      </c>
      <c r="N90" s="3">
        <v>150.9</v>
      </c>
      <c r="O90" s="3">
        <v>114.2</v>
      </c>
      <c r="P90" s="3">
        <v>159.5</v>
      </c>
      <c r="Q90" s="3">
        <v>139.4</v>
      </c>
      <c r="R90" s="3">
        <v>161.80000000000001</v>
      </c>
      <c r="S90" s="3">
        <v>154</v>
      </c>
      <c r="T90" s="3">
        <v>183.5</v>
      </c>
      <c r="U90" s="3">
        <v>152.5</v>
      </c>
      <c r="V90" s="3">
        <v>144.4</v>
      </c>
      <c r="W90" s="3">
        <v>151.4</v>
      </c>
      <c r="X90" s="3" t="s">
        <v>131</v>
      </c>
      <c r="Y90" s="3">
        <v>141.9</v>
      </c>
      <c r="Z90" s="3">
        <v>146.4</v>
      </c>
      <c r="AA90" s="3">
        <v>154.4</v>
      </c>
      <c r="AB90" s="3">
        <v>135</v>
      </c>
      <c r="AC90" s="3">
        <v>148.30000000000001</v>
      </c>
      <c r="AD90" s="3">
        <v>156.4</v>
      </c>
      <c r="AE90" s="3">
        <v>151.6</v>
      </c>
      <c r="AF90" s="3">
        <v>147</v>
      </c>
      <c r="AG90" s="6">
        <v>151.80000000000001</v>
      </c>
    </row>
    <row r="91" spans="1:33" x14ac:dyDescent="0.35">
      <c r="A91" s="11" t="s">
        <v>35</v>
      </c>
      <c r="B91" s="4">
        <v>2020</v>
      </c>
      <c r="C91" s="4" t="s">
        <v>44</v>
      </c>
      <c r="D91" s="4">
        <v>7</v>
      </c>
      <c r="E91" s="4" t="s">
        <v>438</v>
      </c>
      <c r="F91" s="4">
        <v>154.69999999999999</v>
      </c>
      <c r="G91" s="4">
        <v>149.6</v>
      </c>
      <c r="H91" s="4">
        <v>192.7</v>
      </c>
      <c r="I91" s="4">
        <v>151.4</v>
      </c>
      <c r="J91" s="4">
        <v>153.30000000000001</v>
      </c>
      <c r="K91" s="4">
        <v>136.30000000000001</v>
      </c>
      <c r="L91" s="4">
        <v>147.19999999999999</v>
      </c>
      <c r="M91" s="4">
        <v>156.5</v>
      </c>
      <c r="N91" s="4">
        <v>150.9</v>
      </c>
      <c r="O91" s="4">
        <v>114.2</v>
      </c>
      <c r="P91" s="4">
        <v>159.5</v>
      </c>
      <c r="Q91" s="4">
        <v>139.4</v>
      </c>
      <c r="R91" s="4">
        <v>161.80000000000001</v>
      </c>
      <c r="S91" s="4">
        <v>154</v>
      </c>
      <c r="T91" s="4">
        <v>183.5</v>
      </c>
      <c r="U91" s="4">
        <v>152.5</v>
      </c>
      <c r="V91" s="4">
        <v>144.4</v>
      </c>
      <c r="W91" s="4">
        <v>151.4</v>
      </c>
      <c r="X91" s="4" t="s">
        <v>131</v>
      </c>
      <c r="Y91" s="4">
        <v>141.9</v>
      </c>
      <c r="Z91" s="4">
        <v>146.4</v>
      </c>
      <c r="AA91" s="4">
        <v>154.4</v>
      </c>
      <c r="AB91" s="4">
        <v>135</v>
      </c>
      <c r="AC91" s="4">
        <v>148.30000000000001</v>
      </c>
      <c r="AD91" s="4">
        <v>156.4</v>
      </c>
      <c r="AE91" s="4">
        <v>151.6</v>
      </c>
      <c r="AF91" s="4">
        <v>147</v>
      </c>
      <c r="AG91" s="5">
        <v>151.80000000000001</v>
      </c>
    </row>
    <row r="92" spans="1:33" x14ac:dyDescent="0.35">
      <c r="A92" s="10" t="s">
        <v>35</v>
      </c>
      <c r="B92" s="3">
        <v>2020</v>
      </c>
      <c r="C92" s="3" t="s">
        <v>46</v>
      </c>
      <c r="D92" s="3">
        <v>8</v>
      </c>
      <c r="E92" s="3" t="s">
        <v>441</v>
      </c>
      <c r="F92" s="3">
        <v>155.5</v>
      </c>
      <c r="G92" s="3">
        <v>148.9</v>
      </c>
      <c r="H92" s="3">
        <v>190.9</v>
      </c>
      <c r="I92" s="3">
        <v>150.80000000000001</v>
      </c>
      <c r="J92" s="3">
        <v>153.30000000000001</v>
      </c>
      <c r="K92" s="3">
        <v>137.4</v>
      </c>
      <c r="L92" s="3">
        <v>150.4</v>
      </c>
      <c r="M92" s="3">
        <v>178.1</v>
      </c>
      <c r="N92" s="3">
        <v>150.4</v>
      </c>
      <c r="O92" s="3">
        <v>115.1</v>
      </c>
      <c r="P92" s="3">
        <v>160</v>
      </c>
      <c r="Q92" s="3">
        <v>140.6</v>
      </c>
      <c r="R92" s="3">
        <v>162.30000000000001</v>
      </c>
      <c r="S92" s="3">
        <v>157</v>
      </c>
      <c r="T92" s="3">
        <v>182.6</v>
      </c>
      <c r="U92" s="3">
        <v>153.1</v>
      </c>
      <c r="V92" s="3">
        <v>143.4</v>
      </c>
      <c r="W92" s="3">
        <v>151.69999999999999</v>
      </c>
      <c r="X92" s="3" t="s">
        <v>132</v>
      </c>
      <c r="Y92" s="3">
        <v>143</v>
      </c>
      <c r="Z92" s="3">
        <v>148.4</v>
      </c>
      <c r="AA92" s="3">
        <v>155</v>
      </c>
      <c r="AB92" s="3">
        <v>138.5</v>
      </c>
      <c r="AC92" s="3">
        <v>146</v>
      </c>
      <c r="AD92" s="3">
        <v>158.5</v>
      </c>
      <c r="AE92" s="3">
        <v>154.30000000000001</v>
      </c>
      <c r="AF92" s="3">
        <v>149</v>
      </c>
      <c r="AG92" s="6">
        <v>153.9</v>
      </c>
    </row>
    <row r="93" spans="1:33" x14ac:dyDescent="0.35">
      <c r="A93" s="11" t="s">
        <v>35</v>
      </c>
      <c r="B93" s="4">
        <v>2020</v>
      </c>
      <c r="C93" s="4" t="s">
        <v>48</v>
      </c>
      <c r="D93" s="4">
        <v>9</v>
      </c>
      <c r="E93" s="4" t="s">
        <v>444</v>
      </c>
      <c r="F93" s="4">
        <v>156.30000000000001</v>
      </c>
      <c r="G93" s="4">
        <v>148.4</v>
      </c>
      <c r="H93" s="4">
        <v>187.1</v>
      </c>
      <c r="I93" s="4">
        <v>152.5</v>
      </c>
      <c r="J93" s="4">
        <v>153.6</v>
      </c>
      <c r="K93" s="4">
        <v>138.19999999999999</v>
      </c>
      <c r="L93" s="4">
        <v>150.9</v>
      </c>
      <c r="M93" s="4">
        <v>186.7</v>
      </c>
      <c r="N93" s="4">
        <v>149.80000000000001</v>
      </c>
      <c r="O93" s="4">
        <v>116.4</v>
      </c>
      <c r="P93" s="4">
        <v>160.30000000000001</v>
      </c>
      <c r="Q93" s="4">
        <v>142.19999999999999</v>
      </c>
      <c r="R93" s="4">
        <v>162.9</v>
      </c>
      <c r="S93" s="4">
        <v>158</v>
      </c>
      <c r="T93" s="4">
        <v>184.4</v>
      </c>
      <c r="U93" s="4">
        <v>153.4</v>
      </c>
      <c r="V93" s="4">
        <v>144.30000000000001</v>
      </c>
      <c r="W93" s="4">
        <v>152</v>
      </c>
      <c r="X93" s="4" t="s">
        <v>133</v>
      </c>
      <c r="Y93" s="4">
        <v>142.9</v>
      </c>
      <c r="Z93" s="4">
        <v>148.69999999999999</v>
      </c>
      <c r="AA93" s="4">
        <v>155.6</v>
      </c>
      <c r="AB93" s="4">
        <v>139.6</v>
      </c>
      <c r="AC93" s="4">
        <v>146.6</v>
      </c>
      <c r="AD93" s="4">
        <v>157.5</v>
      </c>
      <c r="AE93" s="4">
        <v>158.4</v>
      </c>
      <c r="AF93" s="4">
        <v>150</v>
      </c>
      <c r="AG93" s="5">
        <v>154.69999999999999</v>
      </c>
    </row>
    <row r="94" spans="1:33" x14ac:dyDescent="0.35">
      <c r="A94" s="10" t="s">
        <v>35</v>
      </c>
      <c r="B94" s="3">
        <v>2020</v>
      </c>
      <c r="C94" s="3" t="s">
        <v>50</v>
      </c>
      <c r="D94" s="3">
        <v>10</v>
      </c>
      <c r="E94" s="3" t="s">
        <v>447</v>
      </c>
      <c r="F94" s="3">
        <v>156.5</v>
      </c>
      <c r="G94" s="3">
        <v>147.5</v>
      </c>
      <c r="H94" s="3">
        <v>188.9</v>
      </c>
      <c r="I94" s="3">
        <v>161.4</v>
      </c>
      <c r="J94" s="3">
        <v>153.6</v>
      </c>
      <c r="K94" s="3">
        <v>140.1</v>
      </c>
      <c r="L94" s="3">
        <v>151.19999999999999</v>
      </c>
      <c r="M94" s="3">
        <v>209.2</v>
      </c>
      <c r="N94" s="3">
        <v>150.9</v>
      </c>
      <c r="O94" s="3">
        <v>116.2</v>
      </c>
      <c r="P94" s="3">
        <v>161</v>
      </c>
      <c r="Q94" s="3">
        <v>144</v>
      </c>
      <c r="R94" s="3">
        <v>163.19999999999999</v>
      </c>
      <c r="S94" s="3">
        <v>161.4</v>
      </c>
      <c r="T94" s="3">
        <v>184.3</v>
      </c>
      <c r="U94" s="3">
        <v>153.69999999999999</v>
      </c>
      <c r="V94" s="3">
        <v>144.6</v>
      </c>
      <c r="W94" s="3">
        <v>152.30000000000001</v>
      </c>
      <c r="X94" s="3" t="s">
        <v>134</v>
      </c>
      <c r="Y94" s="3">
        <v>143.1</v>
      </c>
      <c r="Z94" s="3">
        <v>148.69999999999999</v>
      </c>
      <c r="AA94" s="3">
        <v>156.30000000000001</v>
      </c>
      <c r="AB94" s="3">
        <v>140.6</v>
      </c>
      <c r="AC94" s="3">
        <v>146.5</v>
      </c>
      <c r="AD94" s="3">
        <v>158.5</v>
      </c>
      <c r="AE94" s="3">
        <v>157</v>
      </c>
      <c r="AF94" s="3">
        <v>150.4</v>
      </c>
      <c r="AG94" s="6">
        <v>156.4</v>
      </c>
    </row>
    <row r="95" spans="1:33" x14ac:dyDescent="0.35">
      <c r="A95" s="11" t="s">
        <v>35</v>
      </c>
      <c r="B95" s="4">
        <v>2020</v>
      </c>
      <c r="C95" s="4" t="s">
        <v>52</v>
      </c>
      <c r="D95" s="4">
        <v>11</v>
      </c>
      <c r="E95" s="4" t="s">
        <v>450</v>
      </c>
      <c r="F95" s="4">
        <v>158</v>
      </c>
      <c r="G95" s="4">
        <v>146.80000000000001</v>
      </c>
      <c r="H95" s="4">
        <v>191</v>
      </c>
      <c r="I95" s="4">
        <v>173.6</v>
      </c>
      <c r="J95" s="4">
        <v>153.80000000000001</v>
      </c>
      <c r="K95" s="4">
        <v>142.69999999999999</v>
      </c>
      <c r="L95" s="4">
        <v>148.4</v>
      </c>
      <c r="M95" s="4">
        <v>230</v>
      </c>
      <c r="N95" s="4">
        <v>156.80000000000001</v>
      </c>
      <c r="O95" s="4">
        <v>115.7</v>
      </c>
      <c r="P95" s="4">
        <v>161.80000000000001</v>
      </c>
      <c r="Q95" s="4">
        <v>146.5</v>
      </c>
      <c r="R95" s="4">
        <v>163.80000000000001</v>
      </c>
      <c r="S95" s="4">
        <v>164.7</v>
      </c>
      <c r="T95" s="4">
        <v>184.8</v>
      </c>
      <c r="U95" s="4">
        <v>154.30000000000001</v>
      </c>
      <c r="V95" s="4">
        <v>144.9</v>
      </c>
      <c r="W95" s="4">
        <v>152.80000000000001</v>
      </c>
      <c r="X95" s="4" t="s">
        <v>135</v>
      </c>
      <c r="Y95" s="4">
        <v>143.6</v>
      </c>
      <c r="Z95" s="4">
        <v>149.19999999999999</v>
      </c>
      <c r="AA95" s="4">
        <v>157.19999999999999</v>
      </c>
      <c r="AB95" s="4">
        <v>140.4</v>
      </c>
      <c r="AC95" s="4">
        <v>148.4</v>
      </c>
      <c r="AD95" s="4">
        <v>158.6</v>
      </c>
      <c r="AE95" s="4">
        <v>156.9</v>
      </c>
      <c r="AF95" s="4">
        <v>150.69999999999999</v>
      </c>
      <c r="AG95" s="5">
        <v>158.4</v>
      </c>
    </row>
    <row r="96" spans="1:33" x14ac:dyDescent="0.35">
      <c r="A96" s="10" t="s">
        <v>35</v>
      </c>
      <c r="B96" s="3">
        <v>2020</v>
      </c>
      <c r="C96" s="3" t="s">
        <v>55</v>
      </c>
      <c r="D96" s="3">
        <v>12</v>
      </c>
      <c r="E96" s="3" t="s">
        <v>453</v>
      </c>
      <c r="F96" s="3">
        <v>158.4</v>
      </c>
      <c r="G96" s="3">
        <v>146</v>
      </c>
      <c r="H96" s="3">
        <v>191</v>
      </c>
      <c r="I96" s="3">
        <v>175.3</v>
      </c>
      <c r="J96" s="3">
        <v>154.1</v>
      </c>
      <c r="K96" s="3">
        <v>146.6</v>
      </c>
      <c r="L96" s="3">
        <v>147.69999999999999</v>
      </c>
      <c r="M96" s="3">
        <v>230.5</v>
      </c>
      <c r="N96" s="3">
        <v>160.19999999999999</v>
      </c>
      <c r="O96" s="3">
        <v>115.3</v>
      </c>
      <c r="P96" s="3">
        <v>163</v>
      </c>
      <c r="Q96" s="3">
        <v>149.19999999999999</v>
      </c>
      <c r="R96" s="3">
        <v>164.8</v>
      </c>
      <c r="S96" s="3">
        <v>165.4</v>
      </c>
      <c r="T96" s="3">
        <v>185.4</v>
      </c>
      <c r="U96" s="3">
        <v>155</v>
      </c>
      <c r="V96" s="3">
        <v>145.4</v>
      </c>
      <c r="W96" s="3">
        <v>153.6</v>
      </c>
      <c r="X96" s="3" t="s">
        <v>136</v>
      </c>
      <c r="Y96" s="3">
        <v>144.6</v>
      </c>
      <c r="Z96" s="3">
        <v>149.69999999999999</v>
      </c>
      <c r="AA96" s="3">
        <v>158.30000000000001</v>
      </c>
      <c r="AB96" s="3">
        <v>140.69999999999999</v>
      </c>
      <c r="AC96" s="3">
        <v>148.5</v>
      </c>
      <c r="AD96" s="3">
        <v>159.4</v>
      </c>
      <c r="AE96" s="3">
        <v>157.1</v>
      </c>
      <c r="AF96" s="3">
        <v>151.19999999999999</v>
      </c>
      <c r="AG96" s="6">
        <v>158.9</v>
      </c>
    </row>
    <row r="97" spans="1:33" x14ac:dyDescent="0.35">
      <c r="A97" s="11" t="s">
        <v>35</v>
      </c>
      <c r="B97" s="4">
        <v>2021</v>
      </c>
      <c r="C97" s="4" t="s">
        <v>31</v>
      </c>
      <c r="D97" s="4">
        <v>1</v>
      </c>
      <c r="E97" s="4" t="s">
        <v>456</v>
      </c>
      <c r="F97" s="4">
        <v>157.69999999999999</v>
      </c>
      <c r="G97" s="4">
        <v>144.9</v>
      </c>
      <c r="H97" s="4">
        <v>190.1</v>
      </c>
      <c r="I97" s="4">
        <v>175.3</v>
      </c>
      <c r="J97" s="4">
        <v>154.1</v>
      </c>
      <c r="K97" s="4">
        <v>150.9</v>
      </c>
      <c r="L97" s="4">
        <v>149.6</v>
      </c>
      <c r="M97" s="4">
        <v>194.2</v>
      </c>
      <c r="N97" s="4">
        <v>160.4</v>
      </c>
      <c r="O97" s="4">
        <v>114.6</v>
      </c>
      <c r="P97" s="4">
        <v>164</v>
      </c>
      <c r="Q97" s="4">
        <v>151.80000000000001</v>
      </c>
      <c r="R97" s="4">
        <v>165.6</v>
      </c>
      <c r="S97" s="4">
        <v>161</v>
      </c>
      <c r="T97" s="4">
        <v>186.5</v>
      </c>
      <c r="U97" s="4">
        <v>155.5</v>
      </c>
      <c r="V97" s="4">
        <v>146.1</v>
      </c>
      <c r="W97" s="4">
        <v>154.19999999999999</v>
      </c>
      <c r="X97" s="4" t="s">
        <v>137</v>
      </c>
      <c r="Y97" s="4">
        <v>147.9</v>
      </c>
      <c r="Z97" s="4">
        <v>150</v>
      </c>
      <c r="AA97" s="4">
        <v>159.30000000000001</v>
      </c>
      <c r="AB97" s="4">
        <v>141.9</v>
      </c>
      <c r="AC97" s="4">
        <v>149.6</v>
      </c>
      <c r="AD97" s="4">
        <v>159.19999999999999</v>
      </c>
      <c r="AE97" s="4">
        <v>156.80000000000001</v>
      </c>
      <c r="AF97" s="4">
        <v>151.9</v>
      </c>
      <c r="AG97" s="5">
        <v>157.30000000000001</v>
      </c>
    </row>
    <row r="98" spans="1:33" x14ac:dyDescent="0.35">
      <c r="A98" s="10" t="s">
        <v>35</v>
      </c>
      <c r="B98" s="3">
        <v>2021</v>
      </c>
      <c r="C98" s="3" t="s">
        <v>36</v>
      </c>
      <c r="D98" s="3">
        <v>2</v>
      </c>
      <c r="E98" s="3" t="s">
        <v>459</v>
      </c>
      <c r="F98" s="3">
        <v>159.80000000000001</v>
      </c>
      <c r="G98" s="3">
        <v>144.30000000000001</v>
      </c>
      <c r="H98" s="3">
        <v>186.5</v>
      </c>
      <c r="I98" s="3">
        <v>168.7</v>
      </c>
      <c r="J98" s="3">
        <v>154.69999999999999</v>
      </c>
      <c r="K98" s="3">
        <v>158.69999999999999</v>
      </c>
      <c r="L98" s="3">
        <v>150.69999999999999</v>
      </c>
      <c r="M98" s="3">
        <v>160</v>
      </c>
      <c r="N98" s="3">
        <v>158.80000000000001</v>
      </c>
      <c r="O98" s="3">
        <v>112.8</v>
      </c>
      <c r="P98" s="3">
        <v>164.2</v>
      </c>
      <c r="Q98" s="3">
        <v>155.5</v>
      </c>
      <c r="R98" s="3">
        <v>167.5</v>
      </c>
      <c r="S98" s="3">
        <v>156.9</v>
      </c>
      <c r="T98" s="3">
        <v>188.3</v>
      </c>
      <c r="U98" s="3">
        <v>157.19999999999999</v>
      </c>
      <c r="V98" s="3">
        <v>147.4</v>
      </c>
      <c r="W98" s="3">
        <v>155.80000000000001</v>
      </c>
      <c r="X98" s="3" t="s">
        <v>138</v>
      </c>
      <c r="Y98" s="3">
        <v>152.4</v>
      </c>
      <c r="Z98" s="3">
        <v>150.9</v>
      </c>
      <c r="AA98" s="3">
        <v>161.30000000000001</v>
      </c>
      <c r="AB98" s="3">
        <v>145.1</v>
      </c>
      <c r="AC98" s="3">
        <v>151.5</v>
      </c>
      <c r="AD98" s="3">
        <v>159.5</v>
      </c>
      <c r="AE98" s="3">
        <v>155.80000000000001</v>
      </c>
      <c r="AF98" s="3">
        <v>153.4</v>
      </c>
      <c r="AG98" s="6">
        <v>156.6</v>
      </c>
    </row>
    <row r="99" spans="1:33" x14ac:dyDescent="0.35">
      <c r="A99" s="11" t="s">
        <v>35</v>
      </c>
      <c r="B99" s="4">
        <v>2021</v>
      </c>
      <c r="C99" s="4" t="s">
        <v>38</v>
      </c>
      <c r="D99" s="4">
        <v>3</v>
      </c>
      <c r="E99" s="4" t="s">
        <v>462</v>
      </c>
      <c r="F99" s="4">
        <v>159.9</v>
      </c>
      <c r="G99" s="4">
        <v>144.1</v>
      </c>
      <c r="H99" s="4">
        <v>192.2</v>
      </c>
      <c r="I99" s="4">
        <v>163.80000000000001</v>
      </c>
      <c r="J99" s="4">
        <v>154.9</v>
      </c>
      <c r="K99" s="4">
        <v>163.9</v>
      </c>
      <c r="L99" s="4">
        <v>153.69999999999999</v>
      </c>
      <c r="M99" s="4">
        <v>149.5</v>
      </c>
      <c r="N99" s="4">
        <v>159.80000000000001</v>
      </c>
      <c r="O99" s="4">
        <v>112.6</v>
      </c>
      <c r="P99" s="4">
        <v>163.5</v>
      </c>
      <c r="Q99" s="4">
        <v>156.5</v>
      </c>
      <c r="R99" s="4">
        <v>168.2</v>
      </c>
      <c r="S99" s="4">
        <v>156.69999999999999</v>
      </c>
      <c r="T99" s="4">
        <v>188.1</v>
      </c>
      <c r="U99" s="4">
        <v>157.80000000000001</v>
      </c>
      <c r="V99" s="4">
        <v>147.9</v>
      </c>
      <c r="W99" s="4">
        <v>156.4</v>
      </c>
      <c r="X99" s="4" t="s">
        <v>140</v>
      </c>
      <c r="Y99" s="4">
        <v>155.5</v>
      </c>
      <c r="Z99" s="4">
        <v>151.19999999999999</v>
      </c>
      <c r="AA99" s="4">
        <v>161.69999999999999</v>
      </c>
      <c r="AB99" s="4">
        <v>146.19999999999999</v>
      </c>
      <c r="AC99" s="4">
        <v>152.6</v>
      </c>
      <c r="AD99" s="4">
        <v>160.19999999999999</v>
      </c>
      <c r="AE99" s="4">
        <v>153.80000000000001</v>
      </c>
      <c r="AF99" s="4">
        <v>153.80000000000001</v>
      </c>
      <c r="AG99" s="5">
        <v>156.80000000000001</v>
      </c>
    </row>
    <row r="100" spans="1:33" x14ac:dyDescent="0.35">
      <c r="A100" s="10" t="s">
        <v>35</v>
      </c>
      <c r="B100" s="3">
        <v>2021</v>
      </c>
      <c r="C100" s="3" t="s">
        <v>39</v>
      </c>
      <c r="D100" s="3">
        <v>4</v>
      </c>
      <c r="E100" s="3" t="s">
        <v>465</v>
      </c>
      <c r="F100" s="3">
        <v>161.4</v>
      </c>
      <c r="G100" s="3">
        <v>144.30000000000001</v>
      </c>
      <c r="H100" s="3">
        <v>198</v>
      </c>
      <c r="I100" s="3">
        <v>164.6</v>
      </c>
      <c r="J100" s="3">
        <v>155.4</v>
      </c>
      <c r="K100" s="3">
        <v>170.1</v>
      </c>
      <c r="L100" s="3">
        <v>164.4</v>
      </c>
      <c r="M100" s="3">
        <v>144.1</v>
      </c>
      <c r="N100" s="3">
        <v>161.69999999999999</v>
      </c>
      <c r="O100" s="3">
        <v>113.1</v>
      </c>
      <c r="P100" s="3">
        <v>163.9</v>
      </c>
      <c r="Q100" s="3">
        <v>157.6</v>
      </c>
      <c r="R100" s="3">
        <v>168.9</v>
      </c>
      <c r="S100" s="3">
        <v>158</v>
      </c>
      <c r="T100" s="3">
        <v>188.8</v>
      </c>
      <c r="U100" s="3">
        <v>158.80000000000001</v>
      </c>
      <c r="V100" s="3">
        <v>148.5</v>
      </c>
      <c r="W100" s="3">
        <v>157.30000000000001</v>
      </c>
      <c r="X100" s="3" t="s">
        <v>141</v>
      </c>
      <c r="Y100" s="3">
        <v>155.6</v>
      </c>
      <c r="Z100" s="3">
        <v>151.80000000000001</v>
      </c>
      <c r="AA100" s="3">
        <v>162.30000000000001</v>
      </c>
      <c r="AB100" s="3">
        <v>146.6</v>
      </c>
      <c r="AC100" s="3">
        <v>153.19999999999999</v>
      </c>
      <c r="AD100" s="3">
        <v>160.30000000000001</v>
      </c>
      <c r="AE100" s="3">
        <v>155.4</v>
      </c>
      <c r="AF100" s="3">
        <v>154.4</v>
      </c>
      <c r="AG100" s="6">
        <v>157.80000000000001</v>
      </c>
    </row>
    <row r="101" spans="1:33" x14ac:dyDescent="0.35">
      <c r="A101" s="11" t="s">
        <v>35</v>
      </c>
      <c r="B101" s="4">
        <v>2021</v>
      </c>
      <c r="C101" s="4" t="s">
        <v>41</v>
      </c>
      <c r="D101" s="4">
        <v>5</v>
      </c>
      <c r="E101" s="4" t="s">
        <v>468</v>
      </c>
      <c r="F101" s="4">
        <v>161.6</v>
      </c>
      <c r="G101" s="4">
        <v>146.30000000000001</v>
      </c>
      <c r="H101" s="4">
        <v>200.5</v>
      </c>
      <c r="I101" s="4">
        <v>170.3</v>
      </c>
      <c r="J101" s="4">
        <v>156.1</v>
      </c>
      <c r="K101" s="4">
        <v>178.7</v>
      </c>
      <c r="L101" s="4">
        <v>167.1</v>
      </c>
      <c r="M101" s="4">
        <v>147.9</v>
      </c>
      <c r="N101" s="4">
        <v>165.4</v>
      </c>
      <c r="O101" s="4">
        <v>114.8</v>
      </c>
      <c r="P101" s="4">
        <v>168.2</v>
      </c>
      <c r="Q101" s="4">
        <v>159.30000000000001</v>
      </c>
      <c r="R101" s="4">
        <v>170.4</v>
      </c>
      <c r="S101" s="4">
        <v>160.69999999999999</v>
      </c>
      <c r="T101" s="4">
        <v>191.9</v>
      </c>
      <c r="U101" s="4">
        <v>161.80000000000001</v>
      </c>
      <c r="V101" s="4">
        <v>152.1</v>
      </c>
      <c r="W101" s="4">
        <v>160.4</v>
      </c>
      <c r="X101" s="4" t="s">
        <v>142</v>
      </c>
      <c r="Y101" s="4">
        <v>159.4</v>
      </c>
      <c r="Z101" s="4">
        <v>154.69999999999999</v>
      </c>
      <c r="AA101" s="4">
        <v>165.8</v>
      </c>
      <c r="AB101" s="4">
        <v>148.9</v>
      </c>
      <c r="AC101" s="4">
        <v>155.80000000000001</v>
      </c>
      <c r="AD101" s="4">
        <v>161.19999999999999</v>
      </c>
      <c r="AE101" s="4">
        <v>158.6</v>
      </c>
      <c r="AF101" s="4">
        <v>156.80000000000001</v>
      </c>
      <c r="AG101" s="5">
        <v>160.4</v>
      </c>
    </row>
    <row r="102" spans="1:33" x14ac:dyDescent="0.35">
      <c r="A102" s="10" t="s">
        <v>35</v>
      </c>
      <c r="B102" s="3">
        <v>2021</v>
      </c>
      <c r="C102" s="3" t="s">
        <v>42</v>
      </c>
      <c r="D102" s="3">
        <v>6</v>
      </c>
      <c r="E102" s="3" t="s">
        <v>471</v>
      </c>
      <c r="F102" s="3">
        <v>160.5</v>
      </c>
      <c r="G102" s="3">
        <v>146.69999999999999</v>
      </c>
      <c r="H102" s="3">
        <v>202</v>
      </c>
      <c r="I102" s="3">
        <v>180.7</v>
      </c>
      <c r="J102" s="3">
        <v>156.19999999999999</v>
      </c>
      <c r="K102" s="3">
        <v>183.7</v>
      </c>
      <c r="L102" s="3">
        <v>164.6</v>
      </c>
      <c r="M102" s="3">
        <v>155.4</v>
      </c>
      <c r="N102" s="3">
        <v>166</v>
      </c>
      <c r="O102" s="3">
        <v>115.1</v>
      </c>
      <c r="P102" s="3">
        <v>168.5</v>
      </c>
      <c r="Q102" s="3">
        <v>160</v>
      </c>
      <c r="R102" s="3">
        <v>172.4</v>
      </c>
      <c r="S102" s="3">
        <v>162.6</v>
      </c>
      <c r="T102" s="3">
        <v>190.8</v>
      </c>
      <c r="U102" s="3">
        <v>162.19999999999999</v>
      </c>
      <c r="V102" s="3">
        <v>151.80000000000001</v>
      </c>
      <c r="W102" s="3">
        <v>160.69999999999999</v>
      </c>
      <c r="X102" s="3" t="s">
        <v>143</v>
      </c>
      <c r="Y102" s="3">
        <v>159.80000000000001</v>
      </c>
      <c r="Z102" s="3">
        <v>154.80000000000001</v>
      </c>
      <c r="AA102" s="3">
        <v>166.3</v>
      </c>
      <c r="AB102" s="3">
        <v>150.69999999999999</v>
      </c>
      <c r="AC102" s="3">
        <v>154.9</v>
      </c>
      <c r="AD102" s="3">
        <v>161.69999999999999</v>
      </c>
      <c r="AE102" s="3">
        <v>158.80000000000001</v>
      </c>
      <c r="AF102" s="3">
        <v>157.6</v>
      </c>
      <c r="AG102" s="6">
        <v>161.30000000000001</v>
      </c>
    </row>
    <row r="103" spans="1:33" x14ac:dyDescent="0.35">
      <c r="A103" s="11" t="s">
        <v>35</v>
      </c>
      <c r="B103" s="4">
        <v>2021</v>
      </c>
      <c r="C103" s="4" t="s">
        <v>44</v>
      </c>
      <c r="D103" s="4">
        <v>7</v>
      </c>
      <c r="E103" s="4" t="s">
        <v>474</v>
      </c>
      <c r="F103" s="4">
        <v>161.5</v>
      </c>
      <c r="G103" s="4">
        <v>146.4</v>
      </c>
      <c r="H103" s="4">
        <v>206.8</v>
      </c>
      <c r="I103" s="4">
        <v>182.2</v>
      </c>
      <c r="J103" s="4">
        <v>157.5</v>
      </c>
      <c r="K103" s="4">
        <v>182.1</v>
      </c>
      <c r="L103" s="4">
        <v>163.9</v>
      </c>
      <c r="M103" s="4">
        <v>164.2</v>
      </c>
      <c r="N103" s="4">
        <v>164</v>
      </c>
      <c r="O103" s="4">
        <v>114.5</v>
      </c>
      <c r="P103" s="4">
        <v>168.3</v>
      </c>
      <c r="Q103" s="4">
        <v>160.9</v>
      </c>
      <c r="R103" s="4">
        <v>172.2</v>
      </c>
      <c r="S103" s="4">
        <v>164</v>
      </c>
      <c r="T103" s="4">
        <v>191.2</v>
      </c>
      <c r="U103" s="4">
        <v>162.80000000000001</v>
      </c>
      <c r="V103" s="4">
        <v>153.1</v>
      </c>
      <c r="W103" s="4">
        <v>161.4</v>
      </c>
      <c r="X103" s="4" t="s">
        <v>144</v>
      </c>
      <c r="Y103" s="4">
        <v>160.69999999999999</v>
      </c>
      <c r="Z103" s="4">
        <v>155.80000000000001</v>
      </c>
      <c r="AA103" s="4">
        <v>167</v>
      </c>
      <c r="AB103" s="4">
        <v>153.1</v>
      </c>
      <c r="AC103" s="4">
        <v>155.30000000000001</v>
      </c>
      <c r="AD103" s="4">
        <v>163.19999999999999</v>
      </c>
      <c r="AE103" s="4">
        <v>160.1</v>
      </c>
      <c r="AF103" s="4">
        <v>159</v>
      </c>
      <c r="AG103" s="5">
        <v>162.5</v>
      </c>
    </row>
    <row r="104" spans="1:33" x14ac:dyDescent="0.35">
      <c r="A104" s="10" t="s">
        <v>35</v>
      </c>
      <c r="B104" s="3">
        <v>2021</v>
      </c>
      <c r="C104" s="3" t="s">
        <v>46</v>
      </c>
      <c r="D104" s="3">
        <v>8</v>
      </c>
      <c r="E104" s="3" t="s">
        <v>477</v>
      </c>
      <c r="F104" s="3">
        <v>162.1</v>
      </c>
      <c r="G104" s="3">
        <v>146.6</v>
      </c>
      <c r="H104" s="3">
        <v>204</v>
      </c>
      <c r="I104" s="3">
        <v>172.8</v>
      </c>
      <c r="J104" s="3">
        <v>158.4</v>
      </c>
      <c r="K104" s="3">
        <v>188</v>
      </c>
      <c r="L104" s="3">
        <v>156.80000000000001</v>
      </c>
      <c r="M104" s="3">
        <v>162.19999999999999</v>
      </c>
      <c r="N104" s="3">
        <v>164.1</v>
      </c>
      <c r="O104" s="3">
        <v>119.7</v>
      </c>
      <c r="P104" s="3">
        <v>168.8</v>
      </c>
      <c r="Q104" s="3">
        <v>162.69999999999999</v>
      </c>
      <c r="R104" s="3">
        <v>173.9</v>
      </c>
      <c r="S104" s="3">
        <v>164</v>
      </c>
      <c r="T104" s="3">
        <v>192.1</v>
      </c>
      <c r="U104" s="3">
        <v>164.5</v>
      </c>
      <c r="V104" s="3">
        <v>155.30000000000001</v>
      </c>
      <c r="W104" s="3">
        <v>163.19999999999999</v>
      </c>
      <c r="X104" s="3" t="s">
        <v>145</v>
      </c>
      <c r="Y104" s="3">
        <v>162.6</v>
      </c>
      <c r="Z104" s="3">
        <v>157.5</v>
      </c>
      <c r="AA104" s="3">
        <v>168.4</v>
      </c>
      <c r="AB104" s="3">
        <v>154</v>
      </c>
      <c r="AC104" s="3">
        <v>157.6</v>
      </c>
      <c r="AD104" s="3">
        <v>163.80000000000001</v>
      </c>
      <c r="AE104" s="3">
        <v>160</v>
      </c>
      <c r="AF104" s="3">
        <v>160</v>
      </c>
      <c r="AG104" s="6">
        <v>163.19999999999999</v>
      </c>
    </row>
    <row r="105" spans="1:33" x14ac:dyDescent="0.35">
      <c r="A105" s="11" t="s">
        <v>35</v>
      </c>
      <c r="B105" s="4">
        <v>2021</v>
      </c>
      <c r="C105" s="4" t="s">
        <v>48</v>
      </c>
      <c r="D105" s="4">
        <v>9</v>
      </c>
      <c r="E105" s="4" t="s">
        <v>480</v>
      </c>
      <c r="F105" s="4">
        <v>162.1</v>
      </c>
      <c r="G105" s="4">
        <v>146.6</v>
      </c>
      <c r="H105" s="4">
        <v>204</v>
      </c>
      <c r="I105" s="4">
        <v>172.8</v>
      </c>
      <c r="J105" s="4">
        <v>158.4</v>
      </c>
      <c r="K105" s="4">
        <v>188</v>
      </c>
      <c r="L105" s="4">
        <v>156.69999999999999</v>
      </c>
      <c r="M105" s="4">
        <v>162.30000000000001</v>
      </c>
      <c r="N105" s="4">
        <v>164.1</v>
      </c>
      <c r="O105" s="4">
        <v>119.7</v>
      </c>
      <c r="P105" s="4">
        <v>168.8</v>
      </c>
      <c r="Q105" s="4">
        <v>162.69999999999999</v>
      </c>
      <c r="R105" s="4">
        <v>173.9</v>
      </c>
      <c r="S105" s="4">
        <v>164</v>
      </c>
      <c r="T105" s="4">
        <v>192.1</v>
      </c>
      <c r="U105" s="4">
        <v>164.6</v>
      </c>
      <c r="V105" s="4">
        <v>155.30000000000001</v>
      </c>
      <c r="W105" s="4">
        <v>163.30000000000001</v>
      </c>
      <c r="X105" s="4" t="s">
        <v>145</v>
      </c>
      <c r="Y105" s="4">
        <v>162.6</v>
      </c>
      <c r="Z105" s="4">
        <v>157.5</v>
      </c>
      <c r="AA105" s="4">
        <v>168.4</v>
      </c>
      <c r="AB105" s="4">
        <v>154</v>
      </c>
      <c r="AC105" s="4">
        <v>157.69999999999999</v>
      </c>
      <c r="AD105" s="4">
        <v>163.69999999999999</v>
      </c>
      <c r="AE105" s="4">
        <v>160</v>
      </c>
      <c r="AF105" s="4">
        <v>160</v>
      </c>
      <c r="AG105" s="5">
        <v>163.19999999999999</v>
      </c>
    </row>
    <row r="106" spans="1:33" x14ac:dyDescent="0.35">
      <c r="A106" s="10" t="s">
        <v>35</v>
      </c>
      <c r="B106" s="3">
        <v>2021</v>
      </c>
      <c r="C106" s="3" t="s">
        <v>50</v>
      </c>
      <c r="D106" s="3">
        <v>10</v>
      </c>
      <c r="E106" s="3" t="s">
        <v>483</v>
      </c>
      <c r="F106" s="3">
        <v>163.6</v>
      </c>
      <c r="G106" s="3">
        <v>147.4</v>
      </c>
      <c r="H106" s="3">
        <v>204.6</v>
      </c>
      <c r="I106" s="3">
        <v>171.2</v>
      </c>
      <c r="J106" s="3">
        <v>158.69999999999999</v>
      </c>
      <c r="K106" s="3">
        <v>190.6</v>
      </c>
      <c r="L106" s="3">
        <v>155.69999999999999</v>
      </c>
      <c r="M106" s="3">
        <v>185.3</v>
      </c>
      <c r="N106" s="3">
        <v>165.2</v>
      </c>
      <c r="O106" s="3">
        <v>121.9</v>
      </c>
      <c r="P106" s="3">
        <v>169.3</v>
      </c>
      <c r="Q106" s="3">
        <v>163.19999999999999</v>
      </c>
      <c r="R106" s="3">
        <v>174.7</v>
      </c>
      <c r="S106" s="3">
        <v>167.7</v>
      </c>
      <c r="T106" s="3">
        <v>192.7</v>
      </c>
      <c r="U106" s="3">
        <v>165.7</v>
      </c>
      <c r="V106" s="3">
        <v>156.30000000000001</v>
      </c>
      <c r="W106" s="3">
        <v>164.3</v>
      </c>
      <c r="X106" s="3" t="s">
        <v>146</v>
      </c>
      <c r="Y106" s="3">
        <v>164.2</v>
      </c>
      <c r="Z106" s="3">
        <v>158.4</v>
      </c>
      <c r="AA106" s="3">
        <v>169.1</v>
      </c>
      <c r="AB106" s="3">
        <v>155.69999999999999</v>
      </c>
      <c r="AC106" s="3">
        <v>158.6</v>
      </c>
      <c r="AD106" s="3">
        <v>163.9</v>
      </c>
      <c r="AE106" s="3">
        <v>160.80000000000001</v>
      </c>
      <c r="AF106" s="3">
        <v>161</v>
      </c>
      <c r="AG106" s="6">
        <v>165.5</v>
      </c>
    </row>
    <row r="107" spans="1:33" x14ac:dyDescent="0.35">
      <c r="A107" s="11" t="s">
        <v>35</v>
      </c>
      <c r="B107" s="4">
        <v>2021</v>
      </c>
      <c r="C107" s="4" t="s">
        <v>52</v>
      </c>
      <c r="D107" s="4">
        <v>11</v>
      </c>
      <c r="E107" s="4" t="s">
        <v>486</v>
      </c>
      <c r="F107" s="4">
        <v>164.2</v>
      </c>
      <c r="G107" s="4">
        <v>148.19999999999999</v>
      </c>
      <c r="H107" s="4">
        <v>201.6</v>
      </c>
      <c r="I107" s="4">
        <v>173</v>
      </c>
      <c r="J107" s="4">
        <v>159.30000000000001</v>
      </c>
      <c r="K107" s="4">
        <v>190.1</v>
      </c>
      <c r="L107" s="4">
        <v>156.5</v>
      </c>
      <c r="M107" s="4">
        <v>199.2</v>
      </c>
      <c r="N107" s="4">
        <v>165.3</v>
      </c>
      <c r="O107" s="4">
        <v>122.4</v>
      </c>
      <c r="P107" s="4">
        <v>169.6</v>
      </c>
      <c r="Q107" s="4">
        <v>163.69999999999999</v>
      </c>
      <c r="R107" s="4">
        <v>175.5</v>
      </c>
      <c r="S107" s="4">
        <v>169.7</v>
      </c>
      <c r="T107" s="4">
        <v>192.9</v>
      </c>
      <c r="U107" s="4">
        <v>167.2</v>
      </c>
      <c r="V107" s="4">
        <v>157.4</v>
      </c>
      <c r="W107" s="4">
        <v>165.8</v>
      </c>
      <c r="X107" s="4" t="s">
        <v>147</v>
      </c>
      <c r="Y107" s="4">
        <v>163.9</v>
      </c>
      <c r="Z107" s="4">
        <v>159.30000000000001</v>
      </c>
      <c r="AA107" s="4">
        <v>169.9</v>
      </c>
      <c r="AB107" s="4">
        <v>154.80000000000001</v>
      </c>
      <c r="AC107" s="4">
        <v>159.80000000000001</v>
      </c>
      <c r="AD107" s="4">
        <v>164.3</v>
      </c>
      <c r="AE107" s="4">
        <v>162.19999999999999</v>
      </c>
      <c r="AF107" s="4">
        <v>161.4</v>
      </c>
      <c r="AG107" s="5">
        <v>166.7</v>
      </c>
    </row>
    <row r="108" spans="1:33" x14ac:dyDescent="0.35">
      <c r="A108" s="10" t="s">
        <v>35</v>
      </c>
      <c r="B108" s="3">
        <v>2021</v>
      </c>
      <c r="C108" s="3" t="s">
        <v>55</v>
      </c>
      <c r="D108" s="3">
        <v>12</v>
      </c>
      <c r="E108" s="3" t="s">
        <v>489</v>
      </c>
      <c r="F108" s="3">
        <v>163.4</v>
      </c>
      <c r="G108" s="3">
        <v>148.69999999999999</v>
      </c>
      <c r="H108" s="3">
        <v>198.8</v>
      </c>
      <c r="I108" s="3">
        <v>177.9</v>
      </c>
      <c r="J108" s="3">
        <v>159.9</v>
      </c>
      <c r="K108" s="3">
        <v>187.6</v>
      </c>
      <c r="L108" s="3">
        <v>154.9</v>
      </c>
      <c r="M108" s="3">
        <v>188.3</v>
      </c>
      <c r="N108" s="3">
        <v>164.4</v>
      </c>
      <c r="O108" s="3">
        <v>121</v>
      </c>
      <c r="P108" s="3">
        <v>170.5</v>
      </c>
      <c r="Q108" s="3">
        <v>164.2</v>
      </c>
      <c r="R108" s="3">
        <v>176.5</v>
      </c>
      <c r="S108" s="3">
        <v>168.2</v>
      </c>
      <c r="T108" s="3">
        <v>192.4</v>
      </c>
      <c r="U108" s="3">
        <v>168.5</v>
      </c>
      <c r="V108" s="3">
        <v>158.69999999999999</v>
      </c>
      <c r="W108" s="3">
        <v>167</v>
      </c>
      <c r="X108" s="3" t="s">
        <v>148</v>
      </c>
      <c r="Y108" s="3">
        <v>164.1</v>
      </c>
      <c r="Z108" s="3">
        <v>160.19999999999999</v>
      </c>
      <c r="AA108" s="3">
        <v>170.6</v>
      </c>
      <c r="AB108" s="3">
        <v>155.69999999999999</v>
      </c>
      <c r="AC108" s="3">
        <v>160.6</v>
      </c>
      <c r="AD108" s="3">
        <v>164.4</v>
      </c>
      <c r="AE108" s="3">
        <v>162.6</v>
      </c>
      <c r="AF108" s="3">
        <v>162</v>
      </c>
      <c r="AG108" s="6">
        <v>166.2</v>
      </c>
    </row>
    <row r="109" spans="1:33" x14ac:dyDescent="0.35">
      <c r="A109" s="11" t="s">
        <v>35</v>
      </c>
      <c r="B109" s="4">
        <v>2022</v>
      </c>
      <c r="C109" s="4" t="s">
        <v>31</v>
      </c>
      <c r="D109" s="4">
        <v>1</v>
      </c>
      <c r="E109" s="4" t="s">
        <v>492</v>
      </c>
      <c r="F109" s="4">
        <v>164.5</v>
      </c>
      <c r="G109" s="4">
        <v>149.5</v>
      </c>
      <c r="H109" s="4">
        <v>198.7</v>
      </c>
      <c r="I109" s="4">
        <v>178.8</v>
      </c>
      <c r="J109" s="4">
        <v>160.5</v>
      </c>
      <c r="K109" s="4">
        <v>184.7</v>
      </c>
      <c r="L109" s="4">
        <v>153.69999999999999</v>
      </c>
      <c r="M109" s="4">
        <v>174.3</v>
      </c>
      <c r="N109" s="4">
        <v>163.9</v>
      </c>
      <c r="O109" s="4">
        <v>120</v>
      </c>
      <c r="P109" s="4">
        <v>172.1</v>
      </c>
      <c r="Q109" s="4">
        <v>164.3</v>
      </c>
      <c r="R109" s="4">
        <v>177.3</v>
      </c>
      <c r="S109" s="4">
        <v>166.4</v>
      </c>
      <c r="T109" s="4">
        <v>192.2</v>
      </c>
      <c r="U109" s="4">
        <v>169.9</v>
      </c>
      <c r="V109" s="4">
        <v>160.69999999999999</v>
      </c>
      <c r="W109" s="4">
        <v>168.5</v>
      </c>
      <c r="X109" s="4" t="s">
        <v>149</v>
      </c>
      <c r="Y109" s="4">
        <v>164.2</v>
      </c>
      <c r="Z109" s="4">
        <v>161.1</v>
      </c>
      <c r="AA109" s="4">
        <v>171.4</v>
      </c>
      <c r="AB109" s="4">
        <v>156.5</v>
      </c>
      <c r="AC109" s="4">
        <v>161.19999999999999</v>
      </c>
      <c r="AD109" s="4">
        <v>164.7</v>
      </c>
      <c r="AE109" s="4">
        <v>163</v>
      </c>
      <c r="AF109" s="4">
        <v>162.69999999999999</v>
      </c>
      <c r="AG109" s="5">
        <v>165.7</v>
      </c>
    </row>
    <row r="110" spans="1:33" x14ac:dyDescent="0.35">
      <c r="A110" s="10" t="s">
        <v>35</v>
      </c>
      <c r="B110" s="3">
        <v>2022</v>
      </c>
      <c r="C110" s="3" t="s">
        <v>36</v>
      </c>
      <c r="D110" s="3">
        <v>2</v>
      </c>
      <c r="E110" s="3" t="s">
        <v>495</v>
      </c>
      <c r="F110" s="3">
        <v>165.5</v>
      </c>
      <c r="G110" s="3">
        <v>150</v>
      </c>
      <c r="H110" s="3">
        <v>200.6</v>
      </c>
      <c r="I110" s="3">
        <v>175.8</v>
      </c>
      <c r="J110" s="3">
        <v>160.69999999999999</v>
      </c>
      <c r="K110" s="3">
        <v>184.9</v>
      </c>
      <c r="L110" s="3">
        <v>153.69999999999999</v>
      </c>
      <c r="M110" s="3">
        <v>169.7</v>
      </c>
      <c r="N110" s="3">
        <v>163.69999999999999</v>
      </c>
      <c r="O110" s="3">
        <v>118.9</v>
      </c>
      <c r="P110" s="3">
        <v>174.3</v>
      </c>
      <c r="Q110" s="3">
        <v>164.7</v>
      </c>
      <c r="R110" s="3">
        <v>178</v>
      </c>
      <c r="S110" s="3">
        <v>166.2</v>
      </c>
      <c r="T110" s="3">
        <v>192.8</v>
      </c>
      <c r="U110" s="3">
        <v>170.8</v>
      </c>
      <c r="V110" s="3">
        <v>162.4</v>
      </c>
      <c r="W110" s="3">
        <v>169.6</v>
      </c>
      <c r="X110" s="3" t="s">
        <v>150</v>
      </c>
      <c r="Y110" s="3">
        <v>165.7</v>
      </c>
      <c r="Z110" s="3">
        <v>161.80000000000001</v>
      </c>
      <c r="AA110" s="3">
        <v>172.2</v>
      </c>
      <c r="AB110" s="3">
        <v>156.9</v>
      </c>
      <c r="AC110" s="3">
        <v>162.1</v>
      </c>
      <c r="AD110" s="3">
        <v>165.4</v>
      </c>
      <c r="AE110" s="3">
        <v>164.4</v>
      </c>
      <c r="AF110" s="3">
        <v>163.5</v>
      </c>
      <c r="AG110" s="6">
        <v>166.1</v>
      </c>
    </row>
    <row r="111" spans="1:33" x14ac:dyDescent="0.35">
      <c r="A111" s="11" t="s">
        <v>35</v>
      </c>
      <c r="B111" s="4">
        <v>2022</v>
      </c>
      <c r="C111" s="4" t="s">
        <v>38</v>
      </c>
      <c r="D111" s="4">
        <v>3</v>
      </c>
      <c r="E111" s="4" t="s">
        <v>498</v>
      </c>
      <c r="F111" s="4">
        <v>165.3</v>
      </c>
      <c r="G111" s="4">
        <v>151.30000000000001</v>
      </c>
      <c r="H111" s="4">
        <v>210.7</v>
      </c>
      <c r="I111" s="4">
        <v>167.8</v>
      </c>
      <c r="J111" s="4">
        <v>162.19999999999999</v>
      </c>
      <c r="K111" s="4">
        <v>194.6</v>
      </c>
      <c r="L111" s="4">
        <v>157.6</v>
      </c>
      <c r="M111" s="4">
        <v>166.9</v>
      </c>
      <c r="N111" s="4">
        <v>163.9</v>
      </c>
      <c r="O111" s="4">
        <v>118.8</v>
      </c>
      <c r="P111" s="4">
        <v>177.4</v>
      </c>
      <c r="Q111" s="4">
        <v>165.3</v>
      </c>
      <c r="R111" s="4">
        <v>179.3</v>
      </c>
      <c r="S111" s="4">
        <v>168.4</v>
      </c>
      <c r="T111" s="4">
        <v>193.7</v>
      </c>
      <c r="U111" s="4">
        <v>172.1</v>
      </c>
      <c r="V111" s="4">
        <v>164.6</v>
      </c>
      <c r="W111" s="4">
        <v>171.1</v>
      </c>
      <c r="X111" s="4" t="s">
        <v>151</v>
      </c>
      <c r="Y111" s="4">
        <v>167.2</v>
      </c>
      <c r="Z111" s="4">
        <v>162.80000000000001</v>
      </c>
      <c r="AA111" s="4">
        <v>173</v>
      </c>
      <c r="AB111" s="4">
        <v>157.9</v>
      </c>
      <c r="AC111" s="4">
        <v>163.30000000000001</v>
      </c>
      <c r="AD111" s="4">
        <v>166</v>
      </c>
      <c r="AE111" s="4">
        <v>167.2</v>
      </c>
      <c r="AF111" s="4">
        <v>164.6</v>
      </c>
      <c r="AG111" s="5">
        <v>167.7</v>
      </c>
    </row>
    <row r="112" spans="1:33" x14ac:dyDescent="0.35">
      <c r="A112" s="10" t="s">
        <v>35</v>
      </c>
      <c r="B112" s="3">
        <v>2022</v>
      </c>
      <c r="C112" s="3" t="s">
        <v>39</v>
      </c>
      <c r="D112" s="3">
        <v>4</v>
      </c>
      <c r="E112" s="3" t="s">
        <v>501</v>
      </c>
      <c r="F112" s="3">
        <v>167</v>
      </c>
      <c r="G112" s="3">
        <v>152.9</v>
      </c>
      <c r="H112" s="3">
        <v>211.8</v>
      </c>
      <c r="I112" s="3">
        <v>164.5</v>
      </c>
      <c r="J112" s="3">
        <v>163.9</v>
      </c>
      <c r="K112" s="3">
        <v>199.5</v>
      </c>
      <c r="L112" s="3">
        <v>172.6</v>
      </c>
      <c r="M112" s="3">
        <v>166.2</v>
      </c>
      <c r="N112" s="3">
        <v>164.7</v>
      </c>
      <c r="O112" s="3">
        <v>119</v>
      </c>
      <c r="P112" s="3">
        <v>181.3</v>
      </c>
      <c r="Q112" s="3">
        <v>166.2</v>
      </c>
      <c r="R112" s="3">
        <v>180.9</v>
      </c>
      <c r="S112" s="3">
        <v>170.8</v>
      </c>
      <c r="T112" s="3">
        <v>193.9</v>
      </c>
      <c r="U112" s="3">
        <v>173.9</v>
      </c>
      <c r="V112" s="3">
        <v>166.5</v>
      </c>
      <c r="W112" s="3">
        <v>172.8</v>
      </c>
      <c r="X112" s="3" t="s">
        <v>152</v>
      </c>
      <c r="Y112" s="3">
        <v>172.2</v>
      </c>
      <c r="Z112" s="3">
        <v>164</v>
      </c>
      <c r="AA112" s="3">
        <v>174</v>
      </c>
      <c r="AB112" s="3">
        <v>162.6</v>
      </c>
      <c r="AC112" s="3">
        <v>164.4</v>
      </c>
      <c r="AD112" s="3">
        <v>166.9</v>
      </c>
      <c r="AE112" s="3">
        <v>168.8</v>
      </c>
      <c r="AF112" s="3">
        <v>166.8</v>
      </c>
      <c r="AG112" s="6">
        <v>170.1</v>
      </c>
    </row>
    <row r="113" spans="1:33" x14ac:dyDescent="0.35">
      <c r="A113" s="11" t="s">
        <v>35</v>
      </c>
      <c r="B113" s="4">
        <v>2022</v>
      </c>
      <c r="C113" s="4" t="s">
        <v>41</v>
      </c>
      <c r="D113" s="4">
        <v>5</v>
      </c>
      <c r="E113" s="4" t="s">
        <v>504</v>
      </c>
      <c r="F113" s="4">
        <v>167.5</v>
      </c>
      <c r="G113" s="4">
        <v>154.1</v>
      </c>
      <c r="H113" s="4">
        <v>217</v>
      </c>
      <c r="I113" s="4">
        <v>162.4</v>
      </c>
      <c r="J113" s="4">
        <v>164.9</v>
      </c>
      <c r="K113" s="4">
        <v>202.4</v>
      </c>
      <c r="L113" s="4">
        <v>171</v>
      </c>
      <c r="M113" s="4">
        <v>174.9</v>
      </c>
      <c r="N113" s="4">
        <v>164.7</v>
      </c>
      <c r="O113" s="4">
        <v>119.7</v>
      </c>
      <c r="P113" s="4">
        <v>184.9</v>
      </c>
      <c r="Q113" s="4">
        <v>167.1</v>
      </c>
      <c r="R113" s="4">
        <v>182.5</v>
      </c>
      <c r="S113" s="4">
        <v>173.3</v>
      </c>
      <c r="T113" s="4">
        <v>194.1</v>
      </c>
      <c r="U113" s="4">
        <v>175.6</v>
      </c>
      <c r="V113" s="4">
        <v>168.4</v>
      </c>
      <c r="W113" s="4">
        <v>174.6</v>
      </c>
      <c r="X113" s="4" t="s">
        <v>153</v>
      </c>
      <c r="Y113" s="4">
        <v>174.6</v>
      </c>
      <c r="Z113" s="4">
        <v>165.2</v>
      </c>
      <c r="AA113" s="4">
        <v>174.8</v>
      </c>
      <c r="AB113" s="4">
        <v>163</v>
      </c>
      <c r="AC113" s="4">
        <v>165.1</v>
      </c>
      <c r="AD113" s="4">
        <v>167.9</v>
      </c>
      <c r="AE113" s="4">
        <v>168.4</v>
      </c>
      <c r="AF113" s="4">
        <v>167.5</v>
      </c>
      <c r="AG113" s="5">
        <v>171.7</v>
      </c>
    </row>
    <row r="114" spans="1:33" x14ac:dyDescent="0.35">
      <c r="A114" s="10" t="s">
        <v>35</v>
      </c>
      <c r="B114" s="3">
        <v>2022</v>
      </c>
      <c r="C114" s="3" t="s">
        <v>42</v>
      </c>
      <c r="D114" s="3">
        <v>6</v>
      </c>
      <c r="E114" s="3" t="s">
        <v>507</v>
      </c>
      <c r="F114" s="3">
        <v>166.8</v>
      </c>
      <c r="G114" s="3">
        <v>155</v>
      </c>
      <c r="H114" s="3">
        <v>219.4</v>
      </c>
      <c r="I114" s="3">
        <v>170.8</v>
      </c>
      <c r="J114" s="3">
        <v>165.8</v>
      </c>
      <c r="K114" s="3">
        <v>200.9</v>
      </c>
      <c r="L114" s="3">
        <v>169.7</v>
      </c>
      <c r="M114" s="3">
        <v>182.3</v>
      </c>
      <c r="N114" s="3">
        <v>164.3</v>
      </c>
      <c r="O114" s="3">
        <v>119.9</v>
      </c>
      <c r="P114" s="3">
        <v>187.1</v>
      </c>
      <c r="Q114" s="3">
        <v>167.9</v>
      </c>
      <c r="R114" s="3">
        <v>183.9</v>
      </c>
      <c r="S114" s="3">
        <v>174.9</v>
      </c>
      <c r="T114" s="3">
        <v>194.3</v>
      </c>
      <c r="U114" s="3">
        <v>177.1</v>
      </c>
      <c r="V114" s="3">
        <v>169.9</v>
      </c>
      <c r="W114" s="3">
        <v>176</v>
      </c>
      <c r="X114" s="3" t="s">
        <v>154</v>
      </c>
      <c r="Y114" s="3">
        <v>176</v>
      </c>
      <c r="Z114" s="3">
        <v>166.4</v>
      </c>
      <c r="AA114" s="3">
        <v>175.4</v>
      </c>
      <c r="AB114" s="3">
        <v>161.1</v>
      </c>
      <c r="AC114" s="3">
        <v>165.8</v>
      </c>
      <c r="AD114" s="3">
        <v>169</v>
      </c>
      <c r="AE114" s="3">
        <v>169.4</v>
      </c>
      <c r="AF114" s="3">
        <v>167.5</v>
      </c>
      <c r="AG114" s="6">
        <v>172.6</v>
      </c>
    </row>
    <row r="115" spans="1:33" x14ac:dyDescent="0.35">
      <c r="A115" s="11" t="s">
        <v>35</v>
      </c>
      <c r="B115" s="4">
        <v>2022</v>
      </c>
      <c r="C115" s="4" t="s">
        <v>44</v>
      </c>
      <c r="D115" s="4">
        <v>7</v>
      </c>
      <c r="E115" s="4" t="s">
        <v>510</v>
      </c>
      <c r="F115" s="4">
        <v>167.8</v>
      </c>
      <c r="G115" s="4">
        <v>156.5</v>
      </c>
      <c r="H115" s="4">
        <v>213</v>
      </c>
      <c r="I115" s="4">
        <v>175.2</v>
      </c>
      <c r="J115" s="4">
        <v>166.6</v>
      </c>
      <c r="K115" s="4">
        <v>195.8</v>
      </c>
      <c r="L115" s="4">
        <v>174.2</v>
      </c>
      <c r="M115" s="4">
        <v>182.1</v>
      </c>
      <c r="N115" s="4">
        <v>164.3</v>
      </c>
      <c r="O115" s="4">
        <v>120</v>
      </c>
      <c r="P115" s="4">
        <v>190</v>
      </c>
      <c r="Q115" s="4">
        <v>168.4</v>
      </c>
      <c r="R115" s="4">
        <v>185.2</v>
      </c>
      <c r="S115" s="4">
        <v>175</v>
      </c>
      <c r="T115" s="4">
        <v>194.6</v>
      </c>
      <c r="U115" s="4">
        <v>178.3</v>
      </c>
      <c r="V115" s="4">
        <v>171.3</v>
      </c>
      <c r="W115" s="4">
        <v>177.3</v>
      </c>
      <c r="X115" s="4" t="s">
        <v>155</v>
      </c>
      <c r="Y115" s="4">
        <v>179.6</v>
      </c>
      <c r="Z115" s="4">
        <v>167.4</v>
      </c>
      <c r="AA115" s="4">
        <v>176.1</v>
      </c>
      <c r="AB115" s="4">
        <v>161.6</v>
      </c>
      <c r="AC115" s="4">
        <v>166.3</v>
      </c>
      <c r="AD115" s="4">
        <v>171.4</v>
      </c>
      <c r="AE115" s="4">
        <v>169.7</v>
      </c>
      <c r="AF115" s="4">
        <v>168.4</v>
      </c>
      <c r="AG115" s="5">
        <v>173.4</v>
      </c>
    </row>
    <row r="116" spans="1:33" x14ac:dyDescent="0.35">
      <c r="A116" s="10" t="s">
        <v>35</v>
      </c>
      <c r="B116" s="3">
        <v>2022</v>
      </c>
      <c r="C116" s="3" t="s">
        <v>46</v>
      </c>
      <c r="D116" s="3">
        <v>8</v>
      </c>
      <c r="E116" s="3" t="s">
        <v>513</v>
      </c>
      <c r="F116" s="3">
        <v>169</v>
      </c>
      <c r="G116" s="3">
        <v>160.30000000000001</v>
      </c>
      <c r="H116" s="3">
        <v>206.5</v>
      </c>
      <c r="I116" s="3">
        <v>169.2</v>
      </c>
      <c r="J116" s="3">
        <v>168.1</v>
      </c>
      <c r="K116" s="3">
        <v>192.4</v>
      </c>
      <c r="L116" s="3">
        <v>172.9</v>
      </c>
      <c r="M116" s="3">
        <v>186.7</v>
      </c>
      <c r="N116" s="3">
        <v>167.2</v>
      </c>
      <c r="O116" s="3">
        <v>120.9</v>
      </c>
      <c r="P116" s="3">
        <v>193.6</v>
      </c>
      <c r="Q116" s="3">
        <v>168.8</v>
      </c>
      <c r="R116" s="3">
        <v>186.3</v>
      </c>
      <c r="S116" s="3">
        <v>176.3</v>
      </c>
      <c r="T116" s="3">
        <v>195</v>
      </c>
      <c r="U116" s="3">
        <v>179.5</v>
      </c>
      <c r="V116" s="3">
        <v>172.7</v>
      </c>
      <c r="W116" s="3">
        <v>178.5</v>
      </c>
      <c r="X116" s="3" t="s">
        <v>156</v>
      </c>
      <c r="Y116" s="3">
        <v>178.8</v>
      </c>
      <c r="Z116" s="3">
        <v>168.5</v>
      </c>
      <c r="AA116" s="3">
        <v>176.8</v>
      </c>
      <c r="AB116" s="3">
        <v>161.9</v>
      </c>
      <c r="AC116" s="3">
        <v>166.9</v>
      </c>
      <c r="AD116" s="3">
        <v>172.3</v>
      </c>
      <c r="AE116" s="3">
        <v>171.2</v>
      </c>
      <c r="AF116" s="3">
        <v>169.1</v>
      </c>
      <c r="AG116" s="6">
        <v>174.3</v>
      </c>
    </row>
    <row r="117" spans="1:33" x14ac:dyDescent="0.35">
      <c r="A117" s="11" t="s">
        <v>35</v>
      </c>
      <c r="B117" s="4">
        <v>2022</v>
      </c>
      <c r="C117" s="4" t="s">
        <v>48</v>
      </c>
      <c r="D117" s="4">
        <v>9</v>
      </c>
      <c r="E117" s="4" t="s">
        <v>516</v>
      </c>
      <c r="F117" s="4">
        <v>169.5</v>
      </c>
      <c r="G117" s="4">
        <v>163.5</v>
      </c>
      <c r="H117" s="4">
        <v>209.2</v>
      </c>
      <c r="I117" s="4">
        <v>169.7</v>
      </c>
      <c r="J117" s="4">
        <v>169.7</v>
      </c>
      <c r="K117" s="4">
        <v>188.7</v>
      </c>
      <c r="L117" s="4">
        <v>165.7</v>
      </c>
      <c r="M117" s="4">
        <v>191.8</v>
      </c>
      <c r="N117" s="4">
        <v>169.1</v>
      </c>
      <c r="O117" s="4">
        <v>121.6</v>
      </c>
      <c r="P117" s="4">
        <v>197.3</v>
      </c>
      <c r="Q117" s="4">
        <v>169.4</v>
      </c>
      <c r="R117" s="4">
        <v>187.4</v>
      </c>
      <c r="S117" s="4">
        <v>177.8</v>
      </c>
      <c r="T117" s="4">
        <v>195.9</v>
      </c>
      <c r="U117" s="4">
        <v>180.9</v>
      </c>
      <c r="V117" s="4">
        <v>174.3</v>
      </c>
      <c r="W117" s="4">
        <v>179.9</v>
      </c>
      <c r="X117" s="4" t="s">
        <v>157</v>
      </c>
      <c r="Y117" s="4">
        <v>179.5</v>
      </c>
      <c r="Z117" s="4">
        <v>169.5</v>
      </c>
      <c r="AA117" s="4">
        <v>177.8</v>
      </c>
      <c r="AB117" s="4">
        <v>162.30000000000001</v>
      </c>
      <c r="AC117" s="4">
        <v>167.6</v>
      </c>
      <c r="AD117" s="4">
        <v>173.1</v>
      </c>
      <c r="AE117" s="4">
        <v>170.9</v>
      </c>
      <c r="AF117" s="4">
        <v>169.7</v>
      </c>
      <c r="AG117" s="5">
        <v>175.3</v>
      </c>
    </row>
    <row r="118" spans="1:33" x14ac:dyDescent="0.35">
      <c r="A118" s="10" t="s">
        <v>35</v>
      </c>
      <c r="B118" s="3">
        <v>2022</v>
      </c>
      <c r="C118" s="3" t="s">
        <v>50</v>
      </c>
      <c r="D118" s="3">
        <v>10</v>
      </c>
      <c r="E118" s="3" t="s">
        <v>519</v>
      </c>
      <c r="F118" s="3">
        <v>171.2</v>
      </c>
      <c r="G118" s="3">
        <v>165.2</v>
      </c>
      <c r="H118" s="3">
        <v>210.9</v>
      </c>
      <c r="I118" s="3">
        <v>170.9</v>
      </c>
      <c r="J118" s="3">
        <v>170.9</v>
      </c>
      <c r="K118" s="3">
        <v>186.5</v>
      </c>
      <c r="L118" s="3">
        <v>163.80000000000001</v>
      </c>
      <c r="M118" s="3">
        <v>199.7</v>
      </c>
      <c r="N118" s="3">
        <v>169.8</v>
      </c>
      <c r="O118" s="3">
        <v>121.9</v>
      </c>
      <c r="P118" s="3">
        <v>199.9</v>
      </c>
      <c r="Q118" s="3">
        <v>169.9</v>
      </c>
      <c r="R118" s="3">
        <v>188.3</v>
      </c>
      <c r="S118" s="3">
        <v>179.6</v>
      </c>
      <c r="T118" s="3">
        <v>196.3</v>
      </c>
      <c r="U118" s="3">
        <v>181.9</v>
      </c>
      <c r="V118" s="3">
        <v>175.3</v>
      </c>
      <c r="W118" s="3">
        <v>181</v>
      </c>
      <c r="X118" s="3" t="s">
        <v>158</v>
      </c>
      <c r="Y118" s="3">
        <v>180.5</v>
      </c>
      <c r="Z118" s="3">
        <v>170.4</v>
      </c>
      <c r="AA118" s="3">
        <v>178.7</v>
      </c>
      <c r="AB118" s="3">
        <v>162.9</v>
      </c>
      <c r="AC118" s="3">
        <v>168.2</v>
      </c>
      <c r="AD118" s="3">
        <v>173.4</v>
      </c>
      <c r="AE118" s="3">
        <v>172.1</v>
      </c>
      <c r="AF118" s="3">
        <v>170.5</v>
      </c>
      <c r="AG118" s="6">
        <v>176.7</v>
      </c>
    </row>
    <row r="119" spans="1:33" x14ac:dyDescent="0.35">
      <c r="A119" s="11" t="s">
        <v>35</v>
      </c>
      <c r="B119" s="4">
        <v>2022</v>
      </c>
      <c r="C119" s="4" t="s">
        <v>52</v>
      </c>
      <c r="D119" s="4">
        <v>11</v>
      </c>
      <c r="E119" s="4" t="s">
        <v>522</v>
      </c>
      <c r="F119" s="4">
        <v>171.8</v>
      </c>
      <c r="G119" s="4">
        <v>167.4</v>
      </c>
      <c r="H119" s="4">
        <v>209.4</v>
      </c>
      <c r="I119" s="4">
        <v>181.4</v>
      </c>
      <c r="J119" s="4">
        <v>172.3</v>
      </c>
      <c r="K119" s="4">
        <v>188.9</v>
      </c>
      <c r="L119" s="4">
        <v>160.69999999999999</v>
      </c>
      <c r="M119" s="4">
        <v>183.1</v>
      </c>
      <c r="N119" s="4">
        <v>170.5</v>
      </c>
      <c r="O119" s="4">
        <v>122.1</v>
      </c>
      <c r="P119" s="4">
        <v>202.8</v>
      </c>
      <c r="Q119" s="4">
        <v>170.4</v>
      </c>
      <c r="R119" s="4">
        <v>189.5</v>
      </c>
      <c r="S119" s="4">
        <v>178.3</v>
      </c>
      <c r="T119" s="4">
        <v>196.9</v>
      </c>
      <c r="U119" s="4">
        <v>183.1</v>
      </c>
      <c r="V119" s="4">
        <v>176.2</v>
      </c>
      <c r="W119" s="4">
        <v>182.1</v>
      </c>
      <c r="X119" s="4" t="s">
        <v>159</v>
      </c>
      <c r="Y119" s="4">
        <v>181.3</v>
      </c>
      <c r="Z119" s="4">
        <v>171.4</v>
      </c>
      <c r="AA119" s="4">
        <v>179.8</v>
      </c>
      <c r="AB119" s="4">
        <v>163</v>
      </c>
      <c r="AC119" s="4">
        <v>168.5</v>
      </c>
      <c r="AD119" s="4">
        <v>173.7</v>
      </c>
      <c r="AE119" s="4">
        <v>173.6</v>
      </c>
      <c r="AF119" s="4">
        <v>171.1</v>
      </c>
      <c r="AG119" s="5">
        <v>176.5</v>
      </c>
    </row>
    <row r="120" spans="1:33" x14ac:dyDescent="0.35">
      <c r="A120" s="10" t="s">
        <v>35</v>
      </c>
      <c r="B120" s="3">
        <v>2022</v>
      </c>
      <c r="C120" s="3" t="s">
        <v>55</v>
      </c>
      <c r="D120" s="3">
        <v>12</v>
      </c>
      <c r="E120" s="3" t="s">
        <v>525</v>
      </c>
      <c r="F120" s="3">
        <v>170.7</v>
      </c>
      <c r="G120" s="3">
        <v>169.2</v>
      </c>
      <c r="H120" s="3">
        <v>209</v>
      </c>
      <c r="I120" s="3">
        <v>190.2</v>
      </c>
      <c r="J120" s="3">
        <v>173.6</v>
      </c>
      <c r="K120" s="3">
        <v>188.5</v>
      </c>
      <c r="L120" s="3">
        <v>158</v>
      </c>
      <c r="M120" s="3">
        <v>159.9</v>
      </c>
      <c r="N120" s="3">
        <v>170.8</v>
      </c>
      <c r="O120" s="3">
        <v>121.8</v>
      </c>
      <c r="P120" s="3">
        <v>205.2</v>
      </c>
      <c r="Q120" s="3">
        <v>171</v>
      </c>
      <c r="R120" s="3">
        <v>190.3</v>
      </c>
      <c r="S120" s="3">
        <v>175.9</v>
      </c>
      <c r="T120" s="3">
        <v>197.3</v>
      </c>
      <c r="U120" s="3">
        <v>184</v>
      </c>
      <c r="V120" s="3">
        <v>177</v>
      </c>
      <c r="W120" s="3">
        <v>183</v>
      </c>
      <c r="X120" s="3" t="s">
        <v>160</v>
      </c>
      <c r="Y120" s="3">
        <v>182</v>
      </c>
      <c r="Z120" s="3">
        <v>172.1</v>
      </c>
      <c r="AA120" s="3">
        <v>181.1</v>
      </c>
      <c r="AB120" s="3">
        <v>163.4</v>
      </c>
      <c r="AC120" s="3">
        <v>168.9</v>
      </c>
      <c r="AD120" s="3">
        <v>174.1</v>
      </c>
      <c r="AE120" s="3">
        <v>175.8</v>
      </c>
      <c r="AF120" s="3">
        <v>172</v>
      </c>
      <c r="AG120" s="6">
        <v>175.7</v>
      </c>
    </row>
    <row r="121" spans="1:33" x14ac:dyDescent="0.35">
      <c r="A121" s="11" t="s">
        <v>35</v>
      </c>
      <c r="B121" s="4">
        <v>2023</v>
      </c>
      <c r="C121" s="4" t="s">
        <v>31</v>
      </c>
      <c r="D121" s="4">
        <v>1</v>
      </c>
      <c r="E121" s="4" t="s">
        <v>528</v>
      </c>
      <c r="F121" s="4">
        <v>172.1</v>
      </c>
      <c r="G121" s="4">
        <v>173.8</v>
      </c>
      <c r="H121" s="4">
        <v>210.7</v>
      </c>
      <c r="I121" s="4">
        <v>194.5</v>
      </c>
      <c r="J121" s="4">
        <v>174.6</v>
      </c>
      <c r="K121" s="4">
        <v>187.2</v>
      </c>
      <c r="L121" s="4">
        <v>158.30000000000001</v>
      </c>
      <c r="M121" s="4">
        <v>153.9</v>
      </c>
      <c r="N121" s="4">
        <v>170.9</v>
      </c>
      <c r="O121" s="4">
        <v>121.1</v>
      </c>
      <c r="P121" s="4">
        <v>208.4</v>
      </c>
      <c r="Q121" s="4">
        <v>171.4</v>
      </c>
      <c r="R121" s="4">
        <v>191.2</v>
      </c>
      <c r="S121" s="4">
        <v>176.7</v>
      </c>
      <c r="T121" s="4">
        <v>198.2</v>
      </c>
      <c r="U121" s="4">
        <v>184.9</v>
      </c>
      <c r="V121" s="4">
        <v>177.6</v>
      </c>
      <c r="W121" s="4">
        <v>183.8</v>
      </c>
      <c r="X121" s="4" t="s">
        <v>161</v>
      </c>
      <c r="Y121" s="4">
        <v>182</v>
      </c>
      <c r="Z121" s="4">
        <v>172.9</v>
      </c>
      <c r="AA121" s="4">
        <v>182.3</v>
      </c>
      <c r="AB121" s="4">
        <v>163.6</v>
      </c>
      <c r="AC121" s="4">
        <v>169.5</v>
      </c>
      <c r="AD121" s="4">
        <v>174.3</v>
      </c>
      <c r="AE121" s="4">
        <v>178.6</v>
      </c>
      <c r="AF121" s="4">
        <v>172.8</v>
      </c>
      <c r="AG121" s="5">
        <v>176.5</v>
      </c>
    </row>
    <row r="122" spans="1:33" x14ac:dyDescent="0.35">
      <c r="A122" s="10" t="s">
        <v>35</v>
      </c>
      <c r="B122" s="3">
        <v>2023</v>
      </c>
      <c r="C122" s="3" t="s">
        <v>36</v>
      </c>
      <c r="D122" s="3">
        <v>2</v>
      </c>
      <c r="E122" s="3" t="s">
        <v>531</v>
      </c>
      <c r="F122" s="3">
        <v>173.5</v>
      </c>
      <c r="G122" s="3">
        <v>174.4</v>
      </c>
      <c r="H122" s="3">
        <v>207.7</v>
      </c>
      <c r="I122" s="3">
        <v>175.2</v>
      </c>
      <c r="J122" s="3">
        <v>177.3</v>
      </c>
      <c r="K122" s="3">
        <v>179.3</v>
      </c>
      <c r="L122" s="3">
        <v>169.5</v>
      </c>
      <c r="M122" s="3">
        <v>152.69999999999999</v>
      </c>
      <c r="N122" s="3">
        <v>171</v>
      </c>
      <c r="O122" s="3">
        <v>120</v>
      </c>
      <c r="P122" s="3">
        <v>209.7</v>
      </c>
      <c r="Q122" s="3">
        <v>172.3</v>
      </c>
      <c r="R122" s="3">
        <v>193</v>
      </c>
      <c r="S122" s="3">
        <v>177</v>
      </c>
      <c r="T122" s="3">
        <v>199.5</v>
      </c>
      <c r="U122" s="3">
        <v>186.2</v>
      </c>
      <c r="V122" s="3">
        <v>178.7</v>
      </c>
      <c r="W122" s="3">
        <v>185.1</v>
      </c>
      <c r="X122" s="3" t="s">
        <v>162</v>
      </c>
      <c r="Y122" s="3">
        <v>182.1</v>
      </c>
      <c r="Z122" s="3">
        <v>174.2</v>
      </c>
      <c r="AA122" s="3">
        <v>184.4</v>
      </c>
      <c r="AB122" s="3">
        <v>164.2</v>
      </c>
      <c r="AC122" s="3">
        <v>170.3</v>
      </c>
      <c r="AD122" s="3">
        <v>175</v>
      </c>
      <c r="AE122" s="3">
        <v>181</v>
      </c>
      <c r="AF122" s="3">
        <v>174.1</v>
      </c>
      <c r="AG122" s="6">
        <v>177.2</v>
      </c>
    </row>
    <row r="123" spans="1:33" x14ac:dyDescent="0.35">
      <c r="A123" s="11" t="s">
        <v>35</v>
      </c>
      <c r="B123" s="4">
        <v>2023</v>
      </c>
      <c r="C123" s="4" t="s">
        <v>38</v>
      </c>
      <c r="D123" s="4">
        <v>3</v>
      </c>
      <c r="E123" s="4" t="s">
        <v>534</v>
      </c>
      <c r="F123" s="4">
        <v>173.5</v>
      </c>
      <c r="G123" s="4">
        <v>174.4</v>
      </c>
      <c r="H123" s="4">
        <v>207.7</v>
      </c>
      <c r="I123" s="4">
        <v>175.2</v>
      </c>
      <c r="J123" s="4">
        <v>177.3</v>
      </c>
      <c r="K123" s="4">
        <v>179.2</v>
      </c>
      <c r="L123" s="4">
        <v>169.5</v>
      </c>
      <c r="M123" s="4">
        <v>152.80000000000001</v>
      </c>
      <c r="N123" s="4">
        <v>171.1</v>
      </c>
      <c r="O123" s="4">
        <v>120</v>
      </c>
      <c r="P123" s="4">
        <v>209.7</v>
      </c>
      <c r="Q123" s="4">
        <v>172.3</v>
      </c>
      <c r="R123" s="4">
        <v>193</v>
      </c>
      <c r="S123" s="4">
        <v>177</v>
      </c>
      <c r="T123" s="4">
        <v>199.5</v>
      </c>
      <c r="U123" s="4">
        <v>186.1</v>
      </c>
      <c r="V123" s="4">
        <v>178.7</v>
      </c>
      <c r="W123" s="4">
        <v>185.1</v>
      </c>
      <c r="X123" s="4" t="s">
        <v>162</v>
      </c>
      <c r="Y123" s="4">
        <v>181.9</v>
      </c>
      <c r="Z123" s="4">
        <v>174.2</v>
      </c>
      <c r="AA123" s="4">
        <v>184.4</v>
      </c>
      <c r="AB123" s="4">
        <v>164.2</v>
      </c>
      <c r="AC123" s="4">
        <v>170.3</v>
      </c>
      <c r="AD123" s="4">
        <v>175</v>
      </c>
      <c r="AE123" s="4">
        <v>181</v>
      </c>
      <c r="AF123" s="4">
        <v>174.1</v>
      </c>
      <c r="AG123" s="5">
        <v>177.2</v>
      </c>
    </row>
    <row r="124" spans="1:33" x14ac:dyDescent="0.35">
      <c r="A124" s="10" t="s">
        <v>35</v>
      </c>
      <c r="B124" s="3">
        <v>2023</v>
      </c>
      <c r="C124" s="3" t="s">
        <v>39</v>
      </c>
      <c r="D124" s="3">
        <v>4</v>
      </c>
      <c r="E124" s="3" t="s">
        <v>537</v>
      </c>
      <c r="F124" s="3">
        <v>175.2</v>
      </c>
      <c r="G124" s="3">
        <v>173.8</v>
      </c>
      <c r="H124" s="3">
        <v>209.3</v>
      </c>
      <c r="I124" s="3">
        <v>169.6</v>
      </c>
      <c r="J124" s="3">
        <v>178.4</v>
      </c>
      <c r="K124" s="3">
        <v>174.9</v>
      </c>
      <c r="L124" s="3">
        <v>176.3</v>
      </c>
      <c r="M124" s="3">
        <v>155.4</v>
      </c>
      <c r="N124" s="3">
        <v>173.4</v>
      </c>
      <c r="O124" s="3">
        <v>121.3</v>
      </c>
      <c r="P124" s="3">
        <v>212.9</v>
      </c>
      <c r="Q124" s="3">
        <v>172.9</v>
      </c>
      <c r="R124" s="3">
        <v>193.5</v>
      </c>
      <c r="S124" s="3">
        <v>177.9</v>
      </c>
      <c r="T124" s="3">
        <v>200.6</v>
      </c>
      <c r="U124" s="3">
        <v>186.9</v>
      </c>
      <c r="V124" s="3">
        <v>179.2</v>
      </c>
      <c r="W124" s="3">
        <v>185.7</v>
      </c>
      <c r="X124" s="3" t="s">
        <v>163</v>
      </c>
      <c r="Y124" s="3">
        <v>181.7</v>
      </c>
      <c r="Z124" s="3">
        <v>174.6</v>
      </c>
      <c r="AA124" s="3">
        <v>185</v>
      </c>
      <c r="AB124" s="3">
        <v>164.5</v>
      </c>
      <c r="AC124" s="3">
        <v>170.7</v>
      </c>
      <c r="AD124" s="3">
        <v>176.4</v>
      </c>
      <c r="AE124" s="3">
        <v>184</v>
      </c>
      <c r="AF124" s="3">
        <v>175</v>
      </c>
      <c r="AG124" s="6">
        <v>178.1</v>
      </c>
    </row>
    <row r="125" spans="1:33" x14ac:dyDescent="0.35">
      <c r="A125" s="11" t="s">
        <v>35</v>
      </c>
      <c r="B125" s="4">
        <v>2023</v>
      </c>
      <c r="C125" s="4" t="s">
        <v>41</v>
      </c>
      <c r="D125" s="4">
        <v>5</v>
      </c>
      <c r="E125" s="4" t="s">
        <v>540</v>
      </c>
      <c r="F125" s="4">
        <v>175.6</v>
      </c>
      <c r="G125" s="4">
        <v>173.7</v>
      </c>
      <c r="H125" s="4">
        <v>214.3</v>
      </c>
      <c r="I125" s="4">
        <v>173.2</v>
      </c>
      <c r="J125" s="4">
        <v>179.5</v>
      </c>
      <c r="K125" s="4">
        <v>170</v>
      </c>
      <c r="L125" s="4">
        <v>172.2</v>
      </c>
      <c r="M125" s="4">
        <v>161</v>
      </c>
      <c r="N125" s="4">
        <v>175.6</v>
      </c>
      <c r="O125" s="4">
        <v>122.7</v>
      </c>
      <c r="P125" s="4">
        <v>218</v>
      </c>
      <c r="Q125" s="4">
        <v>173.4</v>
      </c>
      <c r="R125" s="4">
        <v>194.2</v>
      </c>
      <c r="S125" s="4">
        <v>179.1</v>
      </c>
      <c r="T125" s="4">
        <v>201</v>
      </c>
      <c r="U125" s="4">
        <v>187.3</v>
      </c>
      <c r="V125" s="4">
        <v>179.7</v>
      </c>
      <c r="W125" s="4">
        <v>186.2</v>
      </c>
      <c r="X125" s="4" t="s">
        <v>164</v>
      </c>
      <c r="Y125" s="4">
        <v>182.8</v>
      </c>
      <c r="Z125" s="4">
        <v>175.2</v>
      </c>
      <c r="AA125" s="4">
        <v>185.7</v>
      </c>
      <c r="AB125" s="4">
        <v>164.8</v>
      </c>
      <c r="AC125" s="4">
        <v>171.2</v>
      </c>
      <c r="AD125" s="4">
        <v>177.1</v>
      </c>
      <c r="AE125" s="4">
        <v>185.2</v>
      </c>
      <c r="AF125" s="4">
        <v>175.7</v>
      </c>
      <c r="AG125" s="5">
        <v>179.1</v>
      </c>
    </row>
  </sheetData>
  <autoFilter ref="A1:AG1" xr:uid="{6ED67AC0-3E82-4403-A665-FF93207A25CA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C042-6DE0-4210-B080-8872B40F4984}">
  <dimension ref="B2:JJ126"/>
  <sheetViews>
    <sheetView topLeftCell="IY76" workbookViewId="0">
      <selection activeCell="JI90" sqref="JI90"/>
    </sheetView>
  </sheetViews>
  <sheetFormatPr defaultRowHeight="14.5" x14ac:dyDescent="0.35"/>
  <cols>
    <col min="2" max="2" width="14.6328125" bestFit="1" customWidth="1"/>
    <col min="3" max="3" width="22.08984375" hidden="1" customWidth="1"/>
    <col min="4" max="4" width="9.6328125" bestFit="1" customWidth="1"/>
    <col min="5" max="5" width="22.08984375" bestFit="1" customWidth="1"/>
    <col min="8" max="8" width="9.6328125" bestFit="1" customWidth="1"/>
    <col min="9" max="9" width="21.453125" bestFit="1" customWidth="1"/>
    <col min="12" max="12" width="14.6328125" bestFit="1" customWidth="1"/>
    <col min="13" max="13" width="27.81640625" hidden="1" customWidth="1"/>
    <col min="14" max="14" width="9.6328125" bestFit="1" customWidth="1"/>
    <col min="15" max="15" width="27.81640625" bestFit="1" customWidth="1"/>
    <col min="18" max="18" width="9.6328125" bestFit="1" customWidth="1"/>
    <col min="19" max="19" width="27.08984375" bestFit="1" customWidth="1"/>
    <col min="22" max="22" width="14.6328125" bestFit="1" customWidth="1"/>
    <col min="23" max="23" width="21.1796875" hidden="1" customWidth="1"/>
    <col min="24" max="24" width="9.6328125" bestFit="1" customWidth="1"/>
    <col min="25" max="25" width="21.1796875" bestFit="1" customWidth="1"/>
    <col min="28" max="28" width="9.6328125" bestFit="1" customWidth="1"/>
    <col min="29" max="29" width="20.453125" bestFit="1" customWidth="1"/>
    <col min="32" max="32" width="14.6328125" bestFit="1" customWidth="1"/>
    <col min="33" max="33" width="12.54296875" hidden="1" customWidth="1"/>
    <col min="34" max="34" width="9.6328125" bestFit="1" customWidth="1"/>
    <col min="35" max="35" width="12.54296875" bestFit="1" customWidth="1"/>
    <col min="38" max="38" width="9.6328125" bestFit="1" customWidth="1"/>
    <col min="39" max="39" width="12.36328125" bestFit="1" customWidth="1"/>
    <col min="42" max="42" width="14.6328125" bestFit="1" customWidth="1"/>
    <col min="43" max="43" width="24.90625" hidden="1" customWidth="1"/>
    <col min="44" max="44" width="9.6328125" bestFit="1" customWidth="1"/>
    <col min="45" max="45" width="24.90625" bestFit="1" customWidth="1"/>
    <col min="48" max="48" width="9.6328125" bestFit="1" customWidth="1"/>
    <col min="49" max="49" width="24" bestFit="1" customWidth="1"/>
    <col min="52" max="52" width="14.6328125" bestFit="1" customWidth="1"/>
    <col min="53" max="53" width="20.26953125" hidden="1" customWidth="1"/>
    <col min="54" max="54" width="9.6328125" bestFit="1" customWidth="1"/>
    <col min="55" max="55" width="20.26953125" bestFit="1" customWidth="1"/>
    <col min="58" max="58" width="9.6328125" bestFit="1" customWidth="1"/>
    <col min="59" max="59" width="19.7265625" bestFit="1" customWidth="1"/>
    <col min="62" max="62" width="14.6328125" bestFit="1" customWidth="1"/>
    <col min="63" max="63" width="14.6328125" hidden="1" customWidth="1"/>
    <col min="64" max="64" width="9.6328125" bestFit="1" customWidth="1"/>
    <col min="65" max="65" width="14.6328125" bestFit="1" customWidth="1"/>
    <col min="68" max="68" width="9.6328125" bestFit="1" customWidth="1"/>
    <col min="69" max="69" width="14.26953125" bestFit="1" customWidth="1"/>
    <col min="72" max="72" width="14.6328125" bestFit="1" customWidth="1"/>
    <col min="73" max="73" width="19.08984375" hidden="1" customWidth="1"/>
    <col min="74" max="74" width="9.6328125" bestFit="1" customWidth="1"/>
    <col min="75" max="75" width="19.08984375" bestFit="1" customWidth="1"/>
    <col min="78" max="78" width="9.6328125" bestFit="1" customWidth="1"/>
    <col min="79" max="79" width="18.7265625" bestFit="1" customWidth="1"/>
    <col min="82" max="82" width="14.6328125" bestFit="1" customWidth="1"/>
    <col min="83" max="83" width="27" hidden="1" customWidth="1"/>
    <col min="84" max="84" width="9.6328125" bestFit="1" customWidth="1"/>
    <col min="85" max="85" width="27" bestFit="1" customWidth="1"/>
    <col min="88" max="88" width="9.6328125" bestFit="1" customWidth="1"/>
    <col min="89" max="89" width="26.1796875" bestFit="1" customWidth="1"/>
    <col min="92" max="92" width="14.6328125" bestFit="1" customWidth="1"/>
    <col min="93" max="93" width="30.6328125" hidden="1" customWidth="1"/>
    <col min="94" max="94" width="9.6328125" bestFit="1" customWidth="1"/>
    <col min="95" max="95" width="30.6328125" bestFit="1" customWidth="1"/>
    <col min="98" max="98" width="9.6328125" bestFit="1" customWidth="1"/>
    <col min="99" max="99" width="29.6328125" bestFit="1" customWidth="1"/>
    <col min="102" max="102" width="14.6328125" bestFit="1" customWidth="1"/>
    <col min="103" max="103" width="15.453125" hidden="1" customWidth="1"/>
    <col min="104" max="104" width="9.6328125" bestFit="1" customWidth="1"/>
    <col min="105" max="105" width="15.453125" bestFit="1" customWidth="1"/>
    <col min="108" max="108" width="9.6328125" bestFit="1" customWidth="1"/>
    <col min="109" max="109" width="15" bestFit="1" customWidth="1"/>
    <col min="112" max="112" width="14.6328125" bestFit="1" customWidth="1"/>
    <col min="113" max="113" width="30.7265625" hidden="1" customWidth="1"/>
    <col min="114" max="114" width="9.6328125" bestFit="1" customWidth="1"/>
    <col min="115" max="115" width="30.7265625" bestFit="1" customWidth="1"/>
    <col min="118" max="118" width="9.6328125" bestFit="1" customWidth="1"/>
    <col min="119" max="119" width="29.90625" bestFit="1" customWidth="1"/>
    <col min="122" max="122" width="14.6328125" bestFit="1" customWidth="1"/>
    <col min="123" max="123" width="40.453125" hidden="1" customWidth="1"/>
    <col min="124" max="124" width="9.6328125" bestFit="1" customWidth="1"/>
    <col min="125" max="125" width="40.453125" bestFit="1" customWidth="1"/>
    <col min="128" max="128" width="9.6328125" bestFit="1" customWidth="1"/>
    <col min="129" max="129" width="39.6328125" bestFit="1" customWidth="1"/>
    <col min="132" max="132" width="14.6328125" bestFit="1" customWidth="1"/>
    <col min="133" max="133" width="26.54296875" hidden="1" customWidth="1"/>
    <col min="134" max="134" width="9.6328125" bestFit="1" customWidth="1"/>
    <col min="135" max="135" width="26.54296875" bestFit="1" customWidth="1"/>
    <col min="138" max="138" width="9.6328125" bestFit="1" customWidth="1"/>
    <col min="139" max="139" width="25.90625" bestFit="1" customWidth="1"/>
    <col min="142" max="142" width="14.6328125" bestFit="1" customWidth="1"/>
    <col min="143" max="143" width="34.36328125" hidden="1" customWidth="1"/>
    <col min="144" max="144" width="9.6328125" bestFit="1" customWidth="1"/>
    <col min="145" max="145" width="34.36328125" bestFit="1" customWidth="1"/>
    <col min="148" max="148" width="9.6328125" bestFit="1" customWidth="1"/>
    <col min="149" max="149" width="33.36328125" bestFit="1" customWidth="1"/>
    <col min="152" max="152" width="14.6328125" bestFit="1" customWidth="1"/>
    <col min="153" max="153" width="17" hidden="1" customWidth="1"/>
    <col min="154" max="154" width="9.6328125" bestFit="1" customWidth="1"/>
    <col min="155" max="155" width="17" bestFit="1" customWidth="1"/>
    <col min="158" max="158" width="9.6328125" bestFit="1" customWidth="1"/>
    <col min="159" max="159" width="16.36328125" bestFit="1" customWidth="1"/>
    <col min="162" max="162" width="14.6328125" bestFit="1" customWidth="1"/>
    <col min="163" max="163" width="17.54296875" hidden="1" customWidth="1"/>
    <col min="164" max="164" width="9.6328125" bestFit="1" customWidth="1"/>
    <col min="165" max="165" width="17.54296875" bestFit="1" customWidth="1"/>
    <col min="168" max="168" width="9.6328125" bestFit="1" customWidth="1"/>
    <col min="169" max="169" width="17.26953125" bestFit="1" customWidth="1"/>
    <col min="172" max="172" width="14.6328125" bestFit="1" customWidth="1"/>
    <col min="173" max="173" width="28.36328125" hidden="1" customWidth="1"/>
    <col min="174" max="174" width="9.6328125" bestFit="1" customWidth="1"/>
    <col min="175" max="175" width="28.36328125" bestFit="1" customWidth="1"/>
    <col min="178" max="178" width="9.6328125" bestFit="1" customWidth="1"/>
    <col min="179" max="179" width="27.453125" bestFit="1" customWidth="1"/>
    <col min="182" max="182" width="14.6328125" bestFit="1" customWidth="1"/>
    <col min="183" max="183" width="21.26953125" hidden="1" customWidth="1"/>
    <col min="184" max="184" width="9.6328125" bestFit="1" customWidth="1"/>
    <col min="185" max="185" width="21.26953125" bestFit="1" customWidth="1"/>
    <col min="188" max="188" width="9.6328125" bestFit="1" customWidth="1"/>
    <col min="189" max="189" width="20.36328125" bestFit="1" customWidth="1"/>
    <col min="192" max="192" width="14.6328125" bestFit="1" customWidth="1"/>
    <col min="193" max="193" width="35.36328125" hidden="1" customWidth="1"/>
    <col min="194" max="194" width="9.6328125" bestFit="1" customWidth="1"/>
    <col min="195" max="195" width="35.36328125" bestFit="1" customWidth="1"/>
    <col min="198" max="198" width="9.6328125" bestFit="1" customWidth="1"/>
    <col min="199" max="199" width="34.36328125" bestFit="1" customWidth="1"/>
    <col min="202" max="202" width="14.6328125" bestFit="1" customWidth="1"/>
    <col min="203" max="203" width="15.36328125" hidden="1" customWidth="1"/>
    <col min="204" max="204" width="9.6328125" bestFit="1" customWidth="1"/>
    <col min="205" max="205" width="15.36328125" bestFit="1" customWidth="1"/>
    <col min="208" max="208" width="9.6328125" bestFit="1" customWidth="1"/>
    <col min="209" max="209" width="15" bestFit="1" customWidth="1"/>
    <col min="212" max="212" width="14.6328125" bestFit="1" customWidth="1"/>
    <col min="213" max="213" width="35.36328125" hidden="1" customWidth="1"/>
    <col min="214" max="214" width="9.6328125" bestFit="1" customWidth="1"/>
    <col min="215" max="215" width="35.36328125" bestFit="1" customWidth="1"/>
    <col min="218" max="218" width="9.6328125" bestFit="1" customWidth="1"/>
    <col min="219" max="219" width="34.1796875" bestFit="1" customWidth="1"/>
    <col min="222" max="222" width="14.6328125" bestFit="1" customWidth="1"/>
    <col min="223" max="223" width="33.1796875" hidden="1" customWidth="1"/>
    <col min="224" max="224" width="9.6328125" bestFit="1" customWidth="1"/>
    <col min="225" max="225" width="33.1796875" bestFit="1" customWidth="1"/>
    <col min="228" max="228" width="9.6328125" bestFit="1" customWidth="1"/>
    <col min="229" max="229" width="32.1796875" bestFit="1" customWidth="1"/>
    <col min="232" max="232" width="14.6328125" bestFit="1" customWidth="1"/>
    <col min="233" max="233" width="18.36328125" hidden="1" customWidth="1"/>
    <col min="234" max="234" width="9.6328125" bestFit="1" customWidth="1"/>
    <col min="235" max="235" width="18.36328125" bestFit="1" customWidth="1"/>
    <col min="238" max="238" width="9.6328125" bestFit="1" customWidth="1"/>
    <col min="239" max="239" width="17.81640625" bestFit="1" customWidth="1"/>
    <col min="242" max="242" width="14.6328125" bestFit="1" customWidth="1"/>
    <col min="243" max="243" width="31.1796875" hidden="1" customWidth="1"/>
    <col min="244" max="244" width="9.6328125" bestFit="1" customWidth="1"/>
    <col min="245" max="245" width="31.1796875" bestFit="1" customWidth="1"/>
    <col min="248" max="248" width="9.6328125" bestFit="1" customWidth="1"/>
    <col min="249" max="249" width="30.453125" bestFit="1" customWidth="1"/>
    <col min="252" max="252" width="14.6328125" bestFit="1" customWidth="1"/>
    <col min="253" max="253" width="22.08984375" hidden="1" customWidth="1"/>
    <col min="254" max="254" width="9.6328125" bestFit="1" customWidth="1"/>
    <col min="255" max="255" width="22.08984375" bestFit="1" customWidth="1"/>
    <col min="258" max="258" width="9.6328125" bestFit="1" customWidth="1"/>
    <col min="259" max="259" width="21.453125" bestFit="1" customWidth="1"/>
    <col min="262" max="262" width="14.6328125" bestFit="1" customWidth="1"/>
    <col min="263" max="263" width="21.54296875" hidden="1" customWidth="1"/>
    <col min="264" max="264" width="9.6328125" bestFit="1" customWidth="1"/>
    <col min="265" max="265" width="21.54296875" bestFit="1" customWidth="1"/>
    <col min="268" max="268" width="9.6328125" bestFit="1" customWidth="1"/>
    <col min="269" max="269" width="20.7265625" bestFit="1" customWidth="1"/>
  </cols>
  <sheetData>
    <row r="2" spans="2:270" x14ac:dyDescent="0.35">
      <c r="B2" s="8" t="s">
        <v>1</v>
      </c>
      <c r="C2" s="8" t="s">
        <v>168</v>
      </c>
      <c r="D2" s="8" t="s">
        <v>2</v>
      </c>
      <c r="E2" t="s">
        <v>543</v>
      </c>
      <c r="G2" t="s">
        <v>1</v>
      </c>
      <c r="H2" t="s">
        <v>2</v>
      </c>
      <c r="I2" t="s">
        <v>543</v>
      </c>
      <c r="L2" s="8" t="s">
        <v>1</v>
      </c>
      <c r="M2" s="8" t="s">
        <v>168</v>
      </c>
      <c r="N2" s="8" t="s">
        <v>2</v>
      </c>
      <c r="O2" t="s">
        <v>544</v>
      </c>
      <c r="Q2" t="s">
        <v>1</v>
      </c>
      <c r="R2" t="s">
        <v>2</v>
      </c>
      <c r="S2" t="s">
        <v>544</v>
      </c>
      <c r="V2" s="8" t="s">
        <v>1</v>
      </c>
      <c r="W2" s="8" t="s">
        <v>168</v>
      </c>
      <c r="X2" s="8" t="s">
        <v>2</v>
      </c>
      <c r="Y2" t="s">
        <v>545</v>
      </c>
      <c r="AA2" t="s">
        <v>1</v>
      </c>
      <c r="AB2" t="s">
        <v>2</v>
      </c>
      <c r="AC2" t="s">
        <v>545</v>
      </c>
      <c r="AF2" s="8" t="s">
        <v>1</v>
      </c>
      <c r="AG2" s="8" t="s">
        <v>168</v>
      </c>
      <c r="AH2" s="8" t="s">
        <v>2</v>
      </c>
      <c r="AI2" t="s">
        <v>546</v>
      </c>
      <c r="AK2" t="s">
        <v>1</v>
      </c>
      <c r="AL2" t="s">
        <v>2</v>
      </c>
      <c r="AM2" t="s">
        <v>546</v>
      </c>
      <c r="AP2" s="8" t="s">
        <v>1</v>
      </c>
      <c r="AQ2" s="8" t="s">
        <v>168</v>
      </c>
      <c r="AR2" s="8" t="s">
        <v>2</v>
      </c>
      <c r="AS2" t="s">
        <v>547</v>
      </c>
      <c r="AU2" t="s">
        <v>1</v>
      </c>
      <c r="AV2" t="s">
        <v>2</v>
      </c>
      <c r="AW2" t="s">
        <v>547</v>
      </c>
      <c r="AZ2" s="8" t="s">
        <v>1</v>
      </c>
      <c r="BA2" s="8" t="s">
        <v>168</v>
      </c>
      <c r="BB2" s="8" t="s">
        <v>2</v>
      </c>
      <c r="BC2" t="s">
        <v>548</v>
      </c>
      <c r="BE2" t="s">
        <v>1</v>
      </c>
      <c r="BF2" t="s">
        <v>2</v>
      </c>
      <c r="BG2" t="s">
        <v>548</v>
      </c>
      <c r="BJ2" s="8" t="s">
        <v>1</v>
      </c>
      <c r="BK2" s="8" t="s">
        <v>168</v>
      </c>
      <c r="BL2" s="8" t="s">
        <v>2</v>
      </c>
      <c r="BM2" t="s">
        <v>549</v>
      </c>
      <c r="BO2" t="s">
        <v>1</v>
      </c>
      <c r="BP2" t="s">
        <v>2</v>
      </c>
      <c r="BQ2" t="s">
        <v>549</v>
      </c>
      <c r="BT2" s="8" t="s">
        <v>1</v>
      </c>
      <c r="BU2" s="8" t="s">
        <v>168</v>
      </c>
      <c r="BV2" s="8" t="s">
        <v>2</v>
      </c>
      <c r="BW2" t="s">
        <v>550</v>
      </c>
      <c r="BY2" t="s">
        <v>1</v>
      </c>
      <c r="BZ2" t="s">
        <v>2</v>
      </c>
      <c r="CA2" t="s">
        <v>550</v>
      </c>
      <c r="CD2" s="8" t="s">
        <v>1</v>
      </c>
      <c r="CE2" s="8" t="s">
        <v>168</v>
      </c>
      <c r="CF2" s="8" t="s">
        <v>2</v>
      </c>
      <c r="CG2" t="s">
        <v>551</v>
      </c>
      <c r="CI2" t="s">
        <v>1</v>
      </c>
      <c r="CJ2" t="s">
        <v>2</v>
      </c>
      <c r="CK2" t="s">
        <v>551</v>
      </c>
      <c r="CN2" s="8" t="s">
        <v>1</v>
      </c>
      <c r="CO2" s="8" t="s">
        <v>168</v>
      </c>
      <c r="CP2" s="8" t="s">
        <v>2</v>
      </c>
      <c r="CQ2" t="s">
        <v>552</v>
      </c>
      <c r="CS2" t="s">
        <v>1</v>
      </c>
      <c r="CT2" t="s">
        <v>2</v>
      </c>
      <c r="CU2" t="s">
        <v>552</v>
      </c>
      <c r="CX2" s="8" t="s">
        <v>1</v>
      </c>
      <c r="CY2" s="8" t="s">
        <v>168</v>
      </c>
      <c r="CZ2" s="8" t="s">
        <v>2</v>
      </c>
      <c r="DA2" t="s">
        <v>553</v>
      </c>
      <c r="DC2" t="s">
        <v>1</v>
      </c>
      <c r="DD2" t="s">
        <v>2</v>
      </c>
      <c r="DE2" t="s">
        <v>553</v>
      </c>
      <c r="DH2" s="8" t="s">
        <v>1</v>
      </c>
      <c r="DI2" s="8" t="s">
        <v>168</v>
      </c>
      <c r="DJ2" s="8" t="s">
        <v>2</v>
      </c>
      <c r="DK2" t="s">
        <v>554</v>
      </c>
      <c r="DM2" t="s">
        <v>1</v>
      </c>
      <c r="DN2" t="s">
        <v>2</v>
      </c>
      <c r="DO2" t="s">
        <v>554</v>
      </c>
      <c r="DR2" s="8" t="s">
        <v>1</v>
      </c>
      <c r="DS2" s="8" t="s">
        <v>168</v>
      </c>
      <c r="DT2" s="8" t="s">
        <v>2</v>
      </c>
      <c r="DU2" t="s">
        <v>555</v>
      </c>
      <c r="DW2" t="s">
        <v>1</v>
      </c>
      <c r="DX2" t="s">
        <v>2</v>
      </c>
      <c r="DY2" t="s">
        <v>555</v>
      </c>
      <c r="EB2" s="8" t="s">
        <v>1</v>
      </c>
      <c r="EC2" s="8" t="s">
        <v>168</v>
      </c>
      <c r="ED2" s="8" t="s">
        <v>2</v>
      </c>
      <c r="EE2" t="s">
        <v>556</v>
      </c>
      <c r="EG2" t="s">
        <v>1</v>
      </c>
      <c r="EH2" t="s">
        <v>2</v>
      </c>
      <c r="EI2" t="s">
        <v>556</v>
      </c>
      <c r="EL2" s="8" t="s">
        <v>1</v>
      </c>
      <c r="EM2" s="8" t="s">
        <v>168</v>
      </c>
      <c r="EN2" s="8" t="s">
        <v>2</v>
      </c>
      <c r="EO2" t="s">
        <v>557</v>
      </c>
      <c r="EQ2" t="s">
        <v>1</v>
      </c>
      <c r="ER2" t="s">
        <v>2</v>
      </c>
      <c r="ES2" t="s">
        <v>557</v>
      </c>
      <c r="EV2" s="8" t="s">
        <v>1</v>
      </c>
      <c r="EW2" s="8" t="s">
        <v>168</v>
      </c>
      <c r="EX2" s="8" t="s">
        <v>2</v>
      </c>
      <c r="EY2" t="s">
        <v>558</v>
      </c>
      <c r="FA2" t="s">
        <v>1</v>
      </c>
      <c r="FB2" t="s">
        <v>2</v>
      </c>
      <c r="FC2" t="s">
        <v>558</v>
      </c>
      <c r="FF2" s="8" t="s">
        <v>1</v>
      </c>
      <c r="FG2" s="8" t="s">
        <v>168</v>
      </c>
      <c r="FH2" s="8" t="s">
        <v>2</v>
      </c>
      <c r="FI2" t="s">
        <v>559</v>
      </c>
      <c r="FK2" t="s">
        <v>1</v>
      </c>
      <c r="FL2" t="s">
        <v>2</v>
      </c>
      <c r="FM2" t="s">
        <v>559</v>
      </c>
      <c r="FP2" s="8" t="s">
        <v>1</v>
      </c>
      <c r="FQ2" s="8" t="s">
        <v>168</v>
      </c>
      <c r="FR2" s="8" t="s">
        <v>2</v>
      </c>
      <c r="FS2" t="s">
        <v>560</v>
      </c>
      <c r="FU2" t="s">
        <v>1</v>
      </c>
      <c r="FV2" t="s">
        <v>2</v>
      </c>
      <c r="FW2" t="s">
        <v>560</v>
      </c>
      <c r="FZ2" s="8" t="s">
        <v>1</v>
      </c>
      <c r="GA2" s="8" t="s">
        <v>168</v>
      </c>
      <c r="GB2" s="8" t="s">
        <v>2</v>
      </c>
      <c r="GC2" t="s">
        <v>561</v>
      </c>
      <c r="GE2" t="s">
        <v>1</v>
      </c>
      <c r="GF2" t="s">
        <v>2</v>
      </c>
      <c r="GG2" t="s">
        <v>561</v>
      </c>
      <c r="GJ2" s="8" t="s">
        <v>1</v>
      </c>
      <c r="GK2" s="8" t="s">
        <v>168</v>
      </c>
      <c r="GL2" s="8" t="s">
        <v>2</v>
      </c>
      <c r="GM2" t="s">
        <v>562</v>
      </c>
      <c r="GO2" t="s">
        <v>1</v>
      </c>
      <c r="GP2" t="s">
        <v>2</v>
      </c>
      <c r="GQ2" t="s">
        <v>562</v>
      </c>
      <c r="GT2" s="8" t="s">
        <v>1</v>
      </c>
      <c r="GU2" s="8" t="s">
        <v>168</v>
      </c>
      <c r="GV2" s="8" t="s">
        <v>2</v>
      </c>
      <c r="GW2" t="s">
        <v>563</v>
      </c>
      <c r="GY2" t="s">
        <v>1</v>
      </c>
      <c r="GZ2" t="s">
        <v>2</v>
      </c>
      <c r="HA2" t="s">
        <v>563</v>
      </c>
      <c r="HD2" s="8" t="s">
        <v>1</v>
      </c>
      <c r="HE2" s="8" t="s">
        <v>168</v>
      </c>
      <c r="HF2" s="8" t="s">
        <v>2</v>
      </c>
      <c r="HG2" t="s">
        <v>564</v>
      </c>
      <c r="HI2" t="s">
        <v>1</v>
      </c>
      <c r="HJ2" t="s">
        <v>2</v>
      </c>
      <c r="HK2" t="s">
        <v>564</v>
      </c>
      <c r="HN2" s="8" t="s">
        <v>1</v>
      </c>
      <c r="HO2" s="8" t="s">
        <v>168</v>
      </c>
      <c r="HP2" s="8" t="s">
        <v>2</v>
      </c>
      <c r="HQ2" t="s">
        <v>565</v>
      </c>
      <c r="HS2" t="s">
        <v>1</v>
      </c>
      <c r="HT2" t="s">
        <v>2</v>
      </c>
      <c r="HU2" t="s">
        <v>565</v>
      </c>
      <c r="HX2" s="8" t="s">
        <v>1</v>
      </c>
      <c r="HY2" s="8" t="s">
        <v>168</v>
      </c>
      <c r="HZ2" s="8" t="s">
        <v>2</v>
      </c>
      <c r="IA2" t="s">
        <v>566</v>
      </c>
      <c r="IC2" t="s">
        <v>1</v>
      </c>
      <c r="ID2" t="s">
        <v>2</v>
      </c>
      <c r="IE2" t="s">
        <v>566</v>
      </c>
      <c r="IH2" s="8" t="s">
        <v>1</v>
      </c>
      <c r="II2" s="8" t="s">
        <v>168</v>
      </c>
      <c r="IJ2" s="8" t="s">
        <v>2</v>
      </c>
      <c r="IK2" t="s">
        <v>567</v>
      </c>
      <c r="IM2" t="s">
        <v>1</v>
      </c>
      <c r="IN2" t="s">
        <v>2</v>
      </c>
      <c r="IO2" t="s">
        <v>567</v>
      </c>
      <c r="IR2" s="8" t="s">
        <v>1</v>
      </c>
      <c r="IS2" s="8" t="s">
        <v>168</v>
      </c>
      <c r="IT2" s="8" t="s">
        <v>2</v>
      </c>
      <c r="IU2" t="s">
        <v>568</v>
      </c>
      <c r="IW2" t="s">
        <v>1</v>
      </c>
      <c r="IX2" t="s">
        <v>2</v>
      </c>
      <c r="IY2" t="s">
        <v>568</v>
      </c>
      <c r="JB2" s="8" t="s">
        <v>1</v>
      </c>
      <c r="JC2" s="8" t="s">
        <v>168</v>
      </c>
      <c r="JD2" s="8" t="s">
        <v>2</v>
      </c>
      <c r="JE2" t="s">
        <v>569</v>
      </c>
      <c r="JG2" t="s">
        <v>1</v>
      </c>
      <c r="JH2" t="s">
        <v>2</v>
      </c>
      <c r="JI2" t="s">
        <v>569</v>
      </c>
    </row>
    <row r="3" spans="2:270" x14ac:dyDescent="0.35">
      <c r="B3">
        <v>2013</v>
      </c>
      <c r="C3">
        <v>1</v>
      </c>
      <c r="D3" t="s">
        <v>31</v>
      </c>
      <c r="E3" s="12">
        <v>100.3</v>
      </c>
      <c r="G3">
        <v>2013</v>
      </c>
      <c r="H3" t="s">
        <v>31</v>
      </c>
      <c r="I3" s="12">
        <v>100.3</v>
      </c>
      <c r="L3">
        <v>2013</v>
      </c>
      <c r="M3">
        <v>1</v>
      </c>
      <c r="N3" t="s">
        <v>31</v>
      </c>
      <c r="O3" s="12">
        <v>110.5</v>
      </c>
      <c r="Q3">
        <v>2013</v>
      </c>
      <c r="R3" t="s">
        <v>31</v>
      </c>
      <c r="S3" s="12">
        <v>110.5</v>
      </c>
      <c r="V3">
        <v>2013</v>
      </c>
      <c r="W3">
        <v>1</v>
      </c>
      <c r="X3" t="s">
        <v>31</v>
      </c>
      <c r="Y3" s="12">
        <v>109.1</v>
      </c>
      <c r="AA3">
        <v>2013</v>
      </c>
      <c r="AB3" t="s">
        <v>31</v>
      </c>
      <c r="AC3" s="12">
        <v>109.1</v>
      </c>
      <c r="AF3">
        <v>2013</v>
      </c>
      <c r="AG3">
        <v>1</v>
      </c>
      <c r="AH3" t="s">
        <v>31</v>
      </c>
      <c r="AI3" s="12">
        <v>113</v>
      </c>
      <c r="AK3">
        <v>2013</v>
      </c>
      <c r="AL3" t="s">
        <v>31</v>
      </c>
      <c r="AM3" s="12">
        <v>113</v>
      </c>
      <c r="AP3">
        <v>2013</v>
      </c>
      <c r="AQ3">
        <v>1</v>
      </c>
      <c r="AR3" t="s">
        <v>31</v>
      </c>
      <c r="AS3" s="12">
        <v>103.6</v>
      </c>
      <c r="AU3">
        <v>2013</v>
      </c>
      <c r="AV3" t="s">
        <v>31</v>
      </c>
      <c r="AW3" s="12">
        <v>103.6</v>
      </c>
      <c r="AZ3">
        <v>2013</v>
      </c>
      <c r="BA3">
        <v>1</v>
      </c>
      <c r="BB3" t="s">
        <v>31</v>
      </c>
      <c r="BC3" s="12">
        <v>103.4</v>
      </c>
      <c r="BE3">
        <v>2013</v>
      </c>
      <c r="BF3" t="s">
        <v>31</v>
      </c>
      <c r="BG3" s="12">
        <v>103.4</v>
      </c>
      <c r="BJ3">
        <v>2013</v>
      </c>
      <c r="BK3">
        <v>1</v>
      </c>
      <c r="BL3" t="s">
        <v>31</v>
      </c>
      <c r="BM3" s="12">
        <v>102.3</v>
      </c>
      <c r="BO3">
        <v>2013</v>
      </c>
      <c r="BP3" t="s">
        <v>31</v>
      </c>
      <c r="BQ3" s="12">
        <v>102.3</v>
      </c>
      <c r="BT3">
        <v>2013</v>
      </c>
      <c r="BU3">
        <v>1</v>
      </c>
      <c r="BV3" t="s">
        <v>31</v>
      </c>
      <c r="BW3" s="12">
        <v>102.9</v>
      </c>
      <c r="BY3">
        <v>2013</v>
      </c>
      <c r="BZ3" t="s">
        <v>31</v>
      </c>
      <c r="CA3" s="12">
        <v>102.9</v>
      </c>
      <c r="CD3">
        <v>2013</v>
      </c>
      <c r="CE3">
        <v>1</v>
      </c>
      <c r="CF3" t="s">
        <v>31</v>
      </c>
      <c r="CG3" s="12">
        <v>105.8</v>
      </c>
      <c r="CI3">
        <v>2013</v>
      </c>
      <c r="CJ3" t="s">
        <v>31</v>
      </c>
      <c r="CK3" s="12">
        <v>105.8</v>
      </c>
      <c r="CN3">
        <v>2013</v>
      </c>
      <c r="CO3">
        <v>1</v>
      </c>
      <c r="CP3" t="s">
        <v>31</v>
      </c>
      <c r="CQ3" s="12">
        <v>105.1</v>
      </c>
      <c r="CS3">
        <v>2013</v>
      </c>
      <c r="CT3" t="s">
        <v>31</v>
      </c>
      <c r="CU3" s="12">
        <v>105.1</v>
      </c>
      <c r="CX3">
        <v>2013</v>
      </c>
      <c r="CY3">
        <v>1</v>
      </c>
      <c r="CZ3" t="s">
        <v>31</v>
      </c>
      <c r="DA3" s="12">
        <v>101.8</v>
      </c>
      <c r="DC3">
        <v>2013</v>
      </c>
      <c r="DD3" t="s">
        <v>31</v>
      </c>
      <c r="DE3" s="12">
        <v>101.8</v>
      </c>
      <c r="DH3">
        <v>2013</v>
      </c>
      <c r="DI3">
        <v>1</v>
      </c>
      <c r="DJ3" t="s">
        <v>31</v>
      </c>
      <c r="DK3" s="12">
        <v>105.1</v>
      </c>
      <c r="DM3">
        <v>2013</v>
      </c>
      <c r="DN3" t="s">
        <v>31</v>
      </c>
      <c r="DO3" s="12">
        <v>105.1</v>
      </c>
      <c r="DR3">
        <v>2013</v>
      </c>
      <c r="DS3">
        <v>1</v>
      </c>
      <c r="DT3" t="s">
        <v>31</v>
      </c>
      <c r="DU3" s="12">
        <v>107.9</v>
      </c>
      <c r="DW3">
        <v>2013</v>
      </c>
      <c r="DX3" t="s">
        <v>31</v>
      </c>
      <c r="DY3" s="12">
        <v>107.9</v>
      </c>
      <c r="EB3">
        <v>2013</v>
      </c>
      <c r="EC3">
        <v>1</v>
      </c>
      <c r="ED3" t="s">
        <v>31</v>
      </c>
      <c r="EE3" s="12">
        <v>105.9</v>
      </c>
      <c r="EG3">
        <v>2013</v>
      </c>
      <c r="EH3" t="s">
        <v>31</v>
      </c>
      <c r="EI3" s="12">
        <v>105.9</v>
      </c>
      <c r="EL3">
        <v>2013</v>
      </c>
      <c r="EM3">
        <v>1</v>
      </c>
      <c r="EN3" t="s">
        <v>31</v>
      </c>
      <c r="EO3" s="12">
        <v>105.2</v>
      </c>
      <c r="EQ3">
        <v>2013</v>
      </c>
      <c r="ER3" t="s">
        <v>31</v>
      </c>
      <c r="ES3" s="12">
        <v>105.2</v>
      </c>
      <c r="EV3">
        <v>2013</v>
      </c>
      <c r="EW3">
        <v>1</v>
      </c>
      <c r="EX3" t="s">
        <v>31</v>
      </c>
      <c r="EY3" s="12">
        <v>105.9</v>
      </c>
      <c r="FA3">
        <v>2013</v>
      </c>
      <c r="FB3" t="s">
        <v>31</v>
      </c>
      <c r="FC3" s="12">
        <v>105.9</v>
      </c>
      <c r="FF3">
        <v>2013</v>
      </c>
      <c r="FG3">
        <v>1</v>
      </c>
      <c r="FH3" t="s">
        <v>31</v>
      </c>
      <c r="FI3" s="12">
        <v>105</v>
      </c>
      <c r="FK3">
        <v>2013</v>
      </c>
      <c r="FL3" t="s">
        <v>31</v>
      </c>
      <c r="FM3" s="12">
        <v>105</v>
      </c>
      <c r="FP3">
        <v>2013</v>
      </c>
      <c r="FQ3">
        <v>1</v>
      </c>
      <c r="FR3" t="s">
        <v>31</v>
      </c>
      <c r="FS3" s="12">
        <v>105.8</v>
      </c>
      <c r="FU3">
        <v>2013</v>
      </c>
      <c r="FV3" t="s">
        <v>31</v>
      </c>
      <c r="FW3" s="12">
        <v>105.8</v>
      </c>
      <c r="FZ3">
        <v>2013</v>
      </c>
      <c r="GA3">
        <v>1</v>
      </c>
      <c r="GB3" t="s">
        <v>31</v>
      </c>
      <c r="GC3" s="12">
        <v>105.4</v>
      </c>
      <c r="GE3">
        <v>2013</v>
      </c>
      <c r="GF3" t="s">
        <v>31</v>
      </c>
      <c r="GG3" s="12">
        <v>105.4</v>
      </c>
      <c r="GJ3">
        <v>2013</v>
      </c>
      <c r="GK3">
        <v>1</v>
      </c>
      <c r="GL3" t="s">
        <v>31</v>
      </c>
      <c r="GM3" s="12">
        <v>104.8</v>
      </c>
      <c r="GO3">
        <v>2013</v>
      </c>
      <c r="GP3" t="s">
        <v>31</v>
      </c>
      <c r="GQ3" s="12">
        <v>104.8</v>
      </c>
      <c r="GT3">
        <v>2013</v>
      </c>
      <c r="GU3">
        <v>1</v>
      </c>
      <c r="GV3" t="s">
        <v>31</v>
      </c>
      <c r="GW3" s="12">
        <v>104.1</v>
      </c>
      <c r="GY3">
        <v>2013</v>
      </c>
      <c r="GZ3" t="s">
        <v>31</v>
      </c>
      <c r="HA3" s="12">
        <v>104.1</v>
      </c>
      <c r="HD3">
        <v>2013</v>
      </c>
      <c r="HE3">
        <v>1</v>
      </c>
      <c r="HF3" t="s">
        <v>31</v>
      </c>
      <c r="HG3" s="12">
        <v>103.2</v>
      </c>
      <c r="HI3">
        <v>2013</v>
      </c>
      <c r="HJ3" t="s">
        <v>31</v>
      </c>
      <c r="HK3" s="12">
        <v>103.2</v>
      </c>
      <c r="HN3">
        <v>2013</v>
      </c>
      <c r="HO3">
        <v>1</v>
      </c>
      <c r="HP3" t="s">
        <v>31</v>
      </c>
      <c r="HQ3" s="12">
        <v>102.9</v>
      </c>
      <c r="HS3">
        <v>2013</v>
      </c>
      <c r="HT3" t="s">
        <v>31</v>
      </c>
      <c r="HU3" s="12">
        <v>102.9</v>
      </c>
      <c r="HX3">
        <v>2013</v>
      </c>
      <c r="HY3">
        <v>1</v>
      </c>
      <c r="HZ3" t="s">
        <v>31</v>
      </c>
      <c r="IA3" s="12">
        <v>103.5</v>
      </c>
      <c r="IC3">
        <v>2013</v>
      </c>
      <c r="ID3" t="s">
        <v>31</v>
      </c>
      <c r="IE3" s="12">
        <v>103.5</v>
      </c>
      <c r="IH3">
        <v>2013</v>
      </c>
      <c r="II3">
        <v>1</v>
      </c>
      <c r="IJ3" t="s">
        <v>31</v>
      </c>
      <c r="IK3" s="12">
        <v>104.3</v>
      </c>
      <c r="IM3">
        <v>2013</v>
      </c>
      <c r="IN3" t="s">
        <v>31</v>
      </c>
      <c r="IO3" s="12">
        <v>104.3</v>
      </c>
      <c r="IR3">
        <v>2013</v>
      </c>
      <c r="IS3">
        <v>1</v>
      </c>
      <c r="IT3" t="s">
        <v>31</v>
      </c>
      <c r="IU3" s="12">
        <v>103.7</v>
      </c>
      <c r="IW3">
        <v>2013</v>
      </c>
      <c r="IX3" t="s">
        <v>31</v>
      </c>
      <c r="IY3" s="12">
        <v>103.7</v>
      </c>
      <c r="JB3">
        <v>2013</v>
      </c>
      <c r="JC3">
        <v>1</v>
      </c>
      <c r="JD3" t="s">
        <v>31</v>
      </c>
      <c r="JE3" s="12">
        <v>104</v>
      </c>
      <c r="JG3">
        <v>2013</v>
      </c>
      <c r="JH3" t="s">
        <v>31</v>
      </c>
      <c r="JI3" s="12">
        <v>104</v>
      </c>
    </row>
    <row r="4" spans="2:270" x14ac:dyDescent="0.35">
      <c r="C4">
        <v>2</v>
      </c>
      <c r="D4" t="s">
        <v>36</v>
      </c>
      <c r="E4" s="12">
        <v>100.4</v>
      </c>
      <c r="H4" t="s">
        <v>36</v>
      </c>
      <c r="I4" s="12">
        <v>100.4</v>
      </c>
      <c r="M4">
        <v>2</v>
      </c>
      <c r="N4" t="s">
        <v>36</v>
      </c>
      <c r="O4" s="12">
        <v>112.9</v>
      </c>
      <c r="R4" t="s">
        <v>36</v>
      </c>
      <c r="S4" s="12">
        <v>112.9</v>
      </c>
      <c r="W4">
        <v>2</v>
      </c>
      <c r="X4" t="s">
        <v>36</v>
      </c>
      <c r="Y4" s="12">
        <v>112.9</v>
      </c>
      <c r="AB4" t="s">
        <v>36</v>
      </c>
      <c r="AC4" s="12">
        <v>112.9</v>
      </c>
      <c r="AG4">
        <v>2</v>
      </c>
      <c r="AH4" t="s">
        <v>36</v>
      </c>
      <c r="AI4" s="12">
        <v>116.9</v>
      </c>
      <c r="AL4" t="s">
        <v>36</v>
      </c>
      <c r="AM4" s="12">
        <v>116.9</v>
      </c>
      <c r="AQ4">
        <v>2</v>
      </c>
      <c r="AR4" t="s">
        <v>36</v>
      </c>
      <c r="AS4" s="12">
        <v>104</v>
      </c>
      <c r="AV4" t="s">
        <v>36</v>
      </c>
      <c r="AW4" s="12">
        <v>104</v>
      </c>
      <c r="BA4">
        <v>2</v>
      </c>
      <c r="BB4" t="s">
        <v>36</v>
      </c>
      <c r="BC4" s="12">
        <v>103.5</v>
      </c>
      <c r="BF4" t="s">
        <v>36</v>
      </c>
      <c r="BG4" s="12">
        <v>103.5</v>
      </c>
      <c r="BK4">
        <v>2</v>
      </c>
      <c r="BL4" t="s">
        <v>36</v>
      </c>
      <c r="BM4" s="12">
        <v>103.1</v>
      </c>
      <c r="BP4" t="s">
        <v>36</v>
      </c>
      <c r="BQ4" s="12">
        <v>103.1</v>
      </c>
      <c r="BU4">
        <v>2</v>
      </c>
      <c r="BV4" t="s">
        <v>36</v>
      </c>
      <c r="BW4" s="12">
        <v>104.9</v>
      </c>
      <c r="BZ4" t="s">
        <v>36</v>
      </c>
      <c r="CA4" s="12">
        <v>104.9</v>
      </c>
      <c r="CE4">
        <v>2</v>
      </c>
      <c r="CF4" t="s">
        <v>36</v>
      </c>
      <c r="CG4" s="12">
        <v>104.1</v>
      </c>
      <c r="CJ4" t="s">
        <v>36</v>
      </c>
      <c r="CK4" s="12">
        <v>104.1</v>
      </c>
      <c r="CO4">
        <v>2</v>
      </c>
      <c r="CP4" t="s">
        <v>36</v>
      </c>
      <c r="CQ4" s="12">
        <v>103.8</v>
      </c>
      <c r="CT4" t="s">
        <v>36</v>
      </c>
      <c r="CU4" s="12">
        <v>103.8</v>
      </c>
      <c r="CY4">
        <v>2</v>
      </c>
      <c r="CZ4" t="s">
        <v>36</v>
      </c>
      <c r="DA4" s="12">
        <v>102.3</v>
      </c>
      <c r="DD4" t="s">
        <v>36</v>
      </c>
      <c r="DE4" s="12">
        <v>102.3</v>
      </c>
      <c r="DI4">
        <v>2</v>
      </c>
      <c r="DJ4" t="s">
        <v>36</v>
      </c>
      <c r="DK4" s="12">
        <v>106</v>
      </c>
      <c r="DN4" t="s">
        <v>36</v>
      </c>
      <c r="DO4" s="12">
        <v>106</v>
      </c>
      <c r="DS4">
        <v>2</v>
      </c>
      <c r="DT4" t="s">
        <v>36</v>
      </c>
      <c r="DU4" s="12">
        <v>109</v>
      </c>
      <c r="DX4" t="s">
        <v>36</v>
      </c>
      <c r="DY4" s="12">
        <v>109</v>
      </c>
      <c r="EC4">
        <v>2</v>
      </c>
      <c r="ED4" t="s">
        <v>36</v>
      </c>
      <c r="EE4" s="12">
        <v>107.2</v>
      </c>
      <c r="EH4" t="s">
        <v>36</v>
      </c>
      <c r="EI4" s="12">
        <v>107.2</v>
      </c>
      <c r="EM4">
        <v>2</v>
      </c>
      <c r="EN4" t="s">
        <v>36</v>
      </c>
      <c r="EO4" s="12">
        <v>106</v>
      </c>
      <c r="ER4" t="s">
        <v>36</v>
      </c>
      <c r="ES4" s="12">
        <v>106</v>
      </c>
      <c r="EW4">
        <v>2</v>
      </c>
      <c r="EX4" t="s">
        <v>36</v>
      </c>
      <c r="EY4" s="12">
        <v>106.6</v>
      </c>
      <c r="FB4" t="s">
        <v>36</v>
      </c>
      <c r="FC4" s="12">
        <v>106.6</v>
      </c>
      <c r="FG4">
        <v>2</v>
      </c>
      <c r="FH4" t="s">
        <v>36</v>
      </c>
      <c r="FI4" s="12">
        <v>105.5</v>
      </c>
      <c r="FL4" t="s">
        <v>36</v>
      </c>
      <c r="FM4" s="12">
        <v>105.5</v>
      </c>
      <c r="FQ4">
        <v>2</v>
      </c>
      <c r="FR4" t="s">
        <v>36</v>
      </c>
      <c r="FS4" s="12">
        <v>106.4</v>
      </c>
      <c r="FV4" t="s">
        <v>36</v>
      </c>
      <c r="FW4" s="12">
        <v>106.4</v>
      </c>
      <c r="GA4">
        <v>2</v>
      </c>
      <c r="GB4" t="s">
        <v>36</v>
      </c>
      <c r="GC4" s="12">
        <v>105.7</v>
      </c>
      <c r="GF4" t="s">
        <v>36</v>
      </c>
      <c r="GG4" s="12">
        <v>105.7</v>
      </c>
      <c r="GK4">
        <v>2</v>
      </c>
      <c r="GL4" t="s">
        <v>36</v>
      </c>
      <c r="GM4" s="12">
        <v>105.2</v>
      </c>
      <c r="GP4" t="s">
        <v>36</v>
      </c>
      <c r="GQ4" s="12">
        <v>105.2</v>
      </c>
      <c r="GU4">
        <v>2</v>
      </c>
      <c r="GV4" t="s">
        <v>36</v>
      </c>
      <c r="GW4" s="12">
        <v>104.7</v>
      </c>
      <c r="GZ4" t="s">
        <v>36</v>
      </c>
      <c r="HA4" s="12">
        <v>104.7</v>
      </c>
      <c r="HE4">
        <v>2</v>
      </c>
      <c r="HF4" t="s">
        <v>36</v>
      </c>
      <c r="HG4" s="12">
        <v>104.4</v>
      </c>
      <c r="HJ4" t="s">
        <v>36</v>
      </c>
      <c r="HK4" s="12">
        <v>104.4</v>
      </c>
      <c r="HO4">
        <v>2</v>
      </c>
      <c r="HP4" t="s">
        <v>36</v>
      </c>
      <c r="HQ4" s="12">
        <v>103.3</v>
      </c>
      <c r="HT4" t="s">
        <v>36</v>
      </c>
      <c r="HU4" s="12">
        <v>103.3</v>
      </c>
      <c r="HY4">
        <v>2</v>
      </c>
      <c r="HZ4" t="s">
        <v>36</v>
      </c>
      <c r="IA4" s="12">
        <v>103.7</v>
      </c>
      <c r="ID4" t="s">
        <v>36</v>
      </c>
      <c r="IE4" s="12">
        <v>103.7</v>
      </c>
      <c r="II4">
        <v>2</v>
      </c>
      <c r="IJ4" t="s">
        <v>36</v>
      </c>
      <c r="IK4" s="12">
        <v>104.3</v>
      </c>
      <c r="IN4" t="s">
        <v>36</v>
      </c>
      <c r="IO4" s="12">
        <v>104.3</v>
      </c>
      <c r="IS4">
        <v>2</v>
      </c>
      <c r="IT4" t="s">
        <v>36</v>
      </c>
      <c r="IU4" s="12">
        <v>104.3</v>
      </c>
      <c r="IX4" t="s">
        <v>36</v>
      </c>
      <c r="IY4" s="12">
        <v>104.3</v>
      </c>
      <c r="JC4">
        <v>2</v>
      </c>
      <c r="JD4" t="s">
        <v>36</v>
      </c>
      <c r="JE4" s="12">
        <v>104.7</v>
      </c>
      <c r="JH4" t="s">
        <v>36</v>
      </c>
      <c r="JI4" s="12">
        <v>104.7</v>
      </c>
    </row>
    <row r="5" spans="2:270" x14ac:dyDescent="0.35">
      <c r="C5">
        <v>3</v>
      </c>
      <c r="D5" t="s">
        <v>38</v>
      </c>
      <c r="E5" s="12">
        <v>100.4</v>
      </c>
      <c r="H5" t="s">
        <v>38</v>
      </c>
      <c r="I5" s="12">
        <v>100.4</v>
      </c>
      <c r="J5" s="12">
        <f>AVERAGE(I3:I5)</f>
        <v>100.36666666666667</v>
      </c>
      <c r="M5">
        <v>3</v>
      </c>
      <c r="N5" t="s">
        <v>38</v>
      </c>
      <c r="O5" s="12">
        <v>113.9</v>
      </c>
      <c r="R5" t="s">
        <v>38</v>
      </c>
      <c r="S5" s="12">
        <v>113.9</v>
      </c>
      <c r="T5" s="12">
        <f>AVERAGE(S3:S5)</f>
        <v>112.43333333333334</v>
      </c>
      <c r="W5">
        <v>3</v>
      </c>
      <c r="X5" t="s">
        <v>38</v>
      </c>
      <c r="Y5" s="12">
        <v>111.4</v>
      </c>
      <c r="AB5" t="s">
        <v>38</v>
      </c>
      <c r="AC5" s="12">
        <v>111.4</v>
      </c>
      <c r="AD5" s="12">
        <f>AVERAGE(AC3:AC5)</f>
        <v>111.13333333333333</v>
      </c>
      <c r="AG5">
        <v>3</v>
      </c>
      <c r="AH5" t="s">
        <v>38</v>
      </c>
      <c r="AI5" s="12">
        <v>113.2</v>
      </c>
      <c r="AL5" t="s">
        <v>38</v>
      </c>
      <c r="AM5" s="12">
        <v>113.2</v>
      </c>
      <c r="AN5" s="12">
        <f>AVERAGE(AM3:AM5)</f>
        <v>114.36666666666667</v>
      </c>
      <c r="AQ5">
        <v>3</v>
      </c>
      <c r="AR5" t="s">
        <v>38</v>
      </c>
      <c r="AS5" s="12">
        <v>104.3</v>
      </c>
      <c r="AV5" t="s">
        <v>38</v>
      </c>
      <c r="AW5" s="12">
        <v>104.3</v>
      </c>
      <c r="AX5" s="12">
        <f>AVERAGE(AW3:AW5)</f>
        <v>103.96666666666665</v>
      </c>
      <c r="BA5">
        <v>3</v>
      </c>
      <c r="BB5" t="s">
        <v>38</v>
      </c>
      <c r="BC5" s="12">
        <v>102.7</v>
      </c>
      <c r="BF5" t="s">
        <v>38</v>
      </c>
      <c r="BG5" s="12">
        <v>102.7</v>
      </c>
      <c r="BH5" s="12">
        <f>AVERAGE(BG3:BG5)</f>
        <v>103.2</v>
      </c>
      <c r="BK5">
        <v>3</v>
      </c>
      <c r="BL5" t="s">
        <v>38</v>
      </c>
      <c r="BM5" s="12">
        <v>104.9</v>
      </c>
      <c r="BP5" t="s">
        <v>38</v>
      </c>
      <c r="BQ5" s="12">
        <v>104.9</v>
      </c>
      <c r="BR5" s="12">
        <f>AVERAGE(BQ3:BQ5)</f>
        <v>103.43333333333332</v>
      </c>
      <c r="BU5">
        <v>3</v>
      </c>
      <c r="BV5" t="s">
        <v>38</v>
      </c>
      <c r="BW5" s="12">
        <v>103.8</v>
      </c>
      <c r="BZ5" t="s">
        <v>38</v>
      </c>
      <c r="CA5" s="12">
        <v>103.8</v>
      </c>
      <c r="CB5" s="12">
        <f>AVERAGE(CA3:CA5)</f>
        <v>103.86666666666667</v>
      </c>
      <c r="CE5">
        <v>3</v>
      </c>
      <c r="CF5" t="s">
        <v>38</v>
      </c>
      <c r="CG5" s="12">
        <v>103.5</v>
      </c>
      <c r="CJ5" t="s">
        <v>38</v>
      </c>
      <c r="CK5" s="12">
        <v>103.5</v>
      </c>
      <c r="CL5" s="12">
        <f>AVERAGE(CK3:CK5)</f>
        <v>104.46666666666665</v>
      </c>
      <c r="CO5">
        <v>3</v>
      </c>
      <c r="CP5" t="s">
        <v>38</v>
      </c>
      <c r="CQ5" s="12">
        <v>102.6</v>
      </c>
      <c r="CT5" t="s">
        <v>38</v>
      </c>
      <c r="CU5" s="12">
        <v>102.6</v>
      </c>
      <c r="CV5" s="12">
        <f>AVERAGE(CU3:CU5)</f>
        <v>103.83333333333333</v>
      </c>
      <c r="CY5">
        <v>3</v>
      </c>
      <c r="CZ5" t="s">
        <v>38</v>
      </c>
      <c r="DA5" s="12">
        <v>102.4</v>
      </c>
      <c r="DD5" t="s">
        <v>38</v>
      </c>
      <c r="DE5" s="12">
        <v>102.4</v>
      </c>
      <c r="DF5" s="12">
        <f>AVERAGE(DE3:DE5)</f>
        <v>102.16666666666667</v>
      </c>
      <c r="DI5">
        <v>3</v>
      </c>
      <c r="DJ5" t="s">
        <v>38</v>
      </c>
      <c r="DK5" s="12">
        <v>107</v>
      </c>
      <c r="DN5" t="s">
        <v>38</v>
      </c>
      <c r="DO5" s="12">
        <v>107</v>
      </c>
      <c r="DP5" s="12">
        <f>AVERAGE(DO3:DO5)</f>
        <v>106.03333333333335</v>
      </c>
      <c r="DS5">
        <v>3</v>
      </c>
      <c r="DT5" t="s">
        <v>38</v>
      </c>
      <c r="DU5" s="12">
        <v>109.8</v>
      </c>
      <c r="DX5" t="s">
        <v>38</v>
      </c>
      <c r="DY5" s="12">
        <v>109.8</v>
      </c>
      <c r="DZ5" s="12">
        <f>AVERAGE(DY3:DY5)</f>
        <v>108.89999999999999</v>
      </c>
      <c r="EC5">
        <v>3</v>
      </c>
      <c r="ED5" t="s">
        <v>38</v>
      </c>
      <c r="EE5" s="12">
        <v>107.3</v>
      </c>
      <c r="EH5" t="s">
        <v>38</v>
      </c>
      <c r="EI5" s="12">
        <v>107.3</v>
      </c>
      <c r="EJ5" s="12">
        <f>AVERAGE(EI3:EI5)</f>
        <v>106.80000000000001</v>
      </c>
      <c r="EM5">
        <v>3</v>
      </c>
      <c r="EN5" t="s">
        <v>38</v>
      </c>
      <c r="EO5" s="12">
        <v>106.8</v>
      </c>
      <c r="ER5" t="s">
        <v>38</v>
      </c>
      <c r="ES5" s="12">
        <v>106.8</v>
      </c>
      <c r="ET5" s="12">
        <f>AVERAGE(ES3:ES5)</f>
        <v>106</v>
      </c>
      <c r="EW5">
        <v>3</v>
      </c>
      <c r="EX5" t="s">
        <v>38</v>
      </c>
      <c r="EY5" s="12">
        <v>107.2</v>
      </c>
      <c r="FB5" t="s">
        <v>38</v>
      </c>
      <c r="FC5" s="12">
        <v>107.2</v>
      </c>
      <c r="FD5" s="12">
        <f>AVERAGE(FC3:FC5)</f>
        <v>106.56666666666666</v>
      </c>
      <c r="FG5">
        <v>3</v>
      </c>
      <c r="FH5" t="s">
        <v>38</v>
      </c>
      <c r="FI5" s="12">
        <v>106</v>
      </c>
      <c r="FL5" t="s">
        <v>38</v>
      </c>
      <c r="FM5" s="12">
        <v>106</v>
      </c>
      <c r="FN5" s="12">
        <f>AVERAGE(FM3:FM5)</f>
        <v>105.5</v>
      </c>
      <c r="FQ5">
        <v>3</v>
      </c>
      <c r="FR5" t="s">
        <v>38</v>
      </c>
      <c r="FS5" s="12">
        <v>107</v>
      </c>
      <c r="FV5" t="s">
        <v>38</v>
      </c>
      <c r="FW5" s="12">
        <v>107</v>
      </c>
      <c r="FX5" s="12">
        <f>AVERAGE(FW3:FW5)</f>
        <v>106.39999999999999</v>
      </c>
      <c r="GA5">
        <v>3</v>
      </c>
      <c r="GB5" t="s">
        <v>38</v>
      </c>
      <c r="GC5" s="12">
        <v>106</v>
      </c>
      <c r="GF5" t="s">
        <v>38</v>
      </c>
      <c r="GG5" s="12">
        <v>106</v>
      </c>
      <c r="GH5" s="12">
        <f>AVERAGE(GG3:GG5)</f>
        <v>105.7</v>
      </c>
      <c r="GK5">
        <v>3</v>
      </c>
      <c r="GL5" t="s">
        <v>38</v>
      </c>
      <c r="GM5" s="12">
        <v>105.7</v>
      </c>
      <c r="GP5" t="s">
        <v>38</v>
      </c>
      <c r="GQ5" s="12">
        <v>105.7</v>
      </c>
      <c r="GR5" s="12">
        <f>AVERAGE(GQ3:GQ5)</f>
        <v>105.23333333333333</v>
      </c>
      <c r="GU5">
        <v>3</v>
      </c>
      <c r="GV5" t="s">
        <v>38</v>
      </c>
      <c r="GW5" s="12">
        <v>105.2</v>
      </c>
      <c r="GZ5" t="s">
        <v>38</v>
      </c>
      <c r="HA5" s="12">
        <v>105.2</v>
      </c>
      <c r="HB5" s="12">
        <f>AVERAGE(HA3:HA5)</f>
        <v>104.66666666666667</v>
      </c>
      <c r="HE5">
        <v>3</v>
      </c>
      <c r="HF5" t="s">
        <v>38</v>
      </c>
      <c r="HG5" s="12">
        <v>105.5</v>
      </c>
      <c r="HJ5" t="s">
        <v>38</v>
      </c>
      <c r="HK5" s="12">
        <v>105.5</v>
      </c>
      <c r="HL5" s="12">
        <f>AVERAGE(HK3:HK5)</f>
        <v>104.36666666666667</v>
      </c>
      <c r="HO5">
        <v>3</v>
      </c>
      <c r="HP5" t="s">
        <v>38</v>
      </c>
      <c r="HQ5" s="12">
        <v>103.5</v>
      </c>
      <c r="HT5" t="s">
        <v>38</v>
      </c>
      <c r="HU5" s="12">
        <v>103.5</v>
      </c>
      <c r="HV5" s="12">
        <f>AVERAGE(HU3:HU5)</f>
        <v>103.23333333333333</v>
      </c>
      <c r="HY5">
        <v>3</v>
      </c>
      <c r="HZ5" t="s">
        <v>38</v>
      </c>
      <c r="IA5" s="12">
        <v>103.8</v>
      </c>
      <c r="ID5" t="s">
        <v>38</v>
      </c>
      <c r="IE5" s="12">
        <v>103.8</v>
      </c>
      <c r="IF5" s="12">
        <f>AVERAGE(IE3:IE5)</f>
        <v>103.66666666666667</v>
      </c>
      <c r="II5">
        <v>3</v>
      </c>
      <c r="IJ5" t="s">
        <v>38</v>
      </c>
      <c r="IK5" s="12">
        <v>104.2</v>
      </c>
      <c r="IN5" t="s">
        <v>38</v>
      </c>
      <c r="IO5" s="12">
        <v>104.2</v>
      </c>
      <c r="IP5" s="12">
        <f>AVERAGE(IO3:IO5)</f>
        <v>104.26666666666667</v>
      </c>
      <c r="IS5">
        <v>3</v>
      </c>
      <c r="IT5" t="s">
        <v>38</v>
      </c>
      <c r="IU5" s="12">
        <v>104.9</v>
      </c>
      <c r="IX5" t="s">
        <v>38</v>
      </c>
      <c r="IY5" s="12">
        <v>104.9</v>
      </c>
      <c r="IZ5" s="12">
        <f>AVERAGE(IY3:IY5)</f>
        <v>104.3</v>
      </c>
      <c r="JC5">
        <v>3</v>
      </c>
      <c r="JD5" t="s">
        <v>38</v>
      </c>
      <c r="JE5" s="12">
        <v>105</v>
      </c>
      <c r="JH5" t="s">
        <v>38</v>
      </c>
      <c r="JI5" s="12">
        <v>105</v>
      </c>
      <c r="JJ5" s="12">
        <f>AVERAGE(JI3:JI5)</f>
        <v>104.56666666666666</v>
      </c>
    </row>
    <row r="6" spans="2:270" x14ac:dyDescent="0.35">
      <c r="C6">
        <v>4</v>
      </c>
      <c r="D6" t="s">
        <v>39</v>
      </c>
      <c r="E6" s="12">
        <v>100.5</v>
      </c>
      <c r="H6" t="s">
        <v>39</v>
      </c>
      <c r="I6" s="12">
        <v>100.5</v>
      </c>
      <c r="J6" s="12">
        <f t="shared" ref="J6:J69" si="0">AVERAGE(I4:I6)</f>
        <v>100.43333333333334</v>
      </c>
      <c r="M6">
        <v>4</v>
      </c>
      <c r="N6" t="s">
        <v>39</v>
      </c>
      <c r="O6" s="12">
        <v>114.6</v>
      </c>
      <c r="R6" t="s">
        <v>39</v>
      </c>
      <c r="S6" s="12">
        <v>114.6</v>
      </c>
      <c r="T6" s="12">
        <f t="shared" ref="T6:T69" si="1">AVERAGE(S4:S6)</f>
        <v>113.8</v>
      </c>
      <c r="W6">
        <v>4</v>
      </c>
      <c r="X6" t="s">
        <v>39</v>
      </c>
      <c r="Y6" s="12">
        <v>113.4</v>
      </c>
      <c r="AB6" t="s">
        <v>39</v>
      </c>
      <c r="AC6" s="12">
        <v>113.4</v>
      </c>
      <c r="AD6" s="12">
        <f t="shared" ref="AD6:AD69" si="2">AVERAGE(AC4:AC6)</f>
        <v>112.56666666666668</v>
      </c>
      <c r="AG6">
        <v>4</v>
      </c>
      <c r="AH6" t="s">
        <v>39</v>
      </c>
      <c r="AI6" s="12">
        <v>106</v>
      </c>
      <c r="AL6" t="s">
        <v>39</v>
      </c>
      <c r="AM6" s="12">
        <v>106</v>
      </c>
      <c r="AN6" s="12">
        <f t="shared" ref="AN6:AN69" si="3">AVERAGE(AM4:AM6)</f>
        <v>112.03333333333335</v>
      </c>
      <c r="AQ6">
        <v>4</v>
      </c>
      <c r="AR6" t="s">
        <v>39</v>
      </c>
      <c r="AS6" s="12">
        <v>104.7</v>
      </c>
      <c r="AV6" t="s">
        <v>39</v>
      </c>
      <c r="AW6" s="12">
        <v>104.7</v>
      </c>
      <c r="AX6" s="12">
        <f t="shared" ref="AX6:AX69" si="4">AVERAGE(AW4:AW6)</f>
        <v>104.33333333333333</v>
      </c>
      <c r="BA6">
        <v>4</v>
      </c>
      <c r="BB6" t="s">
        <v>39</v>
      </c>
      <c r="BC6" s="12">
        <v>102.1</v>
      </c>
      <c r="BF6" t="s">
        <v>39</v>
      </c>
      <c r="BG6" s="12">
        <v>102.1</v>
      </c>
      <c r="BH6" s="12">
        <f t="shared" ref="BH6:BH69" si="5">AVERAGE(BG4:BG6)</f>
        <v>102.76666666666665</v>
      </c>
      <c r="BK6">
        <v>4</v>
      </c>
      <c r="BL6" t="s">
        <v>39</v>
      </c>
      <c r="BM6" s="12">
        <v>109.5</v>
      </c>
      <c r="BP6" t="s">
        <v>39</v>
      </c>
      <c r="BQ6" s="12">
        <v>109.5</v>
      </c>
      <c r="BR6" s="12">
        <f t="shared" ref="BR6:BR69" si="6">AVERAGE(BQ4:BQ6)</f>
        <v>105.83333333333333</v>
      </c>
      <c r="BU6">
        <v>4</v>
      </c>
      <c r="BV6" t="s">
        <v>39</v>
      </c>
      <c r="BW6" s="12">
        <v>109.7</v>
      </c>
      <c r="BZ6" t="s">
        <v>39</v>
      </c>
      <c r="CA6" s="12">
        <v>109.7</v>
      </c>
      <c r="CB6" s="12">
        <f t="shared" ref="CB6:CB69" si="7">AVERAGE(CA4:CA6)</f>
        <v>106.13333333333333</v>
      </c>
      <c r="CE6">
        <v>4</v>
      </c>
      <c r="CF6" t="s">
        <v>39</v>
      </c>
      <c r="CG6" s="12">
        <v>104.6</v>
      </c>
      <c r="CJ6" t="s">
        <v>39</v>
      </c>
      <c r="CK6" s="12">
        <v>104.6</v>
      </c>
      <c r="CL6" s="12">
        <f t="shared" ref="CL6:CL69" si="8">AVERAGE(CK4:CK6)</f>
        <v>104.06666666666666</v>
      </c>
      <c r="CO6">
        <v>4</v>
      </c>
      <c r="CP6" t="s">
        <v>39</v>
      </c>
      <c r="CQ6" s="12">
        <v>102</v>
      </c>
      <c r="CT6" t="s">
        <v>39</v>
      </c>
      <c r="CU6" s="12">
        <v>102</v>
      </c>
      <c r="CV6" s="12">
        <f t="shared" ref="CV6:CV69" si="9">AVERAGE(CU4:CU6)</f>
        <v>102.8</v>
      </c>
      <c r="CY6">
        <v>4</v>
      </c>
      <c r="CZ6" t="s">
        <v>39</v>
      </c>
      <c r="DA6" s="12">
        <v>103.5</v>
      </c>
      <c r="DD6" t="s">
        <v>39</v>
      </c>
      <c r="DE6" s="12">
        <v>103.5</v>
      </c>
      <c r="DF6" s="12">
        <f t="shared" ref="DF6:DF69" si="10">AVERAGE(DE4:DE6)</f>
        <v>102.73333333333333</v>
      </c>
      <c r="DI6">
        <v>4</v>
      </c>
      <c r="DJ6" t="s">
        <v>39</v>
      </c>
      <c r="DK6" s="12">
        <v>108.2</v>
      </c>
      <c r="DN6" t="s">
        <v>39</v>
      </c>
      <c r="DO6" s="12">
        <v>108.2</v>
      </c>
      <c r="DP6" s="12">
        <f t="shared" ref="DP6:DP69" si="11">AVERAGE(DO4:DO6)</f>
        <v>107.06666666666666</v>
      </c>
      <c r="DS6">
        <v>4</v>
      </c>
      <c r="DT6" t="s">
        <v>39</v>
      </c>
      <c r="DU6" s="12">
        <v>110.6</v>
      </c>
      <c r="DX6" t="s">
        <v>39</v>
      </c>
      <c r="DY6" s="12">
        <v>110.6</v>
      </c>
      <c r="DZ6" s="12">
        <f t="shared" ref="DZ6:DZ69" si="12">AVERAGE(DY4:DY6)</f>
        <v>109.8</v>
      </c>
      <c r="EC6">
        <v>4</v>
      </c>
      <c r="ED6" t="s">
        <v>39</v>
      </c>
      <c r="EE6" s="12">
        <v>108.8</v>
      </c>
      <c r="EH6" t="s">
        <v>39</v>
      </c>
      <c r="EI6" s="12">
        <v>108.8</v>
      </c>
      <c r="EJ6" s="12">
        <f t="shared" ref="EJ6:EJ69" si="13">AVERAGE(EI4:EI6)</f>
        <v>107.76666666666667</v>
      </c>
      <c r="EM6">
        <v>4</v>
      </c>
      <c r="EN6" t="s">
        <v>39</v>
      </c>
      <c r="EO6" s="12">
        <v>108.5</v>
      </c>
      <c r="ER6" t="s">
        <v>39</v>
      </c>
      <c r="ES6" s="12">
        <v>108.5</v>
      </c>
      <c r="ET6" s="12">
        <f t="shared" ref="ET6:ET69" si="14">AVERAGE(ES4:ES6)</f>
        <v>107.10000000000001</v>
      </c>
      <c r="EW6">
        <v>4</v>
      </c>
      <c r="EX6" t="s">
        <v>39</v>
      </c>
      <c r="EY6" s="12">
        <v>107.9</v>
      </c>
      <c r="FB6" t="s">
        <v>39</v>
      </c>
      <c r="FC6" s="12">
        <v>107.9</v>
      </c>
      <c r="FD6" s="12">
        <f t="shared" ref="FD6:FD69" si="15">AVERAGE(FC4:FC6)</f>
        <v>107.23333333333335</v>
      </c>
      <c r="FG6">
        <v>4</v>
      </c>
      <c r="FH6" t="s">
        <v>39</v>
      </c>
      <c r="FI6" s="12">
        <v>106.4</v>
      </c>
      <c r="FL6" t="s">
        <v>39</v>
      </c>
      <c r="FM6" s="12">
        <v>106.4</v>
      </c>
      <c r="FN6" s="12">
        <f t="shared" ref="FN6:FN69" si="16">AVERAGE(FM4:FM6)</f>
        <v>105.96666666666665</v>
      </c>
      <c r="FQ6">
        <v>4</v>
      </c>
      <c r="FR6" t="s">
        <v>39</v>
      </c>
      <c r="FS6" s="12">
        <v>107.7</v>
      </c>
      <c r="FV6" t="s">
        <v>39</v>
      </c>
      <c r="FW6" s="12">
        <v>107.7</v>
      </c>
      <c r="FX6" s="12">
        <f t="shared" ref="FX6:FX69" si="17">AVERAGE(FW4:FW6)</f>
        <v>107.03333333333335</v>
      </c>
      <c r="GA6">
        <v>4</v>
      </c>
      <c r="GB6" t="s">
        <v>39</v>
      </c>
      <c r="GC6" s="12">
        <v>106.4</v>
      </c>
      <c r="GF6" t="s">
        <v>39</v>
      </c>
      <c r="GG6" s="12">
        <v>106.4</v>
      </c>
      <c r="GH6" s="12">
        <f t="shared" ref="GH6:GH69" si="18">AVERAGE(GG4:GG6)</f>
        <v>106.03333333333335</v>
      </c>
      <c r="GK6">
        <v>4</v>
      </c>
      <c r="GL6" t="s">
        <v>39</v>
      </c>
      <c r="GM6" s="12">
        <v>106.5</v>
      </c>
      <c r="GP6" t="s">
        <v>39</v>
      </c>
      <c r="GQ6" s="12">
        <v>106.5</v>
      </c>
      <c r="GR6" s="12">
        <f t="shared" ref="GR6:GR69" si="19">AVERAGE(GQ4:GQ6)</f>
        <v>105.8</v>
      </c>
      <c r="GU6">
        <v>4</v>
      </c>
      <c r="GV6" t="s">
        <v>39</v>
      </c>
      <c r="GW6" s="12">
        <v>105.7</v>
      </c>
      <c r="GZ6" t="s">
        <v>39</v>
      </c>
      <c r="HA6" s="12">
        <v>105.7</v>
      </c>
      <c r="HB6" s="12">
        <f t="shared" ref="HB6:HB69" si="20">AVERAGE(HA4:HA6)</f>
        <v>105.2</v>
      </c>
      <c r="HE6">
        <v>4</v>
      </c>
      <c r="HF6" t="s">
        <v>39</v>
      </c>
      <c r="HG6" s="12">
        <v>105</v>
      </c>
      <c r="HJ6" t="s">
        <v>39</v>
      </c>
      <c r="HK6" s="12">
        <v>105</v>
      </c>
      <c r="HL6" s="12">
        <f t="shared" ref="HL6:HL69" si="21">AVERAGE(HK4:HK6)</f>
        <v>104.96666666666665</v>
      </c>
      <c r="HO6">
        <v>4</v>
      </c>
      <c r="HP6" t="s">
        <v>39</v>
      </c>
      <c r="HQ6" s="12">
        <v>104</v>
      </c>
      <c r="HT6" t="s">
        <v>39</v>
      </c>
      <c r="HU6" s="12">
        <v>104</v>
      </c>
      <c r="HV6" s="12">
        <f t="shared" ref="HV6:HV69" si="22">AVERAGE(HU4:HU6)</f>
        <v>103.60000000000001</v>
      </c>
      <c r="HY6">
        <v>4</v>
      </c>
      <c r="HZ6" t="s">
        <v>39</v>
      </c>
      <c r="IA6" s="12">
        <v>105.2</v>
      </c>
      <c r="ID6" t="s">
        <v>39</v>
      </c>
      <c r="IE6" s="12">
        <v>105.2</v>
      </c>
      <c r="IF6" s="12">
        <f t="shared" ref="IF6:IF69" si="23">AVERAGE(IE4:IE6)</f>
        <v>104.23333333333333</v>
      </c>
      <c r="II6">
        <v>4</v>
      </c>
      <c r="IJ6" t="s">
        <v>39</v>
      </c>
      <c r="IK6" s="12">
        <v>103.2</v>
      </c>
      <c r="IN6" t="s">
        <v>39</v>
      </c>
      <c r="IO6" s="12">
        <v>103.2</v>
      </c>
      <c r="IP6" s="12">
        <f t="shared" ref="IP6:IP69" si="24">AVERAGE(IO4:IO6)</f>
        <v>103.89999999999999</v>
      </c>
      <c r="IS6">
        <v>4</v>
      </c>
      <c r="IT6" t="s">
        <v>39</v>
      </c>
      <c r="IU6" s="12">
        <v>105.1</v>
      </c>
      <c r="IX6" t="s">
        <v>39</v>
      </c>
      <c r="IY6" s="12">
        <v>105.1</v>
      </c>
      <c r="IZ6" s="12">
        <f t="shared" ref="IZ6:IZ69" si="25">AVERAGE(IY4:IY6)</f>
        <v>104.76666666666665</v>
      </c>
      <c r="JC6">
        <v>4</v>
      </c>
      <c r="JD6" t="s">
        <v>39</v>
      </c>
      <c r="JE6" s="12">
        <v>105.7</v>
      </c>
      <c r="JH6" t="s">
        <v>39</v>
      </c>
      <c r="JI6" s="12">
        <v>105.7</v>
      </c>
      <c r="JJ6" s="12">
        <f t="shared" ref="JJ6:JJ69" si="26">AVERAGE(JI4:JI6)</f>
        <v>105.13333333333333</v>
      </c>
    </row>
    <row r="7" spans="2:270" x14ac:dyDescent="0.35">
      <c r="C7">
        <v>5</v>
      </c>
      <c r="D7" t="s">
        <v>41</v>
      </c>
      <c r="E7" s="12">
        <v>100.5</v>
      </c>
      <c r="H7" t="s">
        <v>41</v>
      </c>
      <c r="I7" s="12">
        <v>100.5</v>
      </c>
      <c r="J7" s="12">
        <f t="shared" si="0"/>
        <v>100.46666666666665</v>
      </c>
      <c r="M7">
        <v>5</v>
      </c>
      <c r="N7" t="s">
        <v>41</v>
      </c>
      <c r="O7" s="12">
        <v>115.4</v>
      </c>
      <c r="R7" t="s">
        <v>41</v>
      </c>
      <c r="S7" s="12">
        <v>115.4</v>
      </c>
      <c r="T7" s="12">
        <f t="shared" si="1"/>
        <v>114.63333333333333</v>
      </c>
      <c r="W7">
        <v>5</v>
      </c>
      <c r="X7" t="s">
        <v>41</v>
      </c>
      <c r="Y7" s="12">
        <v>114.2</v>
      </c>
      <c r="AB7" t="s">
        <v>41</v>
      </c>
      <c r="AC7" s="12">
        <v>114.2</v>
      </c>
      <c r="AD7" s="12">
        <f t="shared" si="2"/>
        <v>113</v>
      </c>
      <c r="AG7">
        <v>5</v>
      </c>
      <c r="AH7" t="s">
        <v>41</v>
      </c>
      <c r="AI7" s="12">
        <v>102.7</v>
      </c>
      <c r="AL7" t="s">
        <v>41</v>
      </c>
      <c r="AM7" s="12">
        <v>102.7</v>
      </c>
      <c r="AN7" s="12">
        <f t="shared" si="3"/>
        <v>107.3</v>
      </c>
      <c r="AQ7">
        <v>5</v>
      </c>
      <c r="AR7" t="s">
        <v>41</v>
      </c>
      <c r="AS7" s="12">
        <v>105.5</v>
      </c>
      <c r="AV7" t="s">
        <v>41</v>
      </c>
      <c r="AW7" s="12">
        <v>105.5</v>
      </c>
      <c r="AX7" s="12">
        <f t="shared" si="4"/>
        <v>104.83333333333333</v>
      </c>
      <c r="BA7">
        <v>5</v>
      </c>
      <c r="BB7" t="s">
        <v>41</v>
      </c>
      <c r="BC7" s="12">
        <v>101.5</v>
      </c>
      <c r="BF7" t="s">
        <v>41</v>
      </c>
      <c r="BG7" s="12">
        <v>101.5</v>
      </c>
      <c r="BH7" s="12">
        <f t="shared" si="5"/>
        <v>102.10000000000001</v>
      </c>
      <c r="BK7">
        <v>5</v>
      </c>
      <c r="BL7" t="s">
        <v>41</v>
      </c>
      <c r="BM7" s="12">
        <v>110.6</v>
      </c>
      <c r="BP7" t="s">
        <v>41</v>
      </c>
      <c r="BQ7" s="12">
        <v>110.6</v>
      </c>
      <c r="BR7" s="12">
        <f t="shared" si="6"/>
        <v>108.33333333333333</v>
      </c>
      <c r="BU7">
        <v>5</v>
      </c>
      <c r="BV7" t="s">
        <v>41</v>
      </c>
      <c r="BW7" s="12">
        <v>123.7</v>
      </c>
      <c r="BZ7" t="s">
        <v>41</v>
      </c>
      <c r="CA7" s="12">
        <v>123.7</v>
      </c>
      <c r="CB7" s="12">
        <f t="shared" si="7"/>
        <v>112.39999999999999</v>
      </c>
      <c r="CE7">
        <v>5</v>
      </c>
      <c r="CF7" t="s">
        <v>41</v>
      </c>
      <c r="CG7" s="12">
        <v>105.2</v>
      </c>
      <c r="CJ7" t="s">
        <v>41</v>
      </c>
      <c r="CK7" s="12">
        <v>105.2</v>
      </c>
      <c r="CL7" s="12">
        <f t="shared" si="8"/>
        <v>104.43333333333334</v>
      </c>
      <c r="CO7">
        <v>5</v>
      </c>
      <c r="CP7" t="s">
        <v>41</v>
      </c>
      <c r="CQ7" s="12">
        <v>101.9</v>
      </c>
      <c r="CT7" t="s">
        <v>41</v>
      </c>
      <c r="CU7" s="12">
        <v>101.9</v>
      </c>
      <c r="CV7" s="12">
        <f t="shared" si="9"/>
        <v>102.16666666666667</v>
      </c>
      <c r="CY7">
        <v>5</v>
      </c>
      <c r="CZ7" t="s">
        <v>41</v>
      </c>
      <c r="DA7" s="12">
        <v>105</v>
      </c>
      <c r="DD7" t="s">
        <v>41</v>
      </c>
      <c r="DE7" s="12">
        <v>105</v>
      </c>
      <c r="DF7" s="12">
        <f t="shared" si="10"/>
        <v>103.63333333333333</v>
      </c>
      <c r="DI7">
        <v>5</v>
      </c>
      <c r="DJ7" t="s">
        <v>41</v>
      </c>
      <c r="DK7" s="12">
        <v>109.1</v>
      </c>
      <c r="DN7" t="s">
        <v>41</v>
      </c>
      <c r="DO7" s="12">
        <v>109.1</v>
      </c>
      <c r="DP7" s="12">
        <f t="shared" si="11"/>
        <v>108.09999999999998</v>
      </c>
      <c r="DS7">
        <v>5</v>
      </c>
      <c r="DT7" t="s">
        <v>41</v>
      </c>
      <c r="DU7" s="12">
        <v>111.3</v>
      </c>
      <c r="DX7" t="s">
        <v>41</v>
      </c>
      <c r="DY7" s="12">
        <v>111.3</v>
      </c>
      <c r="DZ7" s="12">
        <f t="shared" si="12"/>
        <v>110.56666666666666</v>
      </c>
      <c r="EC7">
        <v>5</v>
      </c>
      <c r="ED7" t="s">
        <v>41</v>
      </c>
      <c r="EE7" s="12">
        <v>111.1</v>
      </c>
      <c r="EH7" t="s">
        <v>41</v>
      </c>
      <c r="EI7" s="12">
        <v>111.1</v>
      </c>
      <c r="EJ7" s="12">
        <f t="shared" si="13"/>
        <v>109.06666666666666</v>
      </c>
      <c r="EM7">
        <v>5</v>
      </c>
      <c r="EN7" t="s">
        <v>41</v>
      </c>
      <c r="EO7" s="12">
        <v>109.8</v>
      </c>
      <c r="ER7" t="s">
        <v>41</v>
      </c>
      <c r="ES7" s="12">
        <v>109.8</v>
      </c>
      <c r="ET7" s="12">
        <f t="shared" si="14"/>
        <v>108.36666666666667</v>
      </c>
      <c r="EW7">
        <v>5</v>
      </c>
      <c r="EX7" t="s">
        <v>41</v>
      </c>
      <c r="EY7" s="12">
        <v>108.5</v>
      </c>
      <c r="FB7" t="s">
        <v>41</v>
      </c>
      <c r="FC7" s="12">
        <v>108.5</v>
      </c>
      <c r="FD7" s="12">
        <f t="shared" si="15"/>
        <v>107.86666666666667</v>
      </c>
      <c r="FG7">
        <v>5</v>
      </c>
      <c r="FH7" t="s">
        <v>41</v>
      </c>
      <c r="FI7" s="12">
        <v>106.7</v>
      </c>
      <c r="FL7" t="s">
        <v>41</v>
      </c>
      <c r="FM7" s="12">
        <v>106.7</v>
      </c>
      <c r="FN7" s="12">
        <f t="shared" si="16"/>
        <v>106.36666666666667</v>
      </c>
      <c r="FQ7">
        <v>5</v>
      </c>
      <c r="FR7" t="s">
        <v>41</v>
      </c>
      <c r="FS7" s="12">
        <v>108.3</v>
      </c>
      <c r="FV7" t="s">
        <v>41</v>
      </c>
      <c r="FW7" s="12">
        <v>108.3</v>
      </c>
      <c r="FX7" s="12">
        <f t="shared" si="17"/>
        <v>107.66666666666667</v>
      </c>
      <c r="GA7">
        <v>5</v>
      </c>
      <c r="GB7" t="s">
        <v>41</v>
      </c>
      <c r="GC7" s="12">
        <v>107.2</v>
      </c>
      <c r="GF7" t="s">
        <v>41</v>
      </c>
      <c r="GG7" s="12">
        <v>107.2</v>
      </c>
      <c r="GH7" s="12">
        <f t="shared" si="18"/>
        <v>106.53333333333335</v>
      </c>
      <c r="GK7">
        <v>5</v>
      </c>
      <c r="GL7" t="s">
        <v>41</v>
      </c>
      <c r="GM7" s="12">
        <v>107.1</v>
      </c>
      <c r="GP7" t="s">
        <v>41</v>
      </c>
      <c r="GQ7" s="12">
        <v>107.1</v>
      </c>
      <c r="GR7" s="12">
        <f t="shared" si="19"/>
        <v>106.43333333333332</v>
      </c>
      <c r="GU7">
        <v>5</v>
      </c>
      <c r="GV7" t="s">
        <v>41</v>
      </c>
      <c r="GW7" s="12">
        <v>106.2</v>
      </c>
      <c r="GZ7" t="s">
        <v>41</v>
      </c>
      <c r="HA7" s="12">
        <v>106.2</v>
      </c>
      <c r="HB7" s="12">
        <f t="shared" si="20"/>
        <v>105.7</v>
      </c>
      <c r="HE7">
        <v>5</v>
      </c>
      <c r="HF7" t="s">
        <v>41</v>
      </c>
      <c r="HG7" s="12">
        <v>103.9</v>
      </c>
      <c r="HJ7" t="s">
        <v>41</v>
      </c>
      <c r="HK7" s="12">
        <v>103.9</v>
      </c>
      <c r="HL7" s="12">
        <f t="shared" si="21"/>
        <v>104.8</v>
      </c>
      <c r="HO7">
        <v>5</v>
      </c>
      <c r="HP7" t="s">
        <v>41</v>
      </c>
      <c r="HQ7" s="12">
        <v>104.6</v>
      </c>
      <c r="HT7" t="s">
        <v>41</v>
      </c>
      <c r="HU7" s="12">
        <v>104.6</v>
      </c>
      <c r="HV7" s="12">
        <f t="shared" si="22"/>
        <v>104.03333333333335</v>
      </c>
      <c r="HY7">
        <v>5</v>
      </c>
      <c r="HZ7" t="s">
        <v>41</v>
      </c>
      <c r="IA7" s="12">
        <v>105.7</v>
      </c>
      <c r="ID7" t="s">
        <v>41</v>
      </c>
      <c r="IE7" s="12">
        <v>105.7</v>
      </c>
      <c r="IF7" s="12">
        <f t="shared" si="23"/>
        <v>104.89999999999999</v>
      </c>
      <c r="II7">
        <v>5</v>
      </c>
      <c r="IJ7" t="s">
        <v>41</v>
      </c>
      <c r="IK7" s="12">
        <v>102.6</v>
      </c>
      <c r="IN7" t="s">
        <v>41</v>
      </c>
      <c r="IO7" s="12">
        <v>102.6</v>
      </c>
      <c r="IP7" s="12">
        <f t="shared" si="24"/>
        <v>103.33333333333333</v>
      </c>
      <c r="IS7">
        <v>5</v>
      </c>
      <c r="IT7" t="s">
        <v>41</v>
      </c>
      <c r="IU7" s="12">
        <v>104.9</v>
      </c>
      <c r="IX7" t="s">
        <v>41</v>
      </c>
      <c r="IY7" s="12">
        <v>104.9</v>
      </c>
      <c r="IZ7" s="12">
        <f t="shared" si="25"/>
        <v>104.96666666666665</v>
      </c>
      <c r="JC7">
        <v>5</v>
      </c>
      <c r="JD7" t="s">
        <v>41</v>
      </c>
      <c r="JE7" s="12">
        <v>106.6</v>
      </c>
      <c r="JH7" t="s">
        <v>41</v>
      </c>
      <c r="JI7" s="12">
        <v>106.6</v>
      </c>
      <c r="JJ7" s="12">
        <f t="shared" si="26"/>
        <v>105.76666666666665</v>
      </c>
    </row>
    <row r="8" spans="2:270" x14ac:dyDescent="0.35">
      <c r="C8">
        <v>6</v>
      </c>
      <c r="D8" t="s">
        <v>42</v>
      </c>
      <c r="E8" s="12">
        <v>106.6</v>
      </c>
      <c r="H8" t="s">
        <v>42</v>
      </c>
      <c r="I8" s="12">
        <v>106.6</v>
      </c>
      <c r="J8" s="12">
        <f t="shared" si="0"/>
        <v>102.53333333333335</v>
      </c>
      <c r="M8">
        <v>6</v>
      </c>
      <c r="N8" t="s">
        <v>42</v>
      </c>
      <c r="O8" s="12">
        <v>117</v>
      </c>
      <c r="R8" t="s">
        <v>42</v>
      </c>
      <c r="S8" s="12">
        <v>117</v>
      </c>
      <c r="T8" s="12">
        <f t="shared" si="1"/>
        <v>115.66666666666667</v>
      </c>
      <c r="W8">
        <v>6</v>
      </c>
      <c r="X8" t="s">
        <v>42</v>
      </c>
      <c r="Y8" s="12">
        <v>120.1</v>
      </c>
      <c r="AB8" t="s">
        <v>42</v>
      </c>
      <c r="AC8" s="12">
        <v>120.1</v>
      </c>
      <c r="AD8" s="12">
        <f t="shared" si="2"/>
        <v>115.90000000000002</v>
      </c>
      <c r="AG8">
        <v>6</v>
      </c>
      <c r="AH8" t="s">
        <v>42</v>
      </c>
      <c r="AI8" s="12">
        <v>112.5</v>
      </c>
      <c r="AL8" t="s">
        <v>42</v>
      </c>
      <c r="AM8" s="12">
        <v>112.5</v>
      </c>
      <c r="AN8" s="12">
        <f t="shared" si="3"/>
        <v>107.06666666666666</v>
      </c>
      <c r="AQ8">
        <v>6</v>
      </c>
      <c r="AR8" t="s">
        <v>42</v>
      </c>
      <c r="AS8" s="12">
        <v>107.3</v>
      </c>
      <c r="AV8" t="s">
        <v>42</v>
      </c>
      <c r="AW8" s="12">
        <v>107.3</v>
      </c>
      <c r="AX8" s="12">
        <f t="shared" si="4"/>
        <v>105.83333333333333</v>
      </c>
      <c r="BA8">
        <v>6</v>
      </c>
      <c r="BB8" t="s">
        <v>42</v>
      </c>
      <c r="BC8" s="12">
        <v>101.3</v>
      </c>
      <c r="BF8" t="s">
        <v>42</v>
      </c>
      <c r="BG8" s="12">
        <v>101.3</v>
      </c>
      <c r="BH8" s="12">
        <f t="shared" si="5"/>
        <v>101.63333333333333</v>
      </c>
      <c r="BK8">
        <v>6</v>
      </c>
      <c r="BL8" t="s">
        <v>42</v>
      </c>
      <c r="BM8" s="12">
        <v>112.4</v>
      </c>
      <c r="BP8" t="s">
        <v>42</v>
      </c>
      <c r="BQ8" s="12">
        <v>112.4</v>
      </c>
      <c r="BR8" s="12">
        <f t="shared" si="6"/>
        <v>110.83333333333333</v>
      </c>
      <c r="BU8">
        <v>6</v>
      </c>
      <c r="BV8" t="s">
        <v>42</v>
      </c>
      <c r="BW8" s="12">
        <v>143.6</v>
      </c>
      <c r="BZ8" t="s">
        <v>42</v>
      </c>
      <c r="CA8" s="12">
        <v>143.6</v>
      </c>
      <c r="CB8" s="12">
        <f t="shared" si="7"/>
        <v>125.66666666666667</v>
      </c>
      <c r="CE8">
        <v>6</v>
      </c>
      <c r="CF8" t="s">
        <v>42</v>
      </c>
      <c r="CG8" s="12">
        <v>105.4</v>
      </c>
      <c r="CJ8" t="s">
        <v>42</v>
      </c>
      <c r="CK8" s="12">
        <v>105.4</v>
      </c>
      <c r="CL8" s="12">
        <f t="shared" si="8"/>
        <v>105.06666666666668</v>
      </c>
      <c r="CO8">
        <v>6</v>
      </c>
      <c r="CP8" t="s">
        <v>42</v>
      </c>
      <c r="CQ8" s="12">
        <v>101.4</v>
      </c>
      <c r="CT8" t="s">
        <v>42</v>
      </c>
      <c r="CU8" s="12">
        <v>101.4</v>
      </c>
      <c r="CV8" s="12">
        <f t="shared" si="9"/>
        <v>101.76666666666667</v>
      </c>
      <c r="CY8">
        <v>6</v>
      </c>
      <c r="CZ8" t="s">
        <v>42</v>
      </c>
      <c r="DA8" s="12">
        <v>106.4</v>
      </c>
      <c r="DD8" t="s">
        <v>42</v>
      </c>
      <c r="DE8" s="12">
        <v>106.4</v>
      </c>
      <c r="DF8" s="12">
        <f t="shared" si="10"/>
        <v>104.96666666666665</v>
      </c>
      <c r="DI8">
        <v>6</v>
      </c>
      <c r="DJ8" t="s">
        <v>42</v>
      </c>
      <c r="DK8" s="12">
        <v>110</v>
      </c>
      <c r="DN8" t="s">
        <v>42</v>
      </c>
      <c r="DO8" s="12">
        <v>110</v>
      </c>
      <c r="DP8" s="12">
        <f t="shared" si="11"/>
        <v>109.10000000000001</v>
      </c>
      <c r="DS8">
        <v>6</v>
      </c>
      <c r="DT8" t="s">
        <v>42</v>
      </c>
      <c r="DU8" s="12">
        <v>112.2</v>
      </c>
      <c r="DX8" t="s">
        <v>42</v>
      </c>
      <c r="DY8" s="12">
        <v>112.2</v>
      </c>
      <c r="DZ8" s="12">
        <f t="shared" si="12"/>
        <v>111.36666666666666</v>
      </c>
      <c r="EC8">
        <v>6</v>
      </c>
      <c r="ED8" t="s">
        <v>42</v>
      </c>
      <c r="EE8" s="12">
        <v>115</v>
      </c>
      <c r="EH8" t="s">
        <v>42</v>
      </c>
      <c r="EI8" s="12">
        <v>115</v>
      </c>
      <c r="EJ8" s="12">
        <f t="shared" si="13"/>
        <v>111.63333333333333</v>
      </c>
      <c r="EM8">
        <v>6</v>
      </c>
      <c r="EN8" t="s">
        <v>42</v>
      </c>
      <c r="EO8" s="12">
        <v>110.9</v>
      </c>
      <c r="ER8" t="s">
        <v>42</v>
      </c>
      <c r="ES8" s="12">
        <v>110.9</v>
      </c>
      <c r="ET8" s="12">
        <f t="shared" si="14"/>
        <v>109.73333333333335</v>
      </c>
      <c r="EW8">
        <v>6</v>
      </c>
      <c r="EX8" t="s">
        <v>42</v>
      </c>
      <c r="EY8" s="12">
        <v>109.2</v>
      </c>
      <c r="FB8" t="s">
        <v>42</v>
      </c>
      <c r="FC8" s="12">
        <v>109.2</v>
      </c>
      <c r="FD8" s="12">
        <f t="shared" si="15"/>
        <v>108.53333333333335</v>
      </c>
      <c r="FG8">
        <v>6</v>
      </c>
      <c r="FH8" t="s">
        <v>42</v>
      </c>
      <c r="FI8" s="12">
        <v>107.2</v>
      </c>
      <c r="FL8" t="s">
        <v>42</v>
      </c>
      <c r="FM8" s="12">
        <v>107.2</v>
      </c>
      <c r="FN8" s="12">
        <f t="shared" si="16"/>
        <v>106.76666666666667</v>
      </c>
      <c r="FQ8">
        <v>6</v>
      </c>
      <c r="FR8" t="s">
        <v>42</v>
      </c>
      <c r="FS8" s="12">
        <v>108.9</v>
      </c>
      <c r="FV8" t="s">
        <v>42</v>
      </c>
      <c r="FW8" s="12">
        <v>108.9</v>
      </c>
      <c r="FX8" s="12">
        <f t="shared" si="17"/>
        <v>108.3</v>
      </c>
      <c r="GA8">
        <v>6</v>
      </c>
      <c r="GB8" t="s">
        <v>42</v>
      </c>
      <c r="GC8" s="12">
        <v>108</v>
      </c>
      <c r="GF8" t="s">
        <v>42</v>
      </c>
      <c r="GG8" s="12">
        <v>108</v>
      </c>
      <c r="GH8" s="12">
        <f t="shared" si="18"/>
        <v>107.2</v>
      </c>
      <c r="GK8">
        <v>6</v>
      </c>
      <c r="GL8" t="s">
        <v>42</v>
      </c>
      <c r="GM8" s="12">
        <v>107.7</v>
      </c>
      <c r="GP8" t="s">
        <v>42</v>
      </c>
      <c r="GQ8" s="12">
        <v>107.7</v>
      </c>
      <c r="GR8" s="12">
        <f t="shared" si="19"/>
        <v>107.10000000000001</v>
      </c>
      <c r="GU8">
        <v>6</v>
      </c>
      <c r="GV8" t="s">
        <v>42</v>
      </c>
      <c r="GW8" s="12">
        <v>106.5</v>
      </c>
      <c r="GZ8" t="s">
        <v>42</v>
      </c>
      <c r="HA8" s="12">
        <v>106.5</v>
      </c>
      <c r="HB8" s="12">
        <f t="shared" si="20"/>
        <v>106.13333333333333</v>
      </c>
      <c r="HE8">
        <v>6</v>
      </c>
      <c r="HF8" t="s">
        <v>42</v>
      </c>
      <c r="HG8" s="12">
        <v>105.2</v>
      </c>
      <c r="HJ8" t="s">
        <v>42</v>
      </c>
      <c r="HK8" s="12">
        <v>105.2</v>
      </c>
      <c r="HL8" s="12">
        <f t="shared" si="21"/>
        <v>104.7</v>
      </c>
      <c r="HO8">
        <v>6</v>
      </c>
      <c r="HP8" t="s">
        <v>42</v>
      </c>
      <c r="HQ8" s="12">
        <v>105.2</v>
      </c>
      <c r="HT8" t="s">
        <v>42</v>
      </c>
      <c r="HU8" s="12">
        <v>105.2</v>
      </c>
      <c r="HV8" s="12">
        <f t="shared" si="22"/>
        <v>104.60000000000001</v>
      </c>
      <c r="HY8">
        <v>6</v>
      </c>
      <c r="HZ8" t="s">
        <v>42</v>
      </c>
      <c r="IA8" s="12">
        <v>108.1</v>
      </c>
      <c r="ID8" t="s">
        <v>42</v>
      </c>
      <c r="IE8" s="12">
        <v>108.1</v>
      </c>
      <c r="IF8" s="12">
        <f t="shared" si="23"/>
        <v>106.33333333333333</v>
      </c>
      <c r="II8">
        <v>6</v>
      </c>
      <c r="IJ8" t="s">
        <v>42</v>
      </c>
      <c r="IK8" s="12">
        <v>103.3</v>
      </c>
      <c r="IN8" t="s">
        <v>42</v>
      </c>
      <c r="IO8" s="12">
        <v>103.3</v>
      </c>
      <c r="IP8" s="12">
        <f t="shared" si="24"/>
        <v>103.03333333333335</v>
      </c>
      <c r="IS8">
        <v>6</v>
      </c>
      <c r="IT8" t="s">
        <v>42</v>
      </c>
      <c r="IU8" s="12">
        <v>106.1</v>
      </c>
      <c r="IX8" t="s">
        <v>42</v>
      </c>
      <c r="IY8" s="12">
        <v>106.1</v>
      </c>
      <c r="IZ8" s="12">
        <f t="shared" si="25"/>
        <v>105.36666666666667</v>
      </c>
      <c r="JC8">
        <v>6</v>
      </c>
      <c r="JD8" t="s">
        <v>42</v>
      </c>
      <c r="JE8" s="12">
        <v>109.7</v>
      </c>
      <c r="JH8" t="s">
        <v>42</v>
      </c>
      <c r="JI8" s="12">
        <v>109.7</v>
      </c>
      <c r="JJ8" s="12">
        <f t="shared" si="26"/>
        <v>107.33333333333333</v>
      </c>
    </row>
    <row r="9" spans="2:270" x14ac:dyDescent="0.35">
      <c r="C9">
        <v>7</v>
      </c>
      <c r="D9" t="s">
        <v>44</v>
      </c>
      <c r="E9" s="12">
        <v>107.7</v>
      </c>
      <c r="H9" t="s">
        <v>44</v>
      </c>
      <c r="I9" s="12">
        <v>107.7</v>
      </c>
      <c r="J9" s="12">
        <f t="shared" si="0"/>
        <v>104.93333333333334</v>
      </c>
      <c r="M9">
        <v>7</v>
      </c>
      <c r="N9" t="s">
        <v>44</v>
      </c>
      <c r="O9" s="12">
        <v>117.8</v>
      </c>
      <c r="R9" t="s">
        <v>44</v>
      </c>
      <c r="S9" s="12">
        <v>117.8</v>
      </c>
      <c r="T9" s="12">
        <f t="shared" si="1"/>
        <v>116.73333333333333</v>
      </c>
      <c r="W9">
        <v>7</v>
      </c>
      <c r="X9" t="s">
        <v>44</v>
      </c>
      <c r="Y9" s="12">
        <v>119.2</v>
      </c>
      <c r="AB9" t="s">
        <v>44</v>
      </c>
      <c r="AC9" s="12">
        <v>119.2</v>
      </c>
      <c r="AD9" s="12">
        <f t="shared" si="2"/>
        <v>117.83333333333333</v>
      </c>
      <c r="AG9">
        <v>7</v>
      </c>
      <c r="AH9" t="s">
        <v>44</v>
      </c>
      <c r="AI9" s="12">
        <v>114</v>
      </c>
      <c r="AL9" t="s">
        <v>44</v>
      </c>
      <c r="AM9" s="12">
        <v>114</v>
      </c>
      <c r="AN9" s="12">
        <f t="shared" si="3"/>
        <v>109.73333333333333</v>
      </c>
      <c r="AQ9">
        <v>7</v>
      </c>
      <c r="AR9" t="s">
        <v>44</v>
      </c>
      <c r="AS9" s="12">
        <v>108.3</v>
      </c>
      <c r="AV9" t="s">
        <v>44</v>
      </c>
      <c r="AW9" s="12">
        <v>108.3</v>
      </c>
      <c r="AX9" s="12">
        <f t="shared" si="4"/>
        <v>107.03333333333335</v>
      </c>
      <c r="BA9">
        <v>7</v>
      </c>
      <c r="BB9" t="s">
        <v>44</v>
      </c>
      <c r="BC9" s="12">
        <v>101.1</v>
      </c>
      <c r="BF9" t="s">
        <v>44</v>
      </c>
      <c r="BG9" s="12">
        <v>101.1</v>
      </c>
      <c r="BH9" s="12">
        <f t="shared" si="5"/>
        <v>101.3</v>
      </c>
      <c r="BK9">
        <v>7</v>
      </c>
      <c r="BL9" t="s">
        <v>44</v>
      </c>
      <c r="BM9" s="12">
        <v>113.2</v>
      </c>
      <c r="BP9" t="s">
        <v>44</v>
      </c>
      <c r="BQ9" s="12">
        <v>113.2</v>
      </c>
      <c r="BR9" s="12">
        <f t="shared" si="6"/>
        <v>112.06666666666666</v>
      </c>
      <c r="BU9">
        <v>7</v>
      </c>
      <c r="BV9" t="s">
        <v>44</v>
      </c>
      <c r="BW9" s="12">
        <v>160.9</v>
      </c>
      <c r="BZ9" t="s">
        <v>44</v>
      </c>
      <c r="CA9" s="12">
        <v>160.9</v>
      </c>
      <c r="CB9" s="12">
        <f t="shared" si="7"/>
        <v>142.73333333333335</v>
      </c>
      <c r="CE9">
        <v>7</v>
      </c>
      <c r="CF9" t="s">
        <v>44</v>
      </c>
      <c r="CG9" s="12">
        <v>105.1</v>
      </c>
      <c r="CJ9" t="s">
        <v>44</v>
      </c>
      <c r="CK9" s="12">
        <v>105.1</v>
      </c>
      <c r="CL9" s="12">
        <f t="shared" si="8"/>
        <v>105.23333333333335</v>
      </c>
      <c r="CO9">
        <v>7</v>
      </c>
      <c r="CP9" t="s">
        <v>44</v>
      </c>
      <c r="CQ9" s="12">
        <v>101.3</v>
      </c>
      <c r="CT9" t="s">
        <v>44</v>
      </c>
      <c r="CU9" s="12">
        <v>101.3</v>
      </c>
      <c r="CV9" s="12">
        <f t="shared" si="9"/>
        <v>101.53333333333335</v>
      </c>
      <c r="CY9">
        <v>7</v>
      </c>
      <c r="CZ9" t="s">
        <v>44</v>
      </c>
      <c r="DA9" s="12">
        <v>107.5</v>
      </c>
      <c r="DD9" t="s">
        <v>44</v>
      </c>
      <c r="DE9" s="12">
        <v>107.5</v>
      </c>
      <c r="DF9" s="12">
        <f t="shared" si="10"/>
        <v>106.3</v>
      </c>
      <c r="DI9">
        <v>7</v>
      </c>
      <c r="DJ9" t="s">
        <v>44</v>
      </c>
      <c r="DK9" s="12">
        <v>110.4</v>
      </c>
      <c r="DN9" t="s">
        <v>44</v>
      </c>
      <c r="DO9" s="12">
        <v>110.4</v>
      </c>
      <c r="DP9" s="12">
        <f t="shared" si="11"/>
        <v>109.83333333333333</v>
      </c>
      <c r="DS9">
        <v>7</v>
      </c>
      <c r="DT9" t="s">
        <v>44</v>
      </c>
      <c r="DU9" s="12">
        <v>113.1</v>
      </c>
      <c r="DX9" t="s">
        <v>44</v>
      </c>
      <c r="DY9" s="12">
        <v>113.1</v>
      </c>
      <c r="DZ9" s="12">
        <f t="shared" si="12"/>
        <v>112.2</v>
      </c>
      <c r="EC9">
        <v>7</v>
      </c>
      <c r="ED9" t="s">
        <v>44</v>
      </c>
      <c r="EE9" s="12">
        <v>117.5</v>
      </c>
      <c r="EH9" t="s">
        <v>44</v>
      </c>
      <c r="EI9" s="12">
        <v>117.5</v>
      </c>
      <c r="EJ9" s="12">
        <f t="shared" si="13"/>
        <v>114.53333333333335</v>
      </c>
      <c r="EM9">
        <v>7</v>
      </c>
      <c r="EN9" t="s">
        <v>44</v>
      </c>
      <c r="EO9" s="12">
        <v>111.7</v>
      </c>
      <c r="ER9" t="s">
        <v>44</v>
      </c>
      <c r="ES9" s="12">
        <v>111.7</v>
      </c>
      <c r="ET9" s="12">
        <f t="shared" si="14"/>
        <v>110.8</v>
      </c>
      <c r="EW9">
        <v>7</v>
      </c>
      <c r="EX9" t="s">
        <v>44</v>
      </c>
      <c r="EY9" s="12">
        <v>109.8</v>
      </c>
      <c r="FB9" t="s">
        <v>44</v>
      </c>
      <c r="FC9" s="12">
        <v>109.8</v>
      </c>
      <c r="FD9" s="12">
        <f t="shared" si="15"/>
        <v>109.16666666666667</v>
      </c>
      <c r="FG9">
        <v>7</v>
      </c>
      <c r="FH9" t="s">
        <v>44</v>
      </c>
      <c r="FI9" s="12">
        <v>107.8</v>
      </c>
      <c r="FL9" t="s">
        <v>44</v>
      </c>
      <c r="FM9" s="12">
        <v>107.8</v>
      </c>
      <c r="FN9" s="12">
        <f t="shared" si="16"/>
        <v>107.23333333333333</v>
      </c>
      <c r="FQ9">
        <v>7</v>
      </c>
      <c r="FR9" t="s">
        <v>44</v>
      </c>
      <c r="FS9" s="12">
        <v>109.5</v>
      </c>
      <c r="FV9" t="s">
        <v>44</v>
      </c>
      <c r="FW9" s="12">
        <v>109.5</v>
      </c>
      <c r="FX9" s="12">
        <f t="shared" si="17"/>
        <v>108.89999999999999</v>
      </c>
      <c r="GA9">
        <v>7</v>
      </c>
      <c r="GB9" t="s">
        <v>44</v>
      </c>
      <c r="GC9" s="12">
        <v>108.6</v>
      </c>
      <c r="GF9" t="s">
        <v>44</v>
      </c>
      <c r="GG9" s="12">
        <v>108.6</v>
      </c>
      <c r="GH9" s="12">
        <f t="shared" si="18"/>
        <v>107.93333333333332</v>
      </c>
      <c r="GK9">
        <v>7</v>
      </c>
      <c r="GL9" t="s">
        <v>44</v>
      </c>
      <c r="GM9" s="12">
        <v>108.1</v>
      </c>
      <c r="GP9" t="s">
        <v>44</v>
      </c>
      <c r="GQ9" s="12">
        <v>108.1</v>
      </c>
      <c r="GR9" s="12">
        <f t="shared" si="19"/>
        <v>107.63333333333333</v>
      </c>
      <c r="GU9">
        <v>7</v>
      </c>
      <c r="GV9" t="s">
        <v>44</v>
      </c>
      <c r="GW9" s="12">
        <v>107.1</v>
      </c>
      <c r="GZ9" t="s">
        <v>44</v>
      </c>
      <c r="HA9" s="12">
        <v>107.1</v>
      </c>
      <c r="HB9" s="12">
        <f t="shared" si="20"/>
        <v>106.59999999999998</v>
      </c>
      <c r="HE9">
        <v>7</v>
      </c>
      <c r="HF9" t="s">
        <v>44</v>
      </c>
      <c r="HG9" s="12">
        <v>107.3</v>
      </c>
      <c r="HJ9" t="s">
        <v>44</v>
      </c>
      <c r="HK9" s="12">
        <v>107.3</v>
      </c>
      <c r="HL9" s="12">
        <f t="shared" si="21"/>
        <v>105.46666666666668</v>
      </c>
      <c r="HO9">
        <v>7</v>
      </c>
      <c r="HP9" t="s">
        <v>44</v>
      </c>
      <c r="HQ9" s="12">
        <v>105.9</v>
      </c>
      <c r="HT9" t="s">
        <v>44</v>
      </c>
      <c r="HU9" s="12">
        <v>105.9</v>
      </c>
      <c r="HV9" s="12">
        <f t="shared" si="22"/>
        <v>105.23333333333335</v>
      </c>
      <c r="HY9">
        <v>7</v>
      </c>
      <c r="HZ9" t="s">
        <v>44</v>
      </c>
      <c r="IA9" s="12">
        <v>110.1</v>
      </c>
      <c r="ID9" t="s">
        <v>44</v>
      </c>
      <c r="IE9" s="12">
        <v>110.1</v>
      </c>
      <c r="IF9" s="12">
        <f t="shared" si="23"/>
        <v>107.96666666666665</v>
      </c>
      <c r="II9">
        <v>7</v>
      </c>
      <c r="IJ9" t="s">
        <v>44</v>
      </c>
      <c r="IK9" s="12">
        <v>103.2</v>
      </c>
      <c r="IN9" t="s">
        <v>44</v>
      </c>
      <c r="IO9" s="12">
        <v>103.2</v>
      </c>
      <c r="IP9" s="12">
        <f t="shared" si="24"/>
        <v>103.03333333333332</v>
      </c>
      <c r="IS9">
        <v>7</v>
      </c>
      <c r="IT9" t="s">
        <v>44</v>
      </c>
      <c r="IU9" s="12">
        <v>107.3</v>
      </c>
      <c r="IX9" t="s">
        <v>44</v>
      </c>
      <c r="IY9" s="12">
        <v>107.3</v>
      </c>
      <c r="IZ9" s="12">
        <f t="shared" si="25"/>
        <v>106.10000000000001</v>
      </c>
      <c r="JC9">
        <v>7</v>
      </c>
      <c r="JD9" t="s">
        <v>44</v>
      </c>
      <c r="JE9" s="12">
        <v>111.4</v>
      </c>
      <c r="JH9" t="s">
        <v>44</v>
      </c>
      <c r="JI9" s="12">
        <v>111.4</v>
      </c>
      <c r="JJ9" s="12">
        <f t="shared" si="26"/>
        <v>109.23333333333335</v>
      </c>
    </row>
    <row r="10" spans="2:270" x14ac:dyDescent="0.35">
      <c r="C10">
        <v>8</v>
      </c>
      <c r="D10" t="s">
        <v>46</v>
      </c>
      <c r="E10" s="12">
        <v>108.9</v>
      </c>
      <c r="H10" t="s">
        <v>46</v>
      </c>
      <c r="I10" s="12">
        <v>108.9</v>
      </c>
      <c r="J10" s="12">
        <f t="shared" si="0"/>
        <v>107.73333333333335</v>
      </c>
      <c r="M10">
        <v>8</v>
      </c>
      <c r="N10" t="s">
        <v>46</v>
      </c>
      <c r="O10" s="12">
        <v>118.3</v>
      </c>
      <c r="R10" t="s">
        <v>46</v>
      </c>
      <c r="S10" s="12">
        <v>118.3</v>
      </c>
      <c r="T10" s="12">
        <f t="shared" si="1"/>
        <v>117.7</v>
      </c>
      <c r="W10">
        <v>8</v>
      </c>
      <c r="X10" t="s">
        <v>46</v>
      </c>
      <c r="Y10" s="12">
        <v>120.4</v>
      </c>
      <c r="AB10" t="s">
        <v>46</v>
      </c>
      <c r="AC10" s="12">
        <v>120.4</v>
      </c>
      <c r="AD10" s="12">
        <f t="shared" si="2"/>
        <v>119.90000000000002</v>
      </c>
      <c r="AG10">
        <v>8</v>
      </c>
      <c r="AH10" t="s">
        <v>46</v>
      </c>
      <c r="AI10" s="12">
        <v>112.7</v>
      </c>
      <c r="AL10" t="s">
        <v>46</v>
      </c>
      <c r="AM10" s="12">
        <v>112.7</v>
      </c>
      <c r="AN10" s="12">
        <f t="shared" si="3"/>
        <v>113.06666666666666</v>
      </c>
      <c r="AQ10">
        <v>8</v>
      </c>
      <c r="AR10" t="s">
        <v>46</v>
      </c>
      <c r="AS10" s="12">
        <v>108.9</v>
      </c>
      <c r="AV10" t="s">
        <v>46</v>
      </c>
      <c r="AW10" s="12">
        <v>108.9</v>
      </c>
      <c r="AX10" s="12">
        <f t="shared" si="4"/>
        <v>108.16666666666667</v>
      </c>
      <c r="BA10">
        <v>8</v>
      </c>
      <c r="BB10" t="s">
        <v>46</v>
      </c>
      <c r="BC10" s="12">
        <v>101.1</v>
      </c>
      <c r="BF10" t="s">
        <v>46</v>
      </c>
      <c r="BG10" s="12">
        <v>101.1</v>
      </c>
      <c r="BH10" s="12">
        <f t="shared" si="5"/>
        <v>101.16666666666667</v>
      </c>
      <c r="BK10">
        <v>8</v>
      </c>
      <c r="BL10" t="s">
        <v>46</v>
      </c>
      <c r="BM10" s="12">
        <v>108.7</v>
      </c>
      <c r="BP10" t="s">
        <v>46</v>
      </c>
      <c r="BQ10" s="12">
        <v>108.7</v>
      </c>
      <c r="BR10" s="12">
        <f t="shared" si="6"/>
        <v>111.43333333333334</v>
      </c>
      <c r="BU10">
        <v>8</v>
      </c>
      <c r="BV10" t="s">
        <v>46</v>
      </c>
      <c r="BW10" s="12">
        <v>177</v>
      </c>
      <c r="BZ10" t="s">
        <v>46</v>
      </c>
      <c r="CA10" s="12">
        <v>177</v>
      </c>
      <c r="CB10" s="12">
        <f t="shared" si="7"/>
        <v>160.5</v>
      </c>
      <c r="CE10">
        <v>8</v>
      </c>
      <c r="CF10" t="s">
        <v>46</v>
      </c>
      <c r="CG10" s="12">
        <v>104.7</v>
      </c>
      <c r="CJ10" t="s">
        <v>46</v>
      </c>
      <c r="CK10" s="12">
        <v>104.7</v>
      </c>
      <c r="CL10" s="12">
        <f t="shared" si="8"/>
        <v>105.06666666666666</v>
      </c>
      <c r="CO10">
        <v>8</v>
      </c>
      <c r="CP10" t="s">
        <v>46</v>
      </c>
      <c r="CQ10" s="12">
        <v>101</v>
      </c>
      <c r="CT10" t="s">
        <v>46</v>
      </c>
      <c r="CU10" s="12">
        <v>101</v>
      </c>
      <c r="CV10" s="12">
        <f t="shared" si="9"/>
        <v>101.23333333333333</v>
      </c>
      <c r="CY10">
        <v>8</v>
      </c>
      <c r="CZ10" t="s">
        <v>46</v>
      </c>
      <c r="DA10" s="12">
        <v>108.5</v>
      </c>
      <c r="DD10" t="s">
        <v>46</v>
      </c>
      <c r="DE10" s="12">
        <v>108.5</v>
      </c>
      <c r="DF10" s="12">
        <f t="shared" si="10"/>
        <v>107.46666666666665</v>
      </c>
      <c r="DI10">
        <v>8</v>
      </c>
      <c r="DJ10" t="s">
        <v>46</v>
      </c>
      <c r="DK10" s="12">
        <v>110.9</v>
      </c>
      <c r="DN10" t="s">
        <v>46</v>
      </c>
      <c r="DO10" s="12">
        <v>110.9</v>
      </c>
      <c r="DP10" s="12">
        <f t="shared" si="11"/>
        <v>110.43333333333334</v>
      </c>
      <c r="DS10">
        <v>8</v>
      </c>
      <c r="DT10" t="s">
        <v>46</v>
      </c>
      <c r="DU10" s="12">
        <v>114.3</v>
      </c>
      <c r="DX10" t="s">
        <v>46</v>
      </c>
      <c r="DY10" s="12">
        <v>114.3</v>
      </c>
      <c r="DZ10" s="12">
        <f t="shared" si="12"/>
        <v>113.2</v>
      </c>
      <c r="EC10">
        <v>8</v>
      </c>
      <c r="ED10" t="s">
        <v>46</v>
      </c>
      <c r="EE10" s="12">
        <v>119.6</v>
      </c>
      <c r="EH10" t="s">
        <v>46</v>
      </c>
      <c r="EI10" s="12">
        <v>119.6</v>
      </c>
      <c r="EJ10" s="12">
        <f t="shared" si="13"/>
        <v>117.36666666666667</v>
      </c>
      <c r="EM10">
        <v>8</v>
      </c>
      <c r="EN10" t="s">
        <v>46</v>
      </c>
      <c r="EO10" s="12">
        <v>112.4</v>
      </c>
      <c r="ER10" t="s">
        <v>46</v>
      </c>
      <c r="ES10" s="12">
        <v>112.4</v>
      </c>
      <c r="ET10" s="12">
        <f t="shared" si="14"/>
        <v>111.66666666666667</v>
      </c>
      <c r="EW10">
        <v>8</v>
      </c>
      <c r="EX10" t="s">
        <v>46</v>
      </c>
      <c r="EY10" s="12">
        <v>110.6</v>
      </c>
      <c r="FB10" t="s">
        <v>46</v>
      </c>
      <c r="FC10" s="12">
        <v>110.6</v>
      </c>
      <c r="FD10" s="12">
        <f t="shared" si="15"/>
        <v>109.86666666666667</v>
      </c>
      <c r="FG10">
        <v>8</v>
      </c>
      <c r="FH10" t="s">
        <v>46</v>
      </c>
      <c r="FI10" s="12">
        <v>108.3</v>
      </c>
      <c r="FL10" t="s">
        <v>46</v>
      </c>
      <c r="FM10" s="12">
        <v>108.3</v>
      </c>
      <c r="FN10" s="12">
        <f t="shared" si="16"/>
        <v>107.76666666666667</v>
      </c>
      <c r="FQ10">
        <v>8</v>
      </c>
      <c r="FR10" t="s">
        <v>46</v>
      </c>
      <c r="FS10" s="12">
        <v>110.2</v>
      </c>
      <c r="FV10" t="s">
        <v>46</v>
      </c>
      <c r="FW10" s="12">
        <v>110.2</v>
      </c>
      <c r="FX10" s="12">
        <f t="shared" si="17"/>
        <v>109.53333333333335</v>
      </c>
      <c r="GA10">
        <v>8</v>
      </c>
      <c r="GB10" t="s">
        <v>46</v>
      </c>
      <c r="GC10" s="12">
        <v>109.3</v>
      </c>
      <c r="GF10" t="s">
        <v>46</v>
      </c>
      <c r="GG10" s="12">
        <v>109.3</v>
      </c>
      <c r="GH10" s="12">
        <f t="shared" si="18"/>
        <v>108.63333333333333</v>
      </c>
      <c r="GK10">
        <v>8</v>
      </c>
      <c r="GL10" t="s">
        <v>46</v>
      </c>
      <c r="GM10" s="12">
        <v>108.7</v>
      </c>
      <c r="GP10" t="s">
        <v>46</v>
      </c>
      <c r="GQ10" s="12">
        <v>108.7</v>
      </c>
      <c r="GR10" s="12">
        <f t="shared" si="19"/>
        <v>108.16666666666667</v>
      </c>
      <c r="GU10">
        <v>8</v>
      </c>
      <c r="GV10" t="s">
        <v>46</v>
      </c>
      <c r="GW10" s="12">
        <v>107.6</v>
      </c>
      <c r="GZ10" t="s">
        <v>46</v>
      </c>
      <c r="HA10" s="12">
        <v>107.6</v>
      </c>
      <c r="HB10" s="12">
        <f t="shared" si="20"/>
        <v>107.06666666666666</v>
      </c>
      <c r="HE10">
        <v>8</v>
      </c>
      <c r="HF10" t="s">
        <v>46</v>
      </c>
      <c r="HG10" s="12">
        <v>108.1</v>
      </c>
      <c r="HJ10" t="s">
        <v>46</v>
      </c>
      <c r="HK10" s="12">
        <v>108.1</v>
      </c>
      <c r="HL10" s="12">
        <f t="shared" si="21"/>
        <v>106.86666666666667</v>
      </c>
      <c r="HO10">
        <v>8</v>
      </c>
      <c r="HP10" t="s">
        <v>46</v>
      </c>
      <c r="HQ10" s="12">
        <v>106.5</v>
      </c>
      <c r="HT10" t="s">
        <v>46</v>
      </c>
      <c r="HU10" s="12">
        <v>106.5</v>
      </c>
      <c r="HV10" s="12">
        <f t="shared" si="22"/>
        <v>105.86666666666667</v>
      </c>
      <c r="HY10">
        <v>8</v>
      </c>
      <c r="HZ10" t="s">
        <v>46</v>
      </c>
      <c r="IA10" s="12">
        <v>110.8</v>
      </c>
      <c r="ID10" t="s">
        <v>46</v>
      </c>
      <c r="IE10" s="12">
        <v>110.8</v>
      </c>
      <c r="IF10" s="12">
        <f t="shared" si="23"/>
        <v>109.66666666666667</v>
      </c>
      <c r="II10">
        <v>8</v>
      </c>
      <c r="IJ10" t="s">
        <v>46</v>
      </c>
      <c r="IK10" s="12">
        <v>106</v>
      </c>
      <c r="IN10" t="s">
        <v>46</v>
      </c>
      <c r="IO10" s="12">
        <v>106</v>
      </c>
      <c r="IP10" s="12">
        <f t="shared" si="24"/>
        <v>104.16666666666667</v>
      </c>
      <c r="IS10">
        <v>8</v>
      </c>
      <c r="IT10" t="s">
        <v>46</v>
      </c>
      <c r="IU10" s="12">
        <v>108.3</v>
      </c>
      <c r="IX10" t="s">
        <v>46</v>
      </c>
      <c r="IY10" s="12">
        <v>108.3</v>
      </c>
      <c r="IZ10" s="12">
        <f t="shared" si="25"/>
        <v>107.23333333333333</v>
      </c>
      <c r="JC10">
        <v>8</v>
      </c>
      <c r="JD10" t="s">
        <v>46</v>
      </c>
      <c r="JE10" s="12">
        <v>112.7</v>
      </c>
      <c r="JH10" t="s">
        <v>46</v>
      </c>
      <c r="JI10" s="12">
        <v>112.7</v>
      </c>
      <c r="JJ10" s="12">
        <f t="shared" si="26"/>
        <v>111.26666666666667</v>
      </c>
    </row>
    <row r="11" spans="2:270" x14ac:dyDescent="0.35">
      <c r="C11">
        <v>9</v>
      </c>
      <c r="D11" t="s">
        <v>48</v>
      </c>
      <c r="E11" s="12">
        <v>109.7</v>
      </c>
      <c r="H11" t="s">
        <v>48</v>
      </c>
      <c r="I11" s="12">
        <v>109.7</v>
      </c>
      <c r="J11" s="12">
        <f t="shared" si="0"/>
        <v>108.76666666666667</v>
      </c>
      <c r="M11">
        <v>9</v>
      </c>
      <c r="N11" t="s">
        <v>48</v>
      </c>
      <c r="O11" s="12">
        <v>118.6</v>
      </c>
      <c r="R11" t="s">
        <v>48</v>
      </c>
      <c r="S11" s="12">
        <v>118.6</v>
      </c>
      <c r="T11" s="12">
        <f t="shared" si="1"/>
        <v>118.23333333333333</v>
      </c>
      <c r="W11">
        <v>9</v>
      </c>
      <c r="X11" t="s">
        <v>48</v>
      </c>
      <c r="Y11" s="12">
        <v>119.1</v>
      </c>
      <c r="AB11" t="s">
        <v>48</v>
      </c>
      <c r="AC11" s="12">
        <v>119.1</v>
      </c>
      <c r="AD11" s="12">
        <f t="shared" si="2"/>
        <v>119.56666666666668</v>
      </c>
      <c r="AG11">
        <v>9</v>
      </c>
      <c r="AH11" t="s">
        <v>48</v>
      </c>
      <c r="AI11" s="12">
        <v>113.2</v>
      </c>
      <c r="AL11" t="s">
        <v>48</v>
      </c>
      <c r="AM11" s="12">
        <v>113.2</v>
      </c>
      <c r="AN11" s="12">
        <f t="shared" si="3"/>
        <v>113.3</v>
      </c>
      <c r="AQ11">
        <v>9</v>
      </c>
      <c r="AR11" t="s">
        <v>48</v>
      </c>
      <c r="AS11" s="12">
        <v>109.6</v>
      </c>
      <c r="AV11" t="s">
        <v>48</v>
      </c>
      <c r="AW11" s="12">
        <v>109.6</v>
      </c>
      <c r="AX11" s="12">
        <f t="shared" si="4"/>
        <v>108.93333333333332</v>
      </c>
      <c r="BA11">
        <v>9</v>
      </c>
      <c r="BB11" t="s">
        <v>48</v>
      </c>
      <c r="BC11" s="12">
        <v>101.7</v>
      </c>
      <c r="BF11" t="s">
        <v>48</v>
      </c>
      <c r="BG11" s="12">
        <v>101.7</v>
      </c>
      <c r="BH11" s="12">
        <f t="shared" si="5"/>
        <v>101.3</v>
      </c>
      <c r="BK11">
        <v>9</v>
      </c>
      <c r="BL11" t="s">
        <v>48</v>
      </c>
      <c r="BM11" s="12">
        <v>103.2</v>
      </c>
      <c r="BP11" t="s">
        <v>48</v>
      </c>
      <c r="BQ11" s="12">
        <v>103.2</v>
      </c>
      <c r="BR11" s="12">
        <f t="shared" si="6"/>
        <v>108.36666666666667</v>
      </c>
      <c r="BU11">
        <v>9</v>
      </c>
      <c r="BV11" t="s">
        <v>48</v>
      </c>
      <c r="BW11" s="12">
        <v>174.3</v>
      </c>
      <c r="BZ11" t="s">
        <v>48</v>
      </c>
      <c r="CA11" s="12">
        <v>174.3</v>
      </c>
      <c r="CB11" s="12">
        <f t="shared" si="7"/>
        <v>170.73333333333335</v>
      </c>
      <c r="CE11">
        <v>9</v>
      </c>
      <c r="CF11" t="s">
        <v>48</v>
      </c>
      <c r="CG11" s="12">
        <v>105.1</v>
      </c>
      <c r="CJ11" t="s">
        <v>48</v>
      </c>
      <c r="CK11" s="12">
        <v>105.1</v>
      </c>
      <c r="CL11" s="12">
        <f t="shared" si="8"/>
        <v>104.96666666666665</v>
      </c>
      <c r="CO11">
        <v>9</v>
      </c>
      <c r="CP11" t="s">
        <v>48</v>
      </c>
      <c r="CQ11" s="12">
        <v>100.8</v>
      </c>
      <c r="CT11" t="s">
        <v>48</v>
      </c>
      <c r="CU11" s="12">
        <v>100.8</v>
      </c>
      <c r="CV11" s="12">
        <f t="shared" si="9"/>
        <v>101.03333333333335</v>
      </c>
      <c r="CY11">
        <v>9</v>
      </c>
      <c r="CZ11" t="s">
        <v>48</v>
      </c>
      <c r="DA11" s="12">
        <v>109.1</v>
      </c>
      <c r="DD11" t="s">
        <v>48</v>
      </c>
      <c r="DE11" s="12">
        <v>109.1</v>
      </c>
      <c r="DF11" s="12">
        <f t="shared" si="10"/>
        <v>108.36666666666667</v>
      </c>
      <c r="DI11">
        <v>9</v>
      </c>
      <c r="DJ11" t="s">
        <v>48</v>
      </c>
      <c r="DK11" s="12">
        <v>111.1</v>
      </c>
      <c r="DN11" t="s">
        <v>48</v>
      </c>
      <c r="DO11" s="12">
        <v>111.1</v>
      </c>
      <c r="DP11" s="12">
        <f t="shared" si="11"/>
        <v>110.8</v>
      </c>
      <c r="DS11">
        <v>9</v>
      </c>
      <c r="DT11" t="s">
        <v>48</v>
      </c>
      <c r="DU11" s="12">
        <v>115.4</v>
      </c>
      <c r="DX11" t="s">
        <v>48</v>
      </c>
      <c r="DY11" s="12">
        <v>115.4</v>
      </c>
      <c r="DZ11" s="12">
        <f t="shared" si="12"/>
        <v>114.26666666666665</v>
      </c>
      <c r="EC11">
        <v>9</v>
      </c>
      <c r="ED11" t="s">
        <v>48</v>
      </c>
      <c r="EE11" s="12">
        <v>119.2</v>
      </c>
      <c r="EH11" t="s">
        <v>48</v>
      </c>
      <c r="EI11" s="12">
        <v>119.2</v>
      </c>
      <c r="EJ11" s="12">
        <f t="shared" si="13"/>
        <v>118.76666666666667</v>
      </c>
      <c r="EM11">
        <v>9</v>
      </c>
      <c r="EN11" t="s">
        <v>48</v>
      </c>
      <c r="EO11" s="12">
        <v>112.9</v>
      </c>
      <c r="ER11" t="s">
        <v>48</v>
      </c>
      <c r="ES11" s="12">
        <v>112.9</v>
      </c>
      <c r="ET11" s="12">
        <f t="shared" si="14"/>
        <v>112.33333333333333</v>
      </c>
      <c r="EW11">
        <v>9</v>
      </c>
      <c r="EX11" t="s">
        <v>48</v>
      </c>
      <c r="EY11" s="12">
        <v>111.4</v>
      </c>
      <c r="FB11" t="s">
        <v>48</v>
      </c>
      <c r="FC11" s="12">
        <v>111.4</v>
      </c>
      <c r="FD11" s="12">
        <f t="shared" si="15"/>
        <v>110.59999999999998</v>
      </c>
      <c r="FG11">
        <v>9</v>
      </c>
      <c r="FH11" t="s">
        <v>48</v>
      </c>
      <c r="FI11" s="12">
        <v>109</v>
      </c>
      <c r="FL11" t="s">
        <v>48</v>
      </c>
      <c r="FM11" s="12">
        <v>109</v>
      </c>
      <c r="FN11" s="12">
        <f t="shared" si="16"/>
        <v>108.36666666666667</v>
      </c>
      <c r="FQ11">
        <v>9</v>
      </c>
      <c r="FR11" t="s">
        <v>48</v>
      </c>
      <c r="FS11" s="12">
        <v>111.1</v>
      </c>
      <c r="FV11" t="s">
        <v>48</v>
      </c>
      <c r="FW11" s="12">
        <v>111.1</v>
      </c>
      <c r="FX11" s="12">
        <f t="shared" si="17"/>
        <v>110.26666666666665</v>
      </c>
      <c r="GA11">
        <v>9</v>
      </c>
      <c r="GB11" t="s">
        <v>48</v>
      </c>
      <c r="GC11" s="12">
        <v>109.5</v>
      </c>
      <c r="GF11" t="s">
        <v>48</v>
      </c>
      <c r="GG11" s="12">
        <v>109.5</v>
      </c>
      <c r="GH11" s="12">
        <f t="shared" si="18"/>
        <v>109.13333333333333</v>
      </c>
      <c r="GK11">
        <v>9</v>
      </c>
      <c r="GL11" t="s">
        <v>48</v>
      </c>
      <c r="GM11" s="12">
        <v>109.6</v>
      </c>
      <c r="GP11" t="s">
        <v>48</v>
      </c>
      <c r="GQ11" s="12">
        <v>109.6</v>
      </c>
      <c r="GR11" s="12">
        <f t="shared" si="19"/>
        <v>108.8</v>
      </c>
      <c r="GU11">
        <v>9</v>
      </c>
      <c r="GV11" t="s">
        <v>48</v>
      </c>
      <c r="GW11" s="12">
        <v>107.9</v>
      </c>
      <c r="GZ11" t="s">
        <v>48</v>
      </c>
      <c r="HA11" s="12">
        <v>107.9</v>
      </c>
      <c r="HB11" s="12">
        <f t="shared" si="20"/>
        <v>107.53333333333335</v>
      </c>
      <c r="HE11">
        <v>9</v>
      </c>
      <c r="HF11" t="s">
        <v>48</v>
      </c>
      <c r="HG11" s="12">
        <v>110.4</v>
      </c>
      <c r="HJ11" t="s">
        <v>48</v>
      </c>
      <c r="HK11" s="12">
        <v>110.4</v>
      </c>
      <c r="HL11" s="12">
        <f t="shared" si="21"/>
        <v>108.59999999999998</v>
      </c>
      <c r="HO11">
        <v>9</v>
      </c>
      <c r="HP11" t="s">
        <v>48</v>
      </c>
      <c r="HQ11" s="12">
        <v>107.4</v>
      </c>
      <c r="HT11" t="s">
        <v>48</v>
      </c>
      <c r="HU11" s="12">
        <v>107.4</v>
      </c>
      <c r="HV11" s="12">
        <f t="shared" si="22"/>
        <v>106.60000000000001</v>
      </c>
      <c r="HY11">
        <v>9</v>
      </c>
      <c r="HZ11" t="s">
        <v>48</v>
      </c>
      <c r="IA11" s="12">
        <v>111.2</v>
      </c>
      <c r="ID11" t="s">
        <v>48</v>
      </c>
      <c r="IE11" s="12">
        <v>111.2</v>
      </c>
      <c r="IF11" s="12">
        <f t="shared" si="23"/>
        <v>110.69999999999999</v>
      </c>
      <c r="II11">
        <v>9</v>
      </c>
      <c r="IJ11" t="s">
        <v>48</v>
      </c>
      <c r="IK11" s="12">
        <v>106.9</v>
      </c>
      <c r="IN11" t="s">
        <v>48</v>
      </c>
      <c r="IO11" s="12">
        <v>106.9</v>
      </c>
      <c r="IP11" s="12">
        <f t="shared" si="24"/>
        <v>105.36666666666667</v>
      </c>
      <c r="IS11">
        <v>9</v>
      </c>
      <c r="IT11" t="s">
        <v>48</v>
      </c>
      <c r="IU11" s="12">
        <v>109.4</v>
      </c>
      <c r="IX11" t="s">
        <v>48</v>
      </c>
      <c r="IY11" s="12">
        <v>109.4</v>
      </c>
      <c r="IZ11" s="12">
        <f t="shared" si="25"/>
        <v>108.33333333333333</v>
      </c>
      <c r="JC11">
        <v>9</v>
      </c>
      <c r="JD11" t="s">
        <v>48</v>
      </c>
      <c r="JE11" s="12">
        <v>113.2</v>
      </c>
      <c r="JH11" t="s">
        <v>48</v>
      </c>
      <c r="JI11" s="12">
        <v>113.2</v>
      </c>
      <c r="JJ11" s="12">
        <f t="shared" si="26"/>
        <v>112.43333333333334</v>
      </c>
    </row>
    <row r="12" spans="2:270" x14ac:dyDescent="0.35">
      <c r="C12">
        <v>10</v>
      </c>
      <c r="D12" t="s">
        <v>50</v>
      </c>
      <c r="E12" s="12">
        <v>110.5</v>
      </c>
      <c r="H12" t="s">
        <v>50</v>
      </c>
      <c r="I12" s="12">
        <v>110.5</v>
      </c>
      <c r="J12" s="12">
        <f t="shared" si="0"/>
        <v>109.7</v>
      </c>
      <c r="M12">
        <v>10</v>
      </c>
      <c r="N12" t="s">
        <v>50</v>
      </c>
      <c r="O12" s="12">
        <v>118.9</v>
      </c>
      <c r="R12" t="s">
        <v>50</v>
      </c>
      <c r="S12" s="12">
        <v>118.9</v>
      </c>
      <c r="T12" s="12">
        <f t="shared" si="1"/>
        <v>118.59999999999998</v>
      </c>
      <c r="W12">
        <v>10</v>
      </c>
      <c r="X12" t="s">
        <v>50</v>
      </c>
      <c r="Y12" s="12">
        <v>118.1</v>
      </c>
      <c r="AB12" t="s">
        <v>50</v>
      </c>
      <c r="AC12" s="12">
        <v>118.1</v>
      </c>
      <c r="AD12" s="12">
        <f t="shared" si="2"/>
        <v>119.2</v>
      </c>
      <c r="AG12">
        <v>10</v>
      </c>
      <c r="AH12" t="s">
        <v>50</v>
      </c>
      <c r="AI12" s="12">
        <v>114.5</v>
      </c>
      <c r="AL12" t="s">
        <v>50</v>
      </c>
      <c r="AM12" s="12">
        <v>114.5</v>
      </c>
      <c r="AN12" s="12">
        <f t="shared" si="3"/>
        <v>113.46666666666665</v>
      </c>
      <c r="AQ12">
        <v>10</v>
      </c>
      <c r="AR12" t="s">
        <v>50</v>
      </c>
      <c r="AS12" s="12">
        <v>110.4</v>
      </c>
      <c r="AV12" t="s">
        <v>50</v>
      </c>
      <c r="AW12" s="12">
        <v>110.4</v>
      </c>
      <c r="AX12" s="12">
        <f t="shared" si="4"/>
        <v>109.63333333333333</v>
      </c>
      <c r="BA12">
        <v>10</v>
      </c>
      <c r="BB12" t="s">
        <v>50</v>
      </c>
      <c r="BC12" s="12">
        <v>102.3</v>
      </c>
      <c r="BF12" t="s">
        <v>50</v>
      </c>
      <c r="BG12" s="12">
        <v>102.3</v>
      </c>
      <c r="BH12" s="12">
        <f t="shared" si="5"/>
        <v>101.7</v>
      </c>
      <c r="BK12">
        <v>10</v>
      </c>
      <c r="BL12" t="s">
        <v>50</v>
      </c>
      <c r="BM12" s="12">
        <v>106.2</v>
      </c>
      <c r="BP12" t="s">
        <v>50</v>
      </c>
      <c r="BQ12" s="12">
        <v>106.2</v>
      </c>
      <c r="BR12" s="12">
        <f t="shared" si="6"/>
        <v>106.03333333333335</v>
      </c>
      <c r="BU12">
        <v>10</v>
      </c>
      <c r="BV12" t="s">
        <v>50</v>
      </c>
      <c r="BW12" s="12">
        <v>183.5</v>
      </c>
      <c r="BZ12" t="s">
        <v>50</v>
      </c>
      <c r="CA12" s="12">
        <v>183.5</v>
      </c>
      <c r="CB12" s="12">
        <f t="shared" si="7"/>
        <v>178.26666666666665</v>
      </c>
      <c r="CE12">
        <v>10</v>
      </c>
      <c r="CF12" t="s">
        <v>50</v>
      </c>
      <c r="CG12" s="12">
        <v>105.3</v>
      </c>
      <c r="CJ12" t="s">
        <v>50</v>
      </c>
      <c r="CK12" s="12">
        <v>105.3</v>
      </c>
      <c r="CL12" s="12">
        <f t="shared" si="8"/>
        <v>105.03333333333335</v>
      </c>
      <c r="CO12">
        <v>10</v>
      </c>
      <c r="CP12" t="s">
        <v>50</v>
      </c>
      <c r="CQ12" s="12">
        <v>100.2</v>
      </c>
      <c r="CT12" t="s">
        <v>50</v>
      </c>
      <c r="CU12" s="12">
        <v>100.2</v>
      </c>
      <c r="CV12" s="12">
        <f t="shared" si="9"/>
        <v>100.66666666666667</v>
      </c>
      <c r="CY12">
        <v>10</v>
      </c>
      <c r="CZ12" t="s">
        <v>50</v>
      </c>
      <c r="DA12" s="12">
        <v>109.6</v>
      </c>
      <c r="DD12" t="s">
        <v>50</v>
      </c>
      <c r="DE12" s="12">
        <v>109.6</v>
      </c>
      <c r="DF12" s="12">
        <f t="shared" si="10"/>
        <v>109.06666666666666</v>
      </c>
      <c r="DI12">
        <v>10</v>
      </c>
      <c r="DJ12" t="s">
        <v>50</v>
      </c>
      <c r="DK12" s="12">
        <v>111.4</v>
      </c>
      <c r="DN12" t="s">
        <v>50</v>
      </c>
      <c r="DO12" s="12">
        <v>111.4</v>
      </c>
      <c r="DP12" s="12">
        <f t="shared" si="11"/>
        <v>111.13333333333333</v>
      </c>
      <c r="DS12">
        <v>10</v>
      </c>
      <c r="DT12" t="s">
        <v>50</v>
      </c>
      <c r="DU12" s="12">
        <v>116</v>
      </c>
      <c r="DX12" t="s">
        <v>50</v>
      </c>
      <c r="DY12" s="12">
        <v>116</v>
      </c>
      <c r="DZ12" s="12">
        <f t="shared" si="12"/>
        <v>115.23333333333333</v>
      </c>
      <c r="EC12">
        <v>10</v>
      </c>
      <c r="ED12" t="s">
        <v>50</v>
      </c>
      <c r="EE12" s="12">
        <v>120.8</v>
      </c>
      <c r="EH12" t="s">
        <v>50</v>
      </c>
      <c r="EI12" s="12">
        <v>120.8</v>
      </c>
      <c r="EJ12" s="12">
        <f t="shared" si="13"/>
        <v>119.86666666666667</v>
      </c>
      <c r="EM12">
        <v>10</v>
      </c>
      <c r="EN12" t="s">
        <v>50</v>
      </c>
      <c r="EO12" s="12">
        <v>113.5</v>
      </c>
      <c r="ER12" t="s">
        <v>50</v>
      </c>
      <c r="ES12" s="12">
        <v>113.5</v>
      </c>
      <c r="ET12" s="12">
        <f t="shared" si="14"/>
        <v>112.93333333333334</v>
      </c>
      <c r="EW12">
        <v>10</v>
      </c>
      <c r="EX12" t="s">
        <v>50</v>
      </c>
      <c r="EY12" s="12">
        <v>112.5</v>
      </c>
      <c r="FB12" t="s">
        <v>50</v>
      </c>
      <c r="FC12" s="12">
        <v>112.5</v>
      </c>
      <c r="FD12" s="12">
        <f t="shared" si="15"/>
        <v>111.5</v>
      </c>
      <c r="FG12">
        <v>10</v>
      </c>
      <c r="FH12" t="s">
        <v>50</v>
      </c>
      <c r="FI12" s="12">
        <v>109.7</v>
      </c>
      <c r="FL12" t="s">
        <v>50</v>
      </c>
      <c r="FM12" s="12">
        <v>109.7</v>
      </c>
      <c r="FN12" s="12">
        <f t="shared" si="16"/>
        <v>109</v>
      </c>
      <c r="FQ12">
        <v>10</v>
      </c>
      <c r="FR12" t="s">
        <v>50</v>
      </c>
      <c r="FS12" s="12">
        <v>112</v>
      </c>
      <c r="FV12" t="s">
        <v>50</v>
      </c>
      <c r="FW12" s="12">
        <v>112</v>
      </c>
      <c r="FX12" s="12">
        <f t="shared" si="17"/>
        <v>111.10000000000001</v>
      </c>
      <c r="GA12">
        <v>10</v>
      </c>
      <c r="GB12" t="s">
        <v>50</v>
      </c>
      <c r="GC12" s="12">
        <v>109.7</v>
      </c>
      <c r="GF12" t="s">
        <v>50</v>
      </c>
      <c r="GG12" s="12">
        <v>109.7</v>
      </c>
      <c r="GH12" s="12">
        <f t="shared" si="18"/>
        <v>109.5</v>
      </c>
      <c r="GK12">
        <v>10</v>
      </c>
      <c r="GL12" t="s">
        <v>50</v>
      </c>
      <c r="GM12" s="12">
        <v>110.2</v>
      </c>
      <c r="GP12" t="s">
        <v>50</v>
      </c>
      <c r="GQ12" s="12">
        <v>110.2</v>
      </c>
      <c r="GR12" s="12">
        <f t="shared" si="19"/>
        <v>109.5</v>
      </c>
      <c r="GU12">
        <v>10</v>
      </c>
      <c r="GV12" t="s">
        <v>50</v>
      </c>
      <c r="GW12" s="12">
        <v>108.2</v>
      </c>
      <c r="GZ12" t="s">
        <v>50</v>
      </c>
      <c r="HA12" s="12">
        <v>108.2</v>
      </c>
      <c r="HB12" s="12">
        <f t="shared" si="20"/>
        <v>107.89999999999999</v>
      </c>
      <c r="HE12">
        <v>10</v>
      </c>
      <c r="HF12" t="s">
        <v>50</v>
      </c>
      <c r="HG12" s="12">
        <v>109.7</v>
      </c>
      <c r="HJ12" t="s">
        <v>50</v>
      </c>
      <c r="HK12" s="12">
        <v>109.7</v>
      </c>
      <c r="HL12" s="12">
        <f t="shared" si="21"/>
        <v>109.39999999999999</v>
      </c>
      <c r="HO12">
        <v>10</v>
      </c>
      <c r="HP12" t="s">
        <v>50</v>
      </c>
      <c r="HQ12" s="12">
        <v>108</v>
      </c>
      <c r="HT12" t="s">
        <v>50</v>
      </c>
      <c r="HU12" s="12">
        <v>108</v>
      </c>
      <c r="HV12" s="12">
        <f t="shared" si="22"/>
        <v>107.3</v>
      </c>
      <c r="HY12">
        <v>10</v>
      </c>
      <c r="HZ12" t="s">
        <v>50</v>
      </c>
      <c r="IA12" s="12">
        <v>111.3</v>
      </c>
      <c r="ID12" t="s">
        <v>50</v>
      </c>
      <c r="IE12" s="12">
        <v>111.3</v>
      </c>
      <c r="IF12" s="12">
        <f t="shared" si="23"/>
        <v>111.10000000000001</v>
      </c>
      <c r="II12">
        <v>10</v>
      </c>
      <c r="IJ12" t="s">
        <v>50</v>
      </c>
      <c r="IK12" s="12">
        <v>107.3</v>
      </c>
      <c r="IN12" t="s">
        <v>50</v>
      </c>
      <c r="IO12" s="12">
        <v>107.3</v>
      </c>
      <c r="IP12" s="12">
        <f t="shared" si="24"/>
        <v>106.73333333333333</v>
      </c>
      <c r="IS12">
        <v>10</v>
      </c>
      <c r="IT12" t="s">
        <v>50</v>
      </c>
      <c r="IU12" s="12">
        <v>109.4</v>
      </c>
      <c r="IX12" t="s">
        <v>50</v>
      </c>
      <c r="IY12" s="12">
        <v>109.4</v>
      </c>
      <c r="IZ12" s="12">
        <f t="shared" si="25"/>
        <v>109.03333333333335</v>
      </c>
      <c r="JC12">
        <v>10</v>
      </c>
      <c r="JD12" t="s">
        <v>50</v>
      </c>
      <c r="JE12" s="12">
        <v>114</v>
      </c>
      <c r="JH12" t="s">
        <v>50</v>
      </c>
      <c r="JI12" s="12">
        <v>114</v>
      </c>
      <c r="JJ12" s="12">
        <f t="shared" si="26"/>
        <v>113.3</v>
      </c>
    </row>
    <row r="13" spans="2:270" x14ac:dyDescent="0.35">
      <c r="C13">
        <v>11</v>
      </c>
      <c r="D13" t="s">
        <v>52</v>
      </c>
      <c r="E13" s="12">
        <v>111.1</v>
      </c>
      <c r="H13" t="s">
        <v>52</v>
      </c>
      <c r="I13" s="12">
        <v>111.1</v>
      </c>
      <c r="J13" s="12">
        <f t="shared" si="0"/>
        <v>110.43333333333332</v>
      </c>
      <c r="M13">
        <v>11</v>
      </c>
      <c r="N13" t="s">
        <v>52</v>
      </c>
      <c r="O13" s="12">
        <v>119.8</v>
      </c>
      <c r="R13" t="s">
        <v>52</v>
      </c>
      <c r="S13" s="12">
        <v>119.8</v>
      </c>
      <c r="T13" s="12">
        <f t="shared" si="1"/>
        <v>119.10000000000001</v>
      </c>
      <c r="W13">
        <v>11</v>
      </c>
      <c r="X13" t="s">
        <v>52</v>
      </c>
      <c r="Y13" s="12">
        <v>116.3</v>
      </c>
      <c r="AB13" t="s">
        <v>52</v>
      </c>
      <c r="AC13" s="12">
        <v>116.3</v>
      </c>
      <c r="AD13" s="12">
        <f t="shared" si="2"/>
        <v>117.83333333333333</v>
      </c>
      <c r="AG13">
        <v>11</v>
      </c>
      <c r="AH13" t="s">
        <v>52</v>
      </c>
      <c r="AI13" s="12">
        <v>122.6</v>
      </c>
      <c r="AL13" t="s">
        <v>52</v>
      </c>
      <c r="AM13" s="12">
        <v>122.6</v>
      </c>
      <c r="AN13" s="12">
        <f t="shared" si="3"/>
        <v>116.76666666666665</v>
      </c>
      <c r="AQ13">
        <v>11</v>
      </c>
      <c r="AR13" t="s">
        <v>52</v>
      </c>
      <c r="AS13" s="12">
        <v>112</v>
      </c>
      <c r="AV13" t="s">
        <v>52</v>
      </c>
      <c r="AW13" s="12">
        <v>112</v>
      </c>
      <c r="AX13" s="12">
        <f t="shared" si="4"/>
        <v>110.66666666666667</v>
      </c>
      <c r="BA13">
        <v>11</v>
      </c>
      <c r="BB13" t="s">
        <v>52</v>
      </c>
      <c r="BC13" s="12">
        <v>103.2</v>
      </c>
      <c r="BF13" t="s">
        <v>52</v>
      </c>
      <c r="BG13" s="12">
        <v>103.2</v>
      </c>
      <c r="BH13" s="12">
        <f t="shared" si="5"/>
        <v>102.39999999999999</v>
      </c>
      <c r="BK13">
        <v>11</v>
      </c>
      <c r="BL13" t="s">
        <v>52</v>
      </c>
      <c r="BM13" s="12">
        <v>110</v>
      </c>
      <c r="BP13" t="s">
        <v>52</v>
      </c>
      <c r="BQ13" s="12">
        <v>110</v>
      </c>
      <c r="BR13" s="12">
        <f t="shared" si="6"/>
        <v>106.46666666666665</v>
      </c>
      <c r="BU13">
        <v>11</v>
      </c>
      <c r="BV13" t="s">
        <v>52</v>
      </c>
      <c r="BW13" s="12">
        <v>192.8</v>
      </c>
      <c r="BZ13" t="s">
        <v>52</v>
      </c>
      <c r="CA13" s="12">
        <v>192.8</v>
      </c>
      <c r="CB13" s="12">
        <f t="shared" si="7"/>
        <v>183.53333333333333</v>
      </c>
      <c r="CE13">
        <v>11</v>
      </c>
      <c r="CF13" t="s">
        <v>52</v>
      </c>
      <c r="CG13" s="12">
        <v>106.3</v>
      </c>
      <c r="CJ13" t="s">
        <v>52</v>
      </c>
      <c r="CK13" s="12">
        <v>106.3</v>
      </c>
      <c r="CL13" s="12">
        <f t="shared" si="8"/>
        <v>105.56666666666666</v>
      </c>
      <c r="CO13">
        <v>11</v>
      </c>
      <c r="CP13" t="s">
        <v>52</v>
      </c>
      <c r="CQ13" s="12">
        <v>99.5</v>
      </c>
      <c r="CT13" t="s">
        <v>52</v>
      </c>
      <c r="CU13" s="12">
        <v>99.5</v>
      </c>
      <c r="CV13" s="12">
        <f t="shared" si="9"/>
        <v>100.16666666666667</v>
      </c>
      <c r="CY13">
        <v>11</v>
      </c>
      <c r="CZ13" t="s">
        <v>52</v>
      </c>
      <c r="DA13" s="12">
        <v>110.3</v>
      </c>
      <c r="DD13" t="s">
        <v>52</v>
      </c>
      <c r="DE13" s="12">
        <v>110.3</v>
      </c>
      <c r="DF13" s="12">
        <f t="shared" si="10"/>
        <v>109.66666666666667</v>
      </c>
      <c r="DI13">
        <v>11</v>
      </c>
      <c r="DJ13" t="s">
        <v>52</v>
      </c>
      <c r="DK13" s="12">
        <v>111.8</v>
      </c>
      <c r="DN13" t="s">
        <v>52</v>
      </c>
      <c r="DO13" s="12">
        <v>111.8</v>
      </c>
      <c r="DP13" s="12">
        <f t="shared" si="11"/>
        <v>111.43333333333334</v>
      </c>
      <c r="DS13">
        <v>11</v>
      </c>
      <c r="DT13" t="s">
        <v>52</v>
      </c>
      <c r="DU13" s="12">
        <v>117.1</v>
      </c>
      <c r="DX13" t="s">
        <v>52</v>
      </c>
      <c r="DY13" s="12">
        <v>117.1</v>
      </c>
      <c r="DZ13" s="12">
        <f t="shared" si="12"/>
        <v>116.16666666666667</v>
      </c>
      <c r="EC13">
        <v>11</v>
      </c>
      <c r="ED13" t="s">
        <v>52</v>
      </c>
      <c r="EE13" s="12">
        <v>122.9</v>
      </c>
      <c r="EH13" t="s">
        <v>52</v>
      </c>
      <c r="EI13" s="12">
        <v>122.9</v>
      </c>
      <c r="EJ13" s="12">
        <f t="shared" si="13"/>
        <v>120.96666666666665</v>
      </c>
      <c r="EM13">
        <v>11</v>
      </c>
      <c r="EN13" t="s">
        <v>52</v>
      </c>
      <c r="EO13" s="12">
        <v>114.1</v>
      </c>
      <c r="ER13" t="s">
        <v>52</v>
      </c>
      <c r="ES13" s="12">
        <v>114.1</v>
      </c>
      <c r="ET13" s="12">
        <f t="shared" si="14"/>
        <v>113.5</v>
      </c>
      <c r="EW13">
        <v>11</v>
      </c>
      <c r="EX13" t="s">
        <v>52</v>
      </c>
      <c r="EY13" s="12">
        <v>113.5</v>
      </c>
      <c r="FB13" t="s">
        <v>52</v>
      </c>
      <c r="FC13" s="12">
        <v>113.5</v>
      </c>
      <c r="FD13" s="12">
        <f t="shared" si="15"/>
        <v>112.46666666666665</v>
      </c>
      <c r="FG13">
        <v>11</v>
      </c>
      <c r="FH13" t="s">
        <v>52</v>
      </c>
      <c r="FI13" s="12">
        <v>110.3</v>
      </c>
      <c r="FL13" t="s">
        <v>52</v>
      </c>
      <c r="FM13" s="12">
        <v>110.3</v>
      </c>
      <c r="FN13" s="12">
        <f t="shared" si="16"/>
        <v>109.66666666666667</v>
      </c>
      <c r="FQ13">
        <v>11</v>
      </c>
      <c r="FR13" t="s">
        <v>52</v>
      </c>
      <c r="FS13" s="12">
        <v>113</v>
      </c>
      <c r="FV13" t="s">
        <v>52</v>
      </c>
      <c r="FW13" s="12">
        <v>113</v>
      </c>
      <c r="FX13" s="12">
        <f t="shared" si="17"/>
        <v>112.03333333333335</v>
      </c>
      <c r="GA13">
        <v>11</v>
      </c>
      <c r="GB13" t="s">
        <v>52</v>
      </c>
      <c r="GC13" s="12">
        <v>110</v>
      </c>
      <c r="GF13" t="s">
        <v>52</v>
      </c>
      <c r="GG13" s="12">
        <v>110</v>
      </c>
      <c r="GH13" s="12">
        <f t="shared" si="18"/>
        <v>109.73333333333333</v>
      </c>
      <c r="GK13">
        <v>11</v>
      </c>
      <c r="GL13" t="s">
        <v>52</v>
      </c>
      <c r="GM13" s="12">
        <v>110.9</v>
      </c>
      <c r="GP13" t="s">
        <v>52</v>
      </c>
      <c r="GQ13" s="12">
        <v>110.9</v>
      </c>
      <c r="GR13" s="12">
        <f t="shared" si="19"/>
        <v>110.23333333333335</v>
      </c>
      <c r="GU13">
        <v>11</v>
      </c>
      <c r="GV13" t="s">
        <v>52</v>
      </c>
      <c r="GW13" s="12">
        <v>108.6</v>
      </c>
      <c r="GZ13" t="s">
        <v>52</v>
      </c>
      <c r="HA13" s="12">
        <v>108.6</v>
      </c>
      <c r="HB13" s="12">
        <f t="shared" si="20"/>
        <v>108.23333333333335</v>
      </c>
      <c r="HE13">
        <v>11</v>
      </c>
      <c r="HF13" t="s">
        <v>52</v>
      </c>
      <c r="HG13" s="12">
        <v>109.5</v>
      </c>
      <c r="HJ13" t="s">
        <v>52</v>
      </c>
      <c r="HK13" s="12">
        <v>109.5</v>
      </c>
      <c r="HL13" s="12">
        <f t="shared" si="21"/>
        <v>109.86666666666667</v>
      </c>
      <c r="HO13">
        <v>11</v>
      </c>
      <c r="HP13" t="s">
        <v>52</v>
      </c>
      <c r="HQ13" s="12">
        <v>108.5</v>
      </c>
      <c r="HT13" t="s">
        <v>52</v>
      </c>
      <c r="HU13" s="12">
        <v>108.5</v>
      </c>
      <c r="HV13" s="12">
        <f t="shared" si="22"/>
        <v>107.96666666666665</v>
      </c>
      <c r="HY13">
        <v>11</v>
      </c>
      <c r="HZ13" t="s">
        <v>52</v>
      </c>
      <c r="IA13" s="12">
        <v>111.3</v>
      </c>
      <c r="ID13" t="s">
        <v>52</v>
      </c>
      <c r="IE13" s="12">
        <v>111.3</v>
      </c>
      <c r="IF13" s="12">
        <f t="shared" si="23"/>
        <v>111.26666666666667</v>
      </c>
      <c r="II13">
        <v>11</v>
      </c>
      <c r="IJ13" t="s">
        <v>52</v>
      </c>
      <c r="IK13" s="12">
        <v>107.9</v>
      </c>
      <c r="IN13" t="s">
        <v>52</v>
      </c>
      <c r="IO13" s="12">
        <v>107.9</v>
      </c>
      <c r="IP13" s="12">
        <f t="shared" si="24"/>
        <v>107.36666666666667</v>
      </c>
      <c r="IS13">
        <v>11</v>
      </c>
      <c r="IT13" t="s">
        <v>52</v>
      </c>
      <c r="IU13" s="12">
        <v>109.6</v>
      </c>
      <c r="IX13" t="s">
        <v>52</v>
      </c>
      <c r="IY13" s="12">
        <v>109.6</v>
      </c>
      <c r="IZ13" s="12">
        <f t="shared" si="25"/>
        <v>109.46666666666665</v>
      </c>
      <c r="JC13">
        <v>11</v>
      </c>
      <c r="JD13" t="s">
        <v>52</v>
      </c>
      <c r="JE13" s="12">
        <v>115</v>
      </c>
      <c r="JH13" t="s">
        <v>52</v>
      </c>
      <c r="JI13" s="12">
        <v>115</v>
      </c>
      <c r="JJ13" s="12">
        <f t="shared" si="26"/>
        <v>114.06666666666666</v>
      </c>
    </row>
    <row r="14" spans="2:270" x14ac:dyDescent="0.35">
      <c r="C14">
        <v>12</v>
      </c>
      <c r="D14" t="s">
        <v>55</v>
      </c>
      <c r="E14" s="12">
        <v>110.7</v>
      </c>
      <c r="H14" t="s">
        <v>55</v>
      </c>
      <c r="I14" s="12">
        <v>110.7</v>
      </c>
      <c r="J14" s="12">
        <f t="shared" si="0"/>
        <v>110.76666666666667</v>
      </c>
      <c r="M14">
        <v>12</v>
      </c>
      <c r="N14" t="s">
        <v>55</v>
      </c>
      <c r="O14" s="12">
        <v>120.5</v>
      </c>
      <c r="R14" t="s">
        <v>55</v>
      </c>
      <c r="S14" s="12">
        <v>120.5</v>
      </c>
      <c r="T14" s="12">
        <f t="shared" si="1"/>
        <v>119.73333333333333</v>
      </c>
      <c r="W14">
        <v>12</v>
      </c>
      <c r="X14" t="s">
        <v>55</v>
      </c>
      <c r="Y14" s="12">
        <v>118.1</v>
      </c>
      <c r="AB14" t="s">
        <v>55</v>
      </c>
      <c r="AC14" s="12">
        <v>118.1</v>
      </c>
      <c r="AD14" s="12">
        <f t="shared" si="2"/>
        <v>117.5</v>
      </c>
      <c r="AG14">
        <v>12</v>
      </c>
      <c r="AH14" t="s">
        <v>55</v>
      </c>
      <c r="AI14" s="12">
        <v>128.5</v>
      </c>
      <c r="AL14" t="s">
        <v>55</v>
      </c>
      <c r="AM14" s="12">
        <v>128.5</v>
      </c>
      <c r="AN14" s="12">
        <f t="shared" si="3"/>
        <v>121.86666666666667</v>
      </c>
      <c r="AQ14">
        <v>12</v>
      </c>
      <c r="AR14" t="s">
        <v>55</v>
      </c>
      <c r="AS14" s="12">
        <v>112.8</v>
      </c>
      <c r="AV14" t="s">
        <v>55</v>
      </c>
      <c r="AW14" s="12">
        <v>112.8</v>
      </c>
      <c r="AX14" s="12">
        <f t="shared" si="4"/>
        <v>111.73333333333333</v>
      </c>
      <c r="BA14">
        <v>12</v>
      </c>
      <c r="BB14" t="s">
        <v>55</v>
      </c>
      <c r="BC14" s="12">
        <v>103.4</v>
      </c>
      <c r="BF14" t="s">
        <v>55</v>
      </c>
      <c r="BG14" s="12">
        <v>103.4</v>
      </c>
      <c r="BH14" s="12">
        <f t="shared" si="5"/>
        <v>102.96666666666665</v>
      </c>
      <c r="BK14">
        <v>12</v>
      </c>
      <c r="BL14" t="s">
        <v>55</v>
      </c>
      <c r="BM14" s="12">
        <v>110.7</v>
      </c>
      <c r="BP14" t="s">
        <v>55</v>
      </c>
      <c r="BQ14" s="12">
        <v>110.7</v>
      </c>
      <c r="BR14" s="12">
        <f t="shared" si="6"/>
        <v>108.96666666666665</v>
      </c>
      <c r="BU14">
        <v>12</v>
      </c>
      <c r="BV14" t="s">
        <v>55</v>
      </c>
      <c r="BW14" s="12">
        <v>144.80000000000001</v>
      </c>
      <c r="BZ14" t="s">
        <v>55</v>
      </c>
      <c r="CA14" s="12">
        <v>144.80000000000001</v>
      </c>
      <c r="CB14" s="12">
        <f t="shared" si="7"/>
        <v>173.70000000000002</v>
      </c>
      <c r="CE14">
        <v>12</v>
      </c>
      <c r="CF14" t="s">
        <v>55</v>
      </c>
      <c r="CG14" s="12">
        <v>107.1</v>
      </c>
      <c r="CJ14" t="s">
        <v>55</v>
      </c>
      <c r="CK14" s="12">
        <v>107.1</v>
      </c>
      <c r="CL14" s="12">
        <f t="shared" si="8"/>
        <v>106.23333333333333</v>
      </c>
      <c r="CO14">
        <v>12</v>
      </c>
      <c r="CP14" t="s">
        <v>55</v>
      </c>
      <c r="CQ14" s="12">
        <v>98.6</v>
      </c>
      <c r="CT14" t="s">
        <v>55</v>
      </c>
      <c r="CU14" s="12">
        <v>98.6</v>
      </c>
      <c r="CV14" s="12">
        <f t="shared" si="9"/>
        <v>99.433333333333323</v>
      </c>
      <c r="CY14">
        <v>12</v>
      </c>
      <c r="CZ14" t="s">
        <v>55</v>
      </c>
      <c r="DA14" s="12">
        <v>111.9</v>
      </c>
      <c r="DD14" t="s">
        <v>55</v>
      </c>
      <c r="DE14" s="12">
        <v>111.9</v>
      </c>
      <c r="DF14" s="12">
        <f t="shared" si="10"/>
        <v>110.59999999999998</v>
      </c>
      <c r="DI14">
        <v>12</v>
      </c>
      <c r="DJ14" t="s">
        <v>55</v>
      </c>
      <c r="DK14" s="12">
        <v>112.1</v>
      </c>
      <c r="DN14" t="s">
        <v>55</v>
      </c>
      <c r="DO14" s="12">
        <v>112.1</v>
      </c>
      <c r="DP14" s="12">
        <f t="shared" si="11"/>
        <v>111.76666666666665</v>
      </c>
      <c r="DS14">
        <v>12</v>
      </c>
      <c r="DT14" t="s">
        <v>55</v>
      </c>
      <c r="DU14" s="12">
        <v>118.1</v>
      </c>
      <c r="DX14" t="s">
        <v>55</v>
      </c>
      <c r="DY14" s="12">
        <v>118.1</v>
      </c>
      <c r="DZ14" s="12">
        <f t="shared" si="12"/>
        <v>117.06666666666666</v>
      </c>
      <c r="EC14">
        <v>12</v>
      </c>
      <c r="ED14" t="s">
        <v>55</v>
      </c>
      <c r="EE14" s="12">
        <v>117.8</v>
      </c>
      <c r="EH14" t="s">
        <v>55</v>
      </c>
      <c r="EI14" s="12">
        <v>117.8</v>
      </c>
      <c r="EJ14" s="12">
        <f t="shared" si="13"/>
        <v>120.5</v>
      </c>
      <c r="EM14">
        <v>12</v>
      </c>
      <c r="EN14" t="s">
        <v>55</v>
      </c>
      <c r="EO14" s="12">
        <v>115</v>
      </c>
      <c r="ER14" t="s">
        <v>55</v>
      </c>
      <c r="ES14" s="12">
        <v>115</v>
      </c>
      <c r="ET14" s="12">
        <f t="shared" si="14"/>
        <v>114.2</v>
      </c>
      <c r="EW14">
        <v>12</v>
      </c>
      <c r="EX14" t="s">
        <v>55</v>
      </c>
      <c r="EY14" s="12">
        <v>114.2</v>
      </c>
      <c r="FB14" t="s">
        <v>55</v>
      </c>
      <c r="FC14" s="12">
        <v>114.2</v>
      </c>
      <c r="FD14" s="12">
        <f t="shared" si="15"/>
        <v>113.39999999999999</v>
      </c>
      <c r="FG14">
        <v>12</v>
      </c>
      <c r="FH14" t="s">
        <v>55</v>
      </c>
      <c r="FI14" s="12">
        <v>110.9</v>
      </c>
      <c r="FL14" t="s">
        <v>55</v>
      </c>
      <c r="FM14" s="12">
        <v>110.9</v>
      </c>
      <c r="FN14" s="12">
        <f t="shared" si="16"/>
        <v>110.3</v>
      </c>
      <c r="FQ14">
        <v>12</v>
      </c>
      <c r="FR14" t="s">
        <v>55</v>
      </c>
      <c r="FS14" s="12">
        <v>113.7</v>
      </c>
      <c r="FV14" t="s">
        <v>55</v>
      </c>
      <c r="FW14" s="12">
        <v>113.7</v>
      </c>
      <c r="FX14" s="12">
        <f t="shared" si="17"/>
        <v>112.89999999999999</v>
      </c>
      <c r="GA14">
        <v>12</v>
      </c>
      <c r="GB14" t="s">
        <v>55</v>
      </c>
      <c r="GC14" s="12">
        <v>110.4</v>
      </c>
      <c r="GF14" t="s">
        <v>55</v>
      </c>
      <c r="GG14" s="12">
        <v>110.4</v>
      </c>
      <c r="GH14" s="12">
        <f t="shared" si="18"/>
        <v>110.03333333333335</v>
      </c>
      <c r="GK14">
        <v>12</v>
      </c>
      <c r="GL14" t="s">
        <v>55</v>
      </c>
      <c r="GM14" s="12">
        <v>111.3</v>
      </c>
      <c r="GP14" t="s">
        <v>55</v>
      </c>
      <c r="GQ14" s="12">
        <v>111.3</v>
      </c>
      <c r="GR14" s="12">
        <f t="shared" si="19"/>
        <v>110.80000000000001</v>
      </c>
      <c r="GU14">
        <v>12</v>
      </c>
      <c r="GV14" t="s">
        <v>55</v>
      </c>
      <c r="GW14" s="12">
        <v>109</v>
      </c>
      <c r="GZ14" t="s">
        <v>55</v>
      </c>
      <c r="HA14" s="12">
        <v>109</v>
      </c>
      <c r="HB14" s="12">
        <f t="shared" si="20"/>
        <v>108.60000000000001</v>
      </c>
      <c r="HE14">
        <v>12</v>
      </c>
      <c r="HF14" t="s">
        <v>55</v>
      </c>
      <c r="HG14" s="12">
        <v>109.7</v>
      </c>
      <c r="HJ14" t="s">
        <v>55</v>
      </c>
      <c r="HK14" s="12">
        <v>109.7</v>
      </c>
      <c r="HL14" s="12">
        <f t="shared" si="21"/>
        <v>109.63333333333333</v>
      </c>
      <c r="HO14">
        <v>12</v>
      </c>
      <c r="HP14" t="s">
        <v>55</v>
      </c>
      <c r="HQ14" s="12">
        <v>108.9</v>
      </c>
      <c r="HT14" t="s">
        <v>55</v>
      </c>
      <c r="HU14" s="12">
        <v>108.9</v>
      </c>
      <c r="HV14" s="12">
        <f t="shared" si="22"/>
        <v>108.46666666666665</v>
      </c>
      <c r="HY14">
        <v>12</v>
      </c>
      <c r="HZ14" t="s">
        <v>55</v>
      </c>
      <c r="IA14" s="12">
        <v>111.4</v>
      </c>
      <c r="ID14" t="s">
        <v>55</v>
      </c>
      <c r="IE14" s="12">
        <v>111.4</v>
      </c>
      <c r="IF14" s="12">
        <f t="shared" si="23"/>
        <v>111.33333333333333</v>
      </c>
      <c r="II14">
        <v>12</v>
      </c>
      <c r="IJ14" t="s">
        <v>55</v>
      </c>
      <c r="IK14" s="12">
        <v>107.7</v>
      </c>
      <c r="IN14" t="s">
        <v>55</v>
      </c>
      <c r="IO14" s="12">
        <v>107.7</v>
      </c>
      <c r="IP14" s="12">
        <f t="shared" si="24"/>
        <v>107.63333333333333</v>
      </c>
      <c r="IS14">
        <v>12</v>
      </c>
      <c r="IT14" t="s">
        <v>55</v>
      </c>
      <c r="IU14" s="12">
        <v>109.8</v>
      </c>
      <c r="IX14" t="s">
        <v>55</v>
      </c>
      <c r="IY14" s="12">
        <v>109.8</v>
      </c>
      <c r="IZ14" s="12">
        <f t="shared" si="25"/>
        <v>109.60000000000001</v>
      </c>
      <c r="JC14">
        <v>12</v>
      </c>
      <c r="JD14" t="s">
        <v>55</v>
      </c>
      <c r="JE14" s="12">
        <v>113.3</v>
      </c>
      <c r="JH14" t="s">
        <v>55</v>
      </c>
      <c r="JI14" s="12">
        <v>113.3</v>
      </c>
      <c r="JJ14" s="12">
        <f t="shared" si="26"/>
        <v>114.10000000000001</v>
      </c>
    </row>
    <row r="15" spans="2:270" x14ac:dyDescent="0.35">
      <c r="B15">
        <v>2014</v>
      </c>
      <c r="C15">
        <v>1</v>
      </c>
      <c r="D15" t="s">
        <v>31</v>
      </c>
      <c r="E15" s="12">
        <v>111.6</v>
      </c>
      <c r="G15">
        <v>2014</v>
      </c>
      <c r="H15" t="s">
        <v>31</v>
      </c>
      <c r="I15" s="12">
        <v>111.6</v>
      </c>
      <c r="J15" s="12">
        <f t="shared" si="0"/>
        <v>111.13333333333333</v>
      </c>
      <c r="L15">
        <v>2014</v>
      </c>
      <c r="M15">
        <v>1</v>
      </c>
      <c r="N15" t="s">
        <v>31</v>
      </c>
      <c r="O15" s="12">
        <v>121.2</v>
      </c>
      <c r="Q15">
        <v>2014</v>
      </c>
      <c r="R15" t="s">
        <v>31</v>
      </c>
      <c r="S15" s="12">
        <v>121.2</v>
      </c>
      <c r="T15" s="12">
        <f t="shared" si="1"/>
        <v>120.5</v>
      </c>
      <c r="V15">
        <v>2014</v>
      </c>
      <c r="W15">
        <v>1</v>
      </c>
      <c r="X15" t="s">
        <v>31</v>
      </c>
      <c r="Y15" s="12">
        <v>122</v>
      </c>
      <c r="AA15">
        <v>2014</v>
      </c>
      <c r="AB15" t="s">
        <v>31</v>
      </c>
      <c r="AC15" s="12">
        <v>122</v>
      </c>
      <c r="AD15" s="12">
        <f t="shared" si="2"/>
        <v>118.8</v>
      </c>
      <c r="AF15">
        <v>2014</v>
      </c>
      <c r="AG15">
        <v>1</v>
      </c>
      <c r="AH15" t="s">
        <v>31</v>
      </c>
      <c r="AI15" s="12">
        <v>129.9</v>
      </c>
      <c r="AK15">
        <v>2014</v>
      </c>
      <c r="AL15" t="s">
        <v>31</v>
      </c>
      <c r="AM15" s="12">
        <v>129.9</v>
      </c>
      <c r="AN15" s="12">
        <f t="shared" si="3"/>
        <v>127</v>
      </c>
      <c r="AP15">
        <v>2014</v>
      </c>
      <c r="AQ15">
        <v>1</v>
      </c>
      <c r="AR15" t="s">
        <v>31</v>
      </c>
      <c r="AS15" s="12">
        <v>113.6</v>
      </c>
      <c r="AU15">
        <v>2014</v>
      </c>
      <c r="AV15" t="s">
        <v>31</v>
      </c>
      <c r="AW15" s="12">
        <v>113.6</v>
      </c>
      <c r="AX15" s="12">
        <f t="shared" si="4"/>
        <v>112.8</v>
      </c>
      <c r="AZ15">
        <v>2014</v>
      </c>
      <c r="BA15">
        <v>1</v>
      </c>
      <c r="BB15" t="s">
        <v>31</v>
      </c>
      <c r="BC15" s="12">
        <v>102.9</v>
      </c>
      <c r="BE15">
        <v>2014</v>
      </c>
      <c r="BF15" t="s">
        <v>31</v>
      </c>
      <c r="BG15" s="12">
        <v>102.9</v>
      </c>
      <c r="BH15" s="12">
        <f t="shared" si="5"/>
        <v>103.16666666666667</v>
      </c>
      <c r="BJ15">
        <v>2014</v>
      </c>
      <c r="BK15">
        <v>1</v>
      </c>
      <c r="BL15" t="s">
        <v>31</v>
      </c>
      <c r="BM15" s="12">
        <v>112.1</v>
      </c>
      <c r="BO15">
        <v>2014</v>
      </c>
      <c r="BP15" t="s">
        <v>31</v>
      </c>
      <c r="BQ15" s="12">
        <v>112.1</v>
      </c>
      <c r="BR15" s="12">
        <f t="shared" si="6"/>
        <v>110.93333333333332</v>
      </c>
      <c r="BT15">
        <v>2014</v>
      </c>
      <c r="BU15">
        <v>1</v>
      </c>
      <c r="BV15" t="s">
        <v>31</v>
      </c>
      <c r="BW15" s="12">
        <v>118.9</v>
      </c>
      <c r="BY15">
        <v>2014</v>
      </c>
      <c r="BZ15" t="s">
        <v>31</v>
      </c>
      <c r="CA15" s="12">
        <v>118.9</v>
      </c>
      <c r="CB15" s="12">
        <f t="shared" si="7"/>
        <v>152.16666666666666</v>
      </c>
      <c r="CD15">
        <v>2014</v>
      </c>
      <c r="CE15">
        <v>1</v>
      </c>
      <c r="CF15" t="s">
        <v>31</v>
      </c>
      <c r="CG15" s="12">
        <v>107.5</v>
      </c>
      <c r="CI15">
        <v>2014</v>
      </c>
      <c r="CJ15" t="s">
        <v>31</v>
      </c>
      <c r="CK15" s="12">
        <v>107.5</v>
      </c>
      <c r="CL15" s="12">
        <f t="shared" si="8"/>
        <v>106.96666666666665</v>
      </c>
      <c r="CN15">
        <v>2014</v>
      </c>
      <c r="CO15">
        <v>1</v>
      </c>
      <c r="CP15" t="s">
        <v>31</v>
      </c>
      <c r="CQ15" s="12">
        <v>96.9</v>
      </c>
      <c r="CS15">
        <v>2014</v>
      </c>
      <c r="CT15" t="s">
        <v>31</v>
      </c>
      <c r="CU15" s="12">
        <v>96.9</v>
      </c>
      <c r="CV15" s="12">
        <f t="shared" si="9"/>
        <v>98.333333333333329</v>
      </c>
      <c r="CX15">
        <v>2014</v>
      </c>
      <c r="CY15">
        <v>1</v>
      </c>
      <c r="CZ15" t="s">
        <v>31</v>
      </c>
      <c r="DA15" s="12">
        <v>112.7</v>
      </c>
      <c r="DC15">
        <v>2014</v>
      </c>
      <c r="DD15" t="s">
        <v>31</v>
      </c>
      <c r="DE15" s="12">
        <v>112.7</v>
      </c>
      <c r="DF15" s="12">
        <f t="shared" si="10"/>
        <v>111.63333333333333</v>
      </c>
      <c r="DH15">
        <v>2014</v>
      </c>
      <c r="DI15">
        <v>1</v>
      </c>
      <c r="DJ15" t="s">
        <v>31</v>
      </c>
      <c r="DK15" s="12">
        <v>112.1</v>
      </c>
      <c r="DM15">
        <v>2014</v>
      </c>
      <c r="DN15" t="s">
        <v>31</v>
      </c>
      <c r="DO15" s="12">
        <v>112.1</v>
      </c>
      <c r="DP15" s="12">
        <f t="shared" si="11"/>
        <v>112</v>
      </c>
      <c r="DR15">
        <v>2014</v>
      </c>
      <c r="DS15">
        <v>1</v>
      </c>
      <c r="DT15" t="s">
        <v>31</v>
      </c>
      <c r="DU15" s="12">
        <v>119</v>
      </c>
      <c r="DW15">
        <v>2014</v>
      </c>
      <c r="DX15" t="s">
        <v>31</v>
      </c>
      <c r="DY15" s="12">
        <v>119</v>
      </c>
      <c r="DZ15" s="12">
        <f t="shared" si="12"/>
        <v>118.06666666666666</v>
      </c>
      <c r="EB15">
        <v>2014</v>
      </c>
      <c r="EC15">
        <v>1</v>
      </c>
      <c r="ED15" t="s">
        <v>31</v>
      </c>
      <c r="EE15" s="12">
        <v>115.5</v>
      </c>
      <c r="EG15">
        <v>2014</v>
      </c>
      <c r="EH15" t="s">
        <v>31</v>
      </c>
      <c r="EI15" s="12">
        <v>115.5</v>
      </c>
      <c r="EJ15" s="12">
        <f t="shared" si="13"/>
        <v>118.73333333333333</v>
      </c>
      <c r="EL15">
        <v>2014</v>
      </c>
      <c r="EM15">
        <v>1</v>
      </c>
      <c r="EN15" t="s">
        <v>31</v>
      </c>
      <c r="EO15" s="12">
        <v>115.7</v>
      </c>
      <c r="EQ15">
        <v>2014</v>
      </c>
      <c r="ER15" t="s">
        <v>31</v>
      </c>
      <c r="ES15" s="12">
        <v>115.7</v>
      </c>
      <c r="ET15" s="12">
        <f t="shared" si="14"/>
        <v>114.93333333333334</v>
      </c>
      <c r="EV15">
        <v>2014</v>
      </c>
      <c r="EW15">
        <v>1</v>
      </c>
      <c r="EX15" t="s">
        <v>31</v>
      </c>
      <c r="EY15" s="12">
        <v>114.8</v>
      </c>
      <c r="FA15">
        <v>2014</v>
      </c>
      <c r="FB15" t="s">
        <v>31</v>
      </c>
      <c r="FC15" s="12">
        <v>114.8</v>
      </c>
      <c r="FD15" s="12">
        <f t="shared" si="15"/>
        <v>114.16666666666667</v>
      </c>
      <c r="FF15">
        <v>2014</v>
      </c>
      <c r="FG15">
        <v>1</v>
      </c>
      <c r="FH15" t="s">
        <v>31</v>
      </c>
      <c r="FI15" s="12">
        <v>111.3</v>
      </c>
      <c r="FK15">
        <v>2014</v>
      </c>
      <c r="FL15" t="s">
        <v>31</v>
      </c>
      <c r="FM15" s="12">
        <v>111.3</v>
      </c>
      <c r="FN15" s="12">
        <f t="shared" si="16"/>
        <v>110.83333333333333</v>
      </c>
      <c r="FP15">
        <v>2014</v>
      </c>
      <c r="FQ15">
        <v>1</v>
      </c>
      <c r="FR15" t="s">
        <v>31</v>
      </c>
      <c r="FS15" s="12">
        <v>114.3</v>
      </c>
      <c r="FU15">
        <v>2014</v>
      </c>
      <c r="FV15" t="s">
        <v>31</v>
      </c>
      <c r="FW15" s="12">
        <v>114.3</v>
      </c>
      <c r="FX15" s="12">
        <f t="shared" si="17"/>
        <v>113.66666666666667</v>
      </c>
      <c r="FZ15">
        <v>2014</v>
      </c>
      <c r="GA15">
        <v>1</v>
      </c>
      <c r="GB15" t="s">
        <v>31</v>
      </c>
      <c r="GC15" s="12">
        <v>111</v>
      </c>
      <c r="GE15">
        <v>2014</v>
      </c>
      <c r="GF15" t="s">
        <v>31</v>
      </c>
      <c r="GG15" s="12">
        <v>111</v>
      </c>
      <c r="GH15" s="12">
        <f t="shared" si="18"/>
        <v>110.46666666666665</v>
      </c>
      <c r="GJ15">
        <v>2014</v>
      </c>
      <c r="GK15">
        <v>1</v>
      </c>
      <c r="GL15" t="s">
        <v>31</v>
      </c>
      <c r="GM15" s="12">
        <v>111.9</v>
      </c>
      <c r="GO15">
        <v>2014</v>
      </c>
      <c r="GP15" t="s">
        <v>31</v>
      </c>
      <c r="GQ15" s="12">
        <v>111.9</v>
      </c>
      <c r="GR15" s="12">
        <f t="shared" si="19"/>
        <v>111.36666666666667</v>
      </c>
      <c r="GT15">
        <v>2014</v>
      </c>
      <c r="GU15">
        <v>1</v>
      </c>
      <c r="GV15" t="s">
        <v>31</v>
      </c>
      <c r="GW15" s="12">
        <v>109.7</v>
      </c>
      <c r="GY15">
        <v>2014</v>
      </c>
      <c r="GZ15" t="s">
        <v>31</v>
      </c>
      <c r="HA15" s="12">
        <v>109.7</v>
      </c>
      <c r="HB15" s="12">
        <f t="shared" si="20"/>
        <v>109.10000000000001</v>
      </c>
      <c r="HD15">
        <v>2014</v>
      </c>
      <c r="HE15">
        <v>1</v>
      </c>
      <c r="HF15" t="s">
        <v>31</v>
      </c>
      <c r="HG15" s="12">
        <v>110.8</v>
      </c>
      <c r="HI15">
        <v>2014</v>
      </c>
      <c r="HJ15" t="s">
        <v>31</v>
      </c>
      <c r="HK15" s="12">
        <v>110.8</v>
      </c>
      <c r="HL15" s="12">
        <f t="shared" si="21"/>
        <v>110</v>
      </c>
      <c r="HN15">
        <v>2014</v>
      </c>
      <c r="HO15">
        <v>1</v>
      </c>
      <c r="HP15" t="s">
        <v>31</v>
      </c>
      <c r="HQ15" s="12">
        <v>109.8</v>
      </c>
      <c r="HS15">
        <v>2014</v>
      </c>
      <c r="HT15" t="s">
        <v>31</v>
      </c>
      <c r="HU15" s="12">
        <v>109.8</v>
      </c>
      <c r="HV15" s="12">
        <f t="shared" si="22"/>
        <v>109.06666666666666</v>
      </c>
      <c r="HX15">
        <v>2014</v>
      </c>
      <c r="HY15">
        <v>1</v>
      </c>
      <c r="HZ15" t="s">
        <v>31</v>
      </c>
      <c r="IA15" s="12">
        <v>111.5</v>
      </c>
      <c r="IC15">
        <v>2014</v>
      </c>
      <c r="ID15" t="s">
        <v>31</v>
      </c>
      <c r="IE15" s="12">
        <v>111.5</v>
      </c>
      <c r="IF15" s="12">
        <f t="shared" si="23"/>
        <v>111.39999999999999</v>
      </c>
      <c r="IH15">
        <v>2014</v>
      </c>
      <c r="II15">
        <v>1</v>
      </c>
      <c r="IJ15" t="s">
        <v>31</v>
      </c>
      <c r="IK15" s="12">
        <v>108</v>
      </c>
      <c r="IM15">
        <v>2014</v>
      </c>
      <c r="IN15" t="s">
        <v>31</v>
      </c>
      <c r="IO15" s="12">
        <v>108</v>
      </c>
      <c r="IP15" s="12">
        <f t="shared" si="24"/>
        <v>107.86666666666667</v>
      </c>
      <c r="IR15">
        <v>2014</v>
      </c>
      <c r="IS15">
        <v>1</v>
      </c>
      <c r="IT15" t="s">
        <v>31</v>
      </c>
      <c r="IU15" s="12">
        <v>110.5</v>
      </c>
      <c r="IW15">
        <v>2014</v>
      </c>
      <c r="IX15" t="s">
        <v>31</v>
      </c>
      <c r="IY15" s="12">
        <v>110.5</v>
      </c>
      <c r="IZ15" s="12">
        <f t="shared" si="25"/>
        <v>109.96666666666665</v>
      </c>
      <c r="JB15">
        <v>2014</v>
      </c>
      <c r="JC15">
        <v>1</v>
      </c>
      <c r="JD15" t="s">
        <v>31</v>
      </c>
      <c r="JE15" s="12">
        <v>112.9</v>
      </c>
      <c r="JG15">
        <v>2014</v>
      </c>
      <c r="JH15" t="s">
        <v>31</v>
      </c>
      <c r="JI15" s="12">
        <v>112.9</v>
      </c>
      <c r="JJ15" s="12">
        <f t="shared" si="26"/>
        <v>113.73333333333335</v>
      </c>
    </row>
    <row r="16" spans="2:270" x14ac:dyDescent="0.35">
      <c r="C16">
        <v>2</v>
      </c>
      <c r="D16" t="s">
        <v>36</v>
      </c>
      <c r="E16" s="12">
        <v>112.5</v>
      </c>
      <c r="H16" t="s">
        <v>36</v>
      </c>
      <c r="I16" s="12">
        <v>112.5</v>
      </c>
      <c r="J16" s="12">
        <f t="shared" si="0"/>
        <v>111.60000000000001</v>
      </c>
      <c r="M16">
        <v>2</v>
      </c>
      <c r="N16" t="s">
        <v>36</v>
      </c>
      <c r="O16" s="12">
        <v>121.9</v>
      </c>
      <c r="R16" t="s">
        <v>36</v>
      </c>
      <c r="S16" s="12">
        <v>121.9</v>
      </c>
      <c r="T16" s="12">
        <f t="shared" si="1"/>
        <v>121.2</v>
      </c>
      <c r="W16">
        <v>2</v>
      </c>
      <c r="X16" t="s">
        <v>36</v>
      </c>
      <c r="Y16" s="12">
        <v>122</v>
      </c>
      <c r="AB16" t="s">
        <v>36</v>
      </c>
      <c r="AC16" s="12">
        <v>122</v>
      </c>
      <c r="AD16" s="12">
        <f t="shared" si="2"/>
        <v>120.7</v>
      </c>
      <c r="AG16">
        <v>2</v>
      </c>
      <c r="AH16" t="s">
        <v>36</v>
      </c>
      <c r="AI16" s="12">
        <v>124.5</v>
      </c>
      <c r="AL16" t="s">
        <v>36</v>
      </c>
      <c r="AM16" s="12">
        <v>124.5</v>
      </c>
      <c r="AN16" s="12">
        <f t="shared" si="3"/>
        <v>127.63333333333333</v>
      </c>
      <c r="AQ16">
        <v>2</v>
      </c>
      <c r="AR16" t="s">
        <v>36</v>
      </c>
      <c r="AS16" s="12">
        <v>115.2</v>
      </c>
      <c r="AV16" t="s">
        <v>36</v>
      </c>
      <c r="AW16" s="12">
        <v>115.2</v>
      </c>
      <c r="AX16" s="12">
        <f t="shared" si="4"/>
        <v>113.86666666666666</v>
      </c>
      <c r="BA16">
        <v>2</v>
      </c>
      <c r="BB16" t="s">
        <v>36</v>
      </c>
      <c r="BC16" s="12">
        <v>102.5</v>
      </c>
      <c r="BF16" t="s">
        <v>36</v>
      </c>
      <c r="BG16" s="12">
        <v>102.5</v>
      </c>
      <c r="BH16" s="12">
        <f t="shared" si="5"/>
        <v>102.93333333333334</v>
      </c>
      <c r="BK16">
        <v>2</v>
      </c>
      <c r="BL16" t="s">
        <v>36</v>
      </c>
      <c r="BM16" s="12">
        <v>114.1</v>
      </c>
      <c r="BP16" t="s">
        <v>36</v>
      </c>
      <c r="BQ16" s="12">
        <v>114.1</v>
      </c>
      <c r="BR16" s="12">
        <f t="shared" si="6"/>
        <v>112.3</v>
      </c>
      <c r="BU16">
        <v>2</v>
      </c>
      <c r="BV16" t="s">
        <v>36</v>
      </c>
      <c r="BW16" s="12">
        <v>111.5</v>
      </c>
      <c r="BZ16" t="s">
        <v>36</v>
      </c>
      <c r="CA16" s="12">
        <v>111.5</v>
      </c>
      <c r="CB16" s="12">
        <f t="shared" si="7"/>
        <v>125.06666666666668</v>
      </c>
      <c r="CE16">
        <v>2</v>
      </c>
      <c r="CF16" t="s">
        <v>36</v>
      </c>
      <c r="CG16" s="12">
        <v>108.2</v>
      </c>
      <c r="CJ16" t="s">
        <v>36</v>
      </c>
      <c r="CK16" s="12">
        <v>108.2</v>
      </c>
      <c r="CL16" s="12">
        <f t="shared" si="8"/>
        <v>107.60000000000001</v>
      </c>
      <c r="CO16">
        <v>2</v>
      </c>
      <c r="CP16" t="s">
        <v>36</v>
      </c>
      <c r="CQ16" s="12">
        <v>95.4</v>
      </c>
      <c r="CT16" t="s">
        <v>36</v>
      </c>
      <c r="CU16" s="12">
        <v>95.4</v>
      </c>
      <c r="CV16" s="12">
        <f t="shared" si="9"/>
        <v>96.966666666666654</v>
      </c>
      <c r="CY16">
        <v>2</v>
      </c>
      <c r="CZ16" t="s">
        <v>36</v>
      </c>
      <c r="DA16" s="12">
        <v>113.5</v>
      </c>
      <c r="DD16" t="s">
        <v>36</v>
      </c>
      <c r="DE16" s="12">
        <v>113.5</v>
      </c>
      <c r="DF16" s="12">
        <f t="shared" si="10"/>
        <v>112.7</v>
      </c>
      <c r="DI16">
        <v>2</v>
      </c>
      <c r="DJ16" t="s">
        <v>36</v>
      </c>
      <c r="DK16" s="12">
        <v>112.1</v>
      </c>
      <c r="DN16" t="s">
        <v>36</v>
      </c>
      <c r="DO16" s="12">
        <v>112.1</v>
      </c>
      <c r="DP16" s="12">
        <f t="shared" si="11"/>
        <v>112.09999999999998</v>
      </c>
      <c r="DS16">
        <v>2</v>
      </c>
      <c r="DT16" t="s">
        <v>36</v>
      </c>
      <c r="DU16" s="12">
        <v>119.9</v>
      </c>
      <c r="DX16" t="s">
        <v>36</v>
      </c>
      <c r="DY16" s="12">
        <v>119.9</v>
      </c>
      <c r="DZ16" s="12">
        <f t="shared" si="12"/>
        <v>119</v>
      </c>
      <c r="EC16">
        <v>2</v>
      </c>
      <c r="ED16" t="s">
        <v>36</v>
      </c>
      <c r="EE16" s="12">
        <v>115.2</v>
      </c>
      <c r="EH16" t="s">
        <v>36</v>
      </c>
      <c r="EI16" s="12">
        <v>115.2</v>
      </c>
      <c r="EJ16" s="12">
        <f t="shared" si="13"/>
        <v>116.16666666666667</v>
      </c>
      <c r="EM16">
        <v>2</v>
      </c>
      <c r="EN16" t="s">
        <v>36</v>
      </c>
      <c r="EO16" s="12">
        <v>116.2</v>
      </c>
      <c r="ER16" t="s">
        <v>36</v>
      </c>
      <c r="ES16" s="12">
        <v>116.2</v>
      </c>
      <c r="ET16" s="12">
        <f t="shared" si="14"/>
        <v>115.63333333333333</v>
      </c>
      <c r="EW16">
        <v>2</v>
      </c>
      <c r="EX16" t="s">
        <v>36</v>
      </c>
      <c r="EY16" s="12">
        <v>115.3</v>
      </c>
      <c r="FB16" t="s">
        <v>36</v>
      </c>
      <c r="FC16" s="12">
        <v>115.3</v>
      </c>
      <c r="FD16" s="12">
        <f t="shared" si="15"/>
        <v>114.76666666666667</v>
      </c>
      <c r="FG16">
        <v>2</v>
      </c>
      <c r="FH16" t="s">
        <v>36</v>
      </c>
      <c r="FI16" s="12">
        <v>111.7</v>
      </c>
      <c r="FL16" t="s">
        <v>36</v>
      </c>
      <c r="FM16" s="12">
        <v>111.7</v>
      </c>
      <c r="FN16" s="12">
        <f t="shared" si="16"/>
        <v>111.3</v>
      </c>
      <c r="FQ16">
        <v>2</v>
      </c>
      <c r="FR16" t="s">
        <v>36</v>
      </c>
      <c r="FS16" s="12">
        <v>114.7</v>
      </c>
      <c r="FV16" t="s">
        <v>36</v>
      </c>
      <c r="FW16" s="12">
        <v>114.7</v>
      </c>
      <c r="FX16" s="12">
        <f t="shared" si="17"/>
        <v>114.23333333333333</v>
      </c>
      <c r="GA16">
        <v>2</v>
      </c>
      <c r="GB16" t="s">
        <v>36</v>
      </c>
      <c r="GC16" s="12">
        <v>111.1</v>
      </c>
      <c r="GF16" t="s">
        <v>36</v>
      </c>
      <c r="GG16" s="12">
        <v>111.1</v>
      </c>
      <c r="GH16" s="12">
        <f t="shared" si="18"/>
        <v>110.83333333333333</v>
      </c>
      <c r="GK16">
        <v>2</v>
      </c>
      <c r="GL16" t="s">
        <v>36</v>
      </c>
      <c r="GM16" s="12">
        <v>112.6</v>
      </c>
      <c r="GP16" t="s">
        <v>36</v>
      </c>
      <c r="GQ16" s="12">
        <v>112.6</v>
      </c>
      <c r="GR16" s="12">
        <f t="shared" si="19"/>
        <v>111.93333333333332</v>
      </c>
      <c r="GU16">
        <v>2</v>
      </c>
      <c r="GV16" t="s">
        <v>36</v>
      </c>
      <c r="GW16" s="12">
        <v>110.4</v>
      </c>
      <c r="GZ16" t="s">
        <v>36</v>
      </c>
      <c r="HA16" s="12">
        <v>110.4</v>
      </c>
      <c r="HB16" s="12">
        <f t="shared" si="20"/>
        <v>109.7</v>
      </c>
      <c r="HE16">
        <v>2</v>
      </c>
      <c r="HF16" t="s">
        <v>36</v>
      </c>
      <c r="HG16" s="12">
        <v>111.3</v>
      </c>
      <c r="HJ16" t="s">
        <v>36</v>
      </c>
      <c r="HK16" s="12">
        <v>111.3</v>
      </c>
      <c r="HL16" s="12">
        <f t="shared" si="21"/>
        <v>110.60000000000001</v>
      </c>
      <c r="HO16">
        <v>2</v>
      </c>
      <c r="HP16" t="s">
        <v>36</v>
      </c>
      <c r="HQ16" s="12">
        <v>110.3</v>
      </c>
      <c r="HT16" t="s">
        <v>36</v>
      </c>
      <c r="HU16" s="12">
        <v>110.3</v>
      </c>
      <c r="HV16" s="12">
        <f t="shared" si="22"/>
        <v>109.66666666666667</v>
      </c>
      <c r="HY16">
        <v>2</v>
      </c>
      <c r="HZ16" t="s">
        <v>36</v>
      </c>
      <c r="IA16" s="12">
        <v>111.6</v>
      </c>
      <c r="ID16" t="s">
        <v>36</v>
      </c>
      <c r="IE16" s="12">
        <v>111.6</v>
      </c>
      <c r="IF16" s="12">
        <f t="shared" si="23"/>
        <v>111.5</v>
      </c>
      <c r="II16">
        <v>2</v>
      </c>
      <c r="IJ16" t="s">
        <v>36</v>
      </c>
      <c r="IK16" s="12">
        <v>108.7</v>
      </c>
      <c r="IN16" t="s">
        <v>36</v>
      </c>
      <c r="IO16" s="12">
        <v>108.7</v>
      </c>
      <c r="IP16" s="12">
        <f t="shared" si="24"/>
        <v>108.13333333333333</v>
      </c>
      <c r="IS16">
        <v>2</v>
      </c>
      <c r="IT16" t="s">
        <v>36</v>
      </c>
      <c r="IU16" s="12">
        <v>111</v>
      </c>
      <c r="IX16" t="s">
        <v>36</v>
      </c>
      <c r="IY16" s="12">
        <v>111</v>
      </c>
      <c r="IZ16" s="12">
        <f t="shared" si="25"/>
        <v>110.43333333333334</v>
      </c>
      <c r="JC16">
        <v>2</v>
      </c>
      <c r="JD16" t="s">
        <v>36</v>
      </c>
      <c r="JE16" s="12">
        <v>113.1</v>
      </c>
      <c r="JH16" t="s">
        <v>36</v>
      </c>
      <c r="JI16" s="12">
        <v>113.1</v>
      </c>
      <c r="JJ16" s="12">
        <f t="shared" si="26"/>
        <v>113.09999999999998</v>
      </c>
    </row>
    <row r="17" spans="2:270" x14ac:dyDescent="0.35">
      <c r="C17">
        <v>3</v>
      </c>
      <c r="D17" t="s">
        <v>38</v>
      </c>
      <c r="E17" s="12">
        <v>113.2</v>
      </c>
      <c r="H17" t="s">
        <v>38</v>
      </c>
      <c r="I17" s="12">
        <v>113.2</v>
      </c>
      <c r="J17" s="12">
        <f t="shared" si="0"/>
        <v>112.43333333333334</v>
      </c>
      <c r="M17">
        <v>3</v>
      </c>
      <c r="N17" t="s">
        <v>38</v>
      </c>
      <c r="O17" s="12">
        <v>122.1</v>
      </c>
      <c r="R17" t="s">
        <v>38</v>
      </c>
      <c r="S17" s="12">
        <v>122.1</v>
      </c>
      <c r="T17" s="12">
        <f t="shared" si="1"/>
        <v>121.73333333333335</v>
      </c>
      <c r="W17">
        <v>3</v>
      </c>
      <c r="X17" t="s">
        <v>38</v>
      </c>
      <c r="Y17" s="12">
        <v>121.4</v>
      </c>
      <c r="AB17" t="s">
        <v>38</v>
      </c>
      <c r="AC17" s="12">
        <v>121.4</v>
      </c>
      <c r="AD17" s="12">
        <f t="shared" si="2"/>
        <v>121.8</v>
      </c>
      <c r="AG17">
        <v>3</v>
      </c>
      <c r="AH17" t="s">
        <v>38</v>
      </c>
      <c r="AI17" s="12">
        <v>121.5</v>
      </c>
      <c r="AL17" t="s">
        <v>38</v>
      </c>
      <c r="AM17" s="12">
        <v>121.5</v>
      </c>
      <c r="AN17" s="12">
        <f t="shared" si="3"/>
        <v>125.3</v>
      </c>
      <c r="AQ17">
        <v>3</v>
      </c>
      <c r="AR17" t="s">
        <v>38</v>
      </c>
      <c r="AS17" s="12">
        <v>116.2</v>
      </c>
      <c r="AV17" t="s">
        <v>38</v>
      </c>
      <c r="AW17" s="12">
        <v>116.2</v>
      </c>
      <c r="AX17" s="12">
        <f t="shared" si="4"/>
        <v>115</v>
      </c>
      <c r="BA17">
        <v>3</v>
      </c>
      <c r="BB17" t="s">
        <v>38</v>
      </c>
      <c r="BC17" s="12">
        <v>102.8</v>
      </c>
      <c r="BF17" t="s">
        <v>38</v>
      </c>
      <c r="BG17" s="12">
        <v>102.8</v>
      </c>
      <c r="BH17" s="12">
        <f t="shared" si="5"/>
        <v>102.73333333333333</v>
      </c>
      <c r="BK17">
        <v>3</v>
      </c>
      <c r="BL17" t="s">
        <v>38</v>
      </c>
      <c r="BM17" s="12">
        <v>117.7</v>
      </c>
      <c r="BP17" t="s">
        <v>38</v>
      </c>
      <c r="BQ17" s="12">
        <v>117.7</v>
      </c>
      <c r="BR17" s="12">
        <f t="shared" si="6"/>
        <v>114.63333333333333</v>
      </c>
      <c r="BU17">
        <v>3</v>
      </c>
      <c r="BV17" t="s">
        <v>38</v>
      </c>
      <c r="BW17" s="12">
        <v>113.3</v>
      </c>
      <c r="BZ17" t="s">
        <v>38</v>
      </c>
      <c r="CA17" s="12">
        <v>113.3</v>
      </c>
      <c r="CB17" s="12">
        <f t="shared" si="7"/>
        <v>114.56666666666666</v>
      </c>
      <c r="CE17">
        <v>3</v>
      </c>
      <c r="CF17" t="s">
        <v>38</v>
      </c>
      <c r="CG17" s="12">
        <v>108.9</v>
      </c>
      <c r="CJ17" t="s">
        <v>38</v>
      </c>
      <c r="CK17" s="12">
        <v>108.9</v>
      </c>
      <c r="CL17" s="12">
        <f t="shared" si="8"/>
        <v>108.2</v>
      </c>
      <c r="CO17">
        <v>3</v>
      </c>
      <c r="CP17" t="s">
        <v>38</v>
      </c>
      <c r="CQ17" s="12">
        <v>96.3</v>
      </c>
      <c r="CT17" t="s">
        <v>38</v>
      </c>
      <c r="CU17" s="12">
        <v>96.3</v>
      </c>
      <c r="CV17" s="12">
        <f t="shared" si="9"/>
        <v>96.2</v>
      </c>
      <c r="CY17">
        <v>3</v>
      </c>
      <c r="CZ17" t="s">
        <v>38</v>
      </c>
      <c r="DA17" s="12">
        <v>114.1</v>
      </c>
      <c r="DD17" t="s">
        <v>38</v>
      </c>
      <c r="DE17" s="12">
        <v>114.1</v>
      </c>
      <c r="DF17" s="12">
        <f t="shared" si="10"/>
        <v>113.43333333333332</v>
      </c>
      <c r="DI17">
        <v>3</v>
      </c>
      <c r="DJ17" t="s">
        <v>38</v>
      </c>
      <c r="DK17" s="12">
        <v>112.2</v>
      </c>
      <c r="DN17" t="s">
        <v>38</v>
      </c>
      <c r="DO17" s="12">
        <v>112.2</v>
      </c>
      <c r="DP17" s="12">
        <f t="shared" si="11"/>
        <v>112.13333333333333</v>
      </c>
      <c r="DS17">
        <v>3</v>
      </c>
      <c r="DT17" t="s">
        <v>38</v>
      </c>
      <c r="DU17" s="12">
        <v>120.5</v>
      </c>
      <c r="DX17" t="s">
        <v>38</v>
      </c>
      <c r="DY17" s="12">
        <v>120.5</v>
      </c>
      <c r="DZ17" s="12">
        <f t="shared" si="12"/>
        <v>119.8</v>
      </c>
      <c r="EC17">
        <v>3</v>
      </c>
      <c r="ED17" t="s">
        <v>38</v>
      </c>
      <c r="EE17" s="12">
        <v>116</v>
      </c>
      <c r="EH17" t="s">
        <v>38</v>
      </c>
      <c r="EI17" s="12">
        <v>116</v>
      </c>
      <c r="EJ17" s="12">
        <f t="shared" si="13"/>
        <v>115.56666666666666</v>
      </c>
      <c r="EM17">
        <v>3</v>
      </c>
      <c r="EN17" t="s">
        <v>38</v>
      </c>
      <c r="EO17" s="12">
        <v>116.7</v>
      </c>
      <c r="ER17" t="s">
        <v>38</v>
      </c>
      <c r="ES17" s="12">
        <v>116.7</v>
      </c>
      <c r="ET17" s="12">
        <f t="shared" si="14"/>
        <v>116.2</v>
      </c>
      <c r="EW17">
        <v>3</v>
      </c>
      <c r="EX17" t="s">
        <v>38</v>
      </c>
      <c r="EY17" s="12">
        <v>115.8</v>
      </c>
      <c r="FB17" t="s">
        <v>38</v>
      </c>
      <c r="FC17" s="12">
        <v>115.8</v>
      </c>
      <c r="FD17" s="12">
        <f t="shared" si="15"/>
        <v>115.3</v>
      </c>
      <c r="FG17">
        <v>3</v>
      </c>
      <c r="FH17" t="s">
        <v>38</v>
      </c>
      <c r="FI17" s="12">
        <v>112.1</v>
      </c>
      <c r="FL17" t="s">
        <v>38</v>
      </c>
      <c r="FM17" s="12">
        <v>112.1</v>
      </c>
      <c r="FN17" s="12">
        <f t="shared" si="16"/>
        <v>111.7</v>
      </c>
      <c r="FQ17">
        <v>3</v>
      </c>
      <c r="FR17" t="s">
        <v>38</v>
      </c>
      <c r="FS17" s="12">
        <v>115.2</v>
      </c>
      <c r="FV17" t="s">
        <v>38</v>
      </c>
      <c r="FW17" s="12">
        <v>115.2</v>
      </c>
      <c r="FX17" s="12">
        <f t="shared" si="17"/>
        <v>114.73333333333333</v>
      </c>
      <c r="GA17">
        <v>3</v>
      </c>
      <c r="GB17" t="s">
        <v>38</v>
      </c>
      <c r="GC17" s="12">
        <v>110.9</v>
      </c>
      <c r="GF17" t="s">
        <v>38</v>
      </c>
      <c r="GG17" s="12">
        <v>110.9</v>
      </c>
      <c r="GH17" s="12">
        <f t="shared" si="18"/>
        <v>111</v>
      </c>
      <c r="GK17">
        <v>3</v>
      </c>
      <c r="GL17" t="s">
        <v>38</v>
      </c>
      <c r="GM17" s="12">
        <v>113</v>
      </c>
      <c r="GP17" t="s">
        <v>38</v>
      </c>
      <c r="GQ17" s="12">
        <v>113</v>
      </c>
      <c r="GR17" s="12">
        <f t="shared" si="19"/>
        <v>112.5</v>
      </c>
      <c r="GU17">
        <v>3</v>
      </c>
      <c r="GV17" t="s">
        <v>38</v>
      </c>
      <c r="GW17" s="12">
        <v>110.8</v>
      </c>
      <c r="GZ17" t="s">
        <v>38</v>
      </c>
      <c r="HA17" s="12">
        <v>110.8</v>
      </c>
      <c r="HB17" s="12">
        <f t="shared" si="20"/>
        <v>110.30000000000001</v>
      </c>
      <c r="HE17">
        <v>3</v>
      </c>
      <c r="HF17" t="s">
        <v>38</v>
      </c>
      <c r="HG17" s="12">
        <v>111.6</v>
      </c>
      <c r="HJ17" t="s">
        <v>38</v>
      </c>
      <c r="HK17" s="12">
        <v>111.6</v>
      </c>
      <c r="HL17" s="12">
        <f t="shared" si="21"/>
        <v>111.23333333333333</v>
      </c>
      <c r="HO17">
        <v>3</v>
      </c>
      <c r="HP17" t="s">
        <v>38</v>
      </c>
      <c r="HQ17" s="12">
        <v>110.9</v>
      </c>
      <c r="HT17" t="s">
        <v>38</v>
      </c>
      <c r="HU17" s="12">
        <v>110.9</v>
      </c>
      <c r="HV17" s="12">
        <f t="shared" si="22"/>
        <v>110.33333333333333</v>
      </c>
      <c r="HY17">
        <v>3</v>
      </c>
      <c r="HZ17" t="s">
        <v>38</v>
      </c>
      <c r="IA17" s="12">
        <v>111.8</v>
      </c>
      <c r="ID17" t="s">
        <v>38</v>
      </c>
      <c r="IE17" s="12">
        <v>111.8</v>
      </c>
      <c r="IF17" s="12">
        <f t="shared" si="23"/>
        <v>111.63333333333333</v>
      </c>
      <c r="II17">
        <v>3</v>
      </c>
      <c r="IJ17" t="s">
        <v>38</v>
      </c>
      <c r="IK17" s="12">
        <v>109.2</v>
      </c>
      <c r="IN17" t="s">
        <v>38</v>
      </c>
      <c r="IO17" s="12">
        <v>109.2</v>
      </c>
      <c r="IP17" s="12">
        <f t="shared" si="24"/>
        <v>108.63333333333333</v>
      </c>
      <c r="IS17">
        <v>3</v>
      </c>
      <c r="IT17" t="s">
        <v>38</v>
      </c>
      <c r="IU17" s="12">
        <v>111.4</v>
      </c>
      <c r="IX17" t="s">
        <v>38</v>
      </c>
      <c r="IY17" s="12">
        <v>111.4</v>
      </c>
      <c r="IZ17" s="12">
        <f t="shared" si="25"/>
        <v>110.96666666666665</v>
      </c>
      <c r="JC17">
        <v>3</v>
      </c>
      <c r="JD17" t="s">
        <v>38</v>
      </c>
      <c r="JE17" s="12">
        <v>113.7</v>
      </c>
      <c r="JH17" t="s">
        <v>38</v>
      </c>
      <c r="JI17" s="12">
        <v>113.7</v>
      </c>
      <c r="JJ17" s="12">
        <f t="shared" si="26"/>
        <v>113.23333333333333</v>
      </c>
    </row>
    <row r="18" spans="2:270" x14ac:dyDescent="0.35">
      <c r="C18">
        <v>4</v>
      </c>
      <c r="D18" t="s">
        <v>39</v>
      </c>
      <c r="E18" s="12">
        <v>113.9</v>
      </c>
      <c r="H18" t="s">
        <v>39</v>
      </c>
      <c r="I18" s="12">
        <v>113.9</v>
      </c>
      <c r="J18" s="12">
        <f t="shared" si="0"/>
        <v>113.2</v>
      </c>
      <c r="M18">
        <v>4</v>
      </c>
      <c r="N18" t="s">
        <v>39</v>
      </c>
      <c r="O18" s="12">
        <v>122.5</v>
      </c>
      <c r="R18" t="s">
        <v>39</v>
      </c>
      <c r="S18" s="12">
        <v>122.5</v>
      </c>
      <c r="T18" s="12">
        <f t="shared" si="1"/>
        <v>122.16666666666667</v>
      </c>
      <c r="W18">
        <v>4</v>
      </c>
      <c r="X18" t="s">
        <v>39</v>
      </c>
      <c r="Y18" s="12">
        <v>121.7</v>
      </c>
      <c r="AB18" t="s">
        <v>39</v>
      </c>
      <c r="AC18" s="12">
        <v>121.7</v>
      </c>
      <c r="AD18" s="12">
        <f t="shared" si="2"/>
        <v>121.7</v>
      </c>
      <c r="AG18">
        <v>4</v>
      </c>
      <c r="AH18" t="s">
        <v>39</v>
      </c>
      <c r="AI18" s="12">
        <v>113.3</v>
      </c>
      <c r="AL18" t="s">
        <v>39</v>
      </c>
      <c r="AM18" s="12">
        <v>113.3</v>
      </c>
      <c r="AN18" s="12">
        <f t="shared" si="3"/>
        <v>119.76666666666667</v>
      </c>
      <c r="AQ18">
        <v>4</v>
      </c>
      <c r="AR18" t="s">
        <v>39</v>
      </c>
      <c r="AS18" s="12">
        <v>117</v>
      </c>
      <c r="AV18" t="s">
        <v>39</v>
      </c>
      <c r="AW18" s="12">
        <v>117</v>
      </c>
      <c r="AX18" s="12">
        <f t="shared" si="4"/>
        <v>116.13333333333333</v>
      </c>
      <c r="BA18">
        <v>4</v>
      </c>
      <c r="BB18" t="s">
        <v>39</v>
      </c>
      <c r="BC18" s="12">
        <v>103.1</v>
      </c>
      <c r="BF18" t="s">
        <v>39</v>
      </c>
      <c r="BG18" s="12">
        <v>103.1</v>
      </c>
      <c r="BH18" s="12">
        <f t="shared" si="5"/>
        <v>102.8</v>
      </c>
      <c r="BK18">
        <v>4</v>
      </c>
      <c r="BL18" t="s">
        <v>39</v>
      </c>
      <c r="BM18" s="12">
        <v>126.7</v>
      </c>
      <c r="BP18" t="s">
        <v>39</v>
      </c>
      <c r="BQ18" s="12">
        <v>126.7</v>
      </c>
      <c r="BR18" s="12">
        <f t="shared" si="6"/>
        <v>119.5</v>
      </c>
      <c r="BU18">
        <v>4</v>
      </c>
      <c r="BV18" t="s">
        <v>39</v>
      </c>
      <c r="BW18" s="12">
        <v>121.2</v>
      </c>
      <c r="BZ18" t="s">
        <v>39</v>
      </c>
      <c r="CA18" s="12">
        <v>121.2</v>
      </c>
      <c r="CB18" s="12">
        <f t="shared" si="7"/>
        <v>115.33333333333333</v>
      </c>
      <c r="CE18">
        <v>4</v>
      </c>
      <c r="CF18" t="s">
        <v>39</v>
      </c>
      <c r="CG18" s="12">
        <v>111</v>
      </c>
      <c r="CJ18" t="s">
        <v>39</v>
      </c>
      <c r="CK18" s="12">
        <v>111</v>
      </c>
      <c r="CL18" s="12">
        <f t="shared" si="8"/>
        <v>109.36666666666667</v>
      </c>
      <c r="CO18">
        <v>4</v>
      </c>
      <c r="CP18" t="s">
        <v>39</v>
      </c>
      <c r="CQ18" s="12">
        <v>100.3</v>
      </c>
      <c r="CT18" t="s">
        <v>39</v>
      </c>
      <c r="CU18" s="12">
        <v>100.3</v>
      </c>
      <c r="CV18" s="12">
        <f t="shared" si="9"/>
        <v>97.333333333333329</v>
      </c>
      <c r="CY18">
        <v>4</v>
      </c>
      <c r="CZ18" t="s">
        <v>39</v>
      </c>
      <c r="DA18" s="12">
        <v>115.3</v>
      </c>
      <c r="DD18" t="s">
        <v>39</v>
      </c>
      <c r="DE18" s="12">
        <v>115.3</v>
      </c>
      <c r="DF18" s="12">
        <f t="shared" si="10"/>
        <v>114.3</v>
      </c>
      <c r="DI18">
        <v>4</v>
      </c>
      <c r="DJ18" t="s">
        <v>39</v>
      </c>
      <c r="DK18" s="12">
        <v>112.7</v>
      </c>
      <c r="DN18" t="s">
        <v>39</v>
      </c>
      <c r="DO18" s="12">
        <v>112.7</v>
      </c>
      <c r="DP18" s="12">
        <f t="shared" si="11"/>
        <v>112.33333333333333</v>
      </c>
      <c r="DS18">
        <v>4</v>
      </c>
      <c r="DT18" t="s">
        <v>39</v>
      </c>
      <c r="DU18" s="12">
        <v>121</v>
      </c>
      <c r="DX18" t="s">
        <v>39</v>
      </c>
      <c r="DY18" s="12">
        <v>121</v>
      </c>
      <c r="DZ18" s="12">
        <f t="shared" si="12"/>
        <v>120.46666666666665</v>
      </c>
      <c r="EC18">
        <v>4</v>
      </c>
      <c r="ED18" t="s">
        <v>39</v>
      </c>
      <c r="EE18" s="12">
        <v>118.2</v>
      </c>
      <c r="EH18" t="s">
        <v>39</v>
      </c>
      <c r="EI18" s="12">
        <v>118.2</v>
      </c>
      <c r="EJ18" s="12">
        <f t="shared" si="13"/>
        <v>116.46666666666665</v>
      </c>
      <c r="EM18">
        <v>4</v>
      </c>
      <c r="EN18" t="s">
        <v>39</v>
      </c>
      <c r="EO18" s="12">
        <v>117.6</v>
      </c>
      <c r="ER18" t="s">
        <v>39</v>
      </c>
      <c r="ES18" s="12">
        <v>117.6</v>
      </c>
      <c r="ET18" s="12">
        <f t="shared" si="14"/>
        <v>116.83333333333333</v>
      </c>
      <c r="EW18">
        <v>4</v>
      </c>
      <c r="EX18" t="s">
        <v>39</v>
      </c>
      <c r="EY18" s="12">
        <v>116.3</v>
      </c>
      <c r="FB18" t="s">
        <v>39</v>
      </c>
      <c r="FC18" s="12">
        <v>116.3</v>
      </c>
      <c r="FD18" s="12">
        <f t="shared" si="15"/>
        <v>115.8</v>
      </c>
      <c r="FG18">
        <v>4</v>
      </c>
      <c r="FH18" t="s">
        <v>39</v>
      </c>
      <c r="FI18" s="12">
        <v>112.5</v>
      </c>
      <c r="FL18" t="s">
        <v>39</v>
      </c>
      <c r="FM18" s="12">
        <v>112.5</v>
      </c>
      <c r="FN18" s="12">
        <f t="shared" si="16"/>
        <v>112.10000000000001</v>
      </c>
      <c r="FQ18">
        <v>4</v>
      </c>
      <c r="FR18" t="s">
        <v>39</v>
      </c>
      <c r="FS18" s="12">
        <v>115.7</v>
      </c>
      <c r="FV18" t="s">
        <v>39</v>
      </c>
      <c r="FW18" s="12">
        <v>115.7</v>
      </c>
      <c r="FX18" s="12">
        <f t="shared" si="17"/>
        <v>115.2</v>
      </c>
      <c r="GA18">
        <v>4</v>
      </c>
      <c r="GB18" t="s">
        <v>39</v>
      </c>
      <c r="GC18" s="12">
        <v>110.9</v>
      </c>
      <c r="GF18" t="s">
        <v>39</v>
      </c>
      <c r="GG18" s="12">
        <v>110.9</v>
      </c>
      <c r="GH18" s="12">
        <f t="shared" si="18"/>
        <v>110.96666666666665</v>
      </c>
      <c r="GK18">
        <v>4</v>
      </c>
      <c r="GL18" t="s">
        <v>39</v>
      </c>
      <c r="GM18" s="12">
        <v>113.4</v>
      </c>
      <c r="GP18" t="s">
        <v>39</v>
      </c>
      <c r="GQ18" s="12">
        <v>113.4</v>
      </c>
      <c r="GR18" s="12">
        <f t="shared" si="19"/>
        <v>113</v>
      </c>
      <c r="GU18">
        <v>4</v>
      </c>
      <c r="GV18" t="s">
        <v>39</v>
      </c>
      <c r="GW18" s="12">
        <v>111</v>
      </c>
      <c r="GZ18" t="s">
        <v>39</v>
      </c>
      <c r="HA18" s="12">
        <v>111</v>
      </c>
      <c r="HB18" s="12">
        <f t="shared" si="20"/>
        <v>110.73333333333333</v>
      </c>
      <c r="HE18">
        <v>4</v>
      </c>
      <c r="HF18" t="s">
        <v>39</v>
      </c>
      <c r="HG18" s="12">
        <v>111.2</v>
      </c>
      <c r="HJ18" t="s">
        <v>39</v>
      </c>
      <c r="HK18" s="12">
        <v>111.2</v>
      </c>
      <c r="HL18" s="12">
        <f t="shared" si="21"/>
        <v>111.36666666666666</v>
      </c>
      <c r="HO18">
        <v>4</v>
      </c>
      <c r="HP18" t="s">
        <v>39</v>
      </c>
      <c r="HQ18" s="12">
        <v>111.2</v>
      </c>
      <c r="HT18" t="s">
        <v>39</v>
      </c>
      <c r="HU18" s="12">
        <v>111.2</v>
      </c>
      <c r="HV18" s="12">
        <f t="shared" si="22"/>
        <v>110.8</v>
      </c>
      <c r="HY18">
        <v>4</v>
      </c>
      <c r="HZ18" t="s">
        <v>39</v>
      </c>
      <c r="IA18" s="12">
        <v>112.5</v>
      </c>
      <c r="ID18" t="s">
        <v>39</v>
      </c>
      <c r="IE18" s="12">
        <v>112.5</v>
      </c>
      <c r="IF18" s="12">
        <f t="shared" si="23"/>
        <v>111.96666666666665</v>
      </c>
      <c r="II18">
        <v>4</v>
      </c>
      <c r="IJ18" t="s">
        <v>39</v>
      </c>
      <c r="IK18" s="12">
        <v>109.1</v>
      </c>
      <c r="IN18" t="s">
        <v>39</v>
      </c>
      <c r="IO18" s="12">
        <v>109.1</v>
      </c>
      <c r="IP18" s="12">
        <f t="shared" si="24"/>
        <v>109</v>
      </c>
      <c r="IS18">
        <v>4</v>
      </c>
      <c r="IT18" t="s">
        <v>39</v>
      </c>
      <c r="IU18" s="12">
        <v>111.4</v>
      </c>
      <c r="IX18" t="s">
        <v>39</v>
      </c>
      <c r="IY18" s="12">
        <v>111.4</v>
      </c>
      <c r="IZ18" s="12">
        <f t="shared" si="25"/>
        <v>111.26666666666667</v>
      </c>
      <c r="JC18">
        <v>4</v>
      </c>
      <c r="JD18" t="s">
        <v>39</v>
      </c>
      <c r="JE18" s="12">
        <v>114.7</v>
      </c>
      <c r="JH18" t="s">
        <v>39</v>
      </c>
      <c r="JI18" s="12">
        <v>114.7</v>
      </c>
      <c r="JJ18" s="12">
        <f t="shared" si="26"/>
        <v>113.83333333333333</v>
      </c>
    </row>
    <row r="19" spans="2:270" x14ac:dyDescent="0.35">
      <c r="C19">
        <v>5</v>
      </c>
      <c r="D19" t="s">
        <v>41</v>
      </c>
      <c r="E19" s="12">
        <v>114.3</v>
      </c>
      <c r="H19" t="s">
        <v>41</v>
      </c>
      <c r="I19" s="12">
        <v>114.3</v>
      </c>
      <c r="J19" s="12">
        <f t="shared" si="0"/>
        <v>113.80000000000001</v>
      </c>
      <c r="M19">
        <v>5</v>
      </c>
      <c r="N19" t="s">
        <v>41</v>
      </c>
      <c r="O19" s="12">
        <v>122.7</v>
      </c>
      <c r="R19" t="s">
        <v>41</v>
      </c>
      <c r="S19" s="12">
        <v>122.7</v>
      </c>
      <c r="T19" s="12">
        <f t="shared" si="1"/>
        <v>122.43333333333334</v>
      </c>
      <c r="W19">
        <v>5</v>
      </c>
      <c r="X19" t="s">
        <v>41</v>
      </c>
      <c r="Y19" s="12">
        <v>124.1</v>
      </c>
      <c r="AB19" t="s">
        <v>41</v>
      </c>
      <c r="AC19" s="12">
        <v>124.1</v>
      </c>
      <c r="AD19" s="12">
        <f t="shared" si="2"/>
        <v>122.40000000000002</v>
      </c>
      <c r="AG19">
        <v>5</v>
      </c>
      <c r="AH19" t="s">
        <v>41</v>
      </c>
      <c r="AI19" s="12">
        <v>114.2</v>
      </c>
      <c r="AL19" t="s">
        <v>41</v>
      </c>
      <c r="AM19" s="12">
        <v>114.2</v>
      </c>
      <c r="AN19" s="12">
        <f t="shared" si="3"/>
        <v>116.33333333333333</v>
      </c>
      <c r="AQ19">
        <v>5</v>
      </c>
      <c r="AR19" t="s">
        <v>41</v>
      </c>
      <c r="AS19" s="12">
        <v>119.1</v>
      </c>
      <c r="AV19" t="s">
        <v>41</v>
      </c>
      <c r="AW19" s="12">
        <v>119.1</v>
      </c>
      <c r="AX19" s="12">
        <f t="shared" si="4"/>
        <v>117.43333333333332</v>
      </c>
      <c r="BA19">
        <v>5</v>
      </c>
      <c r="BB19" t="s">
        <v>41</v>
      </c>
      <c r="BC19" s="12">
        <v>103.5</v>
      </c>
      <c r="BF19" t="s">
        <v>41</v>
      </c>
      <c r="BG19" s="12">
        <v>103.5</v>
      </c>
      <c r="BH19" s="12">
        <f t="shared" si="5"/>
        <v>103.13333333333333</v>
      </c>
      <c r="BK19">
        <v>5</v>
      </c>
      <c r="BL19" t="s">
        <v>41</v>
      </c>
      <c r="BM19" s="12">
        <v>129.19999999999999</v>
      </c>
      <c r="BP19" t="s">
        <v>41</v>
      </c>
      <c r="BQ19" s="12">
        <v>129.19999999999999</v>
      </c>
      <c r="BR19" s="12">
        <f t="shared" si="6"/>
        <v>124.53333333333335</v>
      </c>
      <c r="BU19">
        <v>5</v>
      </c>
      <c r="BV19" t="s">
        <v>41</v>
      </c>
      <c r="BW19" s="12">
        <v>127</v>
      </c>
      <c r="BZ19" t="s">
        <v>41</v>
      </c>
      <c r="CA19" s="12">
        <v>127</v>
      </c>
      <c r="CB19" s="12">
        <f t="shared" si="7"/>
        <v>120.5</v>
      </c>
      <c r="CE19">
        <v>5</v>
      </c>
      <c r="CF19" t="s">
        <v>41</v>
      </c>
      <c r="CG19" s="12">
        <v>112.6</v>
      </c>
      <c r="CJ19" t="s">
        <v>41</v>
      </c>
      <c r="CK19" s="12">
        <v>112.6</v>
      </c>
      <c r="CL19" s="12">
        <f t="shared" si="8"/>
        <v>110.83333333333333</v>
      </c>
      <c r="CO19">
        <v>5</v>
      </c>
      <c r="CP19" t="s">
        <v>41</v>
      </c>
      <c r="CQ19" s="12">
        <v>101.3</v>
      </c>
      <c r="CT19" t="s">
        <v>41</v>
      </c>
      <c r="CU19" s="12">
        <v>101.3</v>
      </c>
      <c r="CV19" s="12">
        <f t="shared" si="9"/>
        <v>99.3</v>
      </c>
      <c r="CY19">
        <v>5</v>
      </c>
      <c r="CZ19" t="s">
        <v>41</v>
      </c>
      <c r="DA19" s="12">
        <v>117</v>
      </c>
      <c r="DD19" t="s">
        <v>41</v>
      </c>
      <c r="DE19" s="12">
        <v>117</v>
      </c>
      <c r="DF19" s="12">
        <f t="shared" si="10"/>
        <v>115.46666666666665</v>
      </c>
      <c r="DI19">
        <v>5</v>
      </c>
      <c r="DJ19" t="s">
        <v>41</v>
      </c>
      <c r="DK19" s="12">
        <v>112.9</v>
      </c>
      <c r="DN19" t="s">
        <v>41</v>
      </c>
      <c r="DO19" s="12">
        <v>112.9</v>
      </c>
      <c r="DP19" s="12">
        <f t="shared" si="11"/>
        <v>112.60000000000001</v>
      </c>
      <c r="DS19">
        <v>5</v>
      </c>
      <c r="DT19" t="s">
        <v>41</v>
      </c>
      <c r="DU19" s="12">
        <v>121.7</v>
      </c>
      <c r="DX19" t="s">
        <v>41</v>
      </c>
      <c r="DY19" s="12">
        <v>121.7</v>
      </c>
      <c r="DZ19" s="12">
        <f t="shared" si="12"/>
        <v>121.06666666666666</v>
      </c>
      <c r="EC19">
        <v>5</v>
      </c>
      <c r="ED19" t="s">
        <v>41</v>
      </c>
      <c r="EE19" s="12">
        <v>120</v>
      </c>
      <c r="EH19" t="s">
        <v>41</v>
      </c>
      <c r="EI19" s="12">
        <v>120</v>
      </c>
      <c r="EJ19" s="12">
        <f t="shared" si="13"/>
        <v>118.06666666666666</v>
      </c>
      <c r="EM19">
        <v>5</v>
      </c>
      <c r="EN19" t="s">
        <v>41</v>
      </c>
      <c r="EO19" s="12">
        <v>118.3</v>
      </c>
      <c r="ER19" t="s">
        <v>41</v>
      </c>
      <c r="ES19" s="12">
        <v>118.3</v>
      </c>
      <c r="ET19" s="12">
        <f t="shared" si="14"/>
        <v>117.53333333333335</v>
      </c>
      <c r="EW19">
        <v>5</v>
      </c>
      <c r="EX19" t="s">
        <v>41</v>
      </c>
      <c r="EY19" s="12">
        <v>116.8</v>
      </c>
      <c r="FB19" t="s">
        <v>41</v>
      </c>
      <c r="FC19" s="12">
        <v>116.8</v>
      </c>
      <c r="FD19" s="12">
        <f t="shared" si="15"/>
        <v>116.3</v>
      </c>
      <c r="FG19">
        <v>5</v>
      </c>
      <c r="FH19" t="s">
        <v>41</v>
      </c>
      <c r="FI19" s="12">
        <v>112.9</v>
      </c>
      <c r="FL19" t="s">
        <v>41</v>
      </c>
      <c r="FM19" s="12">
        <v>112.9</v>
      </c>
      <c r="FN19" s="12">
        <f t="shared" si="16"/>
        <v>112.5</v>
      </c>
      <c r="FQ19">
        <v>5</v>
      </c>
      <c r="FR19" t="s">
        <v>41</v>
      </c>
      <c r="FS19" s="12">
        <v>116.2</v>
      </c>
      <c r="FV19" t="s">
        <v>41</v>
      </c>
      <c r="FW19" s="12">
        <v>116.2</v>
      </c>
      <c r="FX19" s="12">
        <f t="shared" si="17"/>
        <v>115.7</v>
      </c>
      <c r="GA19">
        <v>5</v>
      </c>
      <c r="GB19" t="s">
        <v>41</v>
      </c>
      <c r="GC19" s="12">
        <v>111.1</v>
      </c>
      <c r="GF19" t="s">
        <v>41</v>
      </c>
      <c r="GG19" s="12">
        <v>111.1</v>
      </c>
      <c r="GH19" s="12">
        <f t="shared" si="18"/>
        <v>110.96666666666665</v>
      </c>
      <c r="GK19">
        <v>5</v>
      </c>
      <c r="GL19" t="s">
        <v>41</v>
      </c>
      <c r="GM19" s="12">
        <v>114.1</v>
      </c>
      <c r="GP19" t="s">
        <v>41</v>
      </c>
      <c r="GQ19" s="12">
        <v>114.1</v>
      </c>
      <c r="GR19" s="12">
        <f t="shared" si="19"/>
        <v>113.5</v>
      </c>
      <c r="GU19">
        <v>5</v>
      </c>
      <c r="GV19" t="s">
        <v>41</v>
      </c>
      <c r="GW19" s="12">
        <v>111.2</v>
      </c>
      <c r="GZ19" t="s">
        <v>41</v>
      </c>
      <c r="HA19" s="12">
        <v>111.2</v>
      </c>
      <c r="HB19" s="12">
        <f t="shared" si="20"/>
        <v>111</v>
      </c>
      <c r="HE19">
        <v>5</v>
      </c>
      <c r="HF19" t="s">
        <v>41</v>
      </c>
      <c r="HG19" s="12">
        <v>111.3</v>
      </c>
      <c r="HJ19" t="s">
        <v>41</v>
      </c>
      <c r="HK19" s="12">
        <v>111.3</v>
      </c>
      <c r="HL19" s="12">
        <f t="shared" si="21"/>
        <v>111.36666666666667</v>
      </c>
      <c r="HO19">
        <v>5</v>
      </c>
      <c r="HP19" t="s">
        <v>41</v>
      </c>
      <c r="HQ19" s="12">
        <v>111.5</v>
      </c>
      <c r="HT19" t="s">
        <v>41</v>
      </c>
      <c r="HU19" s="12">
        <v>111.5</v>
      </c>
      <c r="HV19" s="12">
        <f t="shared" si="22"/>
        <v>111.2</v>
      </c>
      <c r="HY19">
        <v>5</v>
      </c>
      <c r="HZ19" t="s">
        <v>41</v>
      </c>
      <c r="IA19" s="12">
        <v>112.9</v>
      </c>
      <c r="ID19" t="s">
        <v>41</v>
      </c>
      <c r="IE19" s="12">
        <v>112.9</v>
      </c>
      <c r="IF19" s="12">
        <f t="shared" si="23"/>
        <v>112.40000000000002</v>
      </c>
      <c r="II19">
        <v>5</v>
      </c>
      <c r="IJ19" t="s">
        <v>41</v>
      </c>
      <c r="IK19" s="12">
        <v>109.3</v>
      </c>
      <c r="IN19" t="s">
        <v>41</v>
      </c>
      <c r="IO19" s="12">
        <v>109.3</v>
      </c>
      <c r="IP19" s="12">
        <f t="shared" si="24"/>
        <v>109.2</v>
      </c>
      <c r="IS19">
        <v>5</v>
      </c>
      <c r="IT19" t="s">
        <v>41</v>
      </c>
      <c r="IU19" s="12">
        <v>111.7</v>
      </c>
      <c r="IX19" t="s">
        <v>41</v>
      </c>
      <c r="IY19" s="12">
        <v>111.7</v>
      </c>
      <c r="IZ19" s="12">
        <f t="shared" si="25"/>
        <v>111.5</v>
      </c>
      <c r="JC19">
        <v>5</v>
      </c>
      <c r="JD19" t="s">
        <v>41</v>
      </c>
      <c r="JE19" s="12">
        <v>115.6</v>
      </c>
      <c r="JH19" t="s">
        <v>41</v>
      </c>
      <c r="JI19" s="12">
        <v>115.6</v>
      </c>
      <c r="JJ19" s="12">
        <f t="shared" si="26"/>
        <v>114.66666666666667</v>
      </c>
    </row>
    <row r="20" spans="2:270" x14ac:dyDescent="0.35">
      <c r="C20">
        <v>6</v>
      </c>
      <c r="D20" t="s">
        <v>42</v>
      </c>
      <c r="E20" s="12">
        <v>113.9</v>
      </c>
      <c r="H20" t="s">
        <v>42</v>
      </c>
      <c r="I20" s="12">
        <v>113.9</v>
      </c>
      <c r="J20" s="12">
        <f t="shared" si="0"/>
        <v>114.03333333333335</v>
      </c>
      <c r="M20">
        <v>6</v>
      </c>
      <c r="N20" t="s">
        <v>42</v>
      </c>
      <c r="O20" s="12">
        <v>123.1</v>
      </c>
      <c r="R20" t="s">
        <v>42</v>
      </c>
      <c r="S20" s="12">
        <v>123.1</v>
      </c>
      <c r="T20" s="12">
        <f t="shared" si="1"/>
        <v>122.76666666666665</v>
      </c>
      <c r="W20">
        <v>6</v>
      </c>
      <c r="X20" t="s">
        <v>42</v>
      </c>
      <c r="Y20" s="12">
        <v>125.9</v>
      </c>
      <c r="AB20" t="s">
        <v>42</v>
      </c>
      <c r="AC20" s="12">
        <v>125.9</v>
      </c>
      <c r="AD20" s="12">
        <f t="shared" si="2"/>
        <v>123.90000000000002</v>
      </c>
      <c r="AG20">
        <v>6</v>
      </c>
      <c r="AH20" t="s">
        <v>42</v>
      </c>
      <c r="AI20" s="12">
        <v>115.4</v>
      </c>
      <c r="AL20" t="s">
        <v>42</v>
      </c>
      <c r="AM20" s="12">
        <v>115.4</v>
      </c>
      <c r="AN20" s="12">
        <f t="shared" si="3"/>
        <v>114.3</v>
      </c>
      <c r="AQ20">
        <v>6</v>
      </c>
      <c r="AR20" t="s">
        <v>42</v>
      </c>
      <c r="AS20" s="12">
        <v>120.4</v>
      </c>
      <c r="AV20" t="s">
        <v>42</v>
      </c>
      <c r="AW20" s="12">
        <v>120.4</v>
      </c>
      <c r="AX20" s="12">
        <f t="shared" si="4"/>
        <v>118.83333333333333</v>
      </c>
      <c r="BA20">
        <v>6</v>
      </c>
      <c r="BB20" t="s">
        <v>42</v>
      </c>
      <c r="BC20" s="12">
        <v>103.4</v>
      </c>
      <c r="BF20" t="s">
        <v>42</v>
      </c>
      <c r="BG20" s="12">
        <v>103.4</v>
      </c>
      <c r="BH20" s="12">
        <f t="shared" si="5"/>
        <v>103.33333333333333</v>
      </c>
      <c r="BK20">
        <v>6</v>
      </c>
      <c r="BL20" t="s">
        <v>42</v>
      </c>
      <c r="BM20" s="12">
        <v>131.19999999999999</v>
      </c>
      <c r="BP20" t="s">
        <v>42</v>
      </c>
      <c r="BQ20" s="12">
        <v>131.19999999999999</v>
      </c>
      <c r="BR20" s="12">
        <f t="shared" si="6"/>
        <v>129.03333333333333</v>
      </c>
      <c r="BU20">
        <v>6</v>
      </c>
      <c r="BV20" t="s">
        <v>42</v>
      </c>
      <c r="BW20" s="12">
        <v>137.5</v>
      </c>
      <c r="BZ20" t="s">
        <v>42</v>
      </c>
      <c r="CA20" s="12">
        <v>137.5</v>
      </c>
      <c r="CB20" s="12">
        <f t="shared" si="7"/>
        <v>128.56666666666666</v>
      </c>
      <c r="CE20">
        <v>6</v>
      </c>
      <c r="CF20" t="s">
        <v>42</v>
      </c>
      <c r="CG20" s="12">
        <v>112.8</v>
      </c>
      <c r="CJ20" t="s">
        <v>42</v>
      </c>
      <c r="CK20" s="12">
        <v>112.8</v>
      </c>
      <c r="CL20" s="12">
        <f t="shared" si="8"/>
        <v>112.13333333333333</v>
      </c>
      <c r="CO20">
        <v>6</v>
      </c>
      <c r="CP20" t="s">
        <v>42</v>
      </c>
      <c r="CQ20" s="12">
        <v>101.4</v>
      </c>
      <c r="CT20" t="s">
        <v>42</v>
      </c>
      <c r="CU20" s="12">
        <v>101.4</v>
      </c>
      <c r="CV20" s="12">
        <f t="shared" si="9"/>
        <v>101</v>
      </c>
      <c r="CY20">
        <v>6</v>
      </c>
      <c r="CZ20" t="s">
        <v>42</v>
      </c>
      <c r="DA20" s="12">
        <v>118.3</v>
      </c>
      <c r="DD20" t="s">
        <v>42</v>
      </c>
      <c r="DE20" s="12">
        <v>118.3</v>
      </c>
      <c r="DF20" s="12">
        <f t="shared" si="10"/>
        <v>116.86666666666667</v>
      </c>
      <c r="DI20">
        <v>6</v>
      </c>
      <c r="DJ20" t="s">
        <v>42</v>
      </c>
      <c r="DK20" s="12">
        <v>113.2</v>
      </c>
      <c r="DN20" t="s">
        <v>42</v>
      </c>
      <c r="DO20" s="12">
        <v>113.2</v>
      </c>
      <c r="DP20" s="12">
        <f t="shared" si="11"/>
        <v>112.93333333333334</v>
      </c>
      <c r="DS20">
        <v>6</v>
      </c>
      <c r="DT20" t="s">
        <v>42</v>
      </c>
      <c r="DU20" s="12">
        <v>122.4</v>
      </c>
      <c r="DX20" t="s">
        <v>42</v>
      </c>
      <c r="DY20" s="12">
        <v>122.4</v>
      </c>
      <c r="DZ20" s="12">
        <f t="shared" si="12"/>
        <v>121.7</v>
      </c>
      <c r="EC20">
        <v>6</v>
      </c>
      <c r="ED20" t="s">
        <v>42</v>
      </c>
      <c r="EE20" s="12">
        <v>122</v>
      </c>
      <c r="EH20" t="s">
        <v>42</v>
      </c>
      <c r="EI20" s="12">
        <v>122</v>
      </c>
      <c r="EJ20" s="12">
        <f t="shared" si="13"/>
        <v>120.06666666666666</v>
      </c>
      <c r="EM20">
        <v>6</v>
      </c>
      <c r="EN20" t="s">
        <v>42</v>
      </c>
      <c r="EO20" s="12">
        <v>119</v>
      </c>
      <c r="ER20" t="s">
        <v>42</v>
      </c>
      <c r="ES20" s="12">
        <v>119</v>
      </c>
      <c r="ET20" s="12">
        <f t="shared" si="14"/>
        <v>118.3</v>
      </c>
      <c r="EW20">
        <v>6</v>
      </c>
      <c r="EX20" t="s">
        <v>42</v>
      </c>
      <c r="EY20" s="12">
        <v>117.4</v>
      </c>
      <c r="FB20" t="s">
        <v>42</v>
      </c>
      <c r="FC20" s="12">
        <v>117.4</v>
      </c>
      <c r="FD20" s="12">
        <f t="shared" si="15"/>
        <v>116.83333333333333</v>
      </c>
      <c r="FG20">
        <v>6</v>
      </c>
      <c r="FH20" t="s">
        <v>42</v>
      </c>
      <c r="FI20" s="12">
        <v>113.2</v>
      </c>
      <c r="FL20" t="s">
        <v>42</v>
      </c>
      <c r="FM20" s="12">
        <v>113.2</v>
      </c>
      <c r="FN20" s="12">
        <f t="shared" si="16"/>
        <v>112.86666666666667</v>
      </c>
      <c r="FQ20">
        <v>6</v>
      </c>
      <c r="FR20" t="s">
        <v>42</v>
      </c>
      <c r="FS20" s="12">
        <v>116.7</v>
      </c>
      <c r="FV20" t="s">
        <v>42</v>
      </c>
      <c r="FW20" s="12">
        <v>116.7</v>
      </c>
      <c r="FX20" s="12">
        <f t="shared" si="17"/>
        <v>116.2</v>
      </c>
      <c r="GA20">
        <v>6</v>
      </c>
      <c r="GB20" t="s">
        <v>42</v>
      </c>
      <c r="GC20" s="12">
        <v>111.2</v>
      </c>
      <c r="GF20" t="s">
        <v>42</v>
      </c>
      <c r="GG20" s="12">
        <v>111.2</v>
      </c>
      <c r="GH20" s="12">
        <f t="shared" si="18"/>
        <v>111.06666666666666</v>
      </c>
      <c r="GK20">
        <v>6</v>
      </c>
      <c r="GL20" t="s">
        <v>42</v>
      </c>
      <c r="GM20" s="12">
        <v>114.3</v>
      </c>
      <c r="GP20" t="s">
        <v>42</v>
      </c>
      <c r="GQ20" s="12">
        <v>114.3</v>
      </c>
      <c r="GR20" s="12">
        <f t="shared" si="19"/>
        <v>113.93333333333334</v>
      </c>
      <c r="GU20">
        <v>6</v>
      </c>
      <c r="GV20" t="s">
        <v>42</v>
      </c>
      <c r="GW20" s="12">
        <v>111.4</v>
      </c>
      <c r="GZ20" t="s">
        <v>42</v>
      </c>
      <c r="HA20" s="12">
        <v>111.4</v>
      </c>
      <c r="HB20" s="12">
        <f t="shared" si="20"/>
        <v>111.2</v>
      </c>
      <c r="HE20">
        <v>6</v>
      </c>
      <c r="HF20" t="s">
        <v>42</v>
      </c>
      <c r="HG20" s="12">
        <v>111.5</v>
      </c>
      <c r="HJ20" t="s">
        <v>42</v>
      </c>
      <c r="HK20" s="12">
        <v>111.5</v>
      </c>
      <c r="HL20" s="12">
        <f t="shared" si="21"/>
        <v>111.33333333333333</v>
      </c>
      <c r="HO20">
        <v>6</v>
      </c>
      <c r="HP20" t="s">
        <v>42</v>
      </c>
      <c r="HQ20" s="12">
        <v>111.8</v>
      </c>
      <c r="HT20" t="s">
        <v>42</v>
      </c>
      <c r="HU20" s="12">
        <v>111.8</v>
      </c>
      <c r="HV20" s="12">
        <f t="shared" si="22"/>
        <v>111.5</v>
      </c>
      <c r="HY20">
        <v>6</v>
      </c>
      <c r="HZ20" t="s">
        <v>42</v>
      </c>
      <c r="IA20" s="12">
        <v>115.1</v>
      </c>
      <c r="ID20" t="s">
        <v>42</v>
      </c>
      <c r="IE20" s="12">
        <v>115.1</v>
      </c>
      <c r="IF20" s="12">
        <f t="shared" si="23"/>
        <v>113.5</v>
      </c>
      <c r="II20">
        <v>6</v>
      </c>
      <c r="IJ20" t="s">
        <v>42</v>
      </c>
      <c r="IK20" s="12">
        <v>108.7</v>
      </c>
      <c r="IN20" t="s">
        <v>42</v>
      </c>
      <c r="IO20" s="12">
        <v>108.7</v>
      </c>
      <c r="IP20" s="12">
        <f t="shared" si="24"/>
        <v>109.03333333333332</v>
      </c>
      <c r="IS20">
        <v>6</v>
      </c>
      <c r="IT20" t="s">
        <v>42</v>
      </c>
      <c r="IU20" s="12">
        <v>112.2</v>
      </c>
      <c r="IX20" t="s">
        <v>42</v>
      </c>
      <c r="IY20" s="12">
        <v>112.2</v>
      </c>
      <c r="IZ20" s="12">
        <f t="shared" si="25"/>
        <v>111.76666666666667</v>
      </c>
      <c r="JC20">
        <v>6</v>
      </c>
      <c r="JD20" t="s">
        <v>42</v>
      </c>
      <c r="JE20" s="12">
        <v>116.4</v>
      </c>
      <c r="JH20" t="s">
        <v>42</v>
      </c>
      <c r="JI20" s="12">
        <v>116.4</v>
      </c>
      <c r="JJ20" s="12">
        <f t="shared" si="26"/>
        <v>115.56666666666668</v>
      </c>
    </row>
    <row r="21" spans="2:270" x14ac:dyDescent="0.35">
      <c r="C21">
        <v>7</v>
      </c>
      <c r="D21" t="s">
        <v>44</v>
      </c>
      <c r="E21" s="12">
        <v>114.8</v>
      </c>
      <c r="H21" t="s">
        <v>44</v>
      </c>
      <c r="I21" s="12">
        <v>114.8</v>
      </c>
      <c r="J21" s="12">
        <f t="shared" si="0"/>
        <v>114.33333333333333</v>
      </c>
      <c r="M21">
        <v>7</v>
      </c>
      <c r="N21" t="s">
        <v>44</v>
      </c>
      <c r="O21" s="12">
        <v>123.8</v>
      </c>
      <c r="R21" t="s">
        <v>44</v>
      </c>
      <c r="S21" s="12">
        <v>123.8</v>
      </c>
      <c r="T21" s="12">
        <f t="shared" si="1"/>
        <v>123.2</v>
      </c>
      <c r="W21">
        <v>7</v>
      </c>
      <c r="X21" t="s">
        <v>44</v>
      </c>
      <c r="Y21" s="12">
        <v>126.4</v>
      </c>
      <c r="AB21" t="s">
        <v>44</v>
      </c>
      <c r="AC21" s="12">
        <v>126.4</v>
      </c>
      <c r="AD21" s="12">
        <f t="shared" si="2"/>
        <v>125.46666666666665</v>
      </c>
      <c r="AG21">
        <v>7</v>
      </c>
      <c r="AH21" t="s">
        <v>44</v>
      </c>
      <c r="AI21" s="12">
        <v>118</v>
      </c>
      <c r="AL21" t="s">
        <v>44</v>
      </c>
      <c r="AM21" s="12">
        <v>118</v>
      </c>
      <c r="AN21" s="12">
        <f t="shared" si="3"/>
        <v>115.86666666666667</v>
      </c>
      <c r="AQ21">
        <v>7</v>
      </c>
      <c r="AR21" t="s">
        <v>44</v>
      </c>
      <c r="AS21" s="12">
        <v>121.6</v>
      </c>
      <c r="AV21" t="s">
        <v>44</v>
      </c>
      <c r="AW21" s="12">
        <v>121.6</v>
      </c>
      <c r="AX21" s="12">
        <f t="shared" si="4"/>
        <v>120.36666666666667</v>
      </c>
      <c r="BA21">
        <v>7</v>
      </c>
      <c r="BB21" t="s">
        <v>44</v>
      </c>
      <c r="BC21" s="12">
        <v>103.5</v>
      </c>
      <c r="BF21" t="s">
        <v>44</v>
      </c>
      <c r="BG21" s="12">
        <v>103.5</v>
      </c>
      <c r="BH21" s="12">
        <f t="shared" si="5"/>
        <v>103.46666666666665</v>
      </c>
      <c r="BK21">
        <v>7</v>
      </c>
      <c r="BL21" t="s">
        <v>44</v>
      </c>
      <c r="BM21" s="12">
        <v>133.69999999999999</v>
      </c>
      <c r="BP21" t="s">
        <v>44</v>
      </c>
      <c r="BQ21" s="12">
        <v>133.69999999999999</v>
      </c>
      <c r="BR21" s="12">
        <f t="shared" si="6"/>
        <v>131.36666666666665</v>
      </c>
      <c r="BU21">
        <v>7</v>
      </c>
      <c r="BV21" t="s">
        <v>44</v>
      </c>
      <c r="BW21" s="12">
        <v>172.4</v>
      </c>
      <c r="BZ21" t="s">
        <v>44</v>
      </c>
      <c r="CA21" s="12">
        <v>172.4</v>
      </c>
      <c r="CB21" s="12">
        <f t="shared" si="7"/>
        <v>145.63333333333333</v>
      </c>
      <c r="CE21">
        <v>7</v>
      </c>
      <c r="CF21" t="s">
        <v>44</v>
      </c>
      <c r="CG21" s="12">
        <v>113.1</v>
      </c>
      <c r="CJ21" t="s">
        <v>44</v>
      </c>
      <c r="CK21" s="12">
        <v>113.1</v>
      </c>
      <c r="CL21" s="12">
        <f t="shared" si="8"/>
        <v>112.83333333333333</v>
      </c>
      <c r="CO21">
        <v>7</v>
      </c>
      <c r="CP21" t="s">
        <v>44</v>
      </c>
      <c r="CQ21" s="12">
        <v>102.7</v>
      </c>
      <c r="CT21" t="s">
        <v>44</v>
      </c>
      <c r="CU21" s="12">
        <v>102.7</v>
      </c>
      <c r="CV21" s="12">
        <f t="shared" si="9"/>
        <v>101.8</v>
      </c>
      <c r="CY21">
        <v>7</v>
      </c>
      <c r="CZ21" t="s">
        <v>44</v>
      </c>
      <c r="DA21" s="12">
        <v>120</v>
      </c>
      <c r="DD21" t="s">
        <v>44</v>
      </c>
      <c r="DE21" s="12">
        <v>120</v>
      </c>
      <c r="DF21" s="12">
        <f t="shared" si="10"/>
        <v>118.43333333333334</v>
      </c>
      <c r="DI21">
        <v>7</v>
      </c>
      <c r="DJ21" t="s">
        <v>44</v>
      </c>
      <c r="DK21" s="12">
        <v>113.8</v>
      </c>
      <c r="DN21" t="s">
        <v>44</v>
      </c>
      <c r="DO21" s="12">
        <v>113.8</v>
      </c>
      <c r="DP21" s="12">
        <f t="shared" si="11"/>
        <v>113.30000000000001</v>
      </c>
      <c r="DS21">
        <v>7</v>
      </c>
      <c r="DT21" t="s">
        <v>44</v>
      </c>
      <c r="DU21" s="12">
        <v>123.4</v>
      </c>
      <c r="DX21" t="s">
        <v>44</v>
      </c>
      <c r="DY21" s="12">
        <v>123.4</v>
      </c>
      <c r="DZ21" s="12">
        <f t="shared" si="12"/>
        <v>122.5</v>
      </c>
      <c r="EC21">
        <v>7</v>
      </c>
      <c r="ED21" t="s">
        <v>44</v>
      </c>
      <c r="EE21" s="12">
        <v>127.1</v>
      </c>
      <c r="EH21" t="s">
        <v>44</v>
      </c>
      <c r="EI21" s="12">
        <v>127.1</v>
      </c>
      <c r="EJ21" s="12">
        <f t="shared" si="13"/>
        <v>123.03333333333335</v>
      </c>
      <c r="EM21">
        <v>7</v>
      </c>
      <c r="EN21" t="s">
        <v>44</v>
      </c>
      <c r="EO21" s="12">
        <v>121</v>
      </c>
      <c r="ER21" t="s">
        <v>44</v>
      </c>
      <c r="ES21" s="12">
        <v>121</v>
      </c>
      <c r="ET21" s="12">
        <f t="shared" si="14"/>
        <v>119.43333333333334</v>
      </c>
      <c r="EW21">
        <v>7</v>
      </c>
      <c r="EX21" t="s">
        <v>44</v>
      </c>
      <c r="EY21" s="12">
        <v>118</v>
      </c>
      <c r="FB21" t="s">
        <v>44</v>
      </c>
      <c r="FC21" s="12">
        <v>118</v>
      </c>
      <c r="FD21" s="12">
        <f t="shared" si="15"/>
        <v>117.39999999999999</v>
      </c>
      <c r="FG21">
        <v>7</v>
      </c>
      <c r="FH21" t="s">
        <v>44</v>
      </c>
      <c r="FI21" s="12">
        <v>113.6</v>
      </c>
      <c r="FL21" t="s">
        <v>44</v>
      </c>
      <c r="FM21" s="12">
        <v>113.6</v>
      </c>
      <c r="FN21" s="12">
        <f t="shared" si="16"/>
        <v>113.23333333333335</v>
      </c>
      <c r="FQ21">
        <v>7</v>
      </c>
      <c r="FR21" t="s">
        <v>44</v>
      </c>
      <c r="FS21" s="12">
        <v>117.4</v>
      </c>
      <c r="FV21" t="s">
        <v>44</v>
      </c>
      <c r="FW21" s="12">
        <v>117.4</v>
      </c>
      <c r="FX21" s="12">
        <f t="shared" si="17"/>
        <v>116.76666666666667</v>
      </c>
      <c r="GA21">
        <v>7</v>
      </c>
      <c r="GB21" t="s">
        <v>44</v>
      </c>
      <c r="GC21" s="12">
        <v>111.6</v>
      </c>
      <c r="GF21" t="s">
        <v>44</v>
      </c>
      <c r="GG21" s="12">
        <v>111.6</v>
      </c>
      <c r="GH21" s="12">
        <f t="shared" si="18"/>
        <v>111.3</v>
      </c>
      <c r="GK21">
        <v>7</v>
      </c>
      <c r="GL21" t="s">
        <v>44</v>
      </c>
      <c r="GM21" s="12">
        <v>114.9</v>
      </c>
      <c r="GP21" t="s">
        <v>44</v>
      </c>
      <c r="GQ21" s="12">
        <v>114.9</v>
      </c>
      <c r="GR21" s="12">
        <f t="shared" si="19"/>
        <v>114.43333333333332</v>
      </c>
      <c r="GU21">
        <v>7</v>
      </c>
      <c r="GV21" t="s">
        <v>44</v>
      </c>
      <c r="GW21" s="12">
        <v>111.5</v>
      </c>
      <c r="GZ21" t="s">
        <v>44</v>
      </c>
      <c r="HA21" s="12">
        <v>111.5</v>
      </c>
      <c r="HB21" s="12">
        <f t="shared" si="20"/>
        <v>111.36666666666667</v>
      </c>
      <c r="HE21">
        <v>7</v>
      </c>
      <c r="HF21" t="s">
        <v>44</v>
      </c>
      <c r="HG21" s="12">
        <v>113</v>
      </c>
      <c r="HJ21" t="s">
        <v>44</v>
      </c>
      <c r="HK21" s="12">
        <v>113</v>
      </c>
      <c r="HL21" s="12">
        <f t="shared" si="21"/>
        <v>111.93333333333334</v>
      </c>
      <c r="HO21">
        <v>7</v>
      </c>
      <c r="HP21" t="s">
        <v>44</v>
      </c>
      <c r="HQ21" s="12">
        <v>112.4</v>
      </c>
      <c r="HT21" t="s">
        <v>44</v>
      </c>
      <c r="HU21" s="12">
        <v>112.4</v>
      </c>
      <c r="HV21" s="12">
        <f t="shared" si="22"/>
        <v>111.90000000000002</v>
      </c>
      <c r="HY21">
        <v>7</v>
      </c>
      <c r="HZ21" t="s">
        <v>44</v>
      </c>
      <c r="IA21" s="12">
        <v>117.8</v>
      </c>
      <c r="ID21" t="s">
        <v>44</v>
      </c>
      <c r="IE21" s="12">
        <v>117.8</v>
      </c>
      <c r="IF21" s="12">
        <f t="shared" si="23"/>
        <v>115.26666666666667</v>
      </c>
      <c r="II21">
        <v>7</v>
      </c>
      <c r="IJ21" t="s">
        <v>44</v>
      </c>
      <c r="IK21" s="12">
        <v>109.7</v>
      </c>
      <c r="IN21" t="s">
        <v>44</v>
      </c>
      <c r="IO21" s="12">
        <v>109.7</v>
      </c>
      <c r="IP21" s="12">
        <f t="shared" si="24"/>
        <v>109.23333333333333</v>
      </c>
      <c r="IS21">
        <v>7</v>
      </c>
      <c r="IT21" t="s">
        <v>44</v>
      </c>
      <c r="IU21" s="12">
        <v>113.5</v>
      </c>
      <c r="IX21" t="s">
        <v>44</v>
      </c>
      <c r="IY21" s="12">
        <v>113.5</v>
      </c>
      <c r="IZ21" s="12">
        <f t="shared" si="25"/>
        <v>112.46666666666665</v>
      </c>
      <c r="JC21">
        <v>7</v>
      </c>
      <c r="JD21" t="s">
        <v>44</v>
      </c>
      <c r="JE21" s="12">
        <v>118.9</v>
      </c>
      <c r="JH21" t="s">
        <v>44</v>
      </c>
      <c r="JI21" s="12">
        <v>118.9</v>
      </c>
      <c r="JJ21" s="12">
        <f t="shared" si="26"/>
        <v>116.96666666666665</v>
      </c>
    </row>
    <row r="22" spans="2:270" x14ac:dyDescent="0.35">
      <c r="C22">
        <v>8</v>
      </c>
      <c r="D22" t="s">
        <v>46</v>
      </c>
      <c r="E22" s="12">
        <v>115.5</v>
      </c>
      <c r="H22" t="s">
        <v>46</v>
      </c>
      <c r="I22" s="12">
        <v>115.5</v>
      </c>
      <c r="J22" s="12">
        <f t="shared" si="0"/>
        <v>114.73333333333333</v>
      </c>
      <c r="M22">
        <v>8</v>
      </c>
      <c r="N22" t="s">
        <v>46</v>
      </c>
      <c r="O22" s="12">
        <v>124.8</v>
      </c>
      <c r="R22" t="s">
        <v>46</v>
      </c>
      <c r="S22" s="12">
        <v>124.8</v>
      </c>
      <c r="T22" s="12">
        <f t="shared" si="1"/>
        <v>123.89999999999999</v>
      </c>
      <c r="W22">
        <v>8</v>
      </c>
      <c r="X22" t="s">
        <v>46</v>
      </c>
      <c r="Y22" s="12">
        <v>127.3</v>
      </c>
      <c r="AB22" t="s">
        <v>46</v>
      </c>
      <c r="AC22" s="12">
        <v>127.3</v>
      </c>
      <c r="AD22" s="12">
        <f t="shared" si="2"/>
        <v>126.53333333333335</v>
      </c>
      <c r="AG22">
        <v>8</v>
      </c>
      <c r="AH22" t="s">
        <v>46</v>
      </c>
      <c r="AI22" s="12">
        <v>116.5</v>
      </c>
      <c r="AL22" t="s">
        <v>46</v>
      </c>
      <c r="AM22" s="12">
        <v>116.5</v>
      </c>
      <c r="AN22" s="12">
        <f t="shared" si="3"/>
        <v>116.63333333333333</v>
      </c>
      <c r="AQ22">
        <v>8</v>
      </c>
      <c r="AR22" t="s">
        <v>46</v>
      </c>
      <c r="AS22" s="12">
        <v>122.2</v>
      </c>
      <c r="AV22" t="s">
        <v>46</v>
      </c>
      <c r="AW22" s="12">
        <v>122.2</v>
      </c>
      <c r="AX22" s="12">
        <f t="shared" si="4"/>
        <v>121.39999999999999</v>
      </c>
      <c r="BA22">
        <v>8</v>
      </c>
      <c r="BB22" t="s">
        <v>46</v>
      </c>
      <c r="BC22" s="12">
        <v>103.6</v>
      </c>
      <c r="BF22" t="s">
        <v>46</v>
      </c>
      <c r="BG22" s="12">
        <v>103.6</v>
      </c>
      <c r="BH22" s="12">
        <f t="shared" si="5"/>
        <v>103.5</v>
      </c>
      <c r="BK22">
        <v>8</v>
      </c>
      <c r="BL22" t="s">
        <v>46</v>
      </c>
      <c r="BM22" s="12">
        <v>132.69999999999999</v>
      </c>
      <c r="BP22" t="s">
        <v>46</v>
      </c>
      <c r="BQ22" s="12">
        <v>132.69999999999999</v>
      </c>
      <c r="BR22" s="12">
        <f t="shared" si="6"/>
        <v>132.53333333333333</v>
      </c>
      <c r="BU22">
        <v>8</v>
      </c>
      <c r="BV22" t="s">
        <v>46</v>
      </c>
      <c r="BW22" s="12">
        <v>181.9</v>
      </c>
      <c r="BZ22" t="s">
        <v>46</v>
      </c>
      <c r="CA22" s="12">
        <v>181.9</v>
      </c>
      <c r="CB22" s="12">
        <f t="shared" si="7"/>
        <v>163.93333333333331</v>
      </c>
      <c r="CE22">
        <v>8</v>
      </c>
      <c r="CF22" t="s">
        <v>46</v>
      </c>
      <c r="CG22" s="12">
        <v>115.2</v>
      </c>
      <c r="CJ22" t="s">
        <v>46</v>
      </c>
      <c r="CK22" s="12">
        <v>115.2</v>
      </c>
      <c r="CL22" s="12">
        <f t="shared" si="8"/>
        <v>113.69999999999999</v>
      </c>
      <c r="CO22">
        <v>8</v>
      </c>
      <c r="CP22" t="s">
        <v>46</v>
      </c>
      <c r="CQ22" s="12">
        <v>102.7</v>
      </c>
      <c r="CT22" t="s">
        <v>46</v>
      </c>
      <c r="CU22" s="12">
        <v>102.7</v>
      </c>
      <c r="CV22" s="12">
        <f t="shared" si="9"/>
        <v>102.26666666666667</v>
      </c>
      <c r="CY22">
        <v>8</v>
      </c>
      <c r="CZ22" t="s">
        <v>46</v>
      </c>
      <c r="DA22" s="12">
        <v>122.1</v>
      </c>
      <c r="DD22" t="s">
        <v>46</v>
      </c>
      <c r="DE22" s="12">
        <v>122.1</v>
      </c>
      <c r="DF22" s="12">
        <f t="shared" si="10"/>
        <v>120.13333333333333</v>
      </c>
      <c r="DI22">
        <v>8</v>
      </c>
      <c r="DJ22" t="s">
        <v>46</v>
      </c>
      <c r="DK22" s="12">
        <v>114.4</v>
      </c>
      <c r="DN22" t="s">
        <v>46</v>
      </c>
      <c r="DO22" s="12">
        <v>114.4</v>
      </c>
      <c r="DP22" s="12">
        <f t="shared" si="11"/>
        <v>113.8</v>
      </c>
      <c r="DS22">
        <v>8</v>
      </c>
      <c r="DT22" t="s">
        <v>46</v>
      </c>
      <c r="DU22" s="12">
        <v>124.7</v>
      </c>
      <c r="DX22" t="s">
        <v>46</v>
      </c>
      <c r="DY22" s="12">
        <v>124.7</v>
      </c>
      <c r="DZ22" s="12">
        <f t="shared" si="12"/>
        <v>123.5</v>
      </c>
      <c r="EC22">
        <v>8</v>
      </c>
      <c r="ED22" t="s">
        <v>46</v>
      </c>
      <c r="EE22" s="12">
        <v>128.9</v>
      </c>
      <c r="EH22" t="s">
        <v>46</v>
      </c>
      <c r="EI22" s="12">
        <v>128.9</v>
      </c>
      <c r="EJ22" s="12">
        <f t="shared" si="13"/>
        <v>126</v>
      </c>
      <c r="EM22">
        <v>8</v>
      </c>
      <c r="EN22" t="s">
        <v>46</v>
      </c>
      <c r="EO22" s="12">
        <v>123</v>
      </c>
      <c r="ER22" t="s">
        <v>46</v>
      </c>
      <c r="ES22" s="12">
        <v>123</v>
      </c>
      <c r="ET22" s="12">
        <f t="shared" si="14"/>
        <v>121</v>
      </c>
      <c r="EW22">
        <v>8</v>
      </c>
      <c r="EX22" t="s">
        <v>46</v>
      </c>
      <c r="EY22" s="12">
        <v>118.6</v>
      </c>
      <c r="FB22" t="s">
        <v>46</v>
      </c>
      <c r="FC22" s="12">
        <v>118.6</v>
      </c>
      <c r="FD22" s="12">
        <f t="shared" si="15"/>
        <v>118</v>
      </c>
      <c r="FG22">
        <v>8</v>
      </c>
      <c r="FH22" t="s">
        <v>46</v>
      </c>
      <c r="FI22" s="12">
        <v>114.1</v>
      </c>
      <c r="FL22" t="s">
        <v>46</v>
      </c>
      <c r="FM22" s="12">
        <v>114.1</v>
      </c>
      <c r="FN22" s="12">
        <f t="shared" si="16"/>
        <v>113.63333333333333</v>
      </c>
      <c r="FQ22">
        <v>8</v>
      </c>
      <c r="FR22" t="s">
        <v>46</v>
      </c>
      <c r="FS22" s="12">
        <v>117.9</v>
      </c>
      <c r="FV22" t="s">
        <v>46</v>
      </c>
      <c r="FW22" s="12">
        <v>117.9</v>
      </c>
      <c r="FX22" s="12">
        <f t="shared" si="17"/>
        <v>117.33333333333333</v>
      </c>
      <c r="GA22">
        <v>8</v>
      </c>
      <c r="GB22" t="s">
        <v>46</v>
      </c>
      <c r="GC22" s="12">
        <v>111.8</v>
      </c>
      <c r="GF22" t="s">
        <v>46</v>
      </c>
      <c r="GG22" s="12">
        <v>111.8</v>
      </c>
      <c r="GH22" s="12">
        <f t="shared" si="18"/>
        <v>111.53333333333335</v>
      </c>
      <c r="GK22">
        <v>8</v>
      </c>
      <c r="GL22" t="s">
        <v>46</v>
      </c>
      <c r="GM22" s="12">
        <v>115.3</v>
      </c>
      <c r="GP22" t="s">
        <v>46</v>
      </c>
      <c r="GQ22" s="12">
        <v>115.3</v>
      </c>
      <c r="GR22" s="12">
        <f t="shared" si="19"/>
        <v>114.83333333333333</v>
      </c>
      <c r="GU22">
        <v>8</v>
      </c>
      <c r="GV22" t="s">
        <v>46</v>
      </c>
      <c r="GW22" s="12">
        <v>112.2</v>
      </c>
      <c r="GZ22" t="s">
        <v>46</v>
      </c>
      <c r="HA22" s="12">
        <v>112.2</v>
      </c>
      <c r="HB22" s="12">
        <f t="shared" si="20"/>
        <v>111.7</v>
      </c>
      <c r="HE22">
        <v>8</v>
      </c>
      <c r="HF22" t="s">
        <v>46</v>
      </c>
      <c r="HG22" s="12">
        <v>112.5</v>
      </c>
      <c r="HJ22" t="s">
        <v>46</v>
      </c>
      <c r="HK22" s="12">
        <v>112.5</v>
      </c>
      <c r="HL22" s="12">
        <f t="shared" si="21"/>
        <v>112.33333333333333</v>
      </c>
      <c r="HO22">
        <v>8</v>
      </c>
      <c r="HP22" t="s">
        <v>46</v>
      </c>
      <c r="HQ22" s="12">
        <v>112.9</v>
      </c>
      <c r="HT22" t="s">
        <v>46</v>
      </c>
      <c r="HU22" s="12">
        <v>112.9</v>
      </c>
      <c r="HV22" s="12">
        <f t="shared" si="22"/>
        <v>112.36666666666667</v>
      </c>
      <c r="HY22">
        <v>8</v>
      </c>
      <c r="HZ22" t="s">
        <v>46</v>
      </c>
      <c r="IA22" s="12">
        <v>119.2</v>
      </c>
      <c r="ID22" t="s">
        <v>46</v>
      </c>
      <c r="IE22" s="12">
        <v>119.2</v>
      </c>
      <c r="IF22" s="12">
        <f t="shared" si="23"/>
        <v>117.36666666666666</v>
      </c>
      <c r="II22">
        <v>8</v>
      </c>
      <c r="IJ22" t="s">
        <v>46</v>
      </c>
      <c r="IK22" s="12">
        <v>110.5</v>
      </c>
      <c r="IN22" t="s">
        <v>46</v>
      </c>
      <c r="IO22" s="12">
        <v>110.5</v>
      </c>
      <c r="IP22" s="12">
        <f t="shared" si="24"/>
        <v>109.63333333333333</v>
      </c>
      <c r="IS22">
        <v>8</v>
      </c>
      <c r="IT22" t="s">
        <v>46</v>
      </c>
      <c r="IU22" s="12">
        <v>113.9</v>
      </c>
      <c r="IX22" t="s">
        <v>46</v>
      </c>
      <c r="IY22" s="12">
        <v>113.9</v>
      </c>
      <c r="IZ22" s="12">
        <f t="shared" si="25"/>
        <v>113.2</v>
      </c>
      <c r="JC22">
        <v>8</v>
      </c>
      <c r="JD22" t="s">
        <v>46</v>
      </c>
      <c r="JE22" s="12">
        <v>119.9</v>
      </c>
      <c r="JH22" t="s">
        <v>46</v>
      </c>
      <c r="JI22" s="12">
        <v>119.9</v>
      </c>
      <c r="JJ22" s="12">
        <f t="shared" si="26"/>
        <v>118.40000000000002</v>
      </c>
    </row>
    <row r="23" spans="2:270" x14ac:dyDescent="0.35">
      <c r="C23">
        <v>9</v>
      </c>
      <c r="D23" t="s">
        <v>48</v>
      </c>
      <c r="E23" s="12">
        <v>116.1</v>
      </c>
      <c r="H23" t="s">
        <v>48</v>
      </c>
      <c r="I23" s="12">
        <v>116.1</v>
      </c>
      <c r="J23" s="12">
        <f t="shared" si="0"/>
        <v>115.46666666666665</v>
      </c>
      <c r="M23">
        <v>9</v>
      </c>
      <c r="N23" t="s">
        <v>48</v>
      </c>
      <c r="O23" s="12">
        <v>124.2</v>
      </c>
      <c r="R23" t="s">
        <v>48</v>
      </c>
      <c r="S23" s="12">
        <v>124.2</v>
      </c>
      <c r="T23" s="12">
        <f t="shared" si="1"/>
        <v>124.26666666666667</v>
      </c>
      <c r="W23">
        <v>9</v>
      </c>
      <c r="X23" t="s">
        <v>48</v>
      </c>
      <c r="Y23" s="12">
        <v>125.4</v>
      </c>
      <c r="AB23" t="s">
        <v>48</v>
      </c>
      <c r="AC23" s="12">
        <v>125.4</v>
      </c>
      <c r="AD23" s="12">
        <f t="shared" si="2"/>
        <v>126.36666666666667</v>
      </c>
      <c r="AG23">
        <v>9</v>
      </c>
      <c r="AH23" t="s">
        <v>48</v>
      </c>
      <c r="AI23" s="12">
        <v>116.4</v>
      </c>
      <c r="AL23" t="s">
        <v>48</v>
      </c>
      <c r="AM23" s="12">
        <v>116.4</v>
      </c>
      <c r="AN23" s="12">
        <f t="shared" si="3"/>
        <v>116.96666666666665</v>
      </c>
      <c r="AQ23">
        <v>9</v>
      </c>
      <c r="AR23" t="s">
        <v>48</v>
      </c>
      <c r="AS23" s="12">
        <v>122.7</v>
      </c>
      <c r="AV23" t="s">
        <v>48</v>
      </c>
      <c r="AW23" s="12">
        <v>122.7</v>
      </c>
      <c r="AX23" s="12">
        <f t="shared" si="4"/>
        <v>122.16666666666667</v>
      </c>
      <c r="BA23">
        <v>9</v>
      </c>
      <c r="BB23" t="s">
        <v>48</v>
      </c>
      <c r="BC23" s="12">
        <v>103.5</v>
      </c>
      <c r="BF23" t="s">
        <v>48</v>
      </c>
      <c r="BG23" s="12">
        <v>103.5</v>
      </c>
      <c r="BH23" s="12">
        <f t="shared" si="5"/>
        <v>103.53333333333335</v>
      </c>
      <c r="BK23">
        <v>9</v>
      </c>
      <c r="BL23" t="s">
        <v>48</v>
      </c>
      <c r="BM23" s="12">
        <v>124.5</v>
      </c>
      <c r="BP23" t="s">
        <v>48</v>
      </c>
      <c r="BQ23" s="12">
        <v>124.5</v>
      </c>
      <c r="BR23" s="12">
        <f t="shared" si="6"/>
        <v>130.29999999999998</v>
      </c>
      <c r="BU23">
        <v>9</v>
      </c>
      <c r="BV23" t="s">
        <v>48</v>
      </c>
      <c r="BW23" s="12">
        <v>168.6</v>
      </c>
      <c r="BZ23" t="s">
        <v>48</v>
      </c>
      <c r="CA23" s="12">
        <v>168.6</v>
      </c>
      <c r="CB23" s="12">
        <f t="shared" si="7"/>
        <v>174.29999999999998</v>
      </c>
      <c r="CE23">
        <v>9</v>
      </c>
      <c r="CF23" t="s">
        <v>48</v>
      </c>
      <c r="CG23" s="12">
        <v>116.9</v>
      </c>
      <c r="CJ23" t="s">
        <v>48</v>
      </c>
      <c r="CK23" s="12">
        <v>116.9</v>
      </c>
      <c r="CL23" s="12">
        <f t="shared" si="8"/>
        <v>115.06666666666668</v>
      </c>
      <c r="CO23">
        <v>9</v>
      </c>
      <c r="CP23" t="s">
        <v>48</v>
      </c>
      <c r="CQ23" s="12">
        <v>101.9</v>
      </c>
      <c r="CT23" t="s">
        <v>48</v>
      </c>
      <c r="CU23" s="12">
        <v>101.9</v>
      </c>
      <c r="CV23" s="12">
        <f t="shared" si="9"/>
        <v>102.43333333333334</v>
      </c>
      <c r="CY23">
        <v>9</v>
      </c>
      <c r="CZ23" t="s">
        <v>48</v>
      </c>
      <c r="DA23" s="12">
        <v>122.9</v>
      </c>
      <c r="DD23" t="s">
        <v>48</v>
      </c>
      <c r="DE23" s="12">
        <v>122.9</v>
      </c>
      <c r="DF23" s="12">
        <f t="shared" si="10"/>
        <v>121.66666666666667</v>
      </c>
      <c r="DI23">
        <v>9</v>
      </c>
      <c r="DJ23" t="s">
        <v>48</v>
      </c>
      <c r="DK23" s="12">
        <v>114.8</v>
      </c>
      <c r="DN23" t="s">
        <v>48</v>
      </c>
      <c r="DO23" s="12">
        <v>114.8</v>
      </c>
      <c r="DP23" s="12">
        <f t="shared" si="11"/>
        <v>114.33333333333333</v>
      </c>
      <c r="DS23">
        <v>9</v>
      </c>
      <c r="DT23" t="s">
        <v>48</v>
      </c>
      <c r="DU23" s="12">
        <v>125.2</v>
      </c>
      <c r="DX23" t="s">
        <v>48</v>
      </c>
      <c r="DY23" s="12">
        <v>125.2</v>
      </c>
      <c r="DZ23" s="12">
        <f t="shared" si="12"/>
        <v>124.43333333333334</v>
      </c>
      <c r="EC23">
        <v>9</v>
      </c>
      <c r="ED23" t="s">
        <v>48</v>
      </c>
      <c r="EE23" s="12">
        <v>126.7</v>
      </c>
      <c r="EH23" t="s">
        <v>48</v>
      </c>
      <c r="EI23" s="12">
        <v>126.7</v>
      </c>
      <c r="EJ23" s="12">
        <f t="shared" si="13"/>
        <v>127.56666666666666</v>
      </c>
      <c r="EM23">
        <v>9</v>
      </c>
      <c r="EN23" t="s">
        <v>48</v>
      </c>
      <c r="EO23" s="12">
        <v>124.3</v>
      </c>
      <c r="ER23" t="s">
        <v>48</v>
      </c>
      <c r="ES23" s="12">
        <v>124.3</v>
      </c>
      <c r="ET23" s="12">
        <f t="shared" si="14"/>
        <v>122.76666666666667</v>
      </c>
      <c r="EW23">
        <v>9</v>
      </c>
      <c r="EX23" t="s">
        <v>48</v>
      </c>
      <c r="EY23" s="12">
        <v>119.2</v>
      </c>
      <c r="FB23" t="s">
        <v>48</v>
      </c>
      <c r="FC23" s="12">
        <v>119.2</v>
      </c>
      <c r="FD23" s="12">
        <f t="shared" si="15"/>
        <v>118.60000000000001</v>
      </c>
      <c r="FG23">
        <v>9</v>
      </c>
      <c r="FH23" t="s">
        <v>48</v>
      </c>
      <c r="FI23" s="12">
        <v>114.5</v>
      </c>
      <c r="FL23" t="s">
        <v>48</v>
      </c>
      <c r="FM23" s="12">
        <v>114.5</v>
      </c>
      <c r="FN23" s="12">
        <f t="shared" si="16"/>
        <v>114.06666666666666</v>
      </c>
      <c r="FQ23">
        <v>9</v>
      </c>
      <c r="FR23" t="s">
        <v>48</v>
      </c>
      <c r="FS23" s="12">
        <v>118.4</v>
      </c>
      <c r="FV23" t="s">
        <v>48</v>
      </c>
      <c r="FW23" s="12">
        <v>118.4</v>
      </c>
      <c r="FX23" s="12">
        <f t="shared" si="17"/>
        <v>117.90000000000002</v>
      </c>
      <c r="GA23">
        <v>9</v>
      </c>
      <c r="GB23" t="s">
        <v>48</v>
      </c>
      <c r="GC23" s="12">
        <v>111.8</v>
      </c>
      <c r="GF23" t="s">
        <v>48</v>
      </c>
      <c r="GG23" s="12">
        <v>111.8</v>
      </c>
      <c r="GH23" s="12">
        <f t="shared" si="18"/>
        <v>111.73333333333333</v>
      </c>
      <c r="GK23">
        <v>9</v>
      </c>
      <c r="GL23" t="s">
        <v>48</v>
      </c>
      <c r="GM23" s="12">
        <v>115.5</v>
      </c>
      <c r="GP23" t="s">
        <v>48</v>
      </c>
      <c r="GQ23" s="12">
        <v>115.5</v>
      </c>
      <c r="GR23" s="12">
        <f t="shared" si="19"/>
        <v>115.23333333333333</v>
      </c>
      <c r="GU23">
        <v>9</v>
      </c>
      <c r="GV23" t="s">
        <v>48</v>
      </c>
      <c r="GW23" s="12">
        <v>112.3</v>
      </c>
      <c r="GZ23" t="s">
        <v>48</v>
      </c>
      <c r="HA23" s="12">
        <v>112.3</v>
      </c>
      <c r="HB23" s="12">
        <f t="shared" si="20"/>
        <v>112</v>
      </c>
      <c r="HE23">
        <v>9</v>
      </c>
      <c r="HF23" t="s">
        <v>48</v>
      </c>
      <c r="HG23" s="12">
        <v>111.2</v>
      </c>
      <c r="HJ23" t="s">
        <v>48</v>
      </c>
      <c r="HK23" s="12">
        <v>111.2</v>
      </c>
      <c r="HL23" s="12">
        <f t="shared" si="21"/>
        <v>112.23333333333333</v>
      </c>
      <c r="HO23">
        <v>9</v>
      </c>
      <c r="HP23" t="s">
        <v>48</v>
      </c>
      <c r="HQ23" s="12">
        <v>113.4</v>
      </c>
      <c r="HT23" t="s">
        <v>48</v>
      </c>
      <c r="HU23" s="12">
        <v>113.4</v>
      </c>
      <c r="HV23" s="12">
        <f t="shared" si="22"/>
        <v>112.90000000000002</v>
      </c>
      <c r="HY23">
        <v>9</v>
      </c>
      <c r="HZ23" t="s">
        <v>48</v>
      </c>
      <c r="IA23" s="12">
        <v>120</v>
      </c>
      <c r="ID23" t="s">
        <v>48</v>
      </c>
      <c r="IE23" s="12">
        <v>120</v>
      </c>
      <c r="IF23" s="12">
        <f t="shared" si="23"/>
        <v>119</v>
      </c>
      <c r="II23">
        <v>9</v>
      </c>
      <c r="IJ23" t="s">
        <v>48</v>
      </c>
      <c r="IK23" s="12">
        <v>110</v>
      </c>
      <c r="IN23" t="s">
        <v>48</v>
      </c>
      <c r="IO23" s="12">
        <v>110</v>
      </c>
      <c r="IP23" s="12">
        <f t="shared" si="24"/>
        <v>110.06666666666666</v>
      </c>
      <c r="IS23">
        <v>9</v>
      </c>
      <c r="IT23" t="s">
        <v>48</v>
      </c>
      <c r="IU23" s="12">
        <v>113.6</v>
      </c>
      <c r="IX23" t="s">
        <v>48</v>
      </c>
      <c r="IY23" s="12">
        <v>113.6</v>
      </c>
      <c r="IZ23" s="12">
        <f t="shared" si="25"/>
        <v>113.66666666666667</v>
      </c>
      <c r="JC23">
        <v>9</v>
      </c>
      <c r="JD23" t="s">
        <v>48</v>
      </c>
      <c r="JE23" s="12">
        <v>119.2</v>
      </c>
      <c r="JH23" t="s">
        <v>48</v>
      </c>
      <c r="JI23" s="12">
        <v>119.2</v>
      </c>
      <c r="JJ23" s="12">
        <f t="shared" si="26"/>
        <v>119.33333333333333</v>
      </c>
    </row>
    <row r="24" spans="2:270" x14ac:dyDescent="0.35">
      <c r="C24">
        <v>10</v>
      </c>
      <c r="D24" t="s">
        <v>50</v>
      </c>
      <c r="E24" s="12">
        <v>116.7</v>
      </c>
      <c r="H24" t="s">
        <v>50</v>
      </c>
      <c r="I24" s="12">
        <v>116.7</v>
      </c>
      <c r="J24" s="12">
        <f t="shared" si="0"/>
        <v>116.10000000000001</v>
      </c>
      <c r="M24">
        <v>10</v>
      </c>
      <c r="N24" t="s">
        <v>50</v>
      </c>
      <c r="O24" s="12">
        <v>124.6</v>
      </c>
      <c r="R24" t="s">
        <v>50</v>
      </c>
      <c r="S24" s="12">
        <v>124.6</v>
      </c>
      <c r="T24" s="12">
        <f t="shared" si="1"/>
        <v>124.53333333333335</v>
      </c>
      <c r="W24">
        <v>10</v>
      </c>
      <c r="X24" t="s">
        <v>50</v>
      </c>
      <c r="Y24" s="12">
        <v>126.1</v>
      </c>
      <c r="AB24" t="s">
        <v>50</v>
      </c>
      <c r="AC24" s="12">
        <v>126.1</v>
      </c>
      <c r="AD24" s="12">
        <f t="shared" si="2"/>
        <v>126.26666666666665</v>
      </c>
      <c r="AG24">
        <v>10</v>
      </c>
      <c r="AH24" t="s">
        <v>50</v>
      </c>
      <c r="AI24" s="12">
        <v>117.8</v>
      </c>
      <c r="AL24" t="s">
        <v>50</v>
      </c>
      <c r="AM24" s="12">
        <v>117.8</v>
      </c>
      <c r="AN24" s="12">
        <f t="shared" si="3"/>
        <v>116.89999999999999</v>
      </c>
      <c r="AQ24">
        <v>10</v>
      </c>
      <c r="AR24" t="s">
        <v>50</v>
      </c>
      <c r="AS24" s="12">
        <v>123.1</v>
      </c>
      <c r="AV24" t="s">
        <v>50</v>
      </c>
      <c r="AW24" s="12">
        <v>123.1</v>
      </c>
      <c r="AX24" s="12">
        <f t="shared" si="4"/>
        <v>122.66666666666667</v>
      </c>
      <c r="BA24">
        <v>10</v>
      </c>
      <c r="BB24" t="s">
        <v>50</v>
      </c>
      <c r="BC24" s="12">
        <v>103.5</v>
      </c>
      <c r="BF24" t="s">
        <v>50</v>
      </c>
      <c r="BG24" s="12">
        <v>103.5</v>
      </c>
      <c r="BH24" s="12">
        <f t="shared" si="5"/>
        <v>103.53333333333335</v>
      </c>
      <c r="BK24">
        <v>10</v>
      </c>
      <c r="BL24" t="s">
        <v>50</v>
      </c>
      <c r="BM24" s="12">
        <v>123.5</v>
      </c>
      <c r="BP24" t="s">
        <v>50</v>
      </c>
      <c r="BQ24" s="12">
        <v>123.5</v>
      </c>
      <c r="BR24" s="12">
        <f t="shared" si="6"/>
        <v>126.89999999999999</v>
      </c>
      <c r="BU24">
        <v>10</v>
      </c>
      <c r="BV24" t="s">
        <v>50</v>
      </c>
      <c r="BW24" s="12">
        <v>159.6</v>
      </c>
      <c r="BZ24" t="s">
        <v>50</v>
      </c>
      <c r="CA24" s="12">
        <v>159.6</v>
      </c>
      <c r="CB24" s="12">
        <f t="shared" si="7"/>
        <v>170.03333333333333</v>
      </c>
      <c r="CE24">
        <v>10</v>
      </c>
      <c r="CF24" t="s">
        <v>50</v>
      </c>
      <c r="CG24" s="12">
        <v>117.4</v>
      </c>
      <c r="CJ24" t="s">
        <v>50</v>
      </c>
      <c r="CK24" s="12">
        <v>117.4</v>
      </c>
      <c r="CL24" s="12">
        <f t="shared" si="8"/>
        <v>116.5</v>
      </c>
      <c r="CO24">
        <v>10</v>
      </c>
      <c r="CP24" t="s">
        <v>50</v>
      </c>
      <c r="CQ24" s="12">
        <v>101.2</v>
      </c>
      <c r="CT24" t="s">
        <v>50</v>
      </c>
      <c r="CU24" s="12">
        <v>101.2</v>
      </c>
      <c r="CV24" s="12">
        <f t="shared" si="9"/>
        <v>101.93333333333334</v>
      </c>
      <c r="CY24">
        <v>10</v>
      </c>
      <c r="CZ24" t="s">
        <v>50</v>
      </c>
      <c r="DA24" s="12">
        <v>123.8</v>
      </c>
      <c r="DD24" t="s">
        <v>50</v>
      </c>
      <c r="DE24" s="12">
        <v>123.8</v>
      </c>
      <c r="DF24" s="12">
        <f t="shared" si="10"/>
        <v>122.93333333333334</v>
      </c>
      <c r="DI24">
        <v>10</v>
      </c>
      <c r="DJ24" t="s">
        <v>50</v>
      </c>
      <c r="DK24" s="12">
        <v>115.2</v>
      </c>
      <c r="DN24" t="s">
        <v>50</v>
      </c>
      <c r="DO24" s="12">
        <v>115.2</v>
      </c>
      <c r="DP24" s="12">
        <f t="shared" si="11"/>
        <v>114.8</v>
      </c>
      <c r="DS24">
        <v>10</v>
      </c>
      <c r="DT24" t="s">
        <v>50</v>
      </c>
      <c r="DU24" s="12">
        <v>125.9</v>
      </c>
      <c r="DX24" t="s">
        <v>50</v>
      </c>
      <c r="DY24" s="12">
        <v>125.9</v>
      </c>
      <c r="DZ24" s="12">
        <f t="shared" si="12"/>
        <v>125.26666666666667</v>
      </c>
      <c r="EC24">
        <v>10</v>
      </c>
      <c r="ED24" t="s">
        <v>50</v>
      </c>
      <c r="EE24" s="12">
        <v>125.8</v>
      </c>
      <c r="EH24" t="s">
        <v>50</v>
      </c>
      <c r="EI24" s="12">
        <v>125.8</v>
      </c>
      <c r="EJ24" s="12">
        <f t="shared" si="13"/>
        <v>127.13333333333334</v>
      </c>
      <c r="EM24">
        <v>10</v>
      </c>
      <c r="EN24" t="s">
        <v>50</v>
      </c>
      <c r="EO24" s="12">
        <v>124.3</v>
      </c>
      <c r="ER24" t="s">
        <v>50</v>
      </c>
      <c r="ES24" s="12">
        <v>124.3</v>
      </c>
      <c r="ET24" s="12">
        <f t="shared" si="14"/>
        <v>123.86666666666667</v>
      </c>
      <c r="EW24">
        <v>10</v>
      </c>
      <c r="EX24" t="s">
        <v>50</v>
      </c>
      <c r="EY24" s="12">
        <v>119.6</v>
      </c>
      <c r="FB24" t="s">
        <v>50</v>
      </c>
      <c r="FC24" s="12">
        <v>119.6</v>
      </c>
      <c r="FD24" s="12">
        <f t="shared" si="15"/>
        <v>119.13333333333333</v>
      </c>
      <c r="FG24">
        <v>10</v>
      </c>
      <c r="FH24" t="s">
        <v>50</v>
      </c>
      <c r="FI24" s="12">
        <v>114.9</v>
      </c>
      <c r="FL24" t="s">
        <v>50</v>
      </c>
      <c r="FM24" s="12">
        <v>114.9</v>
      </c>
      <c r="FN24" s="12">
        <f t="shared" si="16"/>
        <v>114.5</v>
      </c>
      <c r="FQ24">
        <v>10</v>
      </c>
      <c r="FR24" t="s">
        <v>50</v>
      </c>
      <c r="FS24" s="12">
        <v>118.9</v>
      </c>
      <c r="FV24" t="s">
        <v>50</v>
      </c>
      <c r="FW24" s="12">
        <v>118.9</v>
      </c>
      <c r="FX24" s="12">
        <f t="shared" si="17"/>
        <v>118.40000000000002</v>
      </c>
      <c r="GA24">
        <v>10</v>
      </c>
      <c r="GB24" t="s">
        <v>50</v>
      </c>
      <c r="GC24" s="12">
        <v>112</v>
      </c>
      <c r="GF24" t="s">
        <v>50</v>
      </c>
      <c r="GG24" s="12">
        <v>112</v>
      </c>
      <c r="GH24" s="12">
        <f t="shared" si="18"/>
        <v>111.86666666666667</v>
      </c>
      <c r="GK24">
        <v>10</v>
      </c>
      <c r="GL24" t="s">
        <v>50</v>
      </c>
      <c r="GM24" s="12">
        <v>115.8</v>
      </c>
      <c r="GP24" t="s">
        <v>50</v>
      </c>
      <c r="GQ24" s="12">
        <v>115.8</v>
      </c>
      <c r="GR24" s="12">
        <f t="shared" si="19"/>
        <v>115.53333333333335</v>
      </c>
      <c r="GU24">
        <v>10</v>
      </c>
      <c r="GV24" t="s">
        <v>50</v>
      </c>
      <c r="GW24" s="12">
        <v>112.6</v>
      </c>
      <c r="GZ24" t="s">
        <v>50</v>
      </c>
      <c r="HA24" s="12">
        <v>112.6</v>
      </c>
      <c r="HB24" s="12">
        <f t="shared" si="20"/>
        <v>112.36666666666667</v>
      </c>
      <c r="HE24">
        <v>10</v>
      </c>
      <c r="HF24" t="s">
        <v>50</v>
      </c>
      <c r="HG24" s="12">
        <v>111</v>
      </c>
      <c r="HJ24" t="s">
        <v>50</v>
      </c>
      <c r="HK24" s="12">
        <v>111</v>
      </c>
      <c r="HL24" s="12">
        <f t="shared" si="21"/>
        <v>111.56666666666666</v>
      </c>
      <c r="HO24">
        <v>10</v>
      </c>
      <c r="HP24" t="s">
        <v>50</v>
      </c>
      <c r="HQ24" s="12">
        <v>113.6</v>
      </c>
      <c r="HT24" t="s">
        <v>50</v>
      </c>
      <c r="HU24" s="12">
        <v>113.6</v>
      </c>
      <c r="HV24" s="12">
        <f t="shared" si="22"/>
        <v>113.3</v>
      </c>
      <c r="HY24">
        <v>10</v>
      </c>
      <c r="HZ24" t="s">
        <v>50</v>
      </c>
      <c r="IA24" s="12">
        <v>120.2</v>
      </c>
      <c r="ID24" t="s">
        <v>50</v>
      </c>
      <c r="IE24" s="12">
        <v>120.2</v>
      </c>
      <c r="IF24" s="12">
        <f t="shared" si="23"/>
        <v>119.8</v>
      </c>
      <c r="II24">
        <v>10</v>
      </c>
      <c r="IJ24" t="s">
        <v>50</v>
      </c>
      <c r="IK24" s="12">
        <v>110.1</v>
      </c>
      <c r="IN24" t="s">
        <v>50</v>
      </c>
      <c r="IO24" s="12">
        <v>110.1</v>
      </c>
      <c r="IP24" s="12">
        <f t="shared" si="24"/>
        <v>110.2</v>
      </c>
      <c r="IS24">
        <v>10</v>
      </c>
      <c r="IT24" t="s">
        <v>50</v>
      </c>
      <c r="IU24" s="12">
        <v>113.7</v>
      </c>
      <c r="IX24" t="s">
        <v>50</v>
      </c>
      <c r="IY24" s="12">
        <v>113.7</v>
      </c>
      <c r="IZ24" s="12">
        <f t="shared" si="25"/>
        <v>113.73333333333333</v>
      </c>
      <c r="JC24">
        <v>10</v>
      </c>
      <c r="JD24" t="s">
        <v>50</v>
      </c>
      <c r="JE24" s="12">
        <v>119.1</v>
      </c>
      <c r="JH24" t="s">
        <v>50</v>
      </c>
      <c r="JI24" s="12">
        <v>119.1</v>
      </c>
      <c r="JJ24" s="12">
        <f t="shared" si="26"/>
        <v>119.40000000000002</v>
      </c>
    </row>
    <row r="25" spans="2:270" x14ac:dyDescent="0.35">
      <c r="C25">
        <v>11</v>
      </c>
      <c r="D25" t="s">
        <v>52</v>
      </c>
      <c r="E25" s="12">
        <v>117.1</v>
      </c>
      <c r="H25" t="s">
        <v>52</v>
      </c>
      <c r="I25" s="12">
        <v>117.1</v>
      </c>
      <c r="J25" s="12">
        <f t="shared" si="0"/>
        <v>116.63333333333333</v>
      </c>
      <c r="M25">
        <v>11</v>
      </c>
      <c r="N25" t="s">
        <v>52</v>
      </c>
      <c r="O25" s="12">
        <v>124.5</v>
      </c>
      <c r="R25" t="s">
        <v>52</v>
      </c>
      <c r="S25" s="12">
        <v>124.5</v>
      </c>
      <c r="T25" s="12">
        <f t="shared" si="1"/>
        <v>124.43333333333334</v>
      </c>
      <c r="W25">
        <v>11</v>
      </c>
      <c r="X25" t="s">
        <v>52</v>
      </c>
      <c r="Y25" s="12">
        <v>125.6</v>
      </c>
      <c r="AB25" t="s">
        <v>52</v>
      </c>
      <c r="AC25" s="12">
        <v>125.6</v>
      </c>
      <c r="AD25" s="12">
        <f t="shared" si="2"/>
        <v>125.7</v>
      </c>
      <c r="AG25">
        <v>11</v>
      </c>
      <c r="AH25" t="s">
        <v>52</v>
      </c>
      <c r="AI25" s="12">
        <v>122.7</v>
      </c>
      <c r="AL25" t="s">
        <v>52</v>
      </c>
      <c r="AM25" s="12">
        <v>122.7</v>
      </c>
      <c r="AN25" s="12">
        <f t="shared" si="3"/>
        <v>118.96666666666665</v>
      </c>
      <c r="AQ25">
        <v>11</v>
      </c>
      <c r="AR25" t="s">
        <v>52</v>
      </c>
      <c r="AS25" s="12">
        <v>124.6</v>
      </c>
      <c r="AV25" t="s">
        <v>52</v>
      </c>
      <c r="AW25" s="12">
        <v>124.6</v>
      </c>
      <c r="AX25" s="12">
        <f t="shared" si="4"/>
        <v>123.46666666666665</v>
      </c>
      <c r="BA25">
        <v>11</v>
      </c>
      <c r="BB25" t="s">
        <v>52</v>
      </c>
      <c r="BC25" s="12">
        <v>103.2</v>
      </c>
      <c r="BF25" t="s">
        <v>52</v>
      </c>
      <c r="BG25" s="12">
        <v>103.2</v>
      </c>
      <c r="BH25" s="12">
        <f t="shared" si="5"/>
        <v>103.39999999999999</v>
      </c>
      <c r="BK25">
        <v>11</v>
      </c>
      <c r="BL25" t="s">
        <v>52</v>
      </c>
      <c r="BM25" s="12">
        <v>122.2</v>
      </c>
      <c r="BP25" t="s">
        <v>52</v>
      </c>
      <c r="BQ25" s="12">
        <v>122.2</v>
      </c>
      <c r="BR25" s="12">
        <f t="shared" si="6"/>
        <v>123.39999999999999</v>
      </c>
      <c r="BU25">
        <v>11</v>
      </c>
      <c r="BV25" t="s">
        <v>52</v>
      </c>
      <c r="BW25" s="12">
        <v>153.19999999999999</v>
      </c>
      <c r="BZ25" t="s">
        <v>52</v>
      </c>
      <c r="CA25" s="12">
        <v>153.19999999999999</v>
      </c>
      <c r="CB25" s="12">
        <f t="shared" si="7"/>
        <v>160.46666666666667</v>
      </c>
      <c r="CE25">
        <v>11</v>
      </c>
      <c r="CF25" t="s">
        <v>52</v>
      </c>
      <c r="CG25" s="12">
        <v>119.3</v>
      </c>
      <c r="CJ25" t="s">
        <v>52</v>
      </c>
      <c r="CK25" s="12">
        <v>119.3</v>
      </c>
      <c r="CL25" s="12">
        <f t="shared" si="8"/>
        <v>117.86666666666667</v>
      </c>
      <c r="CO25">
        <v>11</v>
      </c>
      <c r="CP25" t="s">
        <v>52</v>
      </c>
      <c r="CQ25" s="12">
        <v>99.8</v>
      </c>
      <c r="CT25" t="s">
        <v>52</v>
      </c>
      <c r="CU25" s="12">
        <v>99.8</v>
      </c>
      <c r="CV25" s="12">
        <f t="shared" si="9"/>
        <v>100.96666666666668</v>
      </c>
      <c r="CY25">
        <v>11</v>
      </c>
      <c r="CZ25" t="s">
        <v>52</v>
      </c>
      <c r="DA25" s="12">
        <v>124.6</v>
      </c>
      <c r="DD25" t="s">
        <v>52</v>
      </c>
      <c r="DE25" s="12">
        <v>124.6</v>
      </c>
      <c r="DF25" s="12">
        <f t="shared" si="10"/>
        <v>123.76666666666665</v>
      </c>
      <c r="DI25">
        <v>11</v>
      </c>
      <c r="DJ25" t="s">
        <v>52</v>
      </c>
      <c r="DK25" s="12">
        <v>115.8</v>
      </c>
      <c r="DN25" t="s">
        <v>52</v>
      </c>
      <c r="DO25" s="12">
        <v>115.8</v>
      </c>
      <c r="DP25" s="12">
        <f t="shared" si="11"/>
        <v>115.26666666666667</v>
      </c>
      <c r="DS25">
        <v>11</v>
      </c>
      <c r="DT25" t="s">
        <v>52</v>
      </c>
      <c r="DU25" s="12">
        <v>126.9</v>
      </c>
      <c r="DX25" t="s">
        <v>52</v>
      </c>
      <c r="DY25" s="12">
        <v>126.9</v>
      </c>
      <c r="DZ25" s="12">
        <f t="shared" si="12"/>
        <v>126</v>
      </c>
      <c r="EC25">
        <v>11</v>
      </c>
      <c r="ED25" t="s">
        <v>52</v>
      </c>
      <c r="EE25" s="12">
        <v>125.4</v>
      </c>
      <c r="EH25" t="s">
        <v>52</v>
      </c>
      <c r="EI25" s="12">
        <v>125.4</v>
      </c>
      <c r="EJ25" s="12">
        <f t="shared" si="13"/>
        <v>125.96666666666665</v>
      </c>
      <c r="EM25">
        <v>11</v>
      </c>
      <c r="EN25" t="s">
        <v>52</v>
      </c>
      <c r="EO25" s="12">
        <v>125.8</v>
      </c>
      <c r="ER25" t="s">
        <v>52</v>
      </c>
      <c r="ES25" s="12">
        <v>125.8</v>
      </c>
      <c r="ET25" s="12">
        <f t="shared" si="14"/>
        <v>124.8</v>
      </c>
      <c r="EW25">
        <v>11</v>
      </c>
      <c r="EX25" t="s">
        <v>52</v>
      </c>
      <c r="EY25" s="12">
        <v>120.3</v>
      </c>
      <c r="FB25" t="s">
        <v>52</v>
      </c>
      <c r="FC25" s="12">
        <v>120.3</v>
      </c>
      <c r="FD25" s="12">
        <f t="shared" si="15"/>
        <v>119.7</v>
      </c>
      <c r="FG25">
        <v>11</v>
      </c>
      <c r="FH25" t="s">
        <v>52</v>
      </c>
      <c r="FI25" s="12">
        <v>115.4</v>
      </c>
      <c r="FL25" t="s">
        <v>52</v>
      </c>
      <c r="FM25" s="12">
        <v>115.4</v>
      </c>
      <c r="FN25" s="12">
        <f t="shared" si="16"/>
        <v>114.93333333333334</v>
      </c>
      <c r="FQ25">
        <v>11</v>
      </c>
      <c r="FR25" t="s">
        <v>52</v>
      </c>
      <c r="FS25" s="12">
        <v>119.5</v>
      </c>
      <c r="FV25" t="s">
        <v>52</v>
      </c>
      <c r="FW25" s="12">
        <v>119.5</v>
      </c>
      <c r="FX25" s="12">
        <f t="shared" si="17"/>
        <v>118.93333333333334</v>
      </c>
      <c r="GA25">
        <v>11</v>
      </c>
      <c r="GB25" t="s">
        <v>52</v>
      </c>
      <c r="GC25" s="12">
        <v>112.6</v>
      </c>
      <c r="GF25" t="s">
        <v>52</v>
      </c>
      <c r="GG25" s="12">
        <v>112.6</v>
      </c>
      <c r="GH25" s="12">
        <f t="shared" si="18"/>
        <v>112.13333333333333</v>
      </c>
      <c r="GK25">
        <v>11</v>
      </c>
      <c r="GL25" t="s">
        <v>52</v>
      </c>
      <c r="GM25" s="12">
        <v>116.4</v>
      </c>
      <c r="GP25" t="s">
        <v>52</v>
      </c>
      <c r="GQ25" s="12">
        <v>116.4</v>
      </c>
      <c r="GR25" s="12">
        <f t="shared" si="19"/>
        <v>115.90000000000002</v>
      </c>
      <c r="GU25">
        <v>11</v>
      </c>
      <c r="GV25" t="s">
        <v>52</v>
      </c>
      <c r="GW25" s="12">
        <v>113</v>
      </c>
      <c r="GZ25" t="s">
        <v>52</v>
      </c>
      <c r="HA25" s="12">
        <v>113</v>
      </c>
      <c r="HB25" s="12">
        <f t="shared" si="20"/>
        <v>112.63333333333333</v>
      </c>
      <c r="HE25">
        <v>11</v>
      </c>
      <c r="HF25" t="s">
        <v>52</v>
      </c>
      <c r="HG25" s="12">
        <v>109.7</v>
      </c>
      <c r="HJ25" t="s">
        <v>52</v>
      </c>
      <c r="HK25" s="12">
        <v>109.7</v>
      </c>
      <c r="HL25" s="12">
        <f t="shared" si="21"/>
        <v>110.63333333333333</v>
      </c>
      <c r="HO25">
        <v>11</v>
      </c>
      <c r="HP25" t="s">
        <v>52</v>
      </c>
      <c r="HQ25" s="12">
        <v>114</v>
      </c>
      <c r="HT25" t="s">
        <v>52</v>
      </c>
      <c r="HU25" s="12">
        <v>114</v>
      </c>
      <c r="HV25" s="12">
        <f t="shared" si="22"/>
        <v>113.66666666666667</v>
      </c>
      <c r="HY25">
        <v>11</v>
      </c>
      <c r="HZ25" t="s">
        <v>52</v>
      </c>
      <c r="IA25" s="12">
        <v>120.3</v>
      </c>
      <c r="ID25" t="s">
        <v>52</v>
      </c>
      <c r="IE25" s="12">
        <v>120.3</v>
      </c>
      <c r="IF25" s="12">
        <f t="shared" si="23"/>
        <v>120.16666666666667</v>
      </c>
      <c r="II25">
        <v>11</v>
      </c>
      <c r="IJ25" t="s">
        <v>52</v>
      </c>
      <c r="IK25" s="12">
        <v>109.6</v>
      </c>
      <c r="IN25" t="s">
        <v>52</v>
      </c>
      <c r="IO25" s="12">
        <v>109.6</v>
      </c>
      <c r="IP25" s="12">
        <f t="shared" si="24"/>
        <v>109.89999999999999</v>
      </c>
      <c r="IS25">
        <v>11</v>
      </c>
      <c r="IT25" t="s">
        <v>52</v>
      </c>
      <c r="IU25" s="12">
        <v>113.4</v>
      </c>
      <c r="IX25" t="s">
        <v>52</v>
      </c>
      <c r="IY25" s="12">
        <v>113.4</v>
      </c>
      <c r="IZ25" s="12">
        <f t="shared" si="25"/>
        <v>113.56666666666668</v>
      </c>
      <c r="JC25">
        <v>11</v>
      </c>
      <c r="JD25" t="s">
        <v>52</v>
      </c>
      <c r="JE25" s="12">
        <v>119</v>
      </c>
      <c r="JH25" t="s">
        <v>52</v>
      </c>
      <c r="JI25" s="12">
        <v>119</v>
      </c>
      <c r="JJ25" s="12">
        <f t="shared" si="26"/>
        <v>119.10000000000001</v>
      </c>
    </row>
    <row r="26" spans="2:270" x14ac:dyDescent="0.35">
      <c r="C26">
        <v>12</v>
      </c>
      <c r="D26" t="s">
        <v>55</v>
      </c>
      <c r="E26" s="12">
        <v>116.5</v>
      </c>
      <c r="H26" t="s">
        <v>55</v>
      </c>
      <c r="I26" s="12">
        <v>116.5</v>
      </c>
      <c r="J26" s="12">
        <f t="shared" si="0"/>
        <v>116.76666666666667</v>
      </c>
      <c r="M26">
        <v>12</v>
      </c>
      <c r="N26" t="s">
        <v>55</v>
      </c>
      <c r="O26" s="12">
        <v>124</v>
      </c>
      <c r="R26" t="s">
        <v>55</v>
      </c>
      <c r="S26" s="12">
        <v>124</v>
      </c>
      <c r="T26" s="12">
        <f t="shared" si="1"/>
        <v>124.36666666666667</v>
      </c>
      <c r="W26">
        <v>12</v>
      </c>
      <c r="X26" t="s">
        <v>55</v>
      </c>
      <c r="Y26" s="12">
        <v>124.7</v>
      </c>
      <c r="AB26" t="s">
        <v>55</v>
      </c>
      <c r="AC26" s="12">
        <v>124.7</v>
      </c>
      <c r="AD26" s="12">
        <f t="shared" si="2"/>
        <v>125.46666666666665</v>
      </c>
      <c r="AG26">
        <v>12</v>
      </c>
      <c r="AH26" t="s">
        <v>55</v>
      </c>
      <c r="AI26" s="12">
        <v>126.3</v>
      </c>
      <c r="AL26" t="s">
        <v>55</v>
      </c>
      <c r="AM26" s="12">
        <v>126.3</v>
      </c>
      <c r="AN26" s="12">
        <f t="shared" si="3"/>
        <v>122.26666666666667</v>
      </c>
      <c r="AQ26">
        <v>12</v>
      </c>
      <c r="AR26" t="s">
        <v>55</v>
      </c>
      <c r="AS26" s="12">
        <v>124.9</v>
      </c>
      <c r="AV26" t="s">
        <v>55</v>
      </c>
      <c r="AW26" s="12">
        <v>124.9</v>
      </c>
      <c r="AX26" s="12">
        <f t="shared" si="4"/>
        <v>124.2</v>
      </c>
      <c r="BA26">
        <v>12</v>
      </c>
      <c r="BB26" t="s">
        <v>55</v>
      </c>
      <c r="BC26" s="12">
        <v>103</v>
      </c>
      <c r="BF26" t="s">
        <v>55</v>
      </c>
      <c r="BG26" s="12">
        <v>103</v>
      </c>
      <c r="BH26" s="12">
        <f t="shared" si="5"/>
        <v>103.23333333333333</v>
      </c>
      <c r="BK26">
        <v>12</v>
      </c>
      <c r="BL26" t="s">
        <v>55</v>
      </c>
      <c r="BM26" s="12">
        <v>122.3</v>
      </c>
      <c r="BP26" t="s">
        <v>55</v>
      </c>
      <c r="BQ26" s="12">
        <v>122.3</v>
      </c>
      <c r="BR26" s="12">
        <f t="shared" si="6"/>
        <v>122.66666666666667</v>
      </c>
      <c r="BU26">
        <v>12</v>
      </c>
      <c r="BV26" t="s">
        <v>55</v>
      </c>
      <c r="BW26" s="12">
        <v>141</v>
      </c>
      <c r="BZ26" t="s">
        <v>55</v>
      </c>
      <c r="CA26" s="12">
        <v>141</v>
      </c>
      <c r="CB26" s="12">
        <f t="shared" si="7"/>
        <v>151.26666666666665</v>
      </c>
      <c r="CE26">
        <v>12</v>
      </c>
      <c r="CF26" t="s">
        <v>55</v>
      </c>
      <c r="CG26" s="12">
        <v>120.1</v>
      </c>
      <c r="CJ26" t="s">
        <v>55</v>
      </c>
      <c r="CK26" s="12">
        <v>120.1</v>
      </c>
      <c r="CL26" s="12">
        <f t="shared" si="8"/>
        <v>118.93333333333332</v>
      </c>
      <c r="CO26">
        <v>12</v>
      </c>
      <c r="CP26" t="s">
        <v>55</v>
      </c>
      <c r="CQ26" s="12">
        <v>97.8</v>
      </c>
      <c r="CT26" t="s">
        <v>55</v>
      </c>
      <c r="CU26" s="12">
        <v>97.8</v>
      </c>
      <c r="CV26" s="12">
        <f t="shared" si="9"/>
        <v>99.600000000000009</v>
      </c>
      <c r="CY26">
        <v>12</v>
      </c>
      <c r="CZ26" t="s">
        <v>55</v>
      </c>
      <c r="DA26" s="12">
        <v>125.4</v>
      </c>
      <c r="DD26" t="s">
        <v>55</v>
      </c>
      <c r="DE26" s="12">
        <v>125.4</v>
      </c>
      <c r="DF26" s="12">
        <f t="shared" si="10"/>
        <v>124.59999999999998</v>
      </c>
      <c r="DI26">
        <v>12</v>
      </c>
      <c r="DJ26" t="s">
        <v>55</v>
      </c>
      <c r="DK26" s="12">
        <v>116.1</v>
      </c>
      <c r="DN26" t="s">
        <v>55</v>
      </c>
      <c r="DO26" s="12">
        <v>116.1</v>
      </c>
      <c r="DP26" s="12">
        <f t="shared" si="11"/>
        <v>115.7</v>
      </c>
      <c r="DS26">
        <v>12</v>
      </c>
      <c r="DT26" t="s">
        <v>55</v>
      </c>
      <c r="DU26" s="12">
        <v>127.6</v>
      </c>
      <c r="DX26" t="s">
        <v>55</v>
      </c>
      <c r="DY26" s="12">
        <v>127.6</v>
      </c>
      <c r="DZ26" s="12">
        <f t="shared" si="12"/>
        <v>126.8</v>
      </c>
      <c r="EC26">
        <v>12</v>
      </c>
      <c r="ED26" t="s">
        <v>55</v>
      </c>
      <c r="EE26" s="12">
        <v>124</v>
      </c>
      <c r="EH26" t="s">
        <v>55</v>
      </c>
      <c r="EI26" s="12">
        <v>124</v>
      </c>
      <c r="EJ26" s="12">
        <f t="shared" si="13"/>
        <v>125.06666666666666</v>
      </c>
      <c r="EM26">
        <v>12</v>
      </c>
      <c r="EN26" t="s">
        <v>55</v>
      </c>
      <c r="EO26" s="12">
        <v>126.4</v>
      </c>
      <c r="ER26" t="s">
        <v>55</v>
      </c>
      <c r="ES26" s="12">
        <v>126.4</v>
      </c>
      <c r="ET26" s="12">
        <f t="shared" si="14"/>
        <v>125.5</v>
      </c>
      <c r="EW26">
        <v>12</v>
      </c>
      <c r="EX26" t="s">
        <v>55</v>
      </c>
      <c r="EY26" s="12">
        <v>120.7</v>
      </c>
      <c r="FB26" t="s">
        <v>55</v>
      </c>
      <c r="FC26" s="12">
        <v>120.7</v>
      </c>
      <c r="FD26" s="12">
        <f t="shared" si="15"/>
        <v>120.19999999999999</v>
      </c>
      <c r="FG26">
        <v>12</v>
      </c>
      <c r="FH26" t="s">
        <v>55</v>
      </c>
      <c r="FI26" s="12">
        <v>115.8</v>
      </c>
      <c r="FL26" t="s">
        <v>55</v>
      </c>
      <c r="FM26" s="12">
        <v>115.8</v>
      </c>
      <c r="FN26" s="12">
        <f t="shared" si="16"/>
        <v>115.36666666666667</v>
      </c>
      <c r="FQ26">
        <v>12</v>
      </c>
      <c r="FR26" t="s">
        <v>55</v>
      </c>
      <c r="FS26" s="12">
        <v>120</v>
      </c>
      <c r="FV26" t="s">
        <v>55</v>
      </c>
      <c r="FW26" s="12">
        <v>120</v>
      </c>
      <c r="FX26" s="12">
        <f t="shared" si="17"/>
        <v>119.46666666666665</v>
      </c>
      <c r="GA26">
        <v>12</v>
      </c>
      <c r="GB26" t="s">
        <v>55</v>
      </c>
      <c r="GC26" s="12">
        <v>113</v>
      </c>
      <c r="GF26" t="s">
        <v>55</v>
      </c>
      <c r="GG26" s="12">
        <v>113</v>
      </c>
      <c r="GH26" s="12">
        <f t="shared" si="18"/>
        <v>112.53333333333335</v>
      </c>
      <c r="GK26">
        <v>12</v>
      </c>
      <c r="GL26" t="s">
        <v>55</v>
      </c>
      <c r="GM26" s="12">
        <v>116.8</v>
      </c>
      <c r="GP26" t="s">
        <v>55</v>
      </c>
      <c r="GQ26" s="12">
        <v>116.8</v>
      </c>
      <c r="GR26" s="12">
        <f t="shared" si="19"/>
        <v>116.33333333333333</v>
      </c>
      <c r="GU26">
        <v>12</v>
      </c>
      <c r="GV26" t="s">
        <v>55</v>
      </c>
      <c r="GW26" s="12">
        <v>113.2</v>
      </c>
      <c r="GZ26" t="s">
        <v>55</v>
      </c>
      <c r="HA26" s="12">
        <v>113.2</v>
      </c>
      <c r="HB26" s="12">
        <f t="shared" si="20"/>
        <v>112.93333333333334</v>
      </c>
      <c r="HE26">
        <v>12</v>
      </c>
      <c r="HF26" t="s">
        <v>55</v>
      </c>
      <c r="HG26" s="12">
        <v>108.8</v>
      </c>
      <c r="HJ26" t="s">
        <v>55</v>
      </c>
      <c r="HK26" s="12">
        <v>108.8</v>
      </c>
      <c r="HL26" s="12">
        <f t="shared" si="21"/>
        <v>109.83333333333333</v>
      </c>
      <c r="HO26">
        <v>12</v>
      </c>
      <c r="HP26" t="s">
        <v>55</v>
      </c>
      <c r="HQ26" s="12">
        <v>114.3</v>
      </c>
      <c r="HT26" t="s">
        <v>55</v>
      </c>
      <c r="HU26" s="12">
        <v>114.3</v>
      </c>
      <c r="HV26" s="12">
        <f t="shared" si="22"/>
        <v>113.96666666666665</v>
      </c>
      <c r="HY26">
        <v>12</v>
      </c>
      <c r="HZ26" t="s">
        <v>55</v>
      </c>
      <c r="IA26" s="12">
        <v>120.7</v>
      </c>
      <c r="ID26" t="s">
        <v>55</v>
      </c>
      <c r="IE26" s="12">
        <v>120.7</v>
      </c>
      <c r="IF26" s="12">
        <f t="shared" si="23"/>
        <v>120.39999999999999</v>
      </c>
      <c r="II26">
        <v>12</v>
      </c>
      <c r="IJ26" t="s">
        <v>55</v>
      </c>
      <c r="IK26" s="12">
        <v>110.4</v>
      </c>
      <c r="IN26" t="s">
        <v>55</v>
      </c>
      <c r="IO26" s="12">
        <v>110.4</v>
      </c>
      <c r="IP26" s="12">
        <f t="shared" si="24"/>
        <v>110.03333333333335</v>
      </c>
      <c r="IS26">
        <v>12</v>
      </c>
      <c r="IT26" t="s">
        <v>55</v>
      </c>
      <c r="IU26" s="12">
        <v>113.4</v>
      </c>
      <c r="IX26" t="s">
        <v>55</v>
      </c>
      <c r="IY26" s="12">
        <v>113.4</v>
      </c>
      <c r="IZ26" s="12">
        <f t="shared" si="25"/>
        <v>113.5</v>
      </c>
      <c r="JC26">
        <v>12</v>
      </c>
      <c r="JD26" t="s">
        <v>55</v>
      </c>
      <c r="JE26" s="12">
        <v>118.4</v>
      </c>
      <c r="JH26" t="s">
        <v>55</v>
      </c>
      <c r="JI26" s="12">
        <v>118.4</v>
      </c>
      <c r="JJ26" s="12">
        <f t="shared" si="26"/>
        <v>118.83333333333333</v>
      </c>
    </row>
    <row r="27" spans="2:270" x14ac:dyDescent="0.35">
      <c r="B27">
        <v>2015</v>
      </c>
      <c r="C27">
        <v>1</v>
      </c>
      <c r="D27" t="s">
        <v>31</v>
      </c>
      <c r="E27" s="12">
        <v>117.3</v>
      </c>
      <c r="G27">
        <v>2015</v>
      </c>
      <c r="H27" t="s">
        <v>31</v>
      </c>
      <c r="I27" s="12">
        <v>117.3</v>
      </c>
      <c r="J27" s="12">
        <f t="shared" si="0"/>
        <v>116.96666666666665</v>
      </c>
      <c r="L27">
        <v>2015</v>
      </c>
      <c r="M27">
        <v>1</v>
      </c>
      <c r="N27" t="s">
        <v>31</v>
      </c>
      <c r="O27" s="12">
        <v>124</v>
      </c>
      <c r="Q27">
        <v>2015</v>
      </c>
      <c r="R27" t="s">
        <v>31</v>
      </c>
      <c r="S27" s="12">
        <v>124</v>
      </c>
      <c r="T27" s="12">
        <f t="shared" si="1"/>
        <v>124.16666666666667</v>
      </c>
      <c r="V27">
        <v>2015</v>
      </c>
      <c r="W27">
        <v>1</v>
      </c>
      <c r="X27" t="s">
        <v>31</v>
      </c>
      <c r="Y27" s="12">
        <v>125.5</v>
      </c>
      <c r="AA27">
        <v>2015</v>
      </c>
      <c r="AB27" t="s">
        <v>31</v>
      </c>
      <c r="AC27" s="12">
        <v>125.5</v>
      </c>
      <c r="AD27" s="12">
        <f t="shared" si="2"/>
        <v>125.26666666666667</v>
      </c>
      <c r="AF27">
        <v>2015</v>
      </c>
      <c r="AG27">
        <v>1</v>
      </c>
      <c r="AH27" t="s">
        <v>31</v>
      </c>
      <c r="AI27" s="12">
        <v>126.6</v>
      </c>
      <c r="AK27">
        <v>2015</v>
      </c>
      <c r="AL27" t="s">
        <v>31</v>
      </c>
      <c r="AM27" s="12">
        <v>126.6</v>
      </c>
      <c r="AN27" s="12">
        <f t="shared" si="3"/>
        <v>125.2</v>
      </c>
      <c r="AP27">
        <v>2015</v>
      </c>
      <c r="AQ27">
        <v>1</v>
      </c>
      <c r="AR27" t="s">
        <v>31</v>
      </c>
      <c r="AS27" s="12">
        <v>125.2</v>
      </c>
      <c r="AU27">
        <v>2015</v>
      </c>
      <c r="AV27" t="s">
        <v>31</v>
      </c>
      <c r="AW27" s="12">
        <v>125.2</v>
      </c>
      <c r="AX27" s="12">
        <f t="shared" si="4"/>
        <v>124.89999999999999</v>
      </c>
      <c r="AZ27">
        <v>2015</v>
      </c>
      <c r="BA27">
        <v>1</v>
      </c>
      <c r="BB27" t="s">
        <v>31</v>
      </c>
      <c r="BC27" s="12">
        <v>104.3</v>
      </c>
      <c r="BE27">
        <v>2015</v>
      </c>
      <c r="BF27" t="s">
        <v>31</v>
      </c>
      <c r="BG27" s="12">
        <v>104.3</v>
      </c>
      <c r="BH27" s="12">
        <f t="shared" si="5"/>
        <v>103.5</v>
      </c>
      <c r="BJ27">
        <v>2015</v>
      </c>
      <c r="BK27">
        <v>1</v>
      </c>
      <c r="BL27" t="s">
        <v>31</v>
      </c>
      <c r="BM27" s="12">
        <v>121.3</v>
      </c>
      <c r="BO27">
        <v>2015</v>
      </c>
      <c r="BP27" t="s">
        <v>31</v>
      </c>
      <c r="BQ27" s="12">
        <v>121.3</v>
      </c>
      <c r="BR27" s="12">
        <f t="shared" si="6"/>
        <v>121.93333333333334</v>
      </c>
      <c r="BT27">
        <v>2015</v>
      </c>
      <c r="BU27">
        <v>1</v>
      </c>
      <c r="BV27" t="s">
        <v>31</v>
      </c>
      <c r="BW27" s="12">
        <v>134.4</v>
      </c>
      <c r="BY27">
        <v>2015</v>
      </c>
      <c r="BZ27" t="s">
        <v>31</v>
      </c>
      <c r="CA27" s="12">
        <v>134.4</v>
      </c>
      <c r="CB27" s="12">
        <f t="shared" si="7"/>
        <v>142.86666666666667</v>
      </c>
      <c r="CD27">
        <v>2015</v>
      </c>
      <c r="CE27">
        <v>1</v>
      </c>
      <c r="CF27" t="s">
        <v>31</v>
      </c>
      <c r="CG27" s="12">
        <v>122.9</v>
      </c>
      <c r="CI27">
        <v>2015</v>
      </c>
      <c r="CJ27" t="s">
        <v>31</v>
      </c>
      <c r="CK27" s="12">
        <v>122.9</v>
      </c>
      <c r="CL27" s="12">
        <f t="shared" si="8"/>
        <v>120.76666666666665</v>
      </c>
      <c r="CN27">
        <v>2015</v>
      </c>
      <c r="CO27">
        <v>1</v>
      </c>
      <c r="CP27" t="s">
        <v>31</v>
      </c>
      <c r="CQ27" s="12">
        <v>96.1</v>
      </c>
      <c r="CS27">
        <v>2015</v>
      </c>
      <c r="CT27" t="s">
        <v>31</v>
      </c>
      <c r="CU27" s="12">
        <v>96.1</v>
      </c>
      <c r="CV27" s="12">
        <f t="shared" si="9"/>
        <v>97.899999999999991</v>
      </c>
      <c r="CX27">
        <v>2015</v>
      </c>
      <c r="CY27">
        <v>1</v>
      </c>
      <c r="CZ27" t="s">
        <v>31</v>
      </c>
      <c r="DA27" s="12">
        <v>126.6</v>
      </c>
      <c r="DC27">
        <v>2015</v>
      </c>
      <c r="DD27" t="s">
        <v>31</v>
      </c>
      <c r="DE27" s="12">
        <v>126.6</v>
      </c>
      <c r="DF27" s="12">
        <f t="shared" si="10"/>
        <v>125.53333333333335</v>
      </c>
      <c r="DH27">
        <v>2015</v>
      </c>
      <c r="DI27">
        <v>1</v>
      </c>
      <c r="DJ27" t="s">
        <v>31</v>
      </c>
      <c r="DK27" s="12">
        <v>116.5</v>
      </c>
      <c r="DM27">
        <v>2015</v>
      </c>
      <c r="DN27" t="s">
        <v>31</v>
      </c>
      <c r="DO27" s="12">
        <v>116.5</v>
      </c>
      <c r="DP27" s="12">
        <f t="shared" si="11"/>
        <v>116.13333333333333</v>
      </c>
      <c r="DR27">
        <v>2015</v>
      </c>
      <c r="DS27">
        <v>1</v>
      </c>
      <c r="DT27" t="s">
        <v>31</v>
      </c>
      <c r="DU27" s="12">
        <v>128</v>
      </c>
      <c r="DW27">
        <v>2015</v>
      </c>
      <c r="DX27" t="s">
        <v>31</v>
      </c>
      <c r="DY27" s="12">
        <v>128</v>
      </c>
      <c r="DZ27" s="12">
        <f t="shared" si="12"/>
        <v>127.5</v>
      </c>
      <c r="EB27">
        <v>2015</v>
      </c>
      <c r="EC27">
        <v>1</v>
      </c>
      <c r="ED27" t="s">
        <v>31</v>
      </c>
      <c r="EE27" s="12">
        <v>123.5</v>
      </c>
      <c r="EG27">
        <v>2015</v>
      </c>
      <c r="EH27" t="s">
        <v>31</v>
      </c>
      <c r="EI27" s="12">
        <v>123.5</v>
      </c>
      <c r="EJ27" s="12">
        <f t="shared" si="13"/>
        <v>124.3</v>
      </c>
      <c r="EL27">
        <v>2015</v>
      </c>
      <c r="EM27">
        <v>1</v>
      </c>
      <c r="EN27" t="s">
        <v>31</v>
      </c>
      <c r="EO27" s="12">
        <v>127.4</v>
      </c>
      <c r="EQ27">
        <v>2015</v>
      </c>
      <c r="ER27" t="s">
        <v>31</v>
      </c>
      <c r="ES27" s="12">
        <v>127.4</v>
      </c>
      <c r="ET27" s="12">
        <f t="shared" si="14"/>
        <v>126.53333333333335</v>
      </c>
      <c r="EV27">
        <v>2015</v>
      </c>
      <c r="EW27">
        <v>1</v>
      </c>
      <c r="EX27" t="s">
        <v>31</v>
      </c>
      <c r="EY27" s="12">
        <v>121</v>
      </c>
      <c r="FA27">
        <v>2015</v>
      </c>
      <c r="FB27" t="s">
        <v>31</v>
      </c>
      <c r="FC27" s="12">
        <v>121</v>
      </c>
      <c r="FD27" s="12">
        <f t="shared" si="15"/>
        <v>120.66666666666667</v>
      </c>
      <c r="FF27">
        <v>2015</v>
      </c>
      <c r="FG27">
        <v>1</v>
      </c>
      <c r="FH27" t="s">
        <v>31</v>
      </c>
      <c r="FI27" s="12">
        <v>116.1</v>
      </c>
      <c r="FK27">
        <v>2015</v>
      </c>
      <c r="FL27" t="s">
        <v>31</v>
      </c>
      <c r="FM27" s="12">
        <v>116.1</v>
      </c>
      <c r="FN27" s="12">
        <f t="shared" si="16"/>
        <v>115.76666666666665</v>
      </c>
      <c r="FP27">
        <v>2015</v>
      </c>
      <c r="FQ27">
        <v>1</v>
      </c>
      <c r="FR27" t="s">
        <v>31</v>
      </c>
      <c r="FS27" s="12">
        <v>120.2</v>
      </c>
      <c r="FU27">
        <v>2015</v>
      </c>
      <c r="FV27" t="s">
        <v>31</v>
      </c>
      <c r="FW27" s="12">
        <v>120.2</v>
      </c>
      <c r="FX27" s="12">
        <f t="shared" si="17"/>
        <v>119.89999999999999</v>
      </c>
      <c r="FZ27">
        <v>2015</v>
      </c>
      <c r="GA27">
        <v>1</v>
      </c>
      <c r="GB27" t="s">
        <v>31</v>
      </c>
      <c r="GC27" s="12">
        <v>113.4</v>
      </c>
      <c r="GE27">
        <v>2015</v>
      </c>
      <c r="GF27" t="s">
        <v>31</v>
      </c>
      <c r="GG27" s="12">
        <v>113.4</v>
      </c>
      <c r="GH27" s="12">
        <f t="shared" si="18"/>
        <v>113</v>
      </c>
      <c r="GJ27">
        <v>2015</v>
      </c>
      <c r="GK27">
        <v>1</v>
      </c>
      <c r="GL27" t="s">
        <v>31</v>
      </c>
      <c r="GM27" s="12">
        <v>117.2</v>
      </c>
      <c r="GO27">
        <v>2015</v>
      </c>
      <c r="GP27" t="s">
        <v>31</v>
      </c>
      <c r="GQ27" s="12">
        <v>117.2</v>
      </c>
      <c r="GR27" s="12">
        <f t="shared" si="19"/>
        <v>116.8</v>
      </c>
      <c r="GT27">
        <v>2015</v>
      </c>
      <c r="GU27">
        <v>1</v>
      </c>
      <c r="GV27" t="s">
        <v>31</v>
      </c>
      <c r="GW27" s="12">
        <v>113.7</v>
      </c>
      <c r="GY27">
        <v>2015</v>
      </c>
      <c r="GZ27" t="s">
        <v>31</v>
      </c>
      <c r="HA27" s="12">
        <v>113.7</v>
      </c>
      <c r="HB27" s="12">
        <f t="shared" si="20"/>
        <v>113.3</v>
      </c>
      <c r="HD27">
        <v>2015</v>
      </c>
      <c r="HE27">
        <v>1</v>
      </c>
      <c r="HF27" t="s">
        <v>31</v>
      </c>
      <c r="HG27" s="12">
        <v>107.9</v>
      </c>
      <c r="HI27">
        <v>2015</v>
      </c>
      <c r="HJ27" t="s">
        <v>31</v>
      </c>
      <c r="HK27" s="12">
        <v>107.9</v>
      </c>
      <c r="HL27" s="12">
        <f t="shared" si="21"/>
        <v>108.8</v>
      </c>
      <c r="HN27">
        <v>2015</v>
      </c>
      <c r="HO27">
        <v>1</v>
      </c>
      <c r="HP27" t="s">
        <v>31</v>
      </c>
      <c r="HQ27" s="12">
        <v>114.6</v>
      </c>
      <c r="HS27">
        <v>2015</v>
      </c>
      <c r="HT27" t="s">
        <v>31</v>
      </c>
      <c r="HU27" s="12">
        <v>114.6</v>
      </c>
      <c r="HV27" s="12">
        <f t="shared" si="22"/>
        <v>114.3</v>
      </c>
      <c r="HX27">
        <v>2015</v>
      </c>
      <c r="HY27">
        <v>1</v>
      </c>
      <c r="HZ27" t="s">
        <v>31</v>
      </c>
      <c r="IA27" s="12">
        <v>120.8</v>
      </c>
      <c r="IC27">
        <v>2015</v>
      </c>
      <c r="ID27" t="s">
        <v>31</v>
      </c>
      <c r="IE27" s="12">
        <v>120.8</v>
      </c>
      <c r="IF27" s="12">
        <f t="shared" si="23"/>
        <v>120.60000000000001</v>
      </c>
      <c r="IH27">
        <v>2015</v>
      </c>
      <c r="II27">
        <v>1</v>
      </c>
      <c r="IJ27" t="s">
        <v>31</v>
      </c>
      <c r="IK27" s="12">
        <v>111.4</v>
      </c>
      <c r="IM27">
        <v>2015</v>
      </c>
      <c r="IN27" t="s">
        <v>31</v>
      </c>
      <c r="IO27" s="12">
        <v>111.4</v>
      </c>
      <c r="IP27" s="12">
        <f t="shared" si="24"/>
        <v>110.46666666666665</v>
      </c>
      <c r="IR27">
        <v>2015</v>
      </c>
      <c r="IS27">
        <v>1</v>
      </c>
      <c r="IT27" t="s">
        <v>31</v>
      </c>
      <c r="IU27" s="12">
        <v>113.4</v>
      </c>
      <c r="IW27">
        <v>2015</v>
      </c>
      <c r="IX27" t="s">
        <v>31</v>
      </c>
      <c r="IY27" s="12">
        <v>113.4</v>
      </c>
      <c r="IZ27" s="12">
        <f t="shared" si="25"/>
        <v>113.40000000000002</v>
      </c>
      <c r="JB27">
        <v>2015</v>
      </c>
      <c r="JC27">
        <v>1</v>
      </c>
      <c r="JD27" t="s">
        <v>31</v>
      </c>
      <c r="JE27" s="12">
        <v>118.5</v>
      </c>
      <c r="JG27">
        <v>2015</v>
      </c>
      <c r="JH27" t="s">
        <v>31</v>
      </c>
      <c r="JI27" s="12">
        <v>118.5</v>
      </c>
      <c r="JJ27" s="12">
        <f t="shared" si="26"/>
        <v>118.63333333333333</v>
      </c>
    </row>
    <row r="28" spans="2:270" x14ac:dyDescent="0.35">
      <c r="C28">
        <v>2</v>
      </c>
      <c r="D28" t="s">
        <v>36</v>
      </c>
      <c r="E28" s="12">
        <v>118.1</v>
      </c>
      <c r="H28" t="s">
        <v>36</v>
      </c>
      <c r="I28" s="12">
        <v>118.1</v>
      </c>
      <c r="J28" s="12">
        <f t="shared" si="0"/>
        <v>117.3</v>
      </c>
      <c r="M28">
        <v>2</v>
      </c>
      <c r="N28" t="s">
        <v>36</v>
      </c>
      <c r="O28" s="12">
        <v>124.3</v>
      </c>
      <c r="R28" t="s">
        <v>36</v>
      </c>
      <c r="S28" s="12">
        <v>124.3</v>
      </c>
      <c r="T28" s="12">
        <f t="shared" si="1"/>
        <v>124.10000000000001</v>
      </c>
      <c r="W28">
        <v>2</v>
      </c>
      <c r="X28" t="s">
        <v>36</v>
      </c>
      <c r="Y28" s="12">
        <v>126.5</v>
      </c>
      <c r="AB28" t="s">
        <v>36</v>
      </c>
      <c r="AC28" s="12">
        <v>126.5</v>
      </c>
      <c r="AD28" s="12">
        <f t="shared" si="2"/>
        <v>125.56666666666666</v>
      </c>
      <c r="AG28">
        <v>2</v>
      </c>
      <c r="AH28" t="s">
        <v>36</v>
      </c>
      <c r="AI28" s="12">
        <v>119.5</v>
      </c>
      <c r="AL28" t="s">
        <v>36</v>
      </c>
      <c r="AM28" s="12">
        <v>119.5</v>
      </c>
      <c r="AN28" s="12">
        <f t="shared" si="3"/>
        <v>124.13333333333333</v>
      </c>
      <c r="AQ28">
        <v>2</v>
      </c>
      <c r="AR28" t="s">
        <v>36</v>
      </c>
      <c r="AS28" s="12">
        <v>125.6</v>
      </c>
      <c r="AV28" t="s">
        <v>36</v>
      </c>
      <c r="AW28" s="12">
        <v>125.6</v>
      </c>
      <c r="AX28" s="12">
        <f t="shared" si="4"/>
        <v>125.23333333333335</v>
      </c>
      <c r="BA28">
        <v>2</v>
      </c>
      <c r="BB28" t="s">
        <v>36</v>
      </c>
      <c r="BC28" s="12">
        <v>104.9</v>
      </c>
      <c r="BF28" t="s">
        <v>36</v>
      </c>
      <c r="BG28" s="12">
        <v>104.9</v>
      </c>
      <c r="BH28" s="12">
        <f t="shared" si="5"/>
        <v>104.06666666666668</v>
      </c>
      <c r="BK28">
        <v>2</v>
      </c>
      <c r="BL28" t="s">
        <v>36</v>
      </c>
      <c r="BM28" s="12">
        <v>121.6</v>
      </c>
      <c r="BP28" t="s">
        <v>36</v>
      </c>
      <c r="BQ28" s="12">
        <v>121.6</v>
      </c>
      <c r="BR28" s="12">
        <f t="shared" si="6"/>
        <v>121.73333333333333</v>
      </c>
      <c r="BU28">
        <v>2</v>
      </c>
      <c r="BV28" t="s">
        <v>36</v>
      </c>
      <c r="BW28" s="12">
        <v>131.80000000000001</v>
      </c>
      <c r="BZ28" t="s">
        <v>36</v>
      </c>
      <c r="CA28" s="12">
        <v>131.80000000000001</v>
      </c>
      <c r="CB28" s="12">
        <f t="shared" si="7"/>
        <v>135.73333333333332</v>
      </c>
      <c r="CE28">
        <v>2</v>
      </c>
      <c r="CF28" t="s">
        <v>36</v>
      </c>
      <c r="CG28" s="12">
        <v>125.1</v>
      </c>
      <c r="CJ28" t="s">
        <v>36</v>
      </c>
      <c r="CK28" s="12">
        <v>125.1</v>
      </c>
      <c r="CL28" s="12">
        <f t="shared" si="8"/>
        <v>122.7</v>
      </c>
      <c r="CO28">
        <v>2</v>
      </c>
      <c r="CP28" t="s">
        <v>36</v>
      </c>
      <c r="CQ28" s="12">
        <v>95</v>
      </c>
      <c r="CT28" t="s">
        <v>36</v>
      </c>
      <c r="CU28" s="12">
        <v>95</v>
      </c>
      <c r="CV28" s="12">
        <f t="shared" si="9"/>
        <v>96.3</v>
      </c>
      <c r="CY28">
        <v>2</v>
      </c>
      <c r="CZ28" t="s">
        <v>36</v>
      </c>
      <c r="DA28" s="12">
        <v>127.7</v>
      </c>
      <c r="DD28" t="s">
        <v>36</v>
      </c>
      <c r="DE28" s="12">
        <v>127.7</v>
      </c>
      <c r="DF28" s="12">
        <f t="shared" si="10"/>
        <v>126.56666666666666</v>
      </c>
      <c r="DI28">
        <v>2</v>
      </c>
      <c r="DJ28" t="s">
        <v>36</v>
      </c>
      <c r="DK28" s="12">
        <v>116.8</v>
      </c>
      <c r="DN28" t="s">
        <v>36</v>
      </c>
      <c r="DO28" s="12">
        <v>116.8</v>
      </c>
      <c r="DP28" s="12">
        <f t="shared" si="11"/>
        <v>116.46666666666665</v>
      </c>
      <c r="DS28">
        <v>2</v>
      </c>
      <c r="DT28" t="s">
        <v>36</v>
      </c>
      <c r="DU28" s="12">
        <v>128.6</v>
      </c>
      <c r="DX28" t="s">
        <v>36</v>
      </c>
      <c r="DY28" s="12">
        <v>128.6</v>
      </c>
      <c r="DZ28" s="12">
        <f t="shared" si="12"/>
        <v>128.06666666666666</v>
      </c>
      <c r="EC28">
        <v>2</v>
      </c>
      <c r="ED28" t="s">
        <v>36</v>
      </c>
      <c r="EE28" s="12">
        <v>123.7</v>
      </c>
      <c r="EH28" t="s">
        <v>36</v>
      </c>
      <c r="EI28" s="12">
        <v>123.7</v>
      </c>
      <c r="EJ28" s="12">
        <f t="shared" si="13"/>
        <v>123.73333333333333</v>
      </c>
      <c r="EM28">
        <v>2</v>
      </c>
      <c r="EN28" t="s">
        <v>36</v>
      </c>
      <c r="EO28" s="12">
        <v>128.1</v>
      </c>
      <c r="ER28" t="s">
        <v>36</v>
      </c>
      <c r="ES28" s="12">
        <v>128.1</v>
      </c>
      <c r="ET28" s="12">
        <f t="shared" si="14"/>
        <v>127.3</v>
      </c>
      <c r="EW28">
        <v>2</v>
      </c>
      <c r="EX28" t="s">
        <v>36</v>
      </c>
      <c r="EY28" s="12">
        <v>121.3</v>
      </c>
      <c r="FB28" t="s">
        <v>36</v>
      </c>
      <c r="FC28" s="12">
        <v>121.3</v>
      </c>
      <c r="FD28" s="12">
        <f t="shared" si="15"/>
        <v>121</v>
      </c>
      <c r="FG28">
        <v>2</v>
      </c>
      <c r="FH28" t="s">
        <v>36</v>
      </c>
      <c r="FI28" s="12">
        <v>116.5</v>
      </c>
      <c r="FL28" t="s">
        <v>36</v>
      </c>
      <c r="FM28" s="12">
        <v>116.5</v>
      </c>
      <c r="FN28" s="12">
        <f t="shared" si="16"/>
        <v>116.13333333333333</v>
      </c>
      <c r="FQ28">
        <v>2</v>
      </c>
      <c r="FR28" t="s">
        <v>36</v>
      </c>
      <c r="FS28" s="12">
        <v>120.6</v>
      </c>
      <c r="FV28" t="s">
        <v>36</v>
      </c>
      <c r="FW28" s="12">
        <v>120.6</v>
      </c>
      <c r="FX28" s="12">
        <f t="shared" si="17"/>
        <v>120.26666666666665</v>
      </c>
      <c r="GA28">
        <v>2</v>
      </c>
      <c r="GB28" t="s">
        <v>36</v>
      </c>
      <c r="GC28" s="12">
        <v>114</v>
      </c>
      <c r="GF28" t="s">
        <v>36</v>
      </c>
      <c r="GG28" s="12">
        <v>114</v>
      </c>
      <c r="GH28" s="12">
        <f t="shared" si="18"/>
        <v>113.46666666666665</v>
      </c>
      <c r="GK28">
        <v>2</v>
      </c>
      <c r="GL28" t="s">
        <v>36</v>
      </c>
      <c r="GM28" s="12">
        <v>117.7</v>
      </c>
      <c r="GP28" t="s">
        <v>36</v>
      </c>
      <c r="GQ28" s="12">
        <v>117.7</v>
      </c>
      <c r="GR28" s="12">
        <f t="shared" si="19"/>
        <v>117.23333333333333</v>
      </c>
      <c r="GU28">
        <v>2</v>
      </c>
      <c r="GV28" t="s">
        <v>36</v>
      </c>
      <c r="GW28" s="12">
        <v>114.1</v>
      </c>
      <c r="GZ28" t="s">
        <v>36</v>
      </c>
      <c r="HA28" s="12">
        <v>114.1</v>
      </c>
      <c r="HB28" s="12">
        <f t="shared" si="20"/>
        <v>113.66666666666667</v>
      </c>
      <c r="HE28">
        <v>2</v>
      </c>
      <c r="HF28" t="s">
        <v>36</v>
      </c>
      <c r="HG28" s="12">
        <v>106.8</v>
      </c>
      <c r="HJ28" t="s">
        <v>36</v>
      </c>
      <c r="HK28" s="12">
        <v>106.8</v>
      </c>
      <c r="HL28" s="12">
        <f t="shared" si="21"/>
        <v>107.83333333333333</v>
      </c>
      <c r="HO28">
        <v>2</v>
      </c>
      <c r="HP28" t="s">
        <v>36</v>
      </c>
      <c r="HQ28" s="12">
        <v>114.9</v>
      </c>
      <c r="HT28" t="s">
        <v>36</v>
      </c>
      <c r="HU28" s="12">
        <v>114.9</v>
      </c>
      <c r="HV28" s="12">
        <f t="shared" si="22"/>
        <v>114.59999999999998</v>
      </c>
      <c r="HY28">
        <v>2</v>
      </c>
      <c r="HZ28" t="s">
        <v>36</v>
      </c>
      <c r="IA28" s="12">
        <v>120.4</v>
      </c>
      <c r="ID28" t="s">
        <v>36</v>
      </c>
      <c r="IE28" s="12">
        <v>120.4</v>
      </c>
      <c r="IF28" s="12">
        <f t="shared" si="23"/>
        <v>120.63333333333333</v>
      </c>
      <c r="II28">
        <v>2</v>
      </c>
      <c r="IJ28" t="s">
        <v>36</v>
      </c>
      <c r="IK28" s="12">
        <v>111.7</v>
      </c>
      <c r="IN28" t="s">
        <v>36</v>
      </c>
      <c r="IO28" s="12">
        <v>111.7</v>
      </c>
      <c r="IP28" s="12">
        <f t="shared" si="24"/>
        <v>111.16666666666667</v>
      </c>
      <c r="IS28">
        <v>2</v>
      </c>
      <c r="IT28" t="s">
        <v>36</v>
      </c>
      <c r="IU28" s="12">
        <v>113.2</v>
      </c>
      <c r="IX28" t="s">
        <v>36</v>
      </c>
      <c r="IY28" s="12">
        <v>113.2</v>
      </c>
      <c r="IZ28" s="12">
        <f t="shared" si="25"/>
        <v>113.33333333333333</v>
      </c>
      <c r="JC28">
        <v>2</v>
      </c>
      <c r="JD28" t="s">
        <v>36</v>
      </c>
      <c r="JE28" s="12">
        <v>118.7</v>
      </c>
      <c r="JH28" t="s">
        <v>36</v>
      </c>
      <c r="JI28" s="12">
        <v>118.7</v>
      </c>
      <c r="JJ28" s="12">
        <f t="shared" si="26"/>
        <v>118.53333333333335</v>
      </c>
    </row>
    <row r="29" spans="2:270" x14ac:dyDescent="0.35">
      <c r="C29">
        <v>3</v>
      </c>
      <c r="D29" t="s">
        <v>38</v>
      </c>
      <c r="E29" s="12">
        <v>118.6</v>
      </c>
      <c r="H29" t="s">
        <v>38</v>
      </c>
      <c r="I29" s="12">
        <v>118.6</v>
      </c>
      <c r="J29" s="12">
        <f t="shared" si="0"/>
        <v>118</v>
      </c>
      <c r="M29">
        <v>3</v>
      </c>
      <c r="N29" t="s">
        <v>38</v>
      </c>
      <c r="O29" s="12">
        <v>124</v>
      </c>
      <c r="R29" t="s">
        <v>38</v>
      </c>
      <c r="S29" s="12">
        <v>124</v>
      </c>
      <c r="T29" s="12">
        <f t="shared" si="1"/>
        <v>124.10000000000001</v>
      </c>
      <c r="W29">
        <v>3</v>
      </c>
      <c r="X29" t="s">
        <v>38</v>
      </c>
      <c r="Y29" s="12">
        <v>126.7</v>
      </c>
      <c r="AB29" t="s">
        <v>38</v>
      </c>
      <c r="AC29" s="12">
        <v>126.7</v>
      </c>
      <c r="AD29" s="12">
        <f t="shared" si="2"/>
        <v>126.23333333333333</v>
      </c>
      <c r="AG29">
        <v>3</v>
      </c>
      <c r="AH29" t="s">
        <v>38</v>
      </c>
      <c r="AI29" s="12">
        <v>113.5</v>
      </c>
      <c r="AL29" t="s">
        <v>38</v>
      </c>
      <c r="AM29" s="12">
        <v>113.5</v>
      </c>
      <c r="AN29" s="12">
        <f t="shared" si="3"/>
        <v>119.86666666666667</v>
      </c>
      <c r="AQ29">
        <v>3</v>
      </c>
      <c r="AR29" t="s">
        <v>38</v>
      </c>
      <c r="AS29" s="12">
        <v>125.9</v>
      </c>
      <c r="AV29" t="s">
        <v>38</v>
      </c>
      <c r="AW29" s="12">
        <v>125.9</v>
      </c>
      <c r="AX29" s="12">
        <f t="shared" si="4"/>
        <v>125.56666666666668</v>
      </c>
      <c r="BA29">
        <v>3</v>
      </c>
      <c r="BB29" t="s">
        <v>38</v>
      </c>
      <c r="BC29" s="12">
        <v>104.8</v>
      </c>
      <c r="BF29" t="s">
        <v>38</v>
      </c>
      <c r="BG29" s="12">
        <v>104.8</v>
      </c>
      <c r="BH29" s="12">
        <f t="shared" si="5"/>
        <v>104.66666666666667</v>
      </c>
      <c r="BK29">
        <v>3</v>
      </c>
      <c r="BL29" t="s">
        <v>38</v>
      </c>
      <c r="BM29" s="12">
        <v>123.8</v>
      </c>
      <c r="BP29" t="s">
        <v>38</v>
      </c>
      <c r="BQ29" s="12">
        <v>123.8</v>
      </c>
      <c r="BR29" s="12">
        <f t="shared" si="6"/>
        <v>122.23333333333333</v>
      </c>
      <c r="BU29">
        <v>3</v>
      </c>
      <c r="BV29" t="s">
        <v>38</v>
      </c>
      <c r="BW29" s="12">
        <v>131.4</v>
      </c>
      <c r="BZ29" t="s">
        <v>38</v>
      </c>
      <c r="CA29" s="12">
        <v>131.4</v>
      </c>
      <c r="CB29" s="12">
        <f t="shared" si="7"/>
        <v>132.53333333333333</v>
      </c>
      <c r="CE29">
        <v>3</v>
      </c>
      <c r="CF29" t="s">
        <v>38</v>
      </c>
      <c r="CG29" s="12">
        <v>127.2</v>
      </c>
      <c r="CJ29" t="s">
        <v>38</v>
      </c>
      <c r="CK29" s="12">
        <v>127.2</v>
      </c>
      <c r="CL29" s="12">
        <f t="shared" si="8"/>
        <v>125.06666666666666</v>
      </c>
      <c r="CO29">
        <v>3</v>
      </c>
      <c r="CP29" t="s">
        <v>38</v>
      </c>
      <c r="CQ29" s="12">
        <v>93.2</v>
      </c>
      <c r="CT29" t="s">
        <v>38</v>
      </c>
      <c r="CU29" s="12">
        <v>93.2</v>
      </c>
      <c r="CV29" s="12">
        <f t="shared" si="9"/>
        <v>94.766666666666666</v>
      </c>
      <c r="CY29">
        <v>3</v>
      </c>
      <c r="CZ29" t="s">
        <v>38</v>
      </c>
      <c r="DA29" s="12">
        <v>127.4</v>
      </c>
      <c r="DD29" t="s">
        <v>38</v>
      </c>
      <c r="DE29" s="12">
        <v>127.4</v>
      </c>
      <c r="DF29" s="12">
        <f t="shared" si="10"/>
        <v>127.23333333333335</v>
      </c>
      <c r="DI29">
        <v>3</v>
      </c>
      <c r="DJ29" t="s">
        <v>38</v>
      </c>
      <c r="DK29" s="12">
        <v>117</v>
      </c>
      <c r="DN29" t="s">
        <v>38</v>
      </c>
      <c r="DO29" s="12">
        <v>117</v>
      </c>
      <c r="DP29" s="12">
        <f t="shared" si="11"/>
        <v>116.76666666666667</v>
      </c>
      <c r="DS29">
        <v>3</v>
      </c>
      <c r="DT29" t="s">
        <v>38</v>
      </c>
      <c r="DU29" s="12">
        <v>129.19999999999999</v>
      </c>
      <c r="DX29" t="s">
        <v>38</v>
      </c>
      <c r="DY29" s="12">
        <v>129.19999999999999</v>
      </c>
      <c r="DZ29" s="12">
        <f t="shared" si="12"/>
        <v>128.6</v>
      </c>
      <c r="EC29">
        <v>3</v>
      </c>
      <c r="ED29" t="s">
        <v>38</v>
      </c>
      <c r="EE29" s="12">
        <v>123.9</v>
      </c>
      <c r="EH29" t="s">
        <v>38</v>
      </c>
      <c r="EI29" s="12">
        <v>123.9</v>
      </c>
      <c r="EJ29" s="12">
        <f t="shared" si="13"/>
        <v>123.7</v>
      </c>
      <c r="EM29">
        <v>3</v>
      </c>
      <c r="EN29" t="s">
        <v>38</v>
      </c>
      <c r="EO29" s="12">
        <v>128.80000000000001</v>
      </c>
      <c r="ER29" t="s">
        <v>38</v>
      </c>
      <c r="ES29" s="12">
        <v>128.80000000000001</v>
      </c>
      <c r="ET29" s="12">
        <f t="shared" si="14"/>
        <v>128.1</v>
      </c>
      <c r="EW29">
        <v>3</v>
      </c>
      <c r="EX29" t="s">
        <v>38</v>
      </c>
      <c r="EY29" s="12">
        <v>121.7</v>
      </c>
      <c r="FB29" t="s">
        <v>38</v>
      </c>
      <c r="FC29" s="12">
        <v>121.7</v>
      </c>
      <c r="FD29" s="12">
        <f t="shared" si="15"/>
        <v>121.33333333333333</v>
      </c>
      <c r="FG29">
        <v>3</v>
      </c>
      <c r="FH29" t="s">
        <v>38</v>
      </c>
      <c r="FI29" s="12">
        <v>116.9</v>
      </c>
      <c r="FL29" t="s">
        <v>38</v>
      </c>
      <c r="FM29" s="12">
        <v>116.9</v>
      </c>
      <c r="FN29" s="12">
        <f t="shared" si="16"/>
        <v>116.5</v>
      </c>
      <c r="FQ29">
        <v>3</v>
      </c>
      <c r="FR29" t="s">
        <v>38</v>
      </c>
      <c r="FS29" s="12">
        <v>120.9</v>
      </c>
      <c r="FV29" t="s">
        <v>38</v>
      </c>
      <c r="FW29" s="12">
        <v>120.9</v>
      </c>
      <c r="FX29" s="12">
        <f t="shared" si="17"/>
        <v>120.56666666666668</v>
      </c>
      <c r="GA29">
        <v>3</v>
      </c>
      <c r="GB29" t="s">
        <v>38</v>
      </c>
      <c r="GC29" s="12">
        <v>114.4</v>
      </c>
      <c r="GF29" t="s">
        <v>38</v>
      </c>
      <c r="GG29" s="12">
        <v>114.4</v>
      </c>
      <c r="GH29" s="12">
        <f t="shared" si="18"/>
        <v>113.93333333333334</v>
      </c>
      <c r="GK29">
        <v>3</v>
      </c>
      <c r="GL29" t="s">
        <v>38</v>
      </c>
      <c r="GM29" s="12">
        <v>118</v>
      </c>
      <c r="GP29" t="s">
        <v>38</v>
      </c>
      <c r="GQ29" s="12">
        <v>118</v>
      </c>
      <c r="GR29" s="12">
        <f t="shared" si="19"/>
        <v>117.63333333333333</v>
      </c>
      <c r="GU29">
        <v>3</v>
      </c>
      <c r="GV29" t="s">
        <v>38</v>
      </c>
      <c r="GW29" s="12">
        <v>114.3</v>
      </c>
      <c r="GZ29" t="s">
        <v>38</v>
      </c>
      <c r="HA29" s="12">
        <v>114.3</v>
      </c>
      <c r="HB29" s="12">
        <f t="shared" si="20"/>
        <v>114.03333333333335</v>
      </c>
      <c r="HE29">
        <v>3</v>
      </c>
      <c r="HF29" t="s">
        <v>38</v>
      </c>
      <c r="HG29" s="12">
        <v>108.4</v>
      </c>
      <c r="HJ29" t="s">
        <v>38</v>
      </c>
      <c r="HK29" s="12">
        <v>108.4</v>
      </c>
      <c r="HL29" s="12">
        <f t="shared" si="21"/>
        <v>107.7</v>
      </c>
      <c r="HO29">
        <v>3</v>
      </c>
      <c r="HP29" t="s">
        <v>38</v>
      </c>
      <c r="HQ29" s="12">
        <v>115.4</v>
      </c>
      <c r="HT29" t="s">
        <v>38</v>
      </c>
      <c r="HU29" s="12">
        <v>115.4</v>
      </c>
      <c r="HV29" s="12">
        <f t="shared" si="22"/>
        <v>114.96666666666665</v>
      </c>
      <c r="HY29">
        <v>3</v>
      </c>
      <c r="HZ29" t="s">
        <v>38</v>
      </c>
      <c r="IA29" s="12">
        <v>120.6</v>
      </c>
      <c r="ID29" t="s">
        <v>38</v>
      </c>
      <c r="IE29" s="12">
        <v>120.6</v>
      </c>
      <c r="IF29" s="12">
        <f t="shared" si="23"/>
        <v>120.59999999999998</v>
      </c>
      <c r="II29">
        <v>3</v>
      </c>
      <c r="IJ29" t="s">
        <v>38</v>
      </c>
      <c r="IK29" s="12">
        <v>111.3</v>
      </c>
      <c r="IN29" t="s">
        <v>38</v>
      </c>
      <c r="IO29" s="12">
        <v>111.3</v>
      </c>
      <c r="IP29" s="12">
        <f t="shared" si="24"/>
        <v>111.46666666666668</v>
      </c>
      <c r="IS29">
        <v>3</v>
      </c>
      <c r="IT29" t="s">
        <v>38</v>
      </c>
      <c r="IU29" s="12">
        <v>113.8</v>
      </c>
      <c r="IX29" t="s">
        <v>38</v>
      </c>
      <c r="IY29" s="12">
        <v>113.8</v>
      </c>
      <c r="IZ29" s="12">
        <f t="shared" si="25"/>
        <v>113.46666666666668</v>
      </c>
      <c r="JC29">
        <v>3</v>
      </c>
      <c r="JD29" t="s">
        <v>38</v>
      </c>
      <c r="JE29" s="12">
        <v>119.1</v>
      </c>
      <c r="JH29" t="s">
        <v>38</v>
      </c>
      <c r="JI29" s="12">
        <v>119.1</v>
      </c>
      <c r="JJ29" s="12">
        <f t="shared" si="26"/>
        <v>118.76666666666665</v>
      </c>
    </row>
    <row r="30" spans="2:270" x14ac:dyDescent="0.35">
      <c r="C30">
        <v>4</v>
      </c>
      <c r="D30" t="s">
        <v>39</v>
      </c>
      <c r="E30" s="12">
        <v>119.2</v>
      </c>
      <c r="H30" t="s">
        <v>39</v>
      </c>
      <c r="I30" s="12">
        <v>119.2</v>
      </c>
      <c r="J30" s="12">
        <f t="shared" si="0"/>
        <v>118.63333333333333</v>
      </c>
      <c r="M30">
        <v>4</v>
      </c>
      <c r="N30" t="s">
        <v>39</v>
      </c>
      <c r="O30" s="12">
        <v>123.8</v>
      </c>
      <c r="R30" t="s">
        <v>39</v>
      </c>
      <c r="S30" s="12">
        <v>123.8</v>
      </c>
      <c r="T30" s="12">
        <f t="shared" si="1"/>
        <v>124.03333333333335</v>
      </c>
      <c r="W30">
        <v>4</v>
      </c>
      <c r="X30" t="s">
        <v>39</v>
      </c>
      <c r="Y30" s="12">
        <v>128.19999999999999</v>
      </c>
      <c r="AB30" t="s">
        <v>39</v>
      </c>
      <c r="AC30" s="12">
        <v>128.19999999999999</v>
      </c>
      <c r="AD30" s="12">
        <f t="shared" si="2"/>
        <v>127.13333333333333</v>
      </c>
      <c r="AG30">
        <v>4</v>
      </c>
      <c r="AH30" t="s">
        <v>39</v>
      </c>
      <c r="AI30" s="12">
        <v>110</v>
      </c>
      <c r="AL30" t="s">
        <v>39</v>
      </c>
      <c r="AM30" s="12">
        <v>110</v>
      </c>
      <c r="AN30" s="12">
        <f t="shared" si="3"/>
        <v>114.33333333333333</v>
      </c>
      <c r="AQ30">
        <v>4</v>
      </c>
      <c r="AR30" t="s">
        <v>39</v>
      </c>
      <c r="AS30" s="12">
        <v>126.3</v>
      </c>
      <c r="AV30" t="s">
        <v>39</v>
      </c>
      <c r="AW30" s="12">
        <v>126.3</v>
      </c>
      <c r="AX30" s="12">
        <f t="shared" si="4"/>
        <v>125.93333333333334</v>
      </c>
      <c r="BA30">
        <v>4</v>
      </c>
      <c r="BB30" t="s">
        <v>39</v>
      </c>
      <c r="BC30" s="12">
        <v>104.5</v>
      </c>
      <c r="BF30" t="s">
        <v>39</v>
      </c>
      <c r="BG30" s="12">
        <v>104.5</v>
      </c>
      <c r="BH30" s="12">
        <f t="shared" si="5"/>
        <v>104.73333333333333</v>
      </c>
      <c r="BK30">
        <v>4</v>
      </c>
      <c r="BL30" t="s">
        <v>39</v>
      </c>
      <c r="BM30" s="12">
        <v>130.6</v>
      </c>
      <c r="BP30" t="s">
        <v>39</v>
      </c>
      <c r="BQ30" s="12">
        <v>130.6</v>
      </c>
      <c r="BR30" s="12">
        <f t="shared" si="6"/>
        <v>125.33333333333333</v>
      </c>
      <c r="BU30">
        <v>4</v>
      </c>
      <c r="BV30" t="s">
        <v>39</v>
      </c>
      <c r="BW30" s="12">
        <v>130.80000000000001</v>
      </c>
      <c r="BZ30" t="s">
        <v>39</v>
      </c>
      <c r="CA30" s="12">
        <v>130.80000000000001</v>
      </c>
      <c r="CB30" s="12">
        <f t="shared" si="7"/>
        <v>131.33333333333334</v>
      </c>
      <c r="CE30">
        <v>4</v>
      </c>
      <c r="CF30" t="s">
        <v>39</v>
      </c>
      <c r="CG30" s="12">
        <v>131.30000000000001</v>
      </c>
      <c r="CJ30" t="s">
        <v>39</v>
      </c>
      <c r="CK30" s="12">
        <v>131.30000000000001</v>
      </c>
      <c r="CL30" s="12">
        <f t="shared" si="8"/>
        <v>127.86666666666667</v>
      </c>
      <c r="CO30">
        <v>4</v>
      </c>
      <c r="CP30" t="s">
        <v>39</v>
      </c>
      <c r="CQ30" s="12">
        <v>91.6</v>
      </c>
      <c r="CT30" t="s">
        <v>39</v>
      </c>
      <c r="CU30" s="12">
        <v>91.6</v>
      </c>
      <c r="CV30" s="12">
        <f t="shared" si="9"/>
        <v>93.266666666666652</v>
      </c>
      <c r="CY30">
        <v>4</v>
      </c>
      <c r="CZ30" t="s">
        <v>39</v>
      </c>
      <c r="DA30" s="12">
        <v>127.7</v>
      </c>
      <c r="DD30" t="s">
        <v>39</v>
      </c>
      <c r="DE30" s="12">
        <v>127.7</v>
      </c>
      <c r="DF30" s="12">
        <f t="shared" si="10"/>
        <v>127.60000000000001</v>
      </c>
      <c r="DI30">
        <v>4</v>
      </c>
      <c r="DJ30" t="s">
        <v>39</v>
      </c>
      <c r="DK30" s="12">
        <v>117.2</v>
      </c>
      <c r="DN30" t="s">
        <v>39</v>
      </c>
      <c r="DO30" s="12">
        <v>117.2</v>
      </c>
      <c r="DP30" s="12">
        <f t="shared" si="11"/>
        <v>117</v>
      </c>
      <c r="DS30">
        <v>4</v>
      </c>
      <c r="DT30" t="s">
        <v>39</v>
      </c>
      <c r="DU30" s="12">
        <v>129.5</v>
      </c>
      <c r="DX30" t="s">
        <v>39</v>
      </c>
      <c r="DY30" s="12">
        <v>129.5</v>
      </c>
      <c r="DZ30" s="12">
        <f t="shared" si="12"/>
        <v>129.1</v>
      </c>
      <c r="EC30">
        <v>4</v>
      </c>
      <c r="ED30" t="s">
        <v>39</v>
      </c>
      <c r="EE30" s="12">
        <v>124.6</v>
      </c>
      <c r="EH30" t="s">
        <v>39</v>
      </c>
      <c r="EI30" s="12">
        <v>124.6</v>
      </c>
      <c r="EJ30" s="12">
        <f t="shared" si="13"/>
        <v>124.06666666666668</v>
      </c>
      <c r="EM30">
        <v>4</v>
      </c>
      <c r="EN30" t="s">
        <v>39</v>
      </c>
      <c r="EO30" s="12">
        <v>130.1</v>
      </c>
      <c r="ER30" t="s">
        <v>39</v>
      </c>
      <c r="ES30" s="12">
        <v>130.1</v>
      </c>
      <c r="ET30" s="12">
        <f t="shared" si="14"/>
        <v>129</v>
      </c>
      <c r="EW30">
        <v>4</v>
      </c>
      <c r="EX30" t="s">
        <v>39</v>
      </c>
      <c r="EY30" s="12">
        <v>122.1</v>
      </c>
      <c r="FB30" t="s">
        <v>39</v>
      </c>
      <c r="FC30" s="12">
        <v>122.1</v>
      </c>
      <c r="FD30" s="12">
        <f t="shared" si="15"/>
        <v>121.7</v>
      </c>
      <c r="FG30">
        <v>4</v>
      </c>
      <c r="FH30" t="s">
        <v>39</v>
      </c>
      <c r="FI30" s="12">
        <v>117.2</v>
      </c>
      <c r="FL30" t="s">
        <v>39</v>
      </c>
      <c r="FM30" s="12">
        <v>117.2</v>
      </c>
      <c r="FN30" s="12">
        <f t="shared" si="16"/>
        <v>116.86666666666667</v>
      </c>
      <c r="FQ30">
        <v>4</v>
      </c>
      <c r="FR30" t="s">
        <v>39</v>
      </c>
      <c r="FS30" s="12">
        <v>121.3</v>
      </c>
      <c r="FV30" t="s">
        <v>39</v>
      </c>
      <c r="FW30" s="12">
        <v>121.3</v>
      </c>
      <c r="FX30" s="12">
        <f t="shared" si="17"/>
        <v>120.93333333333334</v>
      </c>
      <c r="GA30">
        <v>4</v>
      </c>
      <c r="GB30" t="s">
        <v>39</v>
      </c>
      <c r="GC30" s="12">
        <v>114.7</v>
      </c>
      <c r="GF30" t="s">
        <v>39</v>
      </c>
      <c r="GG30" s="12">
        <v>114.7</v>
      </c>
      <c r="GH30" s="12">
        <f t="shared" si="18"/>
        <v>114.36666666666667</v>
      </c>
      <c r="GK30">
        <v>4</v>
      </c>
      <c r="GL30" t="s">
        <v>39</v>
      </c>
      <c r="GM30" s="12">
        <v>118.4</v>
      </c>
      <c r="GP30" t="s">
        <v>39</v>
      </c>
      <c r="GQ30" s="12">
        <v>118.4</v>
      </c>
      <c r="GR30" s="12">
        <f t="shared" si="19"/>
        <v>118.03333333333335</v>
      </c>
      <c r="GU30">
        <v>4</v>
      </c>
      <c r="GV30" t="s">
        <v>39</v>
      </c>
      <c r="GW30" s="12">
        <v>114.6</v>
      </c>
      <c r="GZ30" t="s">
        <v>39</v>
      </c>
      <c r="HA30" s="12">
        <v>114.6</v>
      </c>
      <c r="HB30" s="12">
        <f t="shared" si="20"/>
        <v>114.33333333333333</v>
      </c>
      <c r="HE30">
        <v>4</v>
      </c>
      <c r="HF30" t="s">
        <v>39</v>
      </c>
      <c r="HG30" s="12">
        <v>108.4</v>
      </c>
      <c r="HJ30" t="s">
        <v>39</v>
      </c>
      <c r="HK30" s="12">
        <v>108.4</v>
      </c>
      <c r="HL30" s="12">
        <f t="shared" si="21"/>
        <v>107.86666666666667</v>
      </c>
      <c r="HO30">
        <v>4</v>
      </c>
      <c r="HP30" t="s">
        <v>39</v>
      </c>
      <c r="HQ30" s="12">
        <v>115.6</v>
      </c>
      <c r="HT30" t="s">
        <v>39</v>
      </c>
      <c r="HU30" s="12">
        <v>115.6</v>
      </c>
      <c r="HV30" s="12">
        <f t="shared" si="22"/>
        <v>115.3</v>
      </c>
      <c r="HY30">
        <v>4</v>
      </c>
      <c r="HZ30" t="s">
        <v>39</v>
      </c>
      <c r="IA30" s="12">
        <v>121.7</v>
      </c>
      <c r="ID30" t="s">
        <v>39</v>
      </c>
      <c r="IE30" s="12">
        <v>121.7</v>
      </c>
      <c r="IF30" s="12">
        <f t="shared" si="23"/>
        <v>120.89999999999999</v>
      </c>
      <c r="II30">
        <v>4</v>
      </c>
      <c r="IJ30" t="s">
        <v>39</v>
      </c>
      <c r="IK30" s="12">
        <v>111.8</v>
      </c>
      <c r="IN30" t="s">
        <v>39</v>
      </c>
      <c r="IO30" s="12">
        <v>111.8</v>
      </c>
      <c r="IP30" s="12">
        <f t="shared" si="24"/>
        <v>111.60000000000001</v>
      </c>
      <c r="IS30">
        <v>4</v>
      </c>
      <c r="IT30" t="s">
        <v>39</v>
      </c>
      <c r="IU30" s="12">
        <v>114.2</v>
      </c>
      <c r="IX30" t="s">
        <v>39</v>
      </c>
      <c r="IY30" s="12">
        <v>114.2</v>
      </c>
      <c r="IZ30" s="12">
        <f t="shared" si="25"/>
        <v>113.73333333333333</v>
      </c>
      <c r="JC30">
        <v>4</v>
      </c>
      <c r="JD30" t="s">
        <v>39</v>
      </c>
      <c r="JE30" s="12">
        <v>119.7</v>
      </c>
      <c r="JH30" t="s">
        <v>39</v>
      </c>
      <c r="JI30" s="12">
        <v>119.7</v>
      </c>
      <c r="JJ30" s="12">
        <f t="shared" si="26"/>
        <v>119.16666666666667</v>
      </c>
    </row>
    <row r="31" spans="2:270" x14ac:dyDescent="0.35">
      <c r="C31">
        <v>5</v>
      </c>
      <c r="D31" t="s">
        <v>41</v>
      </c>
      <c r="E31" s="12">
        <v>119.6</v>
      </c>
      <c r="H31" t="s">
        <v>41</v>
      </c>
      <c r="I31" s="12">
        <v>119.6</v>
      </c>
      <c r="J31" s="12">
        <f t="shared" si="0"/>
        <v>119.13333333333333</v>
      </c>
      <c r="M31">
        <v>5</v>
      </c>
      <c r="N31" t="s">
        <v>41</v>
      </c>
      <c r="O31" s="12">
        <v>123.8</v>
      </c>
      <c r="R31" t="s">
        <v>41</v>
      </c>
      <c r="S31" s="12">
        <v>123.8</v>
      </c>
      <c r="T31" s="12">
        <f t="shared" si="1"/>
        <v>123.86666666666667</v>
      </c>
      <c r="W31">
        <v>5</v>
      </c>
      <c r="X31" t="s">
        <v>41</v>
      </c>
      <c r="Y31" s="12">
        <v>129.69999999999999</v>
      </c>
      <c r="AB31" t="s">
        <v>41</v>
      </c>
      <c r="AC31" s="12">
        <v>129.69999999999999</v>
      </c>
      <c r="AD31" s="12">
        <f t="shared" si="2"/>
        <v>128.19999999999999</v>
      </c>
      <c r="AG31">
        <v>5</v>
      </c>
      <c r="AH31" t="s">
        <v>41</v>
      </c>
      <c r="AI31" s="12">
        <v>111.3</v>
      </c>
      <c r="AL31" t="s">
        <v>41</v>
      </c>
      <c r="AM31" s="12">
        <v>111.3</v>
      </c>
      <c r="AN31" s="12">
        <f t="shared" si="3"/>
        <v>111.60000000000001</v>
      </c>
      <c r="AQ31">
        <v>5</v>
      </c>
      <c r="AR31" t="s">
        <v>41</v>
      </c>
      <c r="AS31" s="12">
        <v>126.6</v>
      </c>
      <c r="AV31" t="s">
        <v>41</v>
      </c>
      <c r="AW31" s="12">
        <v>126.6</v>
      </c>
      <c r="AX31" s="12">
        <f t="shared" si="4"/>
        <v>126.26666666666665</v>
      </c>
      <c r="BA31">
        <v>5</v>
      </c>
      <c r="BB31" t="s">
        <v>41</v>
      </c>
      <c r="BC31" s="12">
        <v>105.2</v>
      </c>
      <c r="BF31" t="s">
        <v>41</v>
      </c>
      <c r="BG31" s="12">
        <v>105.2</v>
      </c>
      <c r="BH31" s="12">
        <f t="shared" si="5"/>
        <v>104.83333333333333</v>
      </c>
      <c r="BK31">
        <v>5</v>
      </c>
      <c r="BL31" t="s">
        <v>41</v>
      </c>
      <c r="BM31" s="12">
        <v>130.80000000000001</v>
      </c>
      <c r="BP31" t="s">
        <v>41</v>
      </c>
      <c r="BQ31" s="12">
        <v>130.80000000000001</v>
      </c>
      <c r="BR31" s="12">
        <f t="shared" si="6"/>
        <v>128.4</v>
      </c>
      <c r="BU31">
        <v>5</v>
      </c>
      <c r="BV31" t="s">
        <v>41</v>
      </c>
      <c r="BW31" s="12">
        <v>135.6</v>
      </c>
      <c r="BZ31" t="s">
        <v>41</v>
      </c>
      <c r="CA31" s="12">
        <v>135.6</v>
      </c>
      <c r="CB31" s="12">
        <f t="shared" si="7"/>
        <v>132.60000000000002</v>
      </c>
      <c r="CE31">
        <v>5</v>
      </c>
      <c r="CF31" t="s">
        <v>41</v>
      </c>
      <c r="CG31" s="12">
        <v>142.6</v>
      </c>
      <c r="CJ31" t="s">
        <v>41</v>
      </c>
      <c r="CK31" s="12">
        <v>142.6</v>
      </c>
      <c r="CL31" s="12">
        <f t="shared" si="8"/>
        <v>133.70000000000002</v>
      </c>
      <c r="CO31">
        <v>5</v>
      </c>
      <c r="CP31" t="s">
        <v>41</v>
      </c>
      <c r="CQ31" s="12">
        <v>90.8</v>
      </c>
      <c r="CT31" t="s">
        <v>41</v>
      </c>
      <c r="CU31" s="12">
        <v>90.8</v>
      </c>
      <c r="CV31" s="12">
        <f t="shared" si="9"/>
        <v>91.866666666666674</v>
      </c>
      <c r="CY31">
        <v>5</v>
      </c>
      <c r="CZ31" t="s">
        <v>41</v>
      </c>
      <c r="DA31" s="12">
        <v>128.80000000000001</v>
      </c>
      <c r="DD31" t="s">
        <v>41</v>
      </c>
      <c r="DE31" s="12">
        <v>128.80000000000001</v>
      </c>
      <c r="DF31" s="12">
        <f t="shared" si="10"/>
        <v>127.96666666666668</v>
      </c>
      <c r="DI31">
        <v>5</v>
      </c>
      <c r="DJ31" t="s">
        <v>41</v>
      </c>
      <c r="DK31" s="12">
        <v>117.7</v>
      </c>
      <c r="DN31" t="s">
        <v>41</v>
      </c>
      <c r="DO31" s="12">
        <v>117.7</v>
      </c>
      <c r="DP31" s="12">
        <f t="shared" si="11"/>
        <v>117.3</v>
      </c>
      <c r="DS31">
        <v>5</v>
      </c>
      <c r="DT31" t="s">
        <v>41</v>
      </c>
      <c r="DU31" s="12">
        <v>129.9</v>
      </c>
      <c r="DX31" t="s">
        <v>41</v>
      </c>
      <c r="DY31" s="12">
        <v>129.9</v>
      </c>
      <c r="DZ31" s="12">
        <f t="shared" si="12"/>
        <v>129.53333333333333</v>
      </c>
      <c r="EC31">
        <v>5</v>
      </c>
      <c r="ED31" t="s">
        <v>41</v>
      </c>
      <c r="EE31" s="12">
        <v>126.1</v>
      </c>
      <c r="EH31" t="s">
        <v>41</v>
      </c>
      <c r="EI31" s="12">
        <v>126.1</v>
      </c>
      <c r="EJ31" s="12">
        <f t="shared" si="13"/>
        <v>124.86666666666667</v>
      </c>
      <c r="EM31">
        <v>5</v>
      </c>
      <c r="EN31" t="s">
        <v>41</v>
      </c>
      <c r="EO31" s="12">
        <v>131.30000000000001</v>
      </c>
      <c r="ER31" t="s">
        <v>41</v>
      </c>
      <c r="ES31" s="12">
        <v>131.30000000000001</v>
      </c>
      <c r="ET31" s="12">
        <f t="shared" si="14"/>
        <v>130.06666666666666</v>
      </c>
      <c r="EW31">
        <v>5</v>
      </c>
      <c r="EX31" t="s">
        <v>41</v>
      </c>
      <c r="EY31" s="12">
        <v>122.4</v>
      </c>
      <c r="FB31" t="s">
        <v>41</v>
      </c>
      <c r="FC31" s="12">
        <v>122.4</v>
      </c>
      <c r="FD31" s="12">
        <f t="shared" si="15"/>
        <v>122.06666666666668</v>
      </c>
      <c r="FG31">
        <v>5</v>
      </c>
      <c r="FH31" t="s">
        <v>41</v>
      </c>
      <c r="FI31" s="12">
        <v>117.4</v>
      </c>
      <c r="FL31" t="s">
        <v>41</v>
      </c>
      <c r="FM31" s="12">
        <v>117.4</v>
      </c>
      <c r="FN31" s="12">
        <f t="shared" si="16"/>
        <v>117.16666666666667</v>
      </c>
      <c r="FQ31">
        <v>5</v>
      </c>
      <c r="FR31" t="s">
        <v>41</v>
      </c>
      <c r="FS31" s="12">
        <v>121.6</v>
      </c>
      <c r="FV31" t="s">
        <v>41</v>
      </c>
      <c r="FW31" s="12">
        <v>121.6</v>
      </c>
      <c r="FX31" s="12">
        <f t="shared" si="17"/>
        <v>121.26666666666665</v>
      </c>
      <c r="GA31">
        <v>5</v>
      </c>
      <c r="GB31" t="s">
        <v>41</v>
      </c>
      <c r="GC31" s="12">
        <v>114.9</v>
      </c>
      <c r="GF31" t="s">
        <v>41</v>
      </c>
      <c r="GG31" s="12">
        <v>114.9</v>
      </c>
      <c r="GH31" s="12">
        <f t="shared" si="18"/>
        <v>114.66666666666667</v>
      </c>
      <c r="GK31">
        <v>5</v>
      </c>
      <c r="GL31" t="s">
        <v>41</v>
      </c>
      <c r="GM31" s="12">
        <v>118.7</v>
      </c>
      <c r="GP31" t="s">
        <v>41</v>
      </c>
      <c r="GQ31" s="12">
        <v>118.7</v>
      </c>
      <c r="GR31" s="12">
        <f t="shared" si="19"/>
        <v>118.36666666666667</v>
      </c>
      <c r="GU31">
        <v>5</v>
      </c>
      <c r="GV31" t="s">
        <v>41</v>
      </c>
      <c r="GW31" s="12">
        <v>114.9</v>
      </c>
      <c r="GZ31" t="s">
        <v>41</v>
      </c>
      <c r="HA31" s="12">
        <v>114.9</v>
      </c>
      <c r="HB31" s="12">
        <f t="shared" si="20"/>
        <v>114.59999999999998</v>
      </c>
      <c r="HE31">
        <v>5</v>
      </c>
      <c r="HF31" t="s">
        <v>41</v>
      </c>
      <c r="HG31" s="12">
        <v>110.8</v>
      </c>
      <c r="HJ31" t="s">
        <v>41</v>
      </c>
      <c r="HK31" s="12">
        <v>110.8</v>
      </c>
      <c r="HL31" s="12">
        <f t="shared" si="21"/>
        <v>109.2</v>
      </c>
      <c r="HO31">
        <v>5</v>
      </c>
      <c r="HP31" t="s">
        <v>41</v>
      </c>
      <c r="HQ31" s="12">
        <v>116</v>
      </c>
      <c r="HT31" t="s">
        <v>41</v>
      </c>
      <c r="HU31" s="12">
        <v>116</v>
      </c>
      <c r="HV31" s="12">
        <f t="shared" si="22"/>
        <v>115.66666666666667</v>
      </c>
      <c r="HY31">
        <v>5</v>
      </c>
      <c r="HZ31" t="s">
        <v>41</v>
      </c>
      <c r="IA31" s="12">
        <v>122</v>
      </c>
      <c r="ID31" t="s">
        <v>41</v>
      </c>
      <c r="IE31" s="12">
        <v>122</v>
      </c>
      <c r="IF31" s="12">
        <f t="shared" si="23"/>
        <v>121.43333333333334</v>
      </c>
      <c r="II31">
        <v>5</v>
      </c>
      <c r="IJ31" t="s">
        <v>41</v>
      </c>
      <c r="IK31" s="12">
        <v>112.4</v>
      </c>
      <c r="IN31" t="s">
        <v>41</v>
      </c>
      <c r="IO31" s="12">
        <v>112.4</v>
      </c>
      <c r="IP31" s="12">
        <f t="shared" si="24"/>
        <v>111.83333333333333</v>
      </c>
      <c r="IS31">
        <v>5</v>
      </c>
      <c r="IT31" t="s">
        <v>41</v>
      </c>
      <c r="IU31" s="12">
        <v>115.2</v>
      </c>
      <c r="IX31" t="s">
        <v>41</v>
      </c>
      <c r="IY31" s="12">
        <v>115.2</v>
      </c>
      <c r="IZ31" s="12">
        <f t="shared" si="25"/>
        <v>114.39999999999999</v>
      </c>
      <c r="JC31">
        <v>5</v>
      </c>
      <c r="JD31" t="s">
        <v>41</v>
      </c>
      <c r="JE31" s="12">
        <v>120.7</v>
      </c>
      <c r="JH31" t="s">
        <v>41</v>
      </c>
      <c r="JI31" s="12">
        <v>120.7</v>
      </c>
      <c r="JJ31" s="12">
        <f t="shared" si="26"/>
        <v>119.83333333333333</v>
      </c>
    </row>
    <row r="32" spans="2:270" x14ac:dyDescent="0.35">
      <c r="C32">
        <v>6</v>
      </c>
      <c r="D32" t="s">
        <v>42</v>
      </c>
      <c r="E32" s="12">
        <v>119</v>
      </c>
      <c r="H32" t="s">
        <v>42</v>
      </c>
      <c r="I32" s="12">
        <v>119</v>
      </c>
      <c r="J32" s="12">
        <f t="shared" si="0"/>
        <v>119.26666666666667</v>
      </c>
      <c r="M32">
        <v>6</v>
      </c>
      <c r="N32" t="s">
        <v>42</v>
      </c>
      <c r="O32" s="12">
        <v>123.6</v>
      </c>
      <c r="R32" t="s">
        <v>42</v>
      </c>
      <c r="S32" s="12">
        <v>123.6</v>
      </c>
      <c r="T32" s="12">
        <f t="shared" si="1"/>
        <v>123.73333333333333</v>
      </c>
      <c r="W32">
        <v>6</v>
      </c>
      <c r="X32" t="s">
        <v>42</v>
      </c>
      <c r="Y32" s="12">
        <v>134.4</v>
      </c>
      <c r="AB32" t="s">
        <v>42</v>
      </c>
      <c r="AC32" s="12">
        <v>134.4</v>
      </c>
      <c r="AD32" s="12">
        <f t="shared" si="2"/>
        <v>130.76666666666665</v>
      </c>
      <c r="AG32">
        <v>6</v>
      </c>
      <c r="AH32" t="s">
        <v>42</v>
      </c>
      <c r="AI32" s="12">
        <v>120.9</v>
      </c>
      <c r="AL32" t="s">
        <v>42</v>
      </c>
      <c r="AM32" s="12">
        <v>120.9</v>
      </c>
      <c r="AN32" s="12">
        <f t="shared" si="3"/>
        <v>114.06666666666668</v>
      </c>
      <c r="AQ32">
        <v>6</v>
      </c>
      <c r="AR32" t="s">
        <v>42</v>
      </c>
      <c r="AS32" s="12">
        <v>127.3</v>
      </c>
      <c r="AV32" t="s">
        <v>42</v>
      </c>
      <c r="AW32" s="12">
        <v>127.3</v>
      </c>
      <c r="AX32" s="12">
        <f t="shared" si="4"/>
        <v>126.73333333333333</v>
      </c>
      <c r="BA32">
        <v>6</v>
      </c>
      <c r="BB32" t="s">
        <v>42</v>
      </c>
      <c r="BC32" s="12">
        <v>106</v>
      </c>
      <c r="BF32" t="s">
        <v>42</v>
      </c>
      <c r="BG32" s="12">
        <v>106</v>
      </c>
      <c r="BH32" s="12">
        <f t="shared" si="5"/>
        <v>105.23333333333333</v>
      </c>
      <c r="BK32">
        <v>6</v>
      </c>
      <c r="BL32" t="s">
        <v>42</v>
      </c>
      <c r="BM32" s="12">
        <v>132.30000000000001</v>
      </c>
      <c r="BP32" t="s">
        <v>42</v>
      </c>
      <c r="BQ32" s="12">
        <v>132.30000000000001</v>
      </c>
      <c r="BR32" s="12">
        <f t="shared" si="6"/>
        <v>131.23333333333332</v>
      </c>
      <c r="BU32">
        <v>6</v>
      </c>
      <c r="BV32" t="s">
        <v>42</v>
      </c>
      <c r="BW32" s="12">
        <v>146.69999999999999</v>
      </c>
      <c r="BZ32" t="s">
        <v>42</v>
      </c>
      <c r="CA32" s="12">
        <v>146.69999999999999</v>
      </c>
      <c r="CB32" s="12">
        <f t="shared" si="7"/>
        <v>137.69999999999999</v>
      </c>
      <c r="CE32">
        <v>6</v>
      </c>
      <c r="CF32" t="s">
        <v>42</v>
      </c>
      <c r="CG32" s="12">
        <v>148.1</v>
      </c>
      <c r="CJ32" t="s">
        <v>42</v>
      </c>
      <c r="CK32" s="12">
        <v>148.1</v>
      </c>
      <c r="CL32" s="12">
        <f t="shared" si="8"/>
        <v>140.66666666666666</v>
      </c>
      <c r="CO32">
        <v>6</v>
      </c>
      <c r="CP32" t="s">
        <v>42</v>
      </c>
      <c r="CQ32" s="12">
        <v>89.8</v>
      </c>
      <c r="CT32" t="s">
        <v>42</v>
      </c>
      <c r="CU32" s="12">
        <v>89.8</v>
      </c>
      <c r="CV32" s="12">
        <f t="shared" si="9"/>
        <v>90.733333333333334</v>
      </c>
      <c r="CY32">
        <v>6</v>
      </c>
      <c r="CZ32" t="s">
        <v>42</v>
      </c>
      <c r="DA32" s="12">
        <v>130.5</v>
      </c>
      <c r="DD32" t="s">
        <v>42</v>
      </c>
      <c r="DE32" s="12">
        <v>130.5</v>
      </c>
      <c r="DF32" s="12">
        <f t="shared" si="10"/>
        <v>129</v>
      </c>
      <c r="DI32">
        <v>6</v>
      </c>
      <c r="DJ32" t="s">
        <v>42</v>
      </c>
      <c r="DK32" s="12">
        <v>118</v>
      </c>
      <c r="DN32" t="s">
        <v>42</v>
      </c>
      <c r="DO32" s="12">
        <v>118</v>
      </c>
      <c r="DP32" s="12">
        <f t="shared" si="11"/>
        <v>117.63333333333333</v>
      </c>
      <c r="DS32">
        <v>6</v>
      </c>
      <c r="DT32" t="s">
        <v>42</v>
      </c>
      <c r="DU32" s="12">
        <v>130.5</v>
      </c>
      <c r="DX32" t="s">
        <v>42</v>
      </c>
      <c r="DY32" s="12">
        <v>130.5</v>
      </c>
      <c r="DZ32" s="12">
        <f t="shared" si="12"/>
        <v>129.96666666666667</v>
      </c>
      <c r="EC32">
        <v>6</v>
      </c>
      <c r="ED32" t="s">
        <v>42</v>
      </c>
      <c r="EE32" s="12">
        <v>128.5</v>
      </c>
      <c r="EH32" t="s">
        <v>42</v>
      </c>
      <c r="EI32" s="12">
        <v>128.5</v>
      </c>
      <c r="EJ32" s="12">
        <f t="shared" si="13"/>
        <v>126.39999999999999</v>
      </c>
      <c r="EM32">
        <v>6</v>
      </c>
      <c r="EN32" t="s">
        <v>42</v>
      </c>
      <c r="EO32" s="12">
        <v>132.1</v>
      </c>
      <c r="ER32" t="s">
        <v>42</v>
      </c>
      <c r="ES32" s="12">
        <v>132.1</v>
      </c>
      <c r="ET32" s="12">
        <f t="shared" si="14"/>
        <v>131.16666666666666</v>
      </c>
      <c r="EW32">
        <v>6</v>
      </c>
      <c r="EX32" t="s">
        <v>42</v>
      </c>
      <c r="EY32" s="12">
        <v>123.2</v>
      </c>
      <c r="FB32" t="s">
        <v>42</v>
      </c>
      <c r="FC32" s="12">
        <v>123.2</v>
      </c>
      <c r="FD32" s="12">
        <f t="shared" si="15"/>
        <v>122.56666666666666</v>
      </c>
      <c r="FG32">
        <v>6</v>
      </c>
      <c r="FH32" t="s">
        <v>42</v>
      </c>
      <c r="FI32" s="12">
        <v>117.6</v>
      </c>
      <c r="FL32" t="s">
        <v>42</v>
      </c>
      <c r="FM32" s="12">
        <v>117.6</v>
      </c>
      <c r="FN32" s="12">
        <f t="shared" si="16"/>
        <v>117.40000000000002</v>
      </c>
      <c r="FQ32">
        <v>6</v>
      </c>
      <c r="FR32" t="s">
        <v>42</v>
      </c>
      <c r="FS32" s="12">
        <v>122.3</v>
      </c>
      <c r="FV32" t="s">
        <v>42</v>
      </c>
      <c r="FW32" s="12">
        <v>122.3</v>
      </c>
      <c r="FX32" s="12">
        <f t="shared" si="17"/>
        <v>121.73333333333333</v>
      </c>
      <c r="GA32">
        <v>6</v>
      </c>
      <c r="GB32" t="s">
        <v>42</v>
      </c>
      <c r="GC32" s="12">
        <v>115.1</v>
      </c>
      <c r="GF32" t="s">
        <v>42</v>
      </c>
      <c r="GG32" s="12">
        <v>115.1</v>
      </c>
      <c r="GH32" s="12">
        <f t="shared" si="18"/>
        <v>114.90000000000002</v>
      </c>
      <c r="GK32">
        <v>6</v>
      </c>
      <c r="GL32" t="s">
        <v>42</v>
      </c>
      <c r="GM32" s="12">
        <v>119.2</v>
      </c>
      <c r="GP32" t="s">
        <v>42</v>
      </c>
      <c r="GQ32" s="12">
        <v>119.2</v>
      </c>
      <c r="GR32" s="12">
        <f t="shared" si="19"/>
        <v>118.76666666666667</v>
      </c>
      <c r="GU32">
        <v>6</v>
      </c>
      <c r="GV32" t="s">
        <v>42</v>
      </c>
      <c r="GW32" s="12">
        <v>115.4</v>
      </c>
      <c r="GZ32" t="s">
        <v>42</v>
      </c>
      <c r="HA32" s="12">
        <v>115.4</v>
      </c>
      <c r="HB32" s="12">
        <f t="shared" si="20"/>
        <v>114.96666666666665</v>
      </c>
      <c r="HE32">
        <v>6</v>
      </c>
      <c r="HF32" t="s">
        <v>42</v>
      </c>
      <c r="HG32" s="12">
        <v>111.7</v>
      </c>
      <c r="HJ32" t="s">
        <v>42</v>
      </c>
      <c r="HK32" s="12">
        <v>111.7</v>
      </c>
      <c r="HL32" s="12">
        <f t="shared" si="21"/>
        <v>110.3</v>
      </c>
      <c r="HO32">
        <v>6</v>
      </c>
      <c r="HP32" t="s">
        <v>42</v>
      </c>
      <c r="HQ32" s="12">
        <v>116.2</v>
      </c>
      <c r="HT32" t="s">
        <v>42</v>
      </c>
      <c r="HU32" s="12">
        <v>116.2</v>
      </c>
      <c r="HV32" s="12">
        <f t="shared" si="22"/>
        <v>115.93333333333334</v>
      </c>
      <c r="HY32">
        <v>6</v>
      </c>
      <c r="HZ32" t="s">
        <v>42</v>
      </c>
      <c r="IA32" s="12">
        <v>123.8</v>
      </c>
      <c r="ID32" t="s">
        <v>42</v>
      </c>
      <c r="IE32" s="12">
        <v>123.8</v>
      </c>
      <c r="IF32" s="12">
        <f t="shared" si="23"/>
        <v>122.5</v>
      </c>
      <c r="II32">
        <v>6</v>
      </c>
      <c r="IJ32" t="s">
        <v>42</v>
      </c>
      <c r="IK32" s="12">
        <v>112.5</v>
      </c>
      <c r="IN32" t="s">
        <v>42</v>
      </c>
      <c r="IO32" s="12">
        <v>112.5</v>
      </c>
      <c r="IP32" s="12">
        <f t="shared" si="24"/>
        <v>112.23333333333333</v>
      </c>
      <c r="IS32">
        <v>6</v>
      </c>
      <c r="IT32" t="s">
        <v>42</v>
      </c>
      <c r="IU32" s="12">
        <v>116</v>
      </c>
      <c r="IX32" t="s">
        <v>42</v>
      </c>
      <c r="IY32" s="12">
        <v>116</v>
      </c>
      <c r="IZ32" s="12">
        <f t="shared" si="25"/>
        <v>115.13333333333333</v>
      </c>
      <c r="JC32">
        <v>6</v>
      </c>
      <c r="JD32" t="s">
        <v>42</v>
      </c>
      <c r="JE32" s="12">
        <v>121.7</v>
      </c>
      <c r="JH32" t="s">
        <v>42</v>
      </c>
      <c r="JI32" s="12">
        <v>121.7</v>
      </c>
      <c r="JJ32" s="12">
        <f t="shared" si="26"/>
        <v>120.7</v>
      </c>
    </row>
    <row r="33" spans="2:270" x14ac:dyDescent="0.35">
      <c r="C33">
        <v>7</v>
      </c>
      <c r="D33" t="s">
        <v>44</v>
      </c>
      <c r="E33" s="12">
        <v>119.9</v>
      </c>
      <c r="H33" t="s">
        <v>44</v>
      </c>
      <c r="I33" s="12">
        <v>119.9</v>
      </c>
      <c r="J33" s="12">
        <f t="shared" si="0"/>
        <v>119.5</v>
      </c>
      <c r="M33">
        <v>7</v>
      </c>
      <c r="N33" t="s">
        <v>44</v>
      </c>
      <c r="O33" s="12">
        <v>123.2</v>
      </c>
      <c r="R33" t="s">
        <v>44</v>
      </c>
      <c r="S33" s="12">
        <v>123.2</v>
      </c>
      <c r="T33" s="12">
        <f t="shared" si="1"/>
        <v>123.53333333333332</v>
      </c>
      <c r="W33">
        <v>7</v>
      </c>
      <c r="X33" t="s">
        <v>44</v>
      </c>
      <c r="Y33" s="12">
        <v>134.30000000000001</v>
      </c>
      <c r="AB33" t="s">
        <v>44</v>
      </c>
      <c r="AC33" s="12">
        <v>134.30000000000001</v>
      </c>
      <c r="AD33" s="12">
        <f t="shared" si="2"/>
        <v>132.80000000000001</v>
      </c>
      <c r="AG33">
        <v>7</v>
      </c>
      <c r="AH33" t="s">
        <v>44</v>
      </c>
      <c r="AI33" s="12">
        <v>119.5</v>
      </c>
      <c r="AL33" t="s">
        <v>44</v>
      </c>
      <c r="AM33" s="12">
        <v>119.5</v>
      </c>
      <c r="AN33" s="12">
        <f t="shared" si="3"/>
        <v>117.23333333333333</v>
      </c>
      <c r="AQ33">
        <v>7</v>
      </c>
      <c r="AR33" t="s">
        <v>44</v>
      </c>
      <c r="AS33" s="12">
        <v>127.7</v>
      </c>
      <c r="AV33" t="s">
        <v>44</v>
      </c>
      <c r="AW33" s="12">
        <v>127.7</v>
      </c>
      <c r="AX33" s="12">
        <f t="shared" si="4"/>
        <v>127.19999999999999</v>
      </c>
      <c r="BA33">
        <v>7</v>
      </c>
      <c r="BB33" t="s">
        <v>44</v>
      </c>
      <c r="BC33" s="12">
        <v>106.3</v>
      </c>
      <c r="BF33" t="s">
        <v>44</v>
      </c>
      <c r="BG33" s="12">
        <v>106.3</v>
      </c>
      <c r="BH33" s="12">
        <f t="shared" si="5"/>
        <v>105.83333333333333</v>
      </c>
      <c r="BK33">
        <v>7</v>
      </c>
      <c r="BL33" t="s">
        <v>44</v>
      </c>
      <c r="BM33" s="12">
        <v>132.80000000000001</v>
      </c>
      <c r="BP33" t="s">
        <v>44</v>
      </c>
      <c r="BQ33" s="12">
        <v>132.80000000000001</v>
      </c>
      <c r="BR33" s="12">
        <f t="shared" si="6"/>
        <v>131.96666666666667</v>
      </c>
      <c r="BU33">
        <v>7</v>
      </c>
      <c r="BV33" t="s">
        <v>44</v>
      </c>
      <c r="BW33" s="12">
        <v>153.5</v>
      </c>
      <c r="BZ33" t="s">
        <v>44</v>
      </c>
      <c r="CA33" s="12">
        <v>153.5</v>
      </c>
      <c r="CB33" s="12">
        <f t="shared" si="7"/>
        <v>145.26666666666665</v>
      </c>
      <c r="CE33">
        <v>7</v>
      </c>
      <c r="CF33" t="s">
        <v>44</v>
      </c>
      <c r="CG33" s="12">
        <v>149.5</v>
      </c>
      <c r="CJ33" t="s">
        <v>44</v>
      </c>
      <c r="CK33" s="12">
        <v>149.5</v>
      </c>
      <c r="CL33" s="12">
        <f t="shared" si="8"/>
        <v>146.73333333333332</v>
      </c>
      <c r="CO33">
        <v>7</v>
      </c>
      <c r="CP33" t="s">
        <v>44</v>
      </c>
      <c r="CQ33" s="12">
        <v>85.7</v>
      </c>
      <c r="CT33" t="s">
        <v>44</v>
      </c>
      <c r="CU33" s="12">
        <v>85.7</v>
      </c>
      <c r="CV33" s="12">
        <f t="shared" si="9"/>
        <v>88.766666666666666</v>
      </c>
      <c r="CY33">
        <v>7</v>
      </c>
      <c r="CZ33" t="s">
        <v>44</v>
      </c>
      <c r="DA33" s="12">
        <v>131.5</v>
      </c>
      <c r="DD33" t="s">
        <v>44</v>
      </c>
      <c r="DE33" s="12">
        <v>131.5</v>
      </c>
      <c r="DF33" s="12">
        <f t="shared" si="10"/>
        <v>130.26666666666668</v>
      </c>
      <c r="DI33">
        <v>7</v>
      </c>
      <c r="DJ33" t="s">
        <v>44</v>
      </c>
      <c r="DK33" s="12">
        <v>118.3</v>
      </c>
      <c r="DN33" t="s">
        <v>44</v>
      </c>
      <c r="DO33" s="12">
        <v>118.3</v>
      </c>
      <c r="DP33" s="12">
        <f t="shared" si="11"/>
        <v>118</v>
      </c>
      <c r="DS33">
        <v>7</v>
      </c>
      <c r="DT33" t="s">
        <v>44</v>
      </c>
      <c r="DU33" s="12">
        <v>131.1</v>
      </c>
      <c r="DX33" t="s">
        <v>44</v>
      </c>
      <c r="DY33" s="12">
        <v>131.1</v>
      </c>
      <c r="DZ33" s="12">
        <f t="shared" si="12"/>
        <v>130.5</v>
      </c>
      <c r="EC33">
        <v>7</v>
      </c>
      <c r="ED33" t="s">
        <v>44</v>
      </c>
      <c r="EE33" s="12">
        <v>129.5</v>
      </c>
      <c r="EH33" t="s">
        <v>44</v>
      </c>
      <c r="EI33" s="12">
        <v>129.5</v>
      </c>
      <c r="EJ33" s="12">
        <f t="shared" si="13"/>
        <v>128.03333333333333</v>
      </c>
      <c r="EM33">
        <v>7</v>
      </c>
      <c r="EN33" t="s">
        <v>44</v>
      </c>
      <c r="EO33" s="12">
        <v>133.1</v>
      </c>
      <c r="ER33" t="s">
        <v>44</v>
      </c>
      <c r="ES33" s="12">
        <v>133.1</v>
      </c>
      <c r="ET33" s="12">
        <f t="shared" si="14"/>
        <v>132.16666666666666</v>
      </c>
      <c r="EW33">
        <v>7</v>
      </c>
      <c r="EX33" t="s">
        <v>44</v>
      </c>
      <c r="EY33" s="12">
        <v>123.5</v>
      </c>
      <c r="FB33" t="s">
        <v>44</v>
      </c>
      <c r="FC33" s="12">
        <v>123.5</v>
      </c>
      <c r="FD33" s="12">
        <f t="shared" si="15"/>
        <v>123.03333333333335</v>
      </c>
      <c r="FG33">
        <v>7</v>
      </c>
      <c r="FH33" t="s">
        <v>44</v>
      </c>
      <c r="FI33" s="12">
        <v>117.9</v>
      </c>
      <c r="FL33" t="s">
        <v>44</v>
      </c>
      <c r="FM33" s="12">
        <v>117.9</v>
      </c>
      <c r="FN33" s="12">
        <f t="shared" si="16"/>
        <v>117.63333333333333</v>
      </c>
      <c r="FQ33">
        <v>7</v>
      </c>
      <c r="FR33" t="s">
        <v>44</v>
      </c>
      <c r="FS33" s="12">
        <v>122.7</v>
      </c>
      <c r="FV33" t="s">
        <v>44</v>
      </c>
      <c r="FW33" s="12">
        <v>122.7</v>
      </c>
      <c r="FX33" s="12">
        <f t="shared" si="17"/>
        <v>122.19999999999999</v>
      </c>
      <c r="GA33">
        <v>7</v>
      </c>
      <c r="GB33" t="s">
        <v>44</v>
      </c>
      <c r="GC33" s="12">
        <v>115.3</v>
      </c>
      <c r="GF33" t="s">
        <v>44</v>
      </c>
      <c r="GG33" s="12">
        <v>115.3</v>
      </c>
      <c r="GH33" s="12">
        <f t="shared" si="18"/>
        <v>115.10000000000001</v>
      </c>
      <c r="GK33">
        <v>7</v>
      </c>
      <c r="GL33" t="s">
        <v>44</v>
      </c>
      <c r="GM33" s="12">
        <v>119.5</v>
      </c>
      <c r="GP33" t="s">
        <v>44</v>
      </c>
      <c r="GQ33" s="12">
        <v>119.5</v>
      </c>
      <c r="GR33" s="12">
        <f t="shared" si="19"/>
        <v>119.13333333333333</v>
      </c>
      <c r="GU33">
        <v>7</v>
      </c>
      <c r="GV33" t="s">
        <v>44</v>
      </c>
      <c r="GW33" s="12">
        <v>116</v>
      </c>
      <c r="GZ33" t="s">
        <v>44</v>
      </c>
      <c r="HA33" s="12">
        <v>116</v>
      </c>
      <c r="HB33" s="12">
        <f t="shared" si="20"/>
        <v>115.43333333333334</v>
      </c>
      <c r="HE33">
        <v>7</v>
      </c>
      <c r="HF33" t="s">
        <v>44</v>
      </c>
      <c r="HG33" s="12">
        <v>111.5</v>
      </c>
      <c r="HJ33" t="s">
        <v>44</v>
      </c>
      <c r="HK33" s="12">
        <v>111.5</v>
      </c>
      <c r="HL33" s="12">
        <f t="shared" si="21"/>
        <v>111.33333333333333</v>
      </c>
      <c r="HO33">
        <v>7</v>
      </c>
      <c r="HP33" t="s">
        <v>44</v>
      </c>
      <c r="HQ33" s="12">
        <v>116.6</v>
      </c>
      <c r="HT33" t="s">
        <v>44</v>
      </c>
      <c r="HU33" s="12">
        <v>116.6</v>
      </c>
      <c r="HV33" s="12">
        <f t="shared" si="22"/>
        <v>116.26666666666665</v>
      </c>
      <c r="HY33">
        <v>7</v>
      </c>
      <c r="HZ33" t="s">
        <v>44</v>
      </c>
      <c r="IA33" s="12">
        <v>125.4</v>
      </c>
      <c r="ID33" t="s">
        <v>44</v>
      </c>
      <c r="IE33" s="12">
        <v>125.4</v>
      </c>
      <c r="IF33" s="12">
        <f t="shared" si="23"/>
        <v>123.73333333333335</v>
      </c>
      <c r="II33">
        <v>7</v>
      </c>
      <c r="IJ33" t="s">
        <v>44</v>
      </c>
      <c r="IK33" s="12">
        <v>111.7</v>
      </c>
      <c r="IN33" t="s">
        <v>44</v>
      </c>
      <c r="IO33" s="12">
        <v>111.7</v>
      </c>
      <c r="IP33" s="12">
        <f t="shared" si="24"/>
        <v>112.2</v>
      </c>
      <c r="IS33">
        <v>7</v>
      </c>
      <c r="IT33" t="s">
        <v>44</v>
      </c>
      <c r="IU33" s="12">
        <v>116.3</v>
      </c>
      <c r="IX33" t="s">
        <v>44</v>
      </c>
      <c r="IY33" s="12">
        <v>116.3</v>
      </c>
      <c r="IZ33" s="12">
        <f t="shared" si="25"/>
        <v>115.83333333333333</v>
      </c>
      <c r="JC33">
        <v>7</v>
      </c>
      <c r="JD33" t="s">
        <v>44</v>
      </c>
      <c r="JE33" s="12">
        <v>122.4</v>
      </c>
      <c r="JH33" t="s">
        <v>44</v>
      </c>
      <c r="JI33" s="12">
        <v>122.4</v>
      </c>
      <c r="JJ33" s="12">
        <f t="shared" si="26"/>
        <v>121.60000000000001</v>
      </c>
    </row>
    <row r="34" spans="2:270" x14ac:dyDescent="0.35">
      <c r="C34">
        <v>8</v>
      </c>
      <c r="D34" t="s">
        <v>46</v>
      </c>
      <c r="E34" s="12">
        <v>120.9</v>
      </c>
      <c r="H34" t="s">
        <v>46</v>
      </c>
      <c r="I34" s="12">
        <v>120.9</v>
      </c>
      <c r="J34" s="12">
        <f t="shared" si="0"/>
        <v>119.93333333333334</v>
      </c>
      <c r="M34">
        <v>8</v>
      </c>
      <c r="N34" t="s">
        <v>46</v>
      </c>
      <c r="O34" s="12">
        <v>123.1</v>
      </c>
      <c r="R34" t="s">
        <v>46</v>
      </c>
      <c r="S34" s="12">
        <v>123.1</v>
      </c>
      <c r="T34" s="12">
        <f t="shared" si="1"/>
        <v>123.3</v>
      </c>
      <c r="W34">
        <v>8</v>
      </c>
      <c r="X34" t="s">
        <v>46</v>
      </c>
      <c r="Y34" s="12">
        <v>131.69999999999999</v>
      </c>
      <c r="AB34" t="s">
        <v>46</v>
      </c>
      <c r="AC34" s="12">
        <v>131.69999999999999</v>
      </c>
      <c r="AD34" s="12">
        <f t="shared" si="2"/>
        <v>133.46666666666667</v>
      </c>
      <c r="AG34">
        <v>8</v>
      </c>
      <c r="AH34" t="s">
        <v>46</v>
      </c>
      <c r="AI34" s="12">
        <v>118.1</v>
      </c>
      <c r="AL34" t="s">
        <v>46</v>
      </c>
      <c r="AM34" s="12">
        <v>118.1</v>
      </c>
      <c r="AN34" s="12">
        <f t="shared" si="3"/>
        <v>119.5</v>
      </c>
      <c r="AQ34">
        <v>8</v>
      </c>
      <c r="AR34" t="s">
        <v>46</v>
      </c>
      <c r="AS34" s="12">
        <v>128</v>
      </c>
      <c r="AV34" t="s">
        <v>46</v>
      </c>
      <c r="AW34" s="12">
        <v>128</v>
      </c>
      <c r="AX34" s="12">
        <f t="shared" si="4"/>
        <v>127.66666666666667</v>
      </c>
      <c r="BA34">
        <v>8</v>
      </c>
      <c r="BB34" t="s">
        <v>46</v>
      </c>
      <c r="BC34" s="12">
        <v>106.8</v>
      </c>
      <c r="BF34" t="s">
        <v>46</v>
      </c>
      <c r="BG34" s="12">
        <v>106.8</v>
      </c>
      <c r="BH34" s="12">
        <f t="shared" si="5"/>
        <v>106.36666666666667</v>
      </c>
      <c r="BK34">
        <v>8</v>
      </c>
      <c r="BL34" t="s">
        <v>46</v>
      </c>
      <c r="BM34" s="12">
        <v>130.1</v>
      </c>
      <c r="BP34" t="s">
        <v>46</v>
      </c>
      <c r="BQ34" s="12">
        <v>130.1</v>
      </c>
      <c r="BR34" s="12">
        <f t="shared" si="6"/>
        <v>131.73333333333335</v>
      </c>
      <c r="BU34">
        <v>8</v>
      </c>
      <c r="BV34" t="s">
        <v>46</v>
      </c>
      <c r="BW34" s="12">
        <v>165.5</v>
      </c>
      <c r="BZ34" t="s">
        <v>46</v>
      </c>
      <c r="CA34" s="12">
        <v>165.5</v>
      </c>
      <c r="CB34" s="12">
        <f t="shared" si="7"/>
        <v>155.23333333333332</v>
      </c>
      <c r="CE34">
        <v>8</v>
      </c>
      <c r="CF34" t="s">
        <v>46</v>
      </c>
      <c r="CG34" s="12">
        <v>156</v>
      </c>
      <c r="CJ34" t="s">
        <v>46</v>
      </c>
      <c r="CK34" s="12">
        <v>156</v>
      </c>
      <c r="CL34" s="12">
        <f t="shared" si="8"/>
        <v>151.20000000000002</v>
      </c>
      <c r="CO34">
        <v>8</v>
      </c>
      <c r="CP34" t="s">
        <v>46</v>
      </c>
      <c r="CQ34" s="12">
        <v>85.3</v>
      </c>
      <c r="CT34" t="s">
        <v>46</v>
      </c>
      <c r="CU34" s="12">
        <v>85.3</v>
      </c>
      <c r="CV34" s="12">
        <f t="shared" si="9"/>
        <v>86.933333333333337</v>
      </c>
      <c r="CY34">
        <v>8</v>
      </c>
      <c r="CZ34" t="s">
        <v>46</v>
      </c>
      <c r="DA34" s="12">
        <v>132.69999999999999</v>
      </c>
      <c r="DD34" t="s">
        <v>46</v>
      </c>
      <c r="DE34" s="12">
        <v>132.69999999999999</v>
      </c>
      <c r="DF34" s="12">
        <f t="shared" si="10"/>
        <v>131.56666666666666</v>
      </c>
      <c r="DI34">
        <v>8</v>
      </c>
      <c r="DJ34" t="s">
        <v>46</v>
      </c>
      <c r="DK34" s="12">
        <v>118.8</v>
      </c>
      <c r="DN34" t="s">
        <v>46</v>
      </c>
      <c r="DO34" s="12">
        <v>118.8</v>
      </c>
      <c r="DP34" s="12">
        <f t="shared" si="11"/>
        <v>118.36666666666667</v>
      </c>
      <c r="DS34">
        <v>8</v>
      </c>
      <c r="DT34" t="s">
        <v>46</v>
      </c>
      <c r="DU34" s="12">
        <v>131.69999999999999</v>
      </c>
      <c r="DX34" t="s">
        <v>46</v>
      </c>
      <c r="DY34" s="12">
        <v>131.69999999999999</v>
      </c>
      <c r="DZ34" s="12">
        <f t="shared" si="12"/>
        <v>131.1</v>
      </c>
      <c r="EC34">
        <v>8</v>
      </c>
      <c r="ED34" t="s">
        <v>46</v>
      </c>
      <c r="EE34" s="12">
        <v>131.1</v>
      </c>
      <c r="EH34" t="s">
        <v>46</v>
      </c>
      <c r="EI34" s="12">
        <v>131.1</v>
      </c>
      <c r="EJ34" s="12">
        <f t="shared" si="13"/>
        <v>129.70000000000002</v>
      </c>
      <c r="EM34">
        <v>8</v>
      </c>
      <c r="EN34" t="s">
        <v>46</v>
      </c>
      <c r="EO34" s="12">
        <v>134.19999999999999</v>
      </c>
      <c r="ER34" t="s">
        <v>46</v>
      </c>
      <c r="ES34" s="12">
        <v>134.19999999999999</v>
      </c>
      <c r="ET34" s="12">
        <f t="shared" si="14"/>
        <v>133.13333333333333</v>
      </c>
      <c r="EW34">
        <v>8</v>
      </c>
      <c r="EX34" t="s">
        <v>46</v>
      </c>
      <c r="EY34" s="12">
        <v>123.7</v>
      </c>
      <c r="FB34" t="s">
        <v>46</v>
      </c>
      <c r="FC34" s="12">
        <v>123.7</v>
      </c>
      <c r="FD34" s="12">
        <f t="shared" si="15"/>
        <v>123.46666666666665</v>
      </c>
      <c r="FG34">
        <v>8</v>
      </c>
      <c r="FH34" t="s">
        <v>46</v>
      </c>
      <c r="FI34" s="12">
        <v>118.2</v>
      </c>
      <c r="FL34" t="s">
        <v>46</v>
      </c>
      <c r="FM34" s="12">
        <v>118.2</v>
      </c>
      <c r="FN34" s="12">
        <f t="shared" si="16"/>
        <v>117.89999999999999</v>
      </c>
      <c r="FQ34">
        <v>8</v>
      </c>
      <c r="FR34" t="s">
        <v>46</v>
      </c>
      <c r="FS34" s="12">
        <v>122.9</v>
      </c>
      <c r="FV34" t="s">
        <v>46</v>
      </c>
      <c r="FW34" s="12">
        <v>122.9</v>
      </c>
      <c r="FX34" s="12">
        <f t="shared" si="17"/>
        <v>122.63333333333333</v>
      </c>
      <c r="GA34">
        <v>8</v>
      </c>
      <c r="GB34" t="s">
        <v>46</v>
      </c>
      <c r="GC34" s="12">
        <v>115.3</v>
      </c>
      <c r="GF34" t="s">
        <v>46</v>
      </c>
      <c r="GG34" s="12">
        <v>115.3</v>
      </c>
      <c r="GH34" s="12">
        <f t="shared" si="18"/>
        <v>115.23333333333333</v>
      </c>
      <c r="GK34">
        <v>8</v>
      </c>
      <c r="GL34" t="s">
        <v>46</v>
      </c>
      <c r="GM34" s="12">
        <v>120</v>
      </c>
      <c r="GP34" t="s">
        <v>46</v>
      </c>
      <c r="GQ34" s="12">
        <v>120</v>
      </c>
      <c r="GR34" s="12">
        <f t="shared" si="19"/>
        <v>119.56666666666666</v>
      </c>
      <c r="GU34">
        <v>8</v>
      </c>
      <c r="GV34" t="s">
        <v>46</v>
      </c>
      <c r="GW34" s="12">
        <v>116.6</v>
      </c>
      <c r="GZ34" t="s">
        <v>46</v>
      </c>
      <c r="HA34" s="12">
        <v>116.6</v>
      </c>
      <c r="HB34" s="12">
        <f t="shared" si="20"/>
        <v>116</v>
      </c>
      <c r="HE34">
        <v>8</v>
      </c>
      <c r="HF34" t="s">
        <v>46</v>
      </c>
      <c r="HG34" s="12">
        <v>109.9</v>
      </c>
      <c r="HJ34" t="s">
        <v>46</v>
      </c>
      <c r="HK34" s="12">
        <v>109.9</v>
      </c>
      <c r="HL34" s="12">
        <f t="shared" si="21"/>
        <v>111.03333333333335</v>
      </c>
      <c r="HO34">
        <v>8</v>
      </c>
      <c r="HP34" t="s">
        <v>46</v>
      </c>
      <c r="HQ34" s="12">
        <v>117.2</v>
      </c>
      <c r="HT34" t="s">
        <v>46</v>
      </c>
      <c r="HU34" s="12">
        <v>117.2</v>
      </c>
      <c r="HV34" s="12">
        <f t="shared" si="22"/>
        <v>116.66666666666667</v>
      </c>
      <c r="HY34">
        <v>8</v>
      </c>
      <c r="HZ34" t="s">
        <v>46</v>
      </c>
      <c r="IA34" s="12">
        <v>126.2</v>
      </c>
      <c r="ID34" t="s">
        <v>46</v>
      </c>
      <c r="IE34" s="12">
        <v>126.2</v>
      </c>
      <c r="IF34" s="12">
        <f t="shared" si="23"/>
        <v>125.13333333333333</v>
      </c>
      <c r="II34">
        <v>8</v>
      </c>
      <c r="IJ34" t="s">
        <v>46</v>
      </c>
      <c r="IK34" s="12">
        <v>112</v>
      </c>
      <c r="IN34" t="s">
        <v>46</v>
      </c>
      <c r="IO34" s="12">
        <v>112</v>
      </c>
      <c r="IP34" s="12">
        <f t="shared" si="24"/>
        <v>112.06666666666666</v>
      </c>
      <c r="IS34">
        <v>8</v>
      </c>
      <c r="IT34" t="s">
        <v>46</v>
      </c>
      <c r="IU34" s="12">
        <v>116.2</v>
      </c>
      <c r="IX34" t="s">
        <v>46</v>
      </c>
      <c r="IY34" s="12">
        <v>116.2</v>
      </c>
      <c r="IZ34" s="12">
        <f t="shared" si="25"/>
        <v>116.16666666666667</v>
      </c>
      <c r="JC34">
        <v>8</v>
      </c>
      <c r="JD34" t="s">
        <v>46</v>
      </c>
      <c r="JE34" s="12">
        <v>123.2</v>
      </c>
      <c r="JH34" t="s">
        <v>46</v>
      </c>
      <c r="JI34" s="12">
        <v>123.2</v>
      </c>
      <c r="JJ34" s="12">
        <f t="shared" si="26"/>
        <v>122.43333333333334</v>
      </c>
    </row>
    <row r="35" spans="2:270" x14ac:dyDescent="0.35">
      <c r="C35">
        <v>9</v>
      </c>
      <c r="D35" t="s">
        <v>48</v>
      </c>
      <c r="E35" s="12">
        <v>121.6</v>
      </c>
      <c r="H35" t="s">
        <v>48</v>
      </c>
      <c r="I35" s="12">
        <v>121.6</v>
      </c>
      <c r="J35" s="12">
        <f t="shared" si="0"/>
        <v>120.8</v>
      </c>
      <c r="M35">
        <v>9</v>
      </c>
      <c r="N35" t="s">
        <v>48</v>
      </c>
      <c r="O35" s="12">
        <v>123.4</v>
      </c>
      <c r="R35" t="s">
        <v>48</v>
      </c>
      <c r="S35" s="12">
        <v>123.4</v>
      </c>
      <c r="T35" s="12">
        <f t="shared" si="1"/>
        <v>123.23333333333335</v>
      </c>
      <c r="W35">
        <v>9</v>
      </c>
      <c r="X35" t="s">
        <v>48</v>
      </c>
      <c r="Y35" s="12">
        <v>129</v>
      </c>
      <c r="AB35" t="s">
        <v>48</v>
      </c>
      <c r="AC35" s="12">
        <v>129</v>
      </c>
      <c r="AD35" s="12">
        <f t="shared" si="2"/>
        <v>131.66666666666666</v>
      </c>
      <c r="AG35">
        <v>9</v>
      </c>
      <c r="AH35" t="s">
        <v>48</v>
      </c>
      <c r="AI35" s="12">
        <v>115.6</v>
      </c>
      <c r="AL35" t="s">
        <v>48</v>
      </c>
      <c r="AM35" s="12">
        <v>115.6</v>
      </c>
      <c r="AN35" s="12">
        <f t="shared" si="3"/>
        <v>117.73333333333333</v>
      </c>
      <c r="AQ35">
        <v>9</v>
      </c>
      <c r="AR35" t="s">
        <v>48</v>
      </c>
      <c r="AS35" s="12">
        <v>128.30000000000001</v>
      </c>
      <c r="AV35" t="s">
        <v>48</v>
      </c>
      <c r="AW35" s="12">
        <v>128.30000000000001</v>
      </c>
      <c r="AX35" s="12">
        <f t="shared" si="4"/>
        <v>128</v>
      </c>
      <c r="BA35">
        <v>9</v>
      </c>
      <c r="BB35" t="s">
        <v>48</v>
      </c>
      <c r="BC35" s="12">
        <v>107</v>
      </c>
      <c r="BF35" t="s">
        <v>48</v>
      </c>
      <c r="BG35" s="12">
        <v>107</v>
      </c>
      <c r="BH35" s="12">
        <f t="shared" si="5"/>
        <v>106.7</v>
      </c>
      <c r="BK35">
        <v>9</v>
      </c>
      <c r="BL35" t="s">
        <v>48</v>
      </c>
      <c r="BM35" s="12">
        <v>124</v>
      </c>
      <c r="BP35" t="s">
        <v>48</v>
      </c>
      <c r="BQ35" s="12">
        <v>124</v>
      </c>
      <c r="BR35" s="12">
        <f t="shared" si="6"/>
        <v>128.96666666666667</v>
      </c>
      <c r="BU35">
        <v>9</v>
      </c>
      <c r="BV35" t="s">
        <v>48</v>
      </c>
      <c r="BW35" s="12">
        <v>168.5</v>
      </c>
      <c r="BZ35" t="s">
        <v>48</v>
      </c>
      <c r="CA35" s="12">
        <v>168.5</v>
      </c>
      <c r="CB35" s="12">
        <f t="shared" si="7"/>
        <v>162.5</v>
      </c>
      <c r="CE35">
        <v>9</v>
      </c>
      <c r="CF35" t="s">
        <v>48</v>
      </c>
      <c r="CG35" s="12">
        <v>165.4</v>
      </c>
      <c r="CJ35" t="s">
        <v>48</v>
      </c>
      <c r="CK35" s="12">
        <v>165.4</v>
      </c>
      <c r="CL35" s="12">
        <f t="shared" si="8"/>
        <v>156.96666666666667</v>
      </c>
      <c r="CO35">
        <v>9</v>
      </c>
      <c r="CP35" t="s">
        <v>48</v>
      </c>
      <c r="CQ35" s="12">
        <v>86.3</v>
      </c>
      <c r="CT35" t="s">
        <v>48</v>
      </c>
      <c r="CU35" s="12">
        <v>86.3</v>
      </c>
      <c r="CV35" s="12">
        <f t="shared" si="9"/>
        <v>85.766666666666666</v>
      </c>
      <c r="CY35">
        <v>9</v>
      </c>
      <c r="CZ35" t="s">
        <v>48</v>
      </c>
      <c r="DA35" s="12">
        <v>134.4</v>
      </c>
      <c r="DD35" t="s">
        <v>48</v>
      </c>
      <c r="DE35" s="12">
        <v>134.4</v>
      </c>
      <c r="DF35" s="12">
        <f t="shared" si="10"/>
        <v>132.86666666666667</v>
      </c>
      <c r="DI35">
        <v>9</v>
      </c>
      <c r="DJ35" t="s">
        <v>48</v>
      </c>
      <c r="DK35" s="12">
        <v>119.1</v>
      </c>
      <c r="DN35" t="s">
        <v>48</v>
      </c>
      <c r="DO35" s="12">
        <v>119.1</v>
      </c>
      <c r="DP35" s="12">
        <f t="shared" si="11"/>
        <v>118.73333333333333</v>
      </c>
      <c r="DS35">
        <v>9</v>
      </c>
      <c r="DT35" t="s">
        <v>48</v>
      </c>
      <c r="DU35" s="12">
        <v>132.30000000000001</v>
      </c>
      <c r="DX35" t="s">
        <v>48</v>
      </c>
      <c r="DY35" s="12">
        <v>132.30000000000001</v>
      </c>
      <c r="DZ35" s="12">
        <f t="shared" si="12"/>
        <v>131.69999999999999</v>
      </c>
      <c r="EC35">
        <v>9</v>
      </c>
      <c r="ED35" t="s">
        <v>48</v>
      </c>
      <c r="EE35" s="12">
        <v>131.5</v>
      </c>
      <c r="EH35" t="s">
        <v>48</v>
      </c>
      <c r="EI35" s="12">
        <v>131.5</v>
      </c>
      <c r="EJ35" s="12">
        <f t="shared" si="13"/>
        <v>130.70000000000002</v>
      </c>
      <c r="EM35">
        <v>9</v>
      </c>
      <c r="EN35" t="s">
        <v>48</v>
      </c>
      <c r="EO35" s="12">
        <v>134.69999999999999</v>
      </c>
      <c r="ER35" t="s">
        <v>48</v>
      </c>
      <c r="ES35" s="12">
        <v>134.69999999999999</v>
      </c>
      <c r="ET35" s="12">
        <f t="shared" si="14"/>
        <v>133.99999999999997</v>
      </c>
      <c r="EW35">
        <v>9</v>
      </c>
      <c r="EX35" t="s">
        <v>48</v>
      </c>
      <c r="EY35" s="12">
        <v>124</v>
      </c>
      <c r="FB35" t="s">
        <v>48</v>
      </c>
      <c r="FC35" s="12">
        <v>124</v>
      </c>
      <c r="FD35" s="12">
        <f t="shared" si="15"/>
        <v>123.73333333333333</v>
      </c>
      <c r="FG35">
        <v>9</v>
      </c>
      <c r="FH35" t="s">
        <v>48</v>
      </c>
      <c r="FI35" s="12">
        <v>118.6</v>
      </c>
      <c r="FL35" t="s">
        <v>48</v>
      </c>
      <c r="FM35" s="12">
        <v>118.6</v>
      </c>
      <c r="FN35" s="12">
        <f t="shared" si="16"/>
        <v>118.23333333333335</v>
      </c>
      <c r="FQ35">
        <v>9</v>
      </c>
      <c r="FR35" t="s">
        <v>48</v>
      </c>
      <c r="FS35" s="12">
        <v>123.2</v>
      </c>
      <c r="FV35" t="s">
        <v>48</v>
      </c>
      <c r="FW35" s="12">
        <v>123.2</v>
      </c>
      <c r="FX35" s="12">
        <f t="shared" si="17"/>
        <v>122.93333333333334</v>
      </c>
      <c r="GA35">
        <v>9</v>
      </c>
      <c r="GB35" t="s">
        <v>48</v>
      </c>
      <c r="GC35" s="12">
        <v>115.1</v>
      </c>
      <c r="GF35" t="s">
        <v>48</v>
      </c>
      <c r="GG35" s="12">
        <v>115.1</v>
      </c>
      <c r="GH35" s="12">
        <f t="shared" si="18"/>
        <v>115.23333333333333</v>
      </c>
      <c r="GK35">
        <v>9</v>
      </c>
      <c r="GL35" t="s">
        <v>48</v>
      </c>
      <c r="GM35" s="12">
        <v>120.4</v>
      </c>
      <c r="GP35" t="s">
        <v>48</v>
      </c>
      <c r="GQ35" s="12">
        <v>120.4</v>
      </c>
      <c r="GR35" s="12">
        <f t="shared" si="19"/>
        <v>119.96666666666665</v>
      </c>
      <c r="GU35">
        <v>9</v>
      </c>
      <c r="GV35" t="s">
        <v>48</v>
      </c>
      <c r="GW35" s="12">
        <v>117.1</v>
      </c>
      <c r="GZ35" t="s">
        <v>48</v>
      </c>
      <c r="HA35" s="12">
        <v>117.1</v>
      </c>
      <c r="HB35" s="12">
        <f t="shared" si="20"/>
        <v>116.56666666666666</v>
      </c>
      <c r="HE35">
        <v>9</v>
      </c>
      <c r="HF35" t="s">
        <v>48</v>
      </c>
      <c r="HG35" s="12">
        <v>109.1</v>
      </c>
      <c r="HJ35" t="s">
        <v>48</v>
      </c>
      <c r="HK35" s="12">
        <v>109.1</v>
      </c>
      <c r="HL35" s="12">
        <f t="shared" si="21"/>
        <v>110.16666666666667</v>
      </c>
      <c r="HO35">
        <v>9</v>
      </c>
      <c r="HP35" t="s">
        <v>48</v>
      </c>
      <c r="HQ35" s="12">
        <v>117.3</v>
      </c>
      <c r="HT35" t="s">
        <v>48</v>
      </c>
      <c r="HU35" s="12">
        <v>117.3</v>
      </c>
      <c r="HV35" s="12">
        <f t="shared" si="22"/>
        <v>117.03333333333335</v>
      </c>
      <c r="HY35">
        <v>9</v>
      </c>
      <c r="HZ35" t="s">
        <v>48</v>
      </c>
      <c r="IA35" s="12">
        <v>126.5</v>
      </c>
      <c r="ID35" t="s">
        <v>48</v>
      </c>
      <c r="IE35" s="12">
        <v>126.5</v>
      </c>
      <c r="IF35" s="12">
        <f t="shared" si="23"/>
        <v>126.03333333333335</v>
      </c>
      <c r="II35">
        <v>9</v>
      </c>
      <c r="IJ35" t="s">
        <v>48</v>
      </c>
      <c r="IK35" s="12">
        <v>112.9</v>
      </c>
      <c r="IN35" t="s">
        <v>48</v>
      </c>
      <c r="IO35" s="12">
        <v>112.9</v>
      </c>
      <c r="IP35" s="12">
        <f t="shared" si="24"/>
        <v>112.2</v>
      </c>
      <c r="IS35">
        <v>9</v>
      </c>
      <c r="IT35" t="s">
        <v>48</v>
      </c>
      <c r="IU35" s="12">
        <v>116.2</v>
      </c>
      <c r="IX35" t="s">
        <v>48</v>
      </c>
      <c r="IY35" s="12">
        <v>116.2</v>
      </c>
      <c r="IZ35" s="12">
        <f t="shared" si="25"/>
        <v>116.23333333333333</v>
      </c>
      <c r="JC35">
        <v>9</v>
      </c>
      <c r="JD35" t="s">
        <v>48</v>
      </c>
      <c r="JE35" s="12">
        <v>123.5</v>
      </c>
      <c r="JH35" t="s">
        <v>48</v>
      </c>
      <c r="JI35" s="12">
        <v>123.5</v>
      </c>
      <c r="JJ35" s="12">
        <f t="shared" si="26"/>
        <v>123.03333333333335</v>
      </c>
    </row>
    <row r="36" spans="2:270" x14ac:dyDescent="0.35">
      <c r="C36">
        <v>10</v>
      </c>
      <c r="D36" t="s">
        <v>50</v>
      </c>
      <c r="E36" s="12">
        <v>122.4</v>
      </c>
      <c r="H36" t="s">
        <v>50</v>
      </c>
      <c r="I36" s="12">
        <v>122.4</v>
      </c>
      <c r="J36" s="12">
        <f t="shared" si="0"/>
        <v>121.63333333333333</v>
      </c>
      <c r="M36">
        <v>10</v>
      </c>
      <c r="N36" t="s">
        <v>50</v>
      </c>
      <c r="O36" s="12">
        <v>123.6</v>
      </c>
      <c r="R36" t="s">
        <v>50</v>
      </c>
      <c r="S36" s="12">
        <v>123.6</v>
      </c>
      <c r="T36" s="12">
        <f t="shared" si="1"/>
        <v>123.36666666666667</v>
      </c>
      <c r="W36">
        <v>10</v>
      </c>
      <c r="X36" t="s">
        <v>50</v>
      </c>
      <c r="Y36" s="12">
        <v>128.6</v>
      </c>
      <c r="AB36" t="s">
        <v>50</v>
      </c>
      <c r="AC36" s="12">
        <v>128.6</v>
      </c>
      <c r="AD36" s="12">
        <f t="shared" si="2"/>
        <v>129.76666666666665</v>
      </c>
      <c r="AG36">
        <v>10</v>
      </c>
      <c r="AH36" t="s">
        <v>50</v>
      </c>
      <c r="AI36" s="12">
        <v>115.9</v>
      </c>
      <c r="AL36" t="s">
        <v>50</v>
      </c>
      <c r="AM36" s="12">
        <v>115.9</v>
      </c>
      <c r="AN36" s="12">
        <f t="shared" si="3"/>
        <v>116.53333333333335</v>
      </c>
      <c r="AQ36">
        <v>10</v>
      </c>
      <c r="AR36" t="s">
        <v>50</v>
      </c>
      <c r="AS36" s="12">
        <v>128.5</v>
      </c>
      <c r="AV36" t="s">
        <v>50</v>
      </c>
      <c r="AW36" s="12">
        <v>128.5</v>
      </c>
      <c r="AX36" s="12">
        <f t="shared" si="4"/>
        <v>128.26666666666668</v>
      </c>
      <c r="BA36">
        <v>10</v>
      </c>
      <c r="BB36" t="s">
        <v>50</v>
      </c>
      <c r="BC36" s="12">
        <v>109</v>
      </c>
      <c r="BF36" t="s">
        <v>50</v>
      </c>
      <c r="BG36" s="12">
        <v>109</v>
      </c>
      <c r="BH36" s="12">
        <f t="shared" si="5"/>
        <v>107.60000000000001</v>
      </c>
      <c r="BK36">
        <v>10</v>
      </c>
      <c r="BL36" t="s">
        <v>50</v>
      </c>
      <c r="BM36" s="12">
        <v>124.1</v>
      </c>
      <c r="BP36" t="s">
        <v>50</v>
      </c>
      <c r="BQ36" s="12">
        <v>124.1</v>
      </c>
      <c r="BR36" s="12">
        <f t="shared" si="6"/>
        <v>126.06666666666666</v>
      </c>
      <c r="BU36">
        <v>10</v>
      </c>
      <c r="BV36" t="s">
        <v>50</v>
      </c>
      <c r="BW36" s="12">
        <v>165.8</v>
      </c>
      <c r="BZ36" t="s">
        <v>50</v>
      </c>
      <c r="CA36" s="12">
        <v>165.8</v>
      </c>
      <c r="CB36" s="12">
        <f t="shared" si="7"/>
        <v>166.6</v>
      </c>
      <c r="CE36">
        <v>10</v>
      </c>
      <c r="CF36" t="s">
        <v>50</v>
      </c>
      <c r="CG36" s="12">
        <v>187.2</v>
      </c>
      <c r="CJ36" t="s">
        <v>50</v>
      </c>
      <c r="CK36" s="12">
        <v>187.2</v>
      </c>
      <c r="CL36" s="12">
        <f t="shared" si="8"/>
        <v>169.53333333333333</v>
      </c>
      <c r="CO36">
        <v>10</v>
      </c>
      <c r="CP36" t="s">
        <v>50</v>
      </c>
      <c r="CQ36" s="12">
        <v>89.4</v>
      </c>
      <c r="CT36" t="s">
        <v>50</v>
      </c>
      <c r="CU36" s="12">
        <v>89.4</v>
      </c>
      <c r="CV36" s="12">
        <f t="shared" si="9"/>
        <v>87</v>
      </c>
      <c r="CY36">
        <v>10</v>
      </c>
      <c r="CZ36" t="s">
        <v>50</v>
      </c>
      <c r="DA36" s="12">
        <v>135.80000000000001</v>
      </c>
      <c r="DD36" t="s">
        <v>50</v>
      </c>
      <c r="DE36" s="12">
        <v>135.80000000000001</v>
      </c>
      <c r="DF36" s="12">
        <f t="shared" si="10"/>
        <v>134.30000000000001</v>
      </c>
      <c r="DI36">
        <v>10</v>
      </c>
      <c r="DJ36" t="s">
        <v>50</v>
      </c>
      <c r="DK36" s="12">
        <v>119.4</v>
      </c>
      <c r="DN36" t="s">
        <v>50</v>
      </c>
      <c r="DO36" s="12">
        <v>119.4</v>
      </c>
      <c r="DP36" s="12">
        <f t="shared" si="11"/>
        <v>119.09999999999998</v>
      </c>
      <c r="DS36">
        <v>10</v>
      </c>
      <c r="DT36" t="s">
        <v>50</v>
      </c>
      <c r="DU36" s="12">
        <v>132.9</v>
      </c>
      <c r="DX36" t="s">
        <v>50</v>
      </c>
      <c r="DY36" s="12">
        <v>132.9</v>
      </c>
      <c r="DZ36" s="12">
        <f t="shared" si="12"/>
        <v>132.29999999999998</v>
      </c>
      <c r="EC36">
        <v>10</v>
      </c>
      <c r="ED36" t="s">
        <v>50</v>
      </c>
      <c r="EE36" s="12">
        <v>132.6</v>
      </c>
      <c r="EH36" t="s">
        <v>50</v>
      </c>
      <c r="EI36" s="12">
        <v>132.6</v>
      </c>
      <c r="EJ36" s="12">
        <f t="shared" si="13"/>
        <v>131.73333333333335</v>
      </c>
      <c r="EM36">
        <v>10</v>
      </c>
      <c r="EN36" t="s">
        <v>50</v>
      </c>
      <c r="EO36" s="12">
        <v>135.30000000000001</v>
      </c>
      <c r="ER36" t="s">
        <v>50</v>
      </c>
      <c r="ES36" s="12">
        <v>135.30000000000001</v>
      </c>
      <c r="ET36" s="12">
        <f t="shared" si="14"/>
        <v>134.73333333333332</v>
      </c>
      <c r="EW36">
        <v>10</v>
      </c>
      <c r="EX36" t="s">
        <v>50</v>
      </c>
      <c r="EY36" s="12">
        <v>124.4</v>
      </c>
      <c r="FB36" t="s">
        <v>50</v>
      </c>
      <c r="FC36" s="12">
        <v>124.4</v>
      </c>
      <c r="FD36" s="12">
        <f t="shared" si="15"/>
        <v>124.03333333333335</v>
      </c>
      <c r="FG36">
        <v>10</v>
      </c>
      <c r="FH36" t="s">
        <v>50</v>
      </c>
      <c r="FI36" s="12">
        <v>118.8</v>
      </c>
      <c r="FL36" t="s">
        <v>50</v>
      </c>
      <c r="FM36" s="12">
        <v>118.8</v>
      </c>
      <c r="FN36" s="12">
        <f t="shared" si="16"/>
        <v>118.53333333333335</v>
      </c>
      <c r="FQ36">
        <v>10</v>
      </c>
      <c r="FR36" t="s">
        <v>50</v>
      </c>
      <c r="FS36" s="12">
        <v>123.6</v>
      </c>
      <c r="FV36" t="s">
        <v>50</v>
      </c>
      <c r="FW36" s="12">
        <v>123.6</v>
      </c>
      <c r="FX36" s="12">
        <f t="shared" si="17"/>
        <v>123.23333333333335</v>
      </c>
      <c r="GA36">
        <v>10</v>
      </c>
      <c r="GB36" t="s">
        <v>50</v>
      </c>
      <c r="GC36" s="12">
        <v>114.9</v>
      </c>
      <c r="GF36" t="s">
        <v>50</v>
      </c>
      <c r="GG36" s="12">
        <v>114.9</v>
      </c>
      <c r="GH36" s="12">
        <f t="shared" si="18"/>
        <v>115.09999999999998</v>
      </c>
      <c r="GK36">
        <v>10</v>
      </c>
      <c r="GL36" t="s">
        <v>50</v>
      </c>
      <c r="GM36" s="12">
        <v>120.7</v>
      </c>
      <c r="GP36" t="s">
        <v>50</v>
      </c>
      <c r="GQ36" s="12">
        <v>120.7</v>
      </c>
      <c r="GR36" s="12">
        <f t="shared" si="19"/>
        <v>120.36666666666667</v>
      </c>
      <c r="GU36">
        <v>10</v>
      </c>
      <c r="GV36" t="s">
        <v>50</v>
      </c>
      <c r="GW36" s="12">
        <v>117.7</v>
      </c>
      <c r="GZ36" t="s">
        <v>50</v>
      </c>
      <c r="HA36" s="12">
        <v>117.7</v>
      </c>
      <c r="HB36" s="12">
        <f t="shared" si="20"/>
        <v>117.13333333333333</v>
      </c>
      <c r="HE36">
        <v>10</v>
      </c>
      <c r="HF36" t="s">
        <v>50</v>
      </c>
      <c r="HG36" s="12">
        <v>109.3</v>
      </c>
      <c r="HJ36" t="s">
        <v>50</v>
      </c>
      <c r="HK36" s="12">
        <v>109.3</v>
      </c>
      <c r="HL36" s="12">
        <f t="shared" si="21"/>
        <v>109.43333333333334</v>
      </c>
      <c r="HO36">
        <v>10</v>
      </c>
      <c r="HP36" t="s">
        <v>50</v>
      </c>
      <c r="HQ36" s="12">
        <v>117.7</v>
      </c>
      <c r="HT36" t="s">
        <v>50</v>
      </c>
      <c r="HU36" s="12">
        <v>117.7</v>
      </c>
      <c r="HV36" s="12">
        <f t="shared" si="22"/>
        <v>117.39999999999999</v>
      </c>
      <c r="HY36">
        <v>10</v>
      </c>
      <c r="HZ36" t="s">
        <v>50</v>
      </c>
      <c r="IA36" s="12">
        <v>126.5</v>
      </c>
      <c r="ID36" t="s">
        <v>50</v>
      </c>
      <c r="IE36" s="12">
        <v>126.5</v>
      </c>
      <c r="IF36" s="12">
        <f t="shared" si="23"/>
        <v>126.39999999999999</v>
      </c>
      <c r="II36">
        <v>10</v>
      </c>
      <c r="IJ36" t="s">
        <v>50</v>
      </c>
      <c r="IK36" s="12">
        <v>113.5</v>
      </c>
      <c r="IN36" t="s">
        <v>50</v>
      </c>
      <c r="IO36" s="12">
        <v>113.5</v>
      </c>
      <c r="IP36" s="12">
        <f t="shared" si="24"/>
        <v>112.8</v>
      </c>
      <c r="IS36">
        <v>10</v>
      </c>
      <c r="IT36" t="s">
        <v>50</v>
      </c>
      <c r="IU36" s="12">
        <v>116.5</v>
      </c>
      <c r="IX36" t="s">
        <v>50</v>
      </c>
      <c r="IY36" s="12">
        <v>116.5</v>
      </c>
      <c r="IZ36" s="12">
        <f t="shared" si="25"/>
        <v>116.3</v>
      </c>
      <c r="JC36">
        <v>10</v>
      </c>
      <c r="JD36" t="s">
        <v>50</v>
      </c>
      <c r="JE36" s="12">
        <v>124.2</v>
      </c>
      <c r="JH36" t="s">
        <v>50</v>
      </c>
      <c r="JI36" s="12">
        <v>124.2</v>
      </c>
      <c r="JJ36" s="12">
        <f t="shared" si="26"/>
        <v>123.63333333333333</v>
      </c>
    </row>
    <row r="37" spans="2:270" x14ac:dyDescent="0.35">
      <c r="C37">
        <v>11</v>
      </c>
      <c r="D37" t="s">
        <v>52</v>
      </c>
      <c r="E37" s="12">
        <v>122.9</v>
      </c>
      <c r="H37" t="s">
        <v>52</v>
      </c>
      <c r="I37" s="12">
        <v>122.9</v>
      </c>
      <c r="J37" s="12">
        <f t="shared" si="0"/>
        <v>122.3</v>
      </c>
      <c r="M37">
        <v>11</v>
      </c>
      <c r="N37" t="s">
        <v>52</v>
      </c>
      <c r="O37" s="12">
        <v>124</v>
      </c>
      <c r="R37" t="s">
        <v>52</v>
      </c>
      <c r="S37" s="12">
        <v>124</v>
      </c>
      <c r="T37" s="12">
        <f t="shared" si="1"/>
        <v>123.66666666666667</v>
      </c>
      <c r="W37">
        <v>11</v>
      </c>
      <c r="X37" t="s">
        <v>52</v>
      </c>
      <c r="Y37" s="12">
        <v>129.80000000000001</v>
      </c>
      <c r="AB37" t="s">
        <v>52</v>
      </c>
      <c r="AC37" s="12">
        <v>129.80000000000001</v>
      </c>
      <c r="AD37" s="12">
        <f t="shared" si="2"/>
        <v>129.13333333333335</v>
      </c>
      <c r="AG37">
        <v>11</v>
      </c>
      <c r="AH37" t="s">
        <v>52</v>
      </c>
      <c r="AI37" s="12">
        <v>121.5</v>
      </c>
      <c r="AL37" t="s">
        <v>52</v>
      </c>
      <c r="AM37" s="12">
        <v>121.5</v>
      </c>
      <c r="AN37" s="12">
        <f t="shared" si="3"/>
        <v>117.66666666666667</v>
      </c>
      <c r="AQ37">
        <v>11</v>
      </c>
      <c r="AR37" t="s">
        <v>52</v>
      </c>
      <c r="AS37" s="12">
        <v>128.6</v>
      </c>
      <c r="AV37" t="s">
        <v>52</v>
      </c>
      <c r="AW37" s="12">
        <v>128.6</v>
      </c>
      <c r="AX37" s="12">
        <f t="shared" si="4"/>
        <v>128.46666666666667</v>
      </c>
      <c r="BA37">
        <v>11</v>
      </c>
      <c r="BB37" t="s">
        <v>52</v>
      </c>
      <c r="BC37" s="12">
        <v>110</v>
      </c>
      <c r="BF37" t="s">
        <v>52</v>
      </c>
      <c r="BG37" s="12">
        <v>110</v>
      </c>
      <c r="BH37" s="12">
        <f t="shared" si="5"/>
        <v>108.66666666666667</v>
      </c>
      <c r="BK37">
        <v>11</v>
      </c>
      <c r="BL37" t="s">
        <v>52</v>
      </c>
      <c r="BM37" s="12">
        <v>123.7</v>
      </c>
      <c r="BP37" t="s">
        <v>52</v>
      </c>
      <c r="BQ37" s="12">
        <v>123.7</v>
      </c>
      <c r="BR37" s="12">
        <f t="shared" si="6"/>
        <v>123.93333333333334</v>
      </c>
      <c r="BU37">
        <v>11</v>
      </c>
      <c r="BV37" t="s">
        <v>52</v>
      </c>
      <c r="BW37" s="12">
        <v>164.6</v>
      </c>
      <c r="BZ37" t="s">
        <v>52</v>
      </c>
      <c r="CA37" s="12">
        <v>164.6</v>
      </c>
      <c r="CB37" s="12">
        <f t="shared" si="7"/>
        <v>166.29999999999998</v>
      </c>
      <c r="CE37">
        <v>11</v>
      </c>
      <c r="CF37" t="s">
        <v>52</v>
      </c>
      <c r="CG37" s="12">
        <v>191.6</v>
      </c>
      <c r="CJ37" t="s">
        <v>52</v>
      </c>
      <c r="CK37" s="12">
        <v>191.6</v>
      </c>
      <c r="CL37" s="12">
        <f t="shared" si="8"/>
        <v>181.4</v>
      </c>
      <c r="CO37">
        <v>11</v>
      </c>
      <c r="CP37" t="s">
        <v>52</v>
      </c>
      <c r="CQ37" s="12">
        <v>90.8</v>
      </c>
      <c r="CT37" t="s">
        <v>52</v>
      </c>
      <c r="CU37" s="12">
        <v>90.8</v>
      </c>
      <c r="CV37" s="12">
        <f t="shared" si="9"/>
        <v>88.833333333333329</v>
      </c>
      <c r="CY37">
        <v>11</v>
      </c>
      <c r="CZ37" t="s">
        <v>52</v>
      </c>
      <c r="DA37" s="12">
        <v>137.1</v>
      </c>
      <c r="DD37" t="s">
        <v>52</v>
      </c>
      <c r="DE37" s="12">
        <v>137.1</v>
      </c>
      <c r="DF37" s="12">
        <f t="shared" si="10"/>
        <v>135.76666666666668</v>
      </c>
      <c r="DI37">
        <v>11</v>
      </c>
      <c r="DJ37" t="s">
        <v>52</v>
      </c>
      <c r="DK37" s="12">
        <v>119.8</v>
      </c>
      <c r="DN37" t="s">
        <v>52</v>
      </c>
      <c r="DO37" s="12">
        <v>119.8</v>
      </c>
      <c r="DP37" s="12">
        <f t="shared" si="11"/>
        <v>119.43333333333334</v>
      </c>
      <c r="DS37">
        <v>11</v>
      </c>
      <c r="DT37" t="s">
        <v>52</v>
      </c>
      <c r="DU37" s="12">
        <v>133.69999999999999</v>
      </c>
      <c r="DX37" t="s">
        <v>52</v>
      </c>
      <c r="DY37" s="12">
        <v>133.69999999999999</v>
      </c>
      <c r="DZ37" s="12">
        <f t="shared" si="12"/>
        <v>132.96666666666667</v>
      </c>
      <c r="EC37">
        <v>11</v>
      </c>
      <c r="ED37" t="s">
        <v>52</v>
      </c>
      <c r="EE37" s="12">
        <v>133.30000000000001</v>
      </c>
      <c r="EH37" t="s">
        <v>52</v>
      </c>
      <c r="EI37" s="12">
        <v>133.30000000000001</v>
      </c>
      <c r="EJ37" s="12">
        <f t="shared" si="13"/>
        <v>132.46666666666667</v>
      </c>
      <c r="EM37">
        <v>11</v>
      </c>
      <c r="EN37" t="s">
        <v>52</v>
      </c>
      <c r="EO37" s="12">
        <v>137.6</v>
      </c>
      <c r="ER37" t="s">
        <v>52</v>
      </c>
      <c r="ES37" s="12">
        <v>137.6</v>
      </c>
      <c r="ET37" s="12">
        <f t="shared" si="14"/>
        <v>135.86666666666667</v>
      </c>
      <c r="EW37">
        <v>11</v>
      </c>
      <c r="EX37" t="s">
        <v>52</v>
      </c>
      <c r="EY37" s="12">
        <v>125</v>
      </c>
      <c r="FB37" t="s">
        <v>52</v>
      </c>
      <c r="FC37" s="12">
        <v>125</v>
      </c>
      <c r="FD37" s="12">
        <f t="shared" si="15"/>
        <v>124.46666666666665</v>
      </c>
      <c r="FG37">
        <v>11</v>
      </c>
      <c r="FH37" t="s">
        <v>52</v>
      </c>
      <c r="FI37" s="12">
        <v>119.3</v>
      </c>
      <c r="FL37" t="s">
        <v>52</v>
      </c>
      <c r="FM37" s="12">
        <v>119.3</v>
      </c>
      <c r="FN37" s="12">
        <f t="shared" si="16"/>
        <v>118.89999999999999</v>
      </c>
      <c r="FQ37">
        <v>11</v>
      </c>
      <c r="FR37" t="s">
        <v>52</v>
      </c>
      <c r="FS37" s="12">
        <v>124.2</v>
      </c>
      <c r="FV37" t="s">
        <v>52</v>
      </c>
      <c r="FW37" s="12">
        <v>124.2</v>
      </c>
      <c r="FX37" s="12">
        <f t="shared" si="17"/>
        <v>123.66666666666667</v>
      </c>
      <c r="GA37">
        <v>11</v>
      </c>
      <c r="GB37" t="s">
        <v>52</v>
      </c>
      <c r="GC37" s="12">
        <v>115.1</v>
      </c>
      <c r="GF37" t="s">
        <v>52</v>
      </c>
      <c r="GG37" s="12">
        <v>115.1</v>
      </c>
      <c r="GH37" s="12">
        <f t="shared" si="18"/>
        <v>115.03333333333335</v>
      </c>
      <c r="GK37">
        <v>11</v>
      </c>
      <c r="GL37" t="s">
        <v>52</v>
      </c>
      <c r="GM37" s="12">
        <v>121</v>
      </c>
      <c r="GP37" t="s">
        <v>52</v>
      </c>
      <c r="GQ37" s="12">
        <v>121</v>
      </c>
      <c r="GR37" s="12">
        <f t="shared" si="19"/>
        <v>120.7</v>
      </c>
      <c r="GU37">
        <v>11</v>
      </c>
      <c r="GV37" t="s">
        <v>52</v>
      </c>
      <c r="GW37" s="12">
        <v>118.1</v>
      </c>
      <c r="GZ37" t="s">
        <v>52</v>
      </c>
      <c r="HA37" s="12">
        <v>118.1</v>
      </c>
      <c r="HB37" s="12">
        <f t="shared" si="20"/>
        <v>117.63333333333333</v>
      </c>
      <c r="HE37">
        <v>11</v>
      </c>
      <c r="HF37" t="s">
        <v>52</v>
      </c>
      <c r="HG37" s="12">
        <v>109.3</v>
      </c>
      <c r="HJ37" t="s">
        <v>52</v>
      </c>
      <c r="HK37" s="12">
        <v>109.3</v>
      </c>
      <c r="HL37" s="12">
        <f t="shared" si="21"/>
        <v>109.23333333333333</v>
      </c>
      <c r="HO37">
        <v>11</v>
      </c>
      <c r="HP37" t="s">
        <v>52</v>
      </c>
      <c r="HQ37" s="12">
        <v>117.9</v>
      </c>
      <c r="HT37" t="s">
        <v>52</v>
      </c>
      <c r="HU37" s="12">
        <v>117.9</v>
      </c>
      <c r="HV37" s="12">
        <f t="shared" si="22"/>
        <v>117.63333333333333</v>
      </c>
      <c r="HY37">
        <v>11</v>
      </c>
      <c r="HZ37" t="s">
        <v>52</v>
      </c>
      <c r="IA37" s="12">
        <v>126.6</v>
      </c>
      <c r="ID37" t="s">
        <v>52</v>
      </c>
      <c r="IE37" s="12">
        <v>126.6</v>
      </c>
      <c r="IF37" s="12">
        <f t="shared" si="23"/>
        <v>126.53333333333335</v>
      </c>
      <c r="II37">
        <v>11</v>
      </c>
      <c r="IJ37" t="s">
        <v>52</v>
      </c>
      <c r="IK37" s="12">
        <v>113.3</v>
      </c>
      <c r="IN37" t="s">
        <v>52</v>
      </c>
      <c r="IO37" s="12">
        <v>113.3</v>
      </c>
      <c r="IP37" s="12">
        <f t="shared" si="24"/>
        <v>113.23333333333333</v>
      </c>
      <c r="IS37">
        <v>11</v>
      </c>
      <c r="IT37" t="s">
        <v>52</v>
      </c>
      <c r="IU37" s="12">
        <v>116.6</v>
      </c>
      <c r="IX37" t="s">
        <v>52</v>
      </c>
      <c r="IY37" s="12">
        <v>116.6</v>
      </c>
      <c r="IZ37" s="12">
        <f t="shared" si="25"/>
        <v>116.43333333333332</v>
      </c>
      <c r="JC37">
        <v>11</v>
      </c>
      <c r="JD37" t="s">
        <v>52</v>
      </c>
      <c r="JE37" s="12">
        <v>124.6</v>
      </c>
      <c r="JH37" t="s">
        <v>52</v>
      </c>
      <c r="JI37" s="12">
        <v>124.6</v>
      </c>
      <c r="JJ37" s="12">
        <f t="shared" si="26"/>
        <v>124.09999999999998</v>
      </c>
    </row>
    <row r="38" spans="2:270" x14ac:dyDescent="0.35">
      <c r="C38">
        <v>12</v>
      </c>
      <c r="D38" t="s">
        <v>55</v>
      </c>
      <c r="E38" s="12">
        <v>122.4</v>
      </c>
      <c r="H38" t="s">
        <v>55</v>
      </c>
      <c r="I38" s="12">
        <v>122.4</v>
      </c>
      <c r="J38" s="12">
        <f t="shared" si="0"/>
        <v>122.56666666666668</v>
      </c>
      <c r="M38">
        <v>12</v>
      </c>
      <c r="N38" t="s">
        <v>55</v>
      </c>
      <c r="O38" s="12">
        <v>124.3</v>
      </c>
      <c r="R38" t="s">
        <v>55</v>
      </c>
      <c r="S38" s="12">
        <v>124.3</v>
      </c>
      <c r="T38" s="12">
        <f t="shared" si="1"/>
        <v>123.96666666666665</v>
      </c>
      <c r="W38">
        <v>12</v>
      </c>
      <c r="X38" t="s">
        <v>55</v>
      </c>
      <c r="Y38" s="12">
        <v>131.69999999999999</v>
      </c>
      <c r="AB38" t="s">
        <v>55</v>
      </c>
      <c r="AC38" s="12">
        <v>131.69999999999999</v>
      </c>
      <c r="AD38" s="12">
        <f t="shared" si="2"/>
        <v>130.03333333333333</v>
      </c>
      <c r="AG38">
        <v>12</v>
      </c>
      <c r="AH38" t="s">
        <v>55</v>
      </c>
      <c r="AI38" s="12">
        <v>127.1</v>
      </c>
      <c r="AL38" t="s">
        <v>55</v>
      </c>
      <c r="AM38" s="12">
        <v>127.1</v>
      </c>
      <c r="AN38" s="12">
        <f t="shared" si="3"/>
        <v>121.5</v>
      </c>
      <c r="AQ38">
        <v>12</v>
      </c>
      <c r="AR38" t="s">
        <v>55</v>
      </c>
      <c r="AS38" s="12">
        <v>128.6</v>
      </c>
      <c r="AV38" t="s">
        <v>55</v>
      </c>
      <c r="AW38" s="12">
        <v>128.6</v>
      </c>
      <c r="AX38" s="12">
        <f t="shared" si="4"/>
        <v>128.56666666666669</v>
      </c>
      <c r="BA38">
        <v>12</v>
      </c>
      <c r="BB38" t="s">
        <v>55</v>
      </c>
      <c r="BC38" s="12">
        <v>110</v>
      </c>
      <c r="BF38" t="s">
        <v>55</v>
      </c>
      <c r="BG38" s="12">
        <v>110</v>
      </c>
      <c r="BH38" s="12">
        <f t="shared" si="5"/>
        <v>109.66666666666667</v>
      </c>
      <c r="BK38">
        <v>12</v>
      </c>
      <c r="BL38" t="s">
        <v>55</v>
      </c>
      <c r="BM38" s="12">
        <v>120.8</v>
      </c>
      <c r="BP38" t="s">
        <v>55</v>
      </c>
      <c r="BQ38" s="12">
        <v>120.8</v>
      </c>
      <c r="BR38" s="12">
        <f t="shared" si="6"/>
        <v>122.86666666666667</v>
      </c>
      <c r="BU38">
        <v>12</v>
      </c>
      <c r="BV38" t="s">
        <v>55</v>
      </c>
      <c r="BW38" s="12">
        <v>149</v>
      </c>
      <c r="BZ38" t="s">
        <v>55</v>
      </c>
      <c r="CA38" s="12">
        <v>149</v>
      </c>
      <c r="CB38" s="12">
        <f t="shared" si="7"/>
        <v>159.79999999999998</v>
      </c>
      <c r="CE38">
        <v>12</v>
      </c>
      <c r="CF38" t="s">
        <v>55</v>
      </c>
      <c r="CG38" s="12">
        <v>190.1</v>
      </c>
      <c r="CJ38" t="s">
        <v>55</v>
      </c>
      <c r="CK38" s="12">
        <v>190.1</v>
      </c>
      <c r="CL38" s="12">
        <f t="shared" si="8"/>
        <v>189.63333333333333</v>
      </c>
      <c r="CO38">
        <v>12</v>
      </c>
      <c r="CP38" t="s">
        <v>55</v>
      </c>
      <c r="CQ38" s="12">
        <v>92.7</v>
      </c>
      <c r="CT38" t="s">
        <v>55</v>
      </c>
      <c r="CU38" s="12">
        <v>92.7</v>
      </c>
      <c r="CV38" s="12">
        <f t="shared" si="9"/>
        <v>90.966666666666654</v>
      </c>
      <c r="CY38">
        <v>12</v>
      </c>
      <c r="CZ38" t="s">
        <v>55</v>
      </c>
      <c r="DA38" s="12">
        <v>138.6</v>
      </c>
      <c r="DD38" t="s">
        <v>55</v>
      </c>
      <c r="DE38" s="12">
        <v>138.6</v>
      </c>
      <c r="DF38" s="12">
        <f t="shared" si="10"/>
        <v>137.16666666666666</v>
      </c>
      <c r="DI38">
        <v>12</v>
      </c>
      <c r="DJ38" t="s">
        <v>55</v>
      </c>
      <c r="DK38" s="12">
        <v>120.2</v>
      </c>
      <c r="DN38" t="s">
        <v>55</v>
      </c>
      <c r="DO38" s="12">
        <v>120.2</v>
      </c>
      <c r="DP38" s="12">
        <f t="shared" si="11"/>
        <v>119.8</v>
      </c>
      <c r="DS38">
        <v>12</v>
      </c>
      <c r="DT38" t="s">
        <v>55</v>
      </c>
      <c r="DU38" s="12">
        <v>134.19999999999999</v>
      </c>
      <c r="DX38" t="s">
        <v>55</v>
      </c>
      <c r="DY38" s="12">
        <v>134.19999999999999</v>
      </c>
      <c r="DZ38" s="12">
        <f t="shared" si="12"/>
        <v>133.6</v>
      </c>
      <c r="EC38">
        <v>12</v>
      </c>
      <c r="ED38" t="s">
        <v>55</v>
      </c>
      <c r="EE38" s="12">
        <v>131.5</v>
      </c>
      <c r="EH38" t="s">
        <v>55</v>
      </c>
      <c r="EI38" s="12">
        <v>131.5</v>
      </c>
      <c r="EJ38" s="12">
        <f t="shared" si="13"/>
        <v>132.46666666666667</v>
      </c>
      <c r="EM38">
        <v>12</v>
      </c>
      <c r="EN38" t="s">
        <v>55</v>
      </c>
      <c r="EO38" s="12">
        <v>138.19999999999999</v>
      </c>
      <c r="ER38" t="s">
        <v>55</v>
      </c>
      <c r="ES38" s="12">
        <v>138.19999999999999</v>
      </c>
      <c r="ET38" s="12">
        <f t="shared" si="14"/>
        <v>137.03333333333333</v>
      </c>
      <c r="EW38">
        <v>12</v>
      </c>
      <c r="EX38" t="s">
        <v>55</v>
      </c>
      <c r="EY38" s="12">
        <v>125.4</v>
      </c>
      <c r="FB38" t="s">
        <v>55</v>
      </c>
      <c r="FC38" s="12">
        <v>125.4</v>
      </c>
      <c r="FD38" s="12">
        <f t="shared" si="15"/>
        <v>124.93333333333334</v>
      </c>
      <c r="FG38">
        <v>12</v>
      </c>
      <c r="FH38" t="s">
        <v>55</v>
      </c>
      <c r="FI38" s="12">
        <v>119.5</v>
      </c>
      <c r="FL38" t="s">
        <v>55</v>
      </c>
      <c r="FM38" s="12">
        <v>119.5</v>
      </c>
      <c r="FN38" s="12">
        <f t="shared" si="16"/>
        <v>119.2</v>
      </c>
      <c r="FQ38">
        <v>12</v>
      </c>
      <c r="FR38" t="s">
        <v>55</v>
      </c>
      <c r="FS38" s="12">
        <v>124.5</v>
      </c>
      <c r="FV38" t="s">
        <v>55</v>
      </c>
      <c r="FW38" s="12">
        <v>124.5</v>
      </c>
      <c r="FX38" s="12">
        <f t="shared" si="17"/>
        <v>124.10000000000001</v>
      </c>
      <c r="GA38">
        <v>12</v>
      </c>
      <c r="GB38" t="s">
        <v>55</v>
      </c>
      <c r="GC38" s="12">
        <v>116</v>
      </c>
      <c r="GF38" t="s">
        <v>55</v>
      </c>
      <c r="GG38" s="12">
        <v>116</v>
      </c>
      <c r="GH38" s="12">
        <f t="shared" si="18"/>
        <v>115.33333333333333</v>
      </c>
      <c r="GK38">
        <v>12</v>
      </c>
      <c r="GL38" t="s">
        <v>55</v>
      </c>
      <c r="GM38" s="12">
        <v>121</v>
      </c>
      <c r="GP38" t="s">
        <v>55</v>
      </c>
      <c r="GQ38" s="12">
        <v>121</v>
      </c>
      <c r="GR38" s="12">
        <f t="shared" si="19"/>
        <v>120.89999999999999</v>
      </c>
      <c r="GU38">
        <v>12</v>
      </c>
      <c r="GV38" t="s">
        <v>55</v>
      </c>
      <c r="GW38" s="12">
        <v>118.6</v>
      </c>
      <c r="GZ38" t="s">
        <v>55</v>
      </c>
      <c r="HA38" s="12">
        <v>118.6</v>
      </c>
      <c r="HB38" s="12">
        <f t="shared" si="20"/>
        <v>118.13333333333333</v>
      </c>
      <c r="HE38">
        <v>12</v>
      </c>
      <c r="HF38" t="s">
        <v>55</v>
      </c>
      <c r="HG38" s="12">
        <v>109.3</v>
      </c>
      <c r="HJ38" t="s">
        <v>55</v>
      </c>
      <c r="HK38" s="12">
        <v>109.3</v>
      </c>
      <c r="HL38" s="12">
        <f t="shared" si="21"/>
        <v>109.3</v>
      </c>
      <c r="HO38">
        <v>12</v>
      </c>
      <c r="HP38" t="s">
        <v>55</v>
      </c>
      <c r="HQ38" s="12">
        <v>118.1</v>
      </c>
      <c r="HT38" t="s">
        <v>55</v>
      </c>
      <c r="HU38" s="12">
        <v>118.1</v>
      </c>
      <c r="HV38" s="12">
        <f t="shared" si="22"/>
        <v>117.90000000000002</v>
      </c>
      <c r="HY38">
        <v>12</v>
      </c>
      <c r="HZ38" t="s">
        <v>55</v>
      </c>
      <c r="IA38" s="12">
        <v>126.6</v>
      </c>
      <c r="ID38" t="s">
        <v>55</v>
      </c>
      <c r="IE38" s="12">
        <v>126.6</v>
      </c>
      <c r="IF38" s="12">
        <f t="shared" si="23"/>
        <v>126.56666666666666</v>
      </c>
      <c r="II38">
        <v>12</v>
      </c>
      <c r="IJ38" t="s">
        <v>55</v>
      </c>
      <c r="IK38" s="12">
        <v>113.2</v>
      </c>
      <c r="IN38" t="s">
        <v>55</v>
      </c>
      <c r="IO38" s="12">
        <v>113.2</v>
      </c>
      <c r="IP38" s="12">
        <f t="shared" si="24"/>
        <v>113.33333333333333</v>
      </c>
      <c r="IS38">
        <v>12</v>
      </c>
      <c r="IT38" t="s">
        <v>55</v>
      </c>
      <c r="IU38" s="12">
        <v>116.7</v>
      </c>
      <c r="IX38" t="s">
        <v>55</v>
      </c>
      <c r="IY38" s="12">
        <v>116.7</v>
      </c>
      <c r="IZ38" s="12">
        <f t="shared" si="25"/>
        <v>116.60000000000001</v>
      </c>
      <c r="JC38">
        <v>12</v>
      </c>
      <c r="JD38" t="s">
        <v>55</v>
      </c>
      <c r="JE38" s="12">
        <v>124</v>
      </c>
      <c r="JH38" t="s">
        <v>55</v>
      </c>
      <c r="JI38" s="12">
        <v>124</v>
      </c>
      <c r="JJ38" s="12">
        <f t="shared" si="26"/>
        <v>124.26666666666667</v>
      </c>
    </row>
    <row r="39" spans="2:270" x14ac:dyDescent="0.35">
      <c r="B39">
        <v>2016</v>
      </c>
      <c r="C39">
        <v>1</v>
      </c>
      <c r="D39" t="s">
        <v>31</v>
      </c>
      <c r="E39" s="12">
        <v>123.4</v>
      </c>
      <c r="G39">
        <v>2016</v>
      </c>
      <c r="H39" t="s">
        <v>31</v>
      </c>
      <c r="I39" s="12">
        <v>123.4</v>
      </c>
      <c r="J39" s="12">
        <f t="shared" si="0"/>
        <v>122.90000000000002</v>
      </c>
      <c r="L39">
        <v>2016</v>
      </c>
      <c r="M39">
        <v>1</v>
      </c>
      <c r="N39" t="s">
        <v>31</v>
      </c>
      <c r="O39" s="12">
        <v>124.7</v>
      </c>
      <c r="Q39">
        <v>2016</v>
      </c>
      <c r="R39" t="s">
        <v>31</v>
      </c>
      <c r="S39" s="12">
        <v>124.7</v>
      </c>
      <c r="T39" s="12">
        <f t="shared" si="1"/>
        <v>124.33333333333333</v>
      </c>
      <c r="V39">
        <v>2016</v>
      </c>
      <c r="W39">
        <v>1</v>
      </c>
      <c r="X39" t="s">
        <v>31</v>
      </c>
      <c r="Y39" s="12">
        <v>135.9</v>
      </c>
      <c r="AA39">
        <v>2016</v>
      </c>
      <c r="AB39" t="s">
        <v>31</v>
      </c>
      <c r="AC39" s="12">
        <v>135.9</v>
      </c>
      <c r="AD39" s="12">
        <f t="shared" si="2"/>
        <v>132.46666666666667</v>
      </c>
      <c r="AF39">
        <v>2016</v>
      </c>
      <c r="AG39">
        <v>1</v>
      </c>
      <c r="AH39" t="s">
        <v>31</v>
      </c>
      <c r="AI39" s="12">
        <v>132</v>
      </c>
      <c r="AK39">
        <v>2016</v>
      </c>
      <c r="AL39" t="s">
        <v>31</v>
      </c>
      <c r="AM39" s="12">
        <v>132</v>
      </c>
      <c r="AN39" s="12">
        <f t="shared" si="3"/>
        <v>126.86666666666667</v>
      </c>
      <c r="AP39">
        <v>2016</v>
      </c>
      <c r="AQ39">
        <v>1</v>
      </c>
      <c r="AR39" t="s">
        <v>31</v>
      </c>
      <c r="AS39" s="12">
        <v>129.19999999999999</v>
      </c>
      <c r="AU39">
        <v>2016</v>
      </c>
      <c r="AV39" t="s">
        <v>31</v>
      </c>
      <c r="AW39" s="12">
        <v>129.19999999999999</v>
      </c>
      <c r="AX39" s="12">
        <f t="shared" si="4"/>
        <v>128.79999999999998</v>
      </c>
      <c r="AZ39">
        <v>2016</v>
      </c>
      <c r="BA39">
        <v>1</v>
      </c>
      <c r="BB39" t="s">
        <v>31</v>
      </c>
      <c r="BC39" s="12">
        <v>109.7</v>
      </c>
      <c r="BE39">
        <v>2016</v>
      </c>
      <c r="BF39" t="s">
        <v>31</v>
      </c>
      <c r="BG39" s="12">
        <v>109.7</v>
      </c>
      <c r="BH39" s="12">
        <f t="shared" si="5"/>
        <v>109.89999999999999</v>
      </c>
      <c r="BJ39">
        <v>2016</v>
      </c>
      <c r="BK39">
        <v>1</v>
      </c>
      <c r="BL39" t="s">
        <v>31</v>
      </c>
      <c r="BM39" s="12">
        <v>119</v>
      </c>
      <c r="BO39">
        <v>2016</v>
      </c>
      <c r="BP39" t="s">
        <v>31</v>
      </c>
      <c r="BQ39" s="12">
        <v>119</v>
      </c>
      <c r="BR39" s="12">
        <f t="shared" si="6"/>
        <v>121.16666666666667</v>
      </c>
      <c r="BT39">
        <v>2016</v>
      </c>
      <c r="BU39">
        <v>1</v>
      </c>
      <c r="BV39" t="s">
        <v>31</v>
      </c>
      <c r="BW39" s="12">
        <v>144.1</v>
      </c>
      <c r="BY39">
        <v>2016</v>
      </c>
      <c r="BZ39" t="s">
        <v>31</v>
      </c>
      <c r="CA39" s="12">
        <v>144.1</v>
      </c>
      <c r="CB39" s="12">
        <f t="shared" si="7"/>
        <v>152.56666666666669</v>
      </c>
      <c r="CD39">
        <v>2016</v>
      </c>
      <c r="CE39">
        <v>1</v>
      </c>
      <c r="CF39" t="s">
        <v>31</v>
      </c>
      <c r="CG39" s="12">
        <v>184.2</v>
      </c>
      <c r="CI39">
        <v>2016</v>
      </c>
      <c r="CJ39" t="s">
        <v>31</v>
      </c>
      <c r="CK39" s="12">
        <v>184.2</v>
      </c>
      <c r="CL39" s="12">
        <f t="shared" si="8"/>
        <v>188.63333333333333</v>
      </c>
      <c r="CN39">
        <v>2016</v>
      </c>
      <c r="CO39">
        <v>1</v>
      </c>
      <c r="CP39" t="s">
        <v>31</v>
      </c>
      <c r="CQ39" s="12">
        <v>96.7</v>
      </c>
      <c r="CS39">
        <v>2016</v>
      </c>
      <c r="CT39" t="s">
        <v>31</v>
      </c>
      <c r="CU39" s="12">
        <v>96.7</v>
      </c>
      <c r="CV39" s="12">
        <f t="shared" si="9"/>
        <v>93.399999999999991</v>
      </c>
      <c r="CX39">
        <v>2016</v>
      </c>
      <c r="CY39">
        <v>1</v>
      </c>
      <c r="CZ39" t="s">
        <v>31</v>
      </c>
      <c r="DA39" s="12">
        <v>139.5</v>
      </c>
      <c r="DC39">
        <v>2016</v>
      </c>
      <c r="DD39" t="s">
        <v>31</v>
      </c>
      <c r="DE39" s="12">
        <v>139.5</v>
      </c>
      <c r="DF39" s="12">
        <f t="shared" si="10"/>
        <v>138.4</v>
      </c>
      <c r="DH39">
        <v>2016</v>
      </c>
      <c r="DI39">
        <v>1</v>
      </c>
      <c r="DJ39" t="s">
        <v>31</v>
      </c>
      <c r="DK39" s="12">
        <v>120.5</v>
      </c>
      <c r="DM39">
        <v>2016</v>
      </c>
      <c r="DN39" t="s">
        <v>31</v>
      </c>
      <c r="DO39" s="12">
        <v>120.5</v>
      </c>
      <c r="DP39" s="12">
        <f t="shared" si="11"/>
        <v>120.16666666666667</v>
      </c>
      <c r="DR39">
        <v>2016</v>
      </c>
      <c r="DS39">
        <v>1</v>
      </c>
      <c r="DT39" t="s">
        <v>31</v>
      </c>
      <c r="DU39" s="12">
        <v>134.69999999999999</v>
      </c>
      <c r="DW39">
        <v>2016</v>
      </c>
      <c r="DX39" t="s">
        <v>31</v>
      </c>
      <c r="DY39" s="12">
        <v>134.69999999999999</v>
      </c>
      <c r="DZ39" s="12">
        <f t="shared" si="12"/>
        <v>134.19999999999999</v>
      </c>
      <c r="EB39">
        <v>2016</v>
      </c>
      <c r="EC39">
        <v>1</v>
      </c>
      <c r="ED39" t="s">
        <v>31</v>
      </c>
      <c r="EE39" s="12">
        <v>131.19999999999999</v>
      </c>
      <c r="EG39">
        <v>2016</v>
      </c>
      <c r="EH39" t="s">
        <v>31</v>
      </c>
      <c r="EI39" s="12">
        <v>131.19999999999999</v>
      </c>
      <c r="EJ39" s="12">
        <f t="shared" si="13"/>
        <v>132</v>
      </c>
      <c r="EL39">
        <v>2016</v>
      </c>
      <c r="EM39">
        <v>1</v>
      </c>
      <c r="EN39" t="s">
        <v>31</v>
      </c>
      <c r="EO39" s="12">
        <v>139.5</v>
      </c>
      <c r="EQ39">
        <v>2016</v>
      </c>
      <c r="ER39" t="s">
        <v>31</v>
      </c>
      <c r="ES39" s="12">
        <v>139.5</v>
      </c>
      <c r="ET39" s="12">
        <f t="shared" si="14"/>
        <v>138.43333333333331</v>
      </c>
      <c r="EV39">
        <v>2016</v>
      </c>
      <c r="EW39">
        <v>1</v>
      </c>
      <c r="EX39" t="s">
        <v>31</v>
      </c>
      <c r="EY39" s="12">
        <v>125.8</v>
      </c>
      <c r="FA39">
        <v>2016</v>
      </c>
      <c r="FB39" t="s">
        <v>31</v>
      </c>
      <c r="FC39" s="12">
        <v>125.8</v>
      </c>
      <c r="FD39" s="12">
        <f t="shared" si="15"/>
        <v>125.39999999999999</v>
      </c>
      <c r="FF39">
        <v>2016</v>
      </c>
      <c r="FG39">
        <v>1</v>
      </c>
      <c r="FH39" t="s">
        <v>31</v>
      </c>
      <c r="FI39" s="12">
        <v>119.8</v>
      </c>
      <c r="FK39">
        <v>2016</v>
      </c>
      <c r="FL39" t="s">
        <v>31</v>
      </c>
      <c r="FM39" s="12">
        <v>119.8</v>
      </c>
      <c r="FN39" s="12">
        <f t="shared" si="16"/>
        <v>119.53333333333335</v>
      </c>
      <c r="FP39">
        <v>2016</v>
      </c>
      <c r="FQ39">
        <v>1</v>
      </c>
      <c r="FR39" t="s">
        <v>31</v>
      </c>
      <c r="FS39" s="12">
        <v>124.9</v>
      </c>
      <c r="FU39">
        <v>2016</v>
      </c>
      <c r="FV39" t="s">
        <v>31</v>
      </c>
      <c r="FW39" s="12">
        <v>124.9</v>
      </c>
      <c r="FX39" s="12">
        <f t="shared" si="17"/>
        <v>124.53333333333335</v>
      </c>
      <c r="FZ39">
        <v>2016</v>
      </c>
      <c r="GA39">
        <v>1</v>
      </c>
      <c r="GB39" t="s">
        <v>31</v>
      </c>
      <c r="GC39" s="12">
        <v>116.9</v>
      </c>
      <c r="GE39">
        <v>2016</v>
      </c>
      <c r="GF39" t="s">
        <v>31</v>
      </c>
      <c r="GG39" s="12">
        <v>116.9</v>
      </c>
      <c r="GH39" s="12">
        <f t="shared" si="18"/>
        <v>116</v>
      </c>
      <c r="GJ39">
        <v>2016</v>
      </c>
      <c r="GK39">
        <v>1</v>
      </c>
      <c r="GL39" t="s">
        <v>31</v>
      </c>
      <c r="GM39" s="12">
        <v>121.6</v>
      </c>
      <c r="GO39">
        <v>2016</v>
      </c>
      <c r="GP39" t="s">
        <v>31</v>
      </c>
      <c r="GQ39" s="12">
        <v>121.6</v>
      </c>
      <c r="GR39" s="12">
        <f t="shared" si="19"/>
        <v>121.2</v>
      </c>
      <c r="GT39">
        <v>2016</v>
      </c>
      <c r="GU39">
        <v>1</v>
      </c>
      <c r="GV39" t="s">
        <v>31</v>
      </c>
      <c r="GW39" s="12">
        <v>119.1</v>
      </c>
      <c r="GY39">
        <v>2016</v>
      </c>
      <c r="GZ39" t="s">
        <v>31</v>
      </c>
      <c r="HA39" s="12">
        <v>119.1</v>
      </c>
      <c r="HB39" s="12">
        <f t="shared" si="20"/>
        <v>118.59999999999998</v>
      </c>
      <c r="HD39">
        <v>2016</v>
      </c>
      <c r="HE39">
        <v>1</v>
      </c>
      <c r="HF39" t="s">
        <v>31</v>
      </c>
      <c r="HG39" s="12">
        <v>108.9</v>
      </c>
      <c r="HI39">
        <v>2016</v>
      </c>
      <c r="HJ39" t="s">
        <v>31</v>
      </c>
      <c r="HK39" s="12">
        <v>108.9</v>
      </c>
      <c r="HL39" s="12">
        <f t="shared" si="21"/>
        <v>109.16666666666667</v>
      </c>
      <c r="HN39">
        <v>2016</v>
      </c>
      <c r="HO39">
        <v>1</v>
      </c>
      <c r="HP39" t="s">
        <v>31</v>
      </c>
      <c r="HQ39" s="12">
        <v>118.5</v>
      </c>
      <c r="HS39">
        <v>2016</v>
      </c>
      <c r="HT39" t="s">
        <v>31</v>
      </c>
      <c r="HU39" s="12">
        <v>118.5</v>
      </c>
      <c r="HV39" s="12">
        <f t="shared" si="22"/>
        <v>118.16666666666667</v>
      </c>
      <c r="HX39">
        <v>2016</v>
      </c>
      <c r="HY39">
        <v>1</v>
      </c>
      <c r="HZ39" t="s">
        <v>31</v>
      </c>
      <c r="IA39" s="12">
        <v>126.4</v>
      </c>
      <c r="IC39">
        <v>2016</v>
      </c>
      <c r="ID39" t="s">
        <v>31</v>
      </c>
      <c r="IE39" s="12">
        <v>126.4</v>
      </c>
      <c r="IF39" s="12">
        <f t="shared" si="23"/>
        <v>126.53333333333335</v>
      </c>
      <c r="IH39">
        <v>2016</v>
      </c>
      <c r="II39">
        <v>1</v>
      </c>
      <c r="IJ39" t="s">
        <v>31</v>
      </c>
      <c r="IK39" s="12">
        <v>114</v>
      </c>
      <c r="IM39">
        <v>2016</v>
      </c>
      <c r="IN39" t="s">
        <v>31</v>
      </c>
      <c r="IO39" s="12">
        <v>114</v>
      </c>
      <c r="IP39" s="12">
        <f t="shared" si="24"/>
        <v>113.5</v>
      </c>
      <c r="IR39">
        <v>2016</v>
      </c>
      <c r="IS39">
        <v>1</v>
      </c>
      <c r="IT39" t="s">
        <v>31</v>
      </c>
      <c r="IU39" s="12">
        <v>116.8</v>
      </c>
      <c r="IW39">
        <v>2016</v>
      </c>
      <c r="IX39" t="s">
        <v>31</v>
      </c>
      <c r="IY39" s="12">
        <v>116.8</v>
      </c>
      <c r="IZ39" s="12">
        <f t="shared" si="25"/>
        <v>116.7</v>
      </c>
      <c r="JB39">
        <v>2016</v>
      </c>
      <c r="JC39">
        <v>1</v>
      </c>
      <c r="JD39" t="s">
        <v>31</v>
      </c>
      <c r="JE39" s="12">
        <v>124.2</v>
      </c>
      <c r="JG39">
        <v>2016</v>
      </c>
      <c r="JH39" t="s">
        <v>31</v>
      </c>
      <c r="JI39" s="12">
        <v>124.2</v>
      </c>
      <c r="JJ39" s="12">
        <f t="shared" si="26"/>
        <v>124.26666666666667</v>
      </c>
    </row>
    <row r="40" spans="2:270" x14ac:dyDescent="0.35">
      <c r="C40">
        <v>2</v>
      </c>
      <c r="D40" t="s">
        <v>36</v>
      </c>
      <c r="E40" s="12">
        <v>124.4</v>
      </c>
      <c r="H40" t="s">
        <v>36</v>
      </c>
      <c r="I40" s="12">
        <v>124.4</v>
      </c>
      <c r="J40" s="12">
        <f t="shared" si="0"/>
        <v>123.40000000000002</v>
      </c>
      <c r="M40">
        <v>2</v>
      </c>
      <c r="N40" t="s">
        <v>36</v>
      </c>
      <c r="O40" s="12">
        <v>124.8</v>
      </c>
      <c r="R40" t="s">
        <v>36</v>
      </c>
      <c r="S40" s="12">
        <v>124.8</v>
      </c>
      <c r="T40" s="12">
        <f t="shared" si="1"/>
        <v>124.60000000000001</v>
      </c>
      <c r="W40">
        <v>2</v>
      </c>
      <c r="X40" t="s">
        <v>36</v>
      </c>
      <c r="Y40" s="12">
        <v>135.1</v>
      </c>
      <c r="AB40" t="s">
        <v>36</v>
      </c>
      <c r="AC40" s="12">
        <v>135.1</v>
      </c>
      <c r="AD40" s="12">
        <f t="shared" si="2"/>
        <v>134.23333333333335</v>
      </c>
      <c r="AG40">
        <v>2</v>
      </c>
      <c r="AH40" t="s">
        <v>36</v>
      </c>
      <c r="AI40" s="12">
        <v>130.30000000000001</v>
      </c>
      <c r="AL40" t="s">
        <v>36</v>
      </c>
      <c r="AM40" s="12">
        <v>130.30000000000001</v>
      </c>
      <c r="AN40" s="12">
        <f t="shared" si="3"/>
        <v>129.80000000000001</v>
      </c>
      <c r="AQ40">
        <v>2</v>
      </c>
      <c r="AR40" t="s">
        <v>36</v>
      </c>
      <c r="AS40" s="12">
        <v>129.6</v>
      </c>
      <c r="AV40" t="s">
        <v>36</v>
      </c>
      <c r="AW40" s="12">
        <v>129.6</v>
      </c>
      <c r="AX40" s="12">
        <f t="shared" si="4"/>
        <v>129.13333333333333</v>
      </c>
      <c r="BA40">
        <v>2</v>
      </c>
      <c r="BB40" t="s">
        <v>36</v>
      </c>
      <c r="BC40" s="12">
        <v>108.4</v>
      </c>
      <c r="BF40" t="s">
        <v>36</v>
      </c>
      <c r="BG40" s="12">
        <v>108.4</v>
      </c>
      <c r="BH40" s="12">
        <f t="shared" si="5"/>
        <v>109.36666666666667</v>
      </c>
      <c r="BK40">
        <v>2</v>
      </c>
      <c r="BL40" t="s">
        <v>36</v>
      </c>
      <c r="BM40" s="12">
        <v>118.6</v>
      </c>
      <c r="BP40" t="s">
        <v>36</v>
      </c>
      <c r="BQ40" s="12">
        <v>118.6</v>
      </c>
      <c r="BR40" s="12">
        <f t="shared" si="6"/>
        <v>119.46666666666665</v>
      </c>
      <c r="BU40">
        <v>2</v>
      </c>
      <c r="BV40" t="s">
        <v>36</v>
      </c>
      <c r="BW40" s="12">
        <v>129.19999999999999</v>
      </c>
      <c r="BZ40" t="s">
        <v>36</v>
      </c>
      <c r="CA40" s="12">
        <v>129.19999999999999</v>
      </c>
      <c r="CB40" s="12">
        <f t="shared" si="7"/>
        <v>140.76666666666668</v>
      </c>
      <c r="CE40">
        <v>2</v>
      </c>
      <c r="CF40" t="s">
        <v>36</v>
      </c>
      <c r="CG40" s="12">
        <v>176.4</v>
      </c>
      <c r="CJ40" t="s">
        <v>36</v>
      </c>
      <c r="CK40" s="12">
        <v>176.4</v>
      </c>
      <c r="CL40" s="12">
        <f t="shared" si="8"/>
        <v>183.56666666666663</v>
      </c>
      <c r="CO40">
        <v>2</v>
      </c>
      <c r="CP40" t="s">
        <v>36</v>
      </c>
      <c r="CQ40" s="12">
        <v>99.1</v>
      </c>
      <c r="CT40" t="s">
        <v>36</v>
      </c>
      <c r="CU40" s="12">
        <v>99.1</v>
      </c>
      <c r="CV40" s="12">
        <f t="shared" si="9"/>
        <v>96.166666666666671</v>
      </c>
      <c r="CY40">
        <v>2</v>
      </c>
      <c r="CZ40" t="s">
        <v>36</v>
      </c>
      <c r="DA40" s="12">
        <v>139.69999999999999</v>
      </c>
      <c r="DD40" t="s">
        <v>36</v>
      </c>
      <c r="DE40" s="12">
        <v>139.69999999999999</v>
      </c>
      <c r="DF40" s="12">
        <f t="shared" si="10"/>
        <v>139.26666666666668</v>
      </c>
      <c r="DI40">
        <v>2</v>
      </c>
      <c r="DJ40" t="s">
        <v>36</v>
      </c>
      <c r="DK40" s="12">
        <v>120.6</v>
      </c>
      <c r="DN40" t="s">
        <v>36</v>
      </c>
      <c r="DO40" s="12">
        <v>120.6</v>
      </c>
      <c r="DP40" s="12">
        <f t="shared" si="11"/>
        <v>120.43333333333332</v>
      </c>
      <c r="DS40">
        <v>2</v>
      </c>
      <c r="DT40" t="s">
        <v>36</v>
      </c>
      <c r="DU40" s="12">
        <v>135.19999999999999</v>
      </c>
      <c r="DX40" t="s">
        <v>36</v>
      </c>
      <c r="DY40" s="12">
        <v>135.19999999999999</v>
      </c>
      <c r="DZ40" s="12">
        <f t="shared" si="12"/>
        <v>134.69999999999999</v>
      </c>
      <c r="EC40">
        <v>2</v>
      </c>
      <c r="ED40" t="s">
        <v>36</v>
      </c>
      <c r="EE40" s="12">
        <v>129.1</v>
      </c>
      <c r="EH40" t="s">
        <v>36</v>
      </c>
      <c r="EI40" s="12">
        <v>129.1</v>
      </c>
      <c r="EJ40" s="12">
        <f t="shared" si="13"/>
        <v>130.6</v>
      </c>
      <c r="EM40">
        <v>2</v>
      </c>
      <c r="EN40" t="s">
        <v>36</v>
      </c>
      <c r="EO40" s="12">
        <v>140</v>
      </c>
      <c r="ER40" t="s">
        <v>36</v>
      </c>
      <c r="ES40" s="12">
        <v>140</v>
      </c>
      <c r="ET40" s="12">
        <f t="shared" si="14"/>
        <v>139.23333333333332</v>
      </c>
      <c r="EW40">
        <v>2</v>
      </c>
      <c r="EX40" t="s">
        <v>36</v>
      </c>
      <c r="EY40" s="12">
        <v>126.2</v>
      </c>
      <c r="FB40" t="s">
        <v>36</v>
      </c>
      <c r="FC40" s="12">
        <v>126.2</v>
      </c>
      <c r="FD40" s="12">
        <f t="shared" si="15"/>
        <v>125.8</v>
      </c>
      <c r="FG40">
        <v>2</v>
      </c>
      <c r="FH40" t="s">
        <v>36</v>
      </c>
      <c r="FI40" s="12">
        <v>120.1</v>
      </c>
      <c r="FL40" t="s">
        <v>36</v>
      </c>
      <c r="FM40" s="12">
        <v>120.1</v>
      </c>
      <c r="FN40" s="12">
        <f t="shared" si="16"/>
        <v>119.8</v>
      </c>
      <c r="FQ40">
        <v>2</v>
      </c>
      <c r="FR40" t="s">
        <v>36</v>
      </c>
      <c r="FS40" s="12">
        <v>125.3</v>
      </c>
      <c r="FV40" t="s">
        <v>36</v>
      </c>
      <c r="FW40" s="12">
        <v>125.3</v>
      </c>
      <c r="FX40" s="12">
        <f t="shared" si="17"/>
        <v>124.89999999999999</v>
      </c>
      <c r="GA40">
        <v>2</v>
      </c>
      <c r="GB40" t="s">
        <v>36</v>
      </c>
      <c r="GC40" s="12">
        <v>116</v>
      </c>
      <c r="GF40" t="s">
        <v>36</v>
      </c>
      <c r="GG40" s="12">
        <v>116</v>
      </c>
      <c r="GH40" s="12">
        <f t="shared" si="18"/>
        <v>116.3</v>
      </c>
      <c r="GK40">
        <v>2</v>
      </c>
      <c r="GL40" t="s">
        <v>36</v>
      </c>
      <c r="GM40" s="12">
        <v>121.8</v>
      </c>
      <c r="GP40" t="s">
        <v>36</v>
      </c>
      <c r="GQ40" s="12">
        <v>121.8</v>
      </c>
      <c r="GR40" s="12">
        <f t="shared" si="19"/>
        <v>121.46666666666665</v>
      </c>
      <c r="GU40">
        <v>2</v>
      </c>
      <c r="GV40" t="s">
        <v>36</v>
      </c>
      <c r="GW40" s="12">
        <v>119.5</v>
      </c>
      <c r="GZ40" t="s">
        <v>36</v>
      </c>
      <c r="HA40" s="12">
        <v>119.5</v>
      </c>
      <c r="HB40" s="12">
        <f t="shared" si="20"/>
        <v>119.06666666666666</v>
      </c>
      <c r="HE40">
        <v>2</v>
      </c>
      <c r="HF40" t="s">
        <v>36</v>
      </c>
      <c r="HG40" s="12">
        <v>109.1</v>
      </c>
      <c r="HJ40" t="s">
        <v>36</v>
      </c>
      <c r="HK40" s="12">
        <v>109.1</v>
      </c>
      <c r="HL40" s="12">
        <f t="shared" si="21"/>
        <v>109.09999999999998</v>
      </c>
      <c r="HO40">
        <v>2</v>
      </c>
      <c r="HP40" t="s">
        <v>36</v>
      </c>
      <c r="HQ40" s="12">
        <v>118.8</v>
      </c>
      <c r="HT40" t="s">
        <v>36</v>
      </c>
      <c r="HU40" s="12">
        <v>118.8</v>
      </c>
      <c r="HV40" s="12">
        <f t="shared" si="22"/>
        <v>118.46666666666665</v>
      </c>
      <c r="HY40">
        <v>2</v>
      </c>
      <c r="HZ40" t="s">
        <v>36</v>
      </c>
      <c r="IA40" s="12">
        <v>126.3</v>
      </c>
      <c r="ID40" t="s">
        <v>36</v>
      </c>
      <c r="IE40" s="12">
        <v>126.3</v>
      </c>
      <c r="IF40" s="12">
        <f t="shared" si="23"/>
        <v>126.43333333333334</v>
      </c>
      <c r="II40">
        <v>2</v>
      </c>
      <c r="IJ40" t="s">
        <v>36</v>
      </c>
      <c r="IK40" s="12">
        <v>116.2</v>
      </c>
      <c r="IN40" t="s">
        <v>36</v>
      </c>
      <c r="IO40" s="12">
        <v>116.2</v>
      </c>
      <c r="IP40" s="12">
        <f t="shared" si="24"/>
        <v>114.46666666666665</v>
      </c>
      <c r="IS40">
        <v>2</v>
      </c>
      <c r="IT40" t="s">
        <v>36</v>
      </c>
      <c r="IU40" s="12">
        <v>117.2</v>
      </c>
      <c r="IX40" t="s">
        <v>36</v>
      </c>
      <c r="IY40" s="12">
        <v>117.2</v>
      </c>
      <c r="IZ40" s="12">
        <f t="shared" si="25"/>
        <v>116.89999999999999</v>
      </c>
      <c r="JC40">
        <v>2</v>
      </c>
      <c r="JD40" t="s">
        <v>36</v>
      </c>
      <c r="JE40" s="12">
        <v>123.8</v>
      </c>
      <c r="JH40" t="s">
        <v>36</v>
      </c>
      <c r="JI40" s="12">
        <v>123.8</v>
      </c>
      <c r="JJ40" s="12">
        <f t="shared" si="26"/>
        <v>124</v>
      </c>
    </row>
    <row r="41" spans="2:270" x14ac:dyDescent="0.35">
      <c r="C41">
        <v>3</v>
      </c>
      <c r="D41" t="s">
        <v>38</v>
      </c>
      <c r="E41" s="12">
        <v>124.9</v>
      </c>
      <c r="H41" t="s">
        <v>38</v>
      </c>
      <c r="I41" s="12">
        <v>124.9</v>
      </c>
      <c r="J41" s="12">
        <f t="shared" si="0"/>
        <v>124.23333333333335</v>
      </c>
      <c r="M41">
        <v>3</v>
      </c>
      <c r="N41" t="s">
        <v>38</v>
      </c>
      <c r="O41" s="12">
        <v>124.8</v>
      </c>
      <c r="R41" t="s">
        <v>38</v>
      </c>
      <c r="S41" s="12">
        <v>124.8</v>
      </c>
      <c r="T41" s="12">
        <f t="shared" si="1"/>
        <v>124.76666666666667</v>
      </c>
      <c r="W41">
        <v>3</v>
      </c>
      <c r="X41" t="s">
        <v>38</v>
      </c>
      <c r="Y41" s="12">
        <v>136.30000000000001</v>
      </c>
      <c r="AB41" t="s">
        <v>38</v>
      </c>
      <c r="AC41" s="12">
        <v>136.30000000000001</v>
      </c>
      <c r="AD41" s="12">
        <f t="shared" si="2"/>
        <v>135.76666666666668</v>
      </c>
      <c r="AG41">
        <v>3</v>
      </c>
      <c r="AH41" t="s">
        <v>38</v>
      </c>
      <c r="AI41" s="12">
        <v>123.7</v>
      </c>
      <c r="AL41" t="s">
        <v>38</v>
      </c>
      <c r="AM41" s="12">
        <v>123.7</v>
      </c>
      <c r="AN41" s="12">
        <f t="shared" si="3"/>
        <v>128.66666666666666</v>
      </c>
      <c r="AQ41">
        <v>3</v>
      </c>
      <c r="AR41" t="s">
        <v>38</v>
      </c>
      <c r="AS41" s="12">
        <v>129.69999999999999</v>
      </c>
      <c r="AV41" t="s">
        <v>38</v>
      </c>
      <c r="AW41" s="12">
        <v>129.69999999999999</v>
      </c>
      <c r="AX41" s="12">
        <f t="shared" si="4"/>
        <v>129.49999999999997</v>
      </c>
      <c r="BA41">
        <v>3</v>
      </c>
      <c r="BB41" t="s">
        <v>38</v>
      </c>
      <c r="BC41" s="12">
        <v>107.9</v>
      </c>
      <c r="BF41" t="s">
        <v>38</v>
      </c>
      <c r="BG41" s="12">
        <v>107.9</v>
      </c>
      <c r="BH41" s="12">
        <f t="shared" si="5"/>
        <v>108.66666666666667</v>
      </c>
      <c r="BK41">
        <v>3</v>
      </c>
      <c r="BL41" t="s">
        <v>38</v>
      </c>
      <c r="BM41" s="12">
        <v>119.9</v>
      </c>
      <c r="BP41" t="s">
        <v>38</v>
      </c>
      <c r="BQ41" s="12">
        <v>119.9</v>
      </c>
      <c r="BR41" s="12">
        <f t="shared" si="6"/>
        <v>119.16666666666667</v>
      </c>
      <c r="BU41">
        <v>3</v>
      </c>
      <c r="BV41" t="s">
        <v>38</v>
      </c>
      <c r="BW41" s="12">
        <v>128.1</v>
      </c>
      <c r="BZ41" t="s">
        <v>38</v>
      </c>
      <c r="CA41" s="12">
        <v>128.1</v>
      </c>
      <c r="CB41" s="12">
        <f t="shared" si="7"/>
        <v>133.79999999999998</v>
      </c>
      <c r="CE41">
        <v>3</v>
      </c>
      <c r="CF41" t="s">
        <v>38</v>
      </c>
      <c r="CG41" s="12">
        <v>170.3</v>
      </c>
      <c r="CJ41" t="s">
        <v>38</v>
      </c>
      <c r="CK41" s="12">
        <v>170.3</v>
      </c>
      <c r="CL41" s="12">
        <f t="shared" si="8"/>
        <v>176.9666666666667</v>
      </c>
      <c r="CO41">
        <v>3</v>
      </c>
      <c r="CP41" t="s">
        <v>38</v>
      </c>
      <c r="CQ41" s="12">
        <v>101.8</v>
      </c>
      <c r="CT41" t="s">
        <v>38</v>
      </c>
      <c r="CU41" s="12">
        <v>101.8</v>
      </c>
      <c r="CV41" s="12">
        <f t="shared" si="9"/>
        <v>99.2</v>
      </c>
      <c r="CY41">
        <v>3</v>
      </c>
      <c r="CZ41" t="s">
        <v>38</v>
      </c>
      <c r="DA41" s="12">
        <v>140.1</v>
      </c>
      <c r="DD41" t="s">
        <v>38</v>
      </c>
      <c r="DE41" s="12">
        <v>140.1</v>
      </c>
      <c r="DF41" s="12">
        <f t="shared" si="10"/>
        <v>139.76666666666665</v>
      </c>
      <c r="DI41">
        <v>3</v>
      </c>
      <c r="DJ41" t="s">
        <v>38</v>
      </c>
      <c r="DK41" s="12">
        <v>120.7</v>
      </c>
      <c r="DN41" t="s">
        <v>38</v>
      </c>
      <c r="DO41" s="12">
        <v>120.7</v>
      </c>
      <c r="DP41" s="12">
        <f t="shared" si="11"/>
        <v>120.60000000000001</v>
      </c>
      <c r="DS41">
        <v>3</v>
      </c>
      <c r="DT41" t="s">
        <v>38</v>
      </c>
      <c r="DU41" s="12">
        <v>135.4</v>
      </c>
      <c r="DX41" t="s">
        <v>38</v>
      </c>
      <c r="DY41" s="12">
        <v>135.4</v>
      </c>
      <c r="DZ41" s="12">
        <f t="shared" si="12"/>
        <v>135.1</v>
      </c>
      <c r="EC41">
        <v>3</v>
      </c>
      <c r="ED41" t="s">
        <v>38</v>
      </c>
      <c r="EE41" s="12">
        <v>128.9</v>
      </c>
      <c r="EH41" t="s">
        <v>38</v>
      </c>
      <c r="EI41" s="12">
        <v>128.9</v>
      </c>
      <c r="EJ41" s="12">
        <f t="shared" si="13"/>
        <v>129.73333333333332</v>
      </c>
      <c r="EM41">
        <v>3</v>
      </c>
      <c r="EN41" t="s">
        <v>38</v>
      </c>
      <c r="EO41" s="12">
        <v>140.6</v>
      </c>
      <c r="ER41" t="s">
        <v>38</v>
      </c>
      <c r="ES41" s="12">
        <v>140.6</v>
      </c>
      <c r="ET41" s="12">
        <f t="shared" si="14"/>
        <v>140.03333333333333</v>
      </c>
      <c r="EW41">
        <v>3</v>
      </c>
      <c r="EX41" t="s">
        <v>38</v>
      </c>
      <c r="EY41" s="12">
        <v>126.4</v>
      </c>
      <c r="FB41" t="s">
        <v>38</v>
      </c>
      <c r="FC41" s="12">
        <v>126.4</v>
      </c>
      <c r="FD41" s="12">
        <f t="shared" si="15"/>
        <v>126.13333333333333</v>
      </c>
      <c r="FG41">
        <v>3</v>
      </c>
      <c r="FH41" t="s">
        <v>38</v>
      </c>
      <c r="FI41" s="12">
        <v>120.3</v>
      </c>
      <c r="FL41" t="s">
        <v>38</v>
      </c>
      <c r="FM41" s="12">
        <v>120.3</v>
      </c>
      <c r="FN41" s="12">
        <f t="shared" si="16"/>
        <v>120.06666666666666</v>
      </c>
      <c r="FQ41">
        <v>3</v>
      </c>
      <c r="FR41" t="s">
        <v>38</v>
      </c>
      <c r="FS41" s="12">
        <v>125.5</v>
      </c>
      <c r="FV41" t="s">
        <v>38</v>
      </c>
      <c r="FW41" s="12">
        <v>125.5</v>
      </c>
      <c r="FX41" s="12">
        <f t="shared" si="17"/>
        <v>125.23333333333333</v>
      </c>
      <c r="GA41">
        <v>3</v>
      </c>
      <c r="GB41" t="s">
        <v>38</v>
      </c>
      <c r="GC41" s="12">
        <v>114.8</v>
      </c>
      <c r="GF41" t="s">
        <v>38</v>
      </c>
      <c r="GG41" s="12">
        <v>114.8</v>
      </c>
      <c r="GH41" s="12">
        <f t="shared" si="18"/>
        <v>115.89999999999999</v>
      </c>
      <c r="GK41">
        <v>3</v>
      </c>
      <c r="GL41" t="s">
        <v>38</v>
      </c>
      <c r="GM41" s="12">
        <v>122.3</v>
      </c>
      <c r="GP41" t="s">
        <v>38</v>
      </c>
      <c r="GQ41" s="12">
        <v>122.3</v>
      </c>
      <c r="GR41" s="12">
        <f t="shared" si="19"/>
        <v>121.89999999999999</v>
      </c>
      <c r="GU41">
        <v>3</v>
      </c>
      <c r="GV41" t="s">
        <v>38</v>
      </c>
      <c r="GW41" s="12">
        <v>119.7</v>
      </c>
      <c r="GZ41" t="s">
        <v>38</v>
      </c>
      <c r="HA41" s="12">
        <v>119.7</v>
      </c>
      <c r="HB41" s="12">
        <f t="shared" si="20"/>
        <v>119.43333333333334</v>
      </c>
      <c r="HE41">
        <v>3</v>
      </c>
      <c r="HF41" t="s">
        <v>38</v>
      </c>
      <c r="HG41" s="12">
        <v>108.5</v>
      </c>
      <c r="HJ41" t="s">
        <v>38</v>
      </c>
      <c r="HK41" s="12">
        <v>108.5</v>
      </c>
      <c r="HL41" s="12">
        <f t="shared" si="21"/>
        <v>108.83333333333333</v>
      </c>
      <c r="HO41">
        <v>3</v>
      </c>
      <c r="HP41" t="s">
        <v>38</v>
      </c>
      <c r="HQ41" s="12">
        <v>119.1</v>
      </c>
      <c r="HT41" t="s">
        <v>38</v>
      </c>
      <c r="HU41" s="12">
        <v>119.1</v>
      </c>
      <c r="HV41" s="12">
        <f t="shared" si="22"/>
        <v>118.8</v>
      </c>
      <c r="HY41">
        <v>3</v>
      </c>
      <c r="HZ41" t="s">
        <v>38</v>
      </c>
      <c r="IA41" s="12">
        <v>126.4</v>
      </c>
      <c r="ID41" t="s">
        <v>38</v>
      </c>
      <c r="IE41" s="12">
        <v>126.4</v>
      </c>
      <c r="IF41" s="12">
        <f t="shared" si="23"/>
        <v>126.36666666666667</v>
      </c>
      <c r="II41">
        <v>3</v>
      </c>
      <c r="IJ41" t="s">
        <v>38</v>
      </c>
      <c r="IK41" s="12">
        <v>117.1</v>
      </c>
      <c r="IN41" t="s">
        <v>38</v>
      </c>
      <c r="IO41" s="12">
        <v>117.1</v>
      </c>
      <c r="IP41" s="12">
        <f t="shared" si="24"/>
        <v>115.76666666666665</v>
      </c>
      <c r="IS41">
        <v>3</v>
      </c>
      <c r="IT41" t="s">
        <v>38</v>
      </c>
      <c r="IU41" s="12">
        <v>117.3</v>
      </c>
      <c r="IX41" t="s">
        <v>38</v>
      </c>
      <c r="IY41" s="12">
        <v>117.3</v>
      </c>
      <c r="IZ41" s="12">
        <f t="shared" si="25"/>
        <v>117.10000000000001</v>
      </c>
      <c r="JC41">
        <v>3</v>
      </c>
      <c r="JD41" t="s">
        <v>38</v>
      </c>
      <c r="JE41" s="12">
        <v>123.8</v>
      </c>
      <c r="JH41" t="s">
        <v>38</v>
      </c>
      <c r="JI41" s="12">
        <v>123.8</v>
      </c>
      <c r="JJ41" s="12">
        <f t="shared" si="26"/>
        <v>123.93333333333334</v>
      </c>
    </row>
    <row r="42" spans="2:270" x14ac:dyDescent="0.35">
      <c r="C42">
        <v>4</v>
      </c>
      <c r="D42" t="s">
        <v>39</v>
      </c>
      <c r="E42" s="12">
        <v>125.6</v>
      </c>
      <c r="H42" t="s">
        <v>39</v>
      </c>
      <c r="I42" s="12">
        <v>125.6</v>
      </c>
      <c r="J42" s="12">
        <f t="shared" si="0"/>
        <v>124.96666666666665</v>
      </c>
      <c r="M42">
        <v>4</v>
      </c>
      <c r="N42" t="s">
        <v>39</v>
      </c>
      <c r="O42" s="12">
        <v>124.9</v>
      </c>
      <c r="R42" t="s">
        <v>39</v>
      </c>
      <c r="S42" s="12">
        <v>124.9</v>
      </c>
      <c r="T42" s="12">
        <f t="shared" si="1"/>
        <v>124.83333333333333</v>
      </c>
      <c r="W42">
        <v>4</v>
      </c>
      <c r="X42" t="s">
        <v>39</v>
      </c>
      <c r="Y42" s="12">
        <v>139.30000000000001</v>
      </c>
      <c r="AB42" t="s">
        <v>39</v>
      </c>
      <c r="AC42" s="12">
        <v>139.30000000000001</v>
      </c>
      <c r="AD42" s="12">
        <f t="shared" si="2"/>
        <v>136.9</v>
      </c>
      <c r="AG42">
        <v>4</v>
      </c>
      <c r="AH42" t="s">
        <v>39</v>
      </c>
      <c r="AI42" s="12">
        <v>119.9</v>
      </c>
      <c r="AL42" t="s">
        <v>39</v>
      </c>
      <c r="AM42" s="12">
        <v>119.9</v>
      </c>
      <c r="AN42" s="12">
        <f t="shared" si="3"/>
        <v>124.63333333333333</v>
      </c>
      <c r="AQ42">
        <v>4</v>
      </c>
      <c r="AR42" t="s">
        <v>39</v>
      </c>
      <c r="AS42" s="12">
        <v>130.19999999999999</v>
      </c>
      <c r="AV42" t="s">
        <v>39</v>
      </c>
      <c r="AW42" s="12">
        <v>130.19999999999999</v>
      </c>
      <c r="AX42" s="12">
        <f t="shared" si="4"/>
        <v>129.83333333333331</v>
      </c>
      <c r="BA42">
        <v>4</v>
      </c>
      <c r="BB42" t="s">
        <v>39</v>
      </c>
      <c r="BC42" s="12">
        <v>108.9</v>
      </c>
      <c r="BF42" t="s">
        <v>39</v>
      </c>
      <c r="BG42" s="12">
        <v>108.9</v>
      </c>
      <c r="BH42" s="12">
        <f t="shared" si="5"/>
        <v>108.40000000000002</v>
      </c>
      <c r="BK42">
        <v>4</v>
      </c>
      <c r="BL42" t="s">
        <v>39</v>
      </c>
      <c r="BM42" s="12">
        <v>131.1</v>
      </c>
      <c r="BP42" t="s">
        <v>39</v>
      </c>
      <c r="BQ42" s="12">
        <v>131.1</v>
      </c>
      <c r="BR42" s="12">
        <f t="shared" si="6"/>
        <v>123.2</v>
      </c>
      <c r="BU42">
        <v>4</v>
      </c>
      <c r="BV42" t="s">
        <v>39</v>
      </c>
      <c r="BW42" s="12">
        <v>136.80000000000001</v>
      </c>
      <c r="BZ42" t="s">
        <v>39</v>
      </c>
      <c r="CA42" s="12">
        <v>136.80000000000001</v>
      </c>
      <c r="CB42" s="12">
        <f t="shared" si="7"/>
        <v>131.36666666666665</v>
      </c>
      <c r="CE42">
        <v>4</v>
      </c>
      <c r="CF42" t="s">
        <v>39</v>
      </c>
      <c r="CG42" s="12">
        <v>176.9</v>
      </c>
      <c r="CJ42" t="s">
        <v>39</v>
      </c>
      <c r="CK42" s="12">
        <v>176.9</v>
      </c>
      <c r="CL42" s="12">
        <f t="shared" si="8"/>
        <v>174.53333333333333</v>
      </c>
      <c r="CO42">
        <v>4</v>
      </c>
      <c r="CP42" t="s">
        <v>39</v>
      </c>
      <c r="CQ42" s="12">
        <v>109.1</v>
      </c>
      <c r="CT42" t="s">
        <v>39</v>
      </c>
      <c r="CU42" s="12">
        <v>109.1</v>
      </c>
      <c r="CV42" s="12">
        <f t="shared" si="9"/>
        <v>103.33333333333333</v>
      </c>
      <c r="CY42">
        <v>4</v>
      </c>
      <c r="CZ42" t="s">
        <v>39</v>
      </c>
      <c r="DA42" s="12">
        <v>140.4</v>
      </c>
      <c r="DD42" t="s">
        <v>39</v>
      </c>
      <c r="DE42" s="12">
        <v>140.4</v>
      </c>
      <c r="DF42" s="12">
        <f t="shared" si="10"/>
        <v>140.06666666666663</v>
      </c>
      <c r="DI42">
        <v>4</v>
      </c>
      <c r="DJ42" t="s">
        <v>39</v>
      </c>
      <c r="DK42" s="12">
        <v>121.1</v>
      </c>
      <c r="DN42" t="s">
        <v>39</v>
      </c>
      <c r="DO42" s="12">
        <v>121.1</v>
      </c>
      <c r="DP42" s="12">
        <f t="shared" si="11"/>
        <v>120.8</v>
      </c>
      <c r="DS42">
        <v>4</v>
      </c>
      <c r="DT42" t="s">
        <v>39</v>
      </c>
      <c r="DU42" s="12">
        <v>135.9</v>
      </c>
      <c r="DX42" t="s">
        <v>39</v>
      </c>
      <c r="DY42" s="12">
        <v>135.9</v>
      </c>
      <c r="DZ42" s="12">
        <f t="shared" si="12"/>
        <v>135.5</v>
      </c>
      <c r="EC42">
        <v>4</v>
      </c>
      <c r="ED42" t="s">
        <v>39</v>
      </c>
      <c r="EE42" s="12">
        <v>131.80000000000001</v>
      </c>
      <c r="EH42" t="s">
        <v>39</v>
      </c>
      <c r="EI42" s="12">
        <v>131.80000000000001</v>
      </c>
      <c r="EJ42" s="12">
        <f t="shared" si="13"/>
        <v>129.93333333333334</v>
      </c>
      <c r="EM42">
        <v>4</v>
      </c>
      <c r="EN42" t="s">
        <v>39</v>
      </c>
      <c r="EO42" s="12">
        <v>141.5</v>
      </c>
      <c r="ER42" t="s">
        <v>39</v>
      </c>
      <c r="ES42" s="12">
        <v>141.5</v>
      </c>
      <c r="ET42" s="12">
        <f t="shared" si="14"/>
        <v>140.70000000000002</v>
      </c>
      <c r="EW42">
        <v>4</v>
      </c>
      <c r="EX42" t="s">
        <v>39</v>
      </c>
      <c r="EY42" s="12">
        <v>126.8</v>
      </c>
      <c r="FB42" t="s">
        <v>39</v>
      </c>
      <c r="FC42" s="12">
        <v>126.8</v>
      </c>
      <c r="FD42" s="12">
        <f t="shared" si="15"/>
        <v>126.46666666666668</v>
      </c>
      <c r="FG42">
        <v>4</v>
      </c>
      <c r="FH42" t="s">
        <v>39</v>
      </c>
      <c r="FI42" s="12">
        <v>120.5</v>
      </c>
      <c r="FL42" t="s">
        <v>39</v>
      </c>
      <c r="FM42" s="12">
        <v>120.5</v>
      </c>
      <c r="FN42" s="12">
        <f t="shared" si="16"/>
        <v>120.3</v>
      </c>
      <c r="FQ42">
        <v>4</v>
      </c>
      <c r="FR42" t="s">
        <v>39</v>
      </c>
      <c r="FS42" s="12">
        <v>125.8</v>
      </c>
      <c r="FV42" t="s">
        <v>39</v>
      </c>
      <c r="FW42" s="12">
        <v>125.8</v>
      </c>
      <c r="FX42" s="12">
        <f t="shared" si="17"/>
        <v>125.53333333333335</v>
      </c>
      <c r="GA42">
        <v>4</v>
      </c>
      <c r="GB42" t="s">
        <v>39</v>
      </c>
      <c r="GC42" s="12">
        <v>114.6</v>
      </c>
      <c r="GF42" t="s">
        <v>39</v>
      </c>
      <c r="GG42" s="12">
        <v>114.6</v>
      </c>
      <c r="GH42" s="12">
        <f t="shared" si="18"/>
        <v>115.13333333333333</v>
      </c>
      <c r="GK42">
        <v>4</v>
      </c>
      <c r="GL42" t="s">
        <v>39</v>
      </c>
      <c r="GM42" s="12">
        <v>122.8</v>
      </c>
      <c r="GP42" t="s">
        <v>39</v>
      </c>
      <c r="GQ42" s="12">
        <v>122.8</v>
      </c>
      <c r="GR42" s="12">
        <f t="shared" si="19"/>
        <v>122.3</v>
      </c>
      <c r="GU42">
        <v>4</v>
      </c>
      <c r="GV42" t="s">
        <v>39</v>
      </c>
      <c r="GW42" s="12">
        <v>120</v>
      </c>
      <c r="GZ42" t="s">
        <v>39</v>
      </c>
      <c r="HA42" s="12">
        <v>120</v>
      </c>
      <c r="HB42" s="12">
        <f t="shared" si="20"/>
        <v>119.73333333333333</v>
      </c>
      <c r="HE42">
        <v>4</v>
      </c>
      <c r="HF42" t="s">
        <v>39</v>
      </c>
      <c r="HG42" s="12">
        <v>110</v>
      </c>
      <c r="HJ42" t="s">
        <v>39</v>
      </c>
      <c r="HK42" s="12">
        <v>110</v>
      </c>
      <c r="HL42" s="12">
        <f t="shared" si="21"/>
        <v>109.2</v>
      </c>
      <c r="HO42">
        <v>4</v>
      </c>
      <c r="HP42" t="s">
        <v>39</v>
      </c>
      <c r="HQ42" s="12">
        <v>119.5</v>
      </c>
      <c r="HT42" t="s">
        <v>39</v>
      </c>
      <c r="HU42" s="12">
        <v>119.5</v>
      </c>
      <c r="HV42" s="12">
        <f t="shared" si="22"/>
        <v>119.13333333333333</v>
      </c>
      <c r="HY42">
        <v>4</v>
      </c>
      <c r="HZ42" t="s">
        <v>39</v>
      </c>
      <c r="IA42" s="12">
        <v>127.6</v>
      </c>
      <c r="ID42" t="s">
        <v>39</v>
      </c>
      <c r="IE42" s="12">
        <v>127.6</v>
      </c>
      <c r="IF42" s="12">
        <f t="shared" si="23"/>
        <v>126.76666666666665</v>
      </c>
      <c r="II42">
        <v>4</v>
      </c>
      <c r="IJ42" t="s">
        <v>39</v>
      </c>
      <c r="IK42" s="12">
        <v>117.6</v>
      </c>
      <c r="IN42" t="s">
        <v>39</v>
      </c>
      <c r="IO42" s="12">
        <v>117.6</v>
      </c>
      <c r="IP42" s="12">
        <f t="shared" si="24"/>
        <v>116.96666666666665</v>
      </c>
      <c r="IS42">
        <v>4</v>
      </c>
      <c r="IT42" t="s">
        <v>39</v>
      </c>
      <c r="IU42" s="12">
        <v>118.2</v>
      </c>
      <c r="IX42" t="s">
        <v>39</v>
      </c>
      <c r="IY42" s="12">
        <v>118.2</v>
      </c>
      <c r="IZ42" s="12">
        <f t="shared" si="25"/>
        <v>117.56666666666666</v>
      </c>
      <c r="JC42">
        <v>4</v>
      </c>
      <c r="JD42" t="s">
        <v>39</v>
      </c>
      <c r="JE42" s="12">
        <v>125.3</v>
      </c>
      <c r="JH42" t="s">
        <v>39</v>
      </c>
      <c r="JI42" s="12">
        <v>125.3</v>
      </c>
      <c r="JJ42" s="12">
        <f t="shared" si="26"/>
        <v>124.3</v>
      </c>
    </row>
    <row r="43" spans="2:270" x14ac:dyDescent="0.35">
      <c r="C43">
        <v>5</v>
      </c>
      <c r="D43" t="s">
        <v>41</v>
      </c>
      <c r="E43" s="12">
        <v>126</v>
      </c>
      <c r="H43" t="s">
        <v>41</v>
      </c>
      <c r="I43" s="12">
        <v>126</v>
      </c>
      <c r="J43" s="12">
        <f t="shared" si="0"/>
        <v>125.5</v>
      </c>
      <c r="M43">
        <v>5</v>
      </c>
      <c r="N43" t="s">
        <v>41</v>
      </c>
      <c r="O43" s="12">
        <v>125</v>
      </c>
      <c r="R43" t="s">
        <v>41</v>
      </c>
      <c r="S43" s="12">
        <v>125</v>
      </c>
      <c r="T43" s="12">
        <f t="shared" si="1"/>
        <v>124.89999999999999</v>
      </c>
      <c r="W43">
        <v>5</v>
      </c>
      <c r="X43" t="s">
        <v>41</v>
      </c>
      <c r="Y43" s="12">
        <v>142.1</v>
      </c>
      <c r="AB43" t="s">
        <v>41</v>
      </c>
      <c r="AC43" s="12">
        <v>142.1</v>
      </c>
      <c r="AD43" s="12">
        <f t="shared" si="2"/>
        <v>139.23333333333335</v>
      </c>
      <c r="AG43">
        <v>5</v>
      </c>
      <c r="AH43" t="s">
        <v>41</v>
      </c>
      <c r="AI43" s="12">
        <v>127</v>
      </c>
      <c r="AL43" t="s">
        <v>41</v>
      </c>
      <c r="AM43" s="12">
        <v>127</v>
      </c>
      <c r="AN43" s="12">
        <f t="shared" si="3"/>
        <v>123.53333333333335</v>
      </c>
      <c r="AQ43">
        <v>5</v>
      </c>
      <c r="AR43" t="s">
        <v>41</v>
      </c>
      <c r="AS43" s="12">
        <v>130.4</v>
      </c>
      <c r="AV43" t="s">
        <v>41</v>
      </c>
      <c r="AW43" s="12">
        <v>130.4</v>
      </c>
      <c r="AX43" s="12">
        <f t="shared" si="4"/>
        <v>130.1</v>
      </c>
      <c r="BA43">
        <v>5</v>
      </c>
      <c r="BB43" t="s">
        <v>41</v>
      </c>
      <c r="BC43" s="12">
        <v>109.6</v>
      </c>
      <c r="BF43" t="s">
        <v>41</v>
      </c>
      <c r="BG43" s="12">
        <v>109.6</v>
      </c>
      <c r="BH43" s="12">
        <f t="shared" si="5"/>
        <v>108.8</v>
      </c>
      <c r="BK43">
        <v>5</v>
      </c>
      <c r="BL43" t="s">
        <v>41</v>
      </c>
      <c r="BM43" s="12">
        <v>133.5</v>
      </c>
      <c r="BP43" t="s">
        <v>41</v>
      </c>
      <c r="BQ43" s="12">
        <v>133.5</v>
      </c>
      <c r="BR43" s="12">
        <f t="shared" si="6"/>
        <v>128.16666666666666</v>
      </c>
      <c r="BU43">
        <v>5</v>
      </c>
      <c r="BV43" t="s">
        <v>41</v>
      </c>
      <c r="BW43" s="12">
        <v>151.4</v>
      </c>
      <c r="BZ43" t="s">
        <v>41</v>
      </c>
      <c r="CA43" s="12">
        <v>151.4</v>
      </c>
      <c r="CB43" s="12">
        <f t="shared" si="7"/>
        <v>138.76666666666665</v>
      </c>
      <c r="CE43">
        <v>5</v>
      </c>
      <c r="CF43" t="s">
        <v>41</v>
      </c>
      <c r="CG43" s="12">
        <v>182.8</v>
      </c>
      <c r="CJ43" t="s">
        <v>41</v>
      </c>
      <c r="CK43" s="12">
        <v>182.8</v>
      </c>
      <c r="CL43" s="12">
        <f t="shared" si="8"/>
        <v>176.66666666666666</v>
      </c>
      <c r="CO43">
        <v>5</v>
      </c>
      <c r="CP43" t="s">
        <v>41</v>
      </c>
      <c r="CQ43" s="12">
        <v>111.1</v>
      </c>
      <c r="CT43" t="s">
        <v>41</v>
      </c>
      <c r="CU43" s="12">
        <v>111.1</v>
      </c>
      <c r="CV43" s="12">
        <f t="shared" si="9"/>
        <v>107.33333333333333</v>
      </c>
      <c r="CY43">
        <v>5</v>
      </c>
      <c r="CZ43" t="s">
        <v>41</v>
      </c>
      <c r="DA43" s="12">
        <v>141.5</v>
      </c>
      <c r="DD43" t="s">
        <v>41</v>
      </c>
      <c r="DE43" s="12">
        <v>141.5</v>
      </c>
      <c r="DF43" s="12">
        <f t="shared" si="10"/>
        <v>140.66666666666666</v>
      </c>
      <c r="DI43">
        <v>5</v>
      </c>
      <c r="DJ43" t="s">
        <v>41</v>
      </c>
      <c r="DK43" s="12">
        <v>121.5</v>
      </c>
      <c r="DN43" t="s">
        <v>41</v>
      </c>
      <c r="DO43" s="12">
        <v>121.5</v>
      </c>
      <c r="DP43" s="12">
        <f t="shared" si="11"/>
        <v>121.10000000000001</v>
      </c>
      <c r="DS43">
        <v>5</v>
      </c>
      <c r="DT43" t="s">
        <v>41</v>
      </c>
      <c r="DU43" s="12">
        <v>136.30000000000001</v>
      </c>
      <c r="DX43" t="s">
        <v>41</v>
      </c>
      <c r="DY43" s="12">
        <v>136.30000000000001</v>
      </c>
      <c r="DZ43" s="12">
        <f t="shared" si="12"/>
        <v>135.86666666666667</v>
      </c>
      <c r="EC43">
        <v>5</v>
      </c>
      <c r="ED43" t="s">
        <v>41</v>
      </c>
      <c r="EE43" s="12">
        <v>134.6</v>
      </c>
      <c r="EH43" t="s">
        <v>41</v>
      </c>
      <c r="EI43" s="12">
        <v>134.6</v>
      </c>
      <c r="EJ43" s="12">
        <f t="shared" si="13"/>
        <v>131.76666666666668</v>
      </c>
      <c r="EM43">
        <v>5</v>
      </c>
      <c r="EN43" t="s">
        <v>41</v>
      </c>
      <c r="EO43" s="12">
        <v>142.19999999999999</v>
      </c>
      <c r="ER43" t="s">
        <v>41</v>
      </c>
      <c r="ES43" s="12">
        <v>142.19999999999999</v>
      </c>
      <c r="ET43" s="12">
        <f t="shared" si="14"/>
        <v>141.43333333333334</v>
      </c>
      <c r="EW43">
        <v>5</v>
      </c>
      <c r="EX43" t="s">
        <v>41</v>
      </c>
      <c r="EY43" s="12">
        <v>127.2</v>
      </c>
      <c r="FB43" t="s">
        <v>41</v>
      </c>
      <c r="FC43" s="12">
        <v>127.2</v>
      </c>
      <c r="FD43" s="12">
        <f t="shared" si="15"/>
        <v>126.8</v>
      </c>
      <c r="FG43">
        <v>5</v>
      </c>
      <c r="FH43" t="s">
        <v>41</v>
      </c>
      <c r="FI43" s="12">
        <v>120.7</v>
      </c>
      <c r="FL43" t="s">
        <v>41</v>
      </c>
      <c r="FM43" s="12">
        <v>120.7</v>
      </c>
      <c r="FN43" s="12">
        <f t="shared" si="16"/>
        <v>120.5</v>
      </c>
      <c r="FQ43">
        <v>5</v>
      </c>
      <c r="FR43" t="s">
        <v>41</v>
      </c>
      <c r="FS43" s="12">
        <v>126.2</v>
      </c>
      <c r="FV43" t="s">
        <v>41</v>
      </c>
      <c r="FW43" s="12">
        <v>126.2</v>
      </c>
      <c r="FX43" s="12">
        <f t="shared" si="17"/>
        <v>125.83333333333333</v>
      </c>
      <c r="GA43">
        <v>5</v>
      </c>
      <c r="GB43" t="s">
        <v>41</v>
      </c>
      <c r="GC43" s="12">
        <v>115</v>
      </c>
      <c r="GF43" t="s">
        <v>41</v>
      </c>
      <c r="GG43" s="12">
        <v>115</v>
      </c>
      <c r="GH43" s="12">
        <f t="shared" si="18"/>
        <v>114.8</v>
      </c>
      <c r="GK43">
        <v>5</v>
      </c>
      <c r="GL43" t="s">
        <v>41</v>
      </c>
      <c r="GM43" s="12">
        <v>123.2</v>
      </c>
      <c r="GP43" t="s">
        <v>41</v>
      </c>
      <c r="GQ43" s="12">
        <v>123.2</v>
      </c>
      <c r="GR43" s="12">
        <f t="shared" si="19"/>
        <v>122.76666666666667</v>
      </c>
      <c r="GU43">
        <v>5</v>
      </c>
      <c r="GV43" t="s">
        <v>41</v>
      </c>
      <c r="GW43" s="12">
        <v>120.3</v>
      </c>
      <c r="GZ43" t="s">
        <v>41</v>
      </c>
      <c r="HA43" s="12">
        <v>120.3</v>
      </c>
      <c r="HB43" s="12">
        <f t="shared" si="20"/>
        <v>120</v>
      </c>
      <c r="HE43">
        <v>5</v>
      </c>
      <c r="HF43" t="s">
        <v>41</v>
      </c>
      <c r="HG43" s="12">
        <v>110.7</v>
      </c>
      <c r="HJ43" t="s">
        <v>41</v>
      </c>
      <c r="HK43" s="12">
        <v>110.7</v>
      </c>
      <c r="HL43" s="12">
        <f t="shared" si="21"/>
        <v>109.73333333333333</v>
      </c>
      <c r="HO43">
        <v>5</v>
      </c>
      <c r="HP43" t="s">
        <v>41</v>
      </c>
      <c r="HQ43" s="12">
        <v>119.8</v>
      </c>
      <c r="HT43" t="s">
        <v>41</v>
      </c>
      <c r="HU43" s="12">
        <v>119.8</v>
      </c>
      <c r="HV43" s="12">
        <f t="shared" si="22"/>
        <v>119.46666666666665</v>
      </c>
      <c r="HY43">
        <v>5</v>
      </c>
      <c r="HZ43" t="s">
        <v>41</v>
      </c>
      <c r="IA43" s="12">
        <v>128</v>
      </c>
      <c r="ID43" t="s">
        <v>41</v>
      </c>
      <c r="IE43" s="12">
        <v>128</v>
      </c>
      <c r="IF43" s="12">
        <f t="shared" si="23"/>
        <v>127.33333333333333</v>
      </c>
      <c r="II43">
        <v>5</v>
      </c>
      <c r="IJ43" t="s">
        <v>41</v>
      </c>
      <c r="IK43" s="12">
        <v>118.5</v>
      </c>
      <c r="IN43" t="s">
        <v>41</v>
      </c>
      <c r="IO43" s="12">
        <v>118.5</v>
      </c>
      <c r="IP43" s="12">
        <f t="shared" si="24"/>
        <v>117.73333333333333</v>
      </c>
      <c r="IS43">
        <v>5</v>
      </c>
      <c r="IT43" t="s">
        <v>41</v>
      </c>
      <c r="IU43" s="12">
        <v>118.7</v>
      </c>
      <c r="IX43" t="s">
        <v>41</v>
      </c>
      <c r="IY43" s="12">
        <v>118.7</v>
      </c>
      <c r="IZ43" s="12">
        <f t="shared" si="25"/>
        <v>118.06666666666666</v>
      </c>
      <c r="JC43">
        <v>5</v>
      </c>
      <c r="JD43" t="s">
        <v>41</v>
      </c>
      <c r="JE43" s="12">
        <v>126.6</v>
      </c>
      <c r="JH43" t="s">
        <v>41</v>
      </c>
      <c r="JI43" s="12">
        <v>126.6</v>
      </c>
      <c r="JJ43" s="12">
        <f t="shared" si="26"/>
        <v>125.23333333333333</v>
      </c>
    </row>
    <row r="44" spans="2:270" x14ac:dyDescent="0.35">
      <c r="C44">
        <v>6</v>
      </c>
      <c r="D44" t="s">
        <v>42</v>
      </c>
      <c r="E44" s="12">
        <v>125.5</v>
      </c>
      <c r="H44" t="s">
        <v>42</v>
      </c>
      <c r="I44" s="12">
        <v>125.5</v>
      </c>
      <c r="J44" s="12">
        <f t="shared" si="0"/>
        <v>125.7</v>
      </c>
      <c r="M44">
        <v>6</v>
      </c>
      <c r="N44" t="s">
        <v>42</v>
      </c>
      <c r="O44" s="12">
        <v>125.9</v>
      </c>
      <c r="R44" t="s">
        <v>42</v>
      </c>
      <c r="S44" s="12">
        <v>125.9</v>
      </c>
      <c r="T44" s="12">
        <f t="shared" si="1"/>
        <v>125.26666666666667</v>
      </c>
      <c r="W44">
        <v>6</v>
      </c>
      <c r="X44" t="s">
        <v>42</v>
      </c>
      <c r="Y44" s="12">
        <v>143.9</v>
      </c>
      <c r="AB44" t="s">
        <v>42</v>
      </c>
      <c r="AC44" s="12">
        <v>143.9</v>
      </c>
      <c r="AD44" s="12">
        <f t="shared" si="2"/>
        <v>141.76666666666665</v>
      </c>
      <c r="AG44">
        <v>6</v>
      </c>
      <c r="AH44" t="s">
        <v>42</v>
      </c>
      <c r="AI44" s="12">
        <v>130.9</v>
      </c>
      <c r="AL44" t="s">
        <v>42</v>
      </c>
      <c r="AM44" s="12">
        <v>130.9</v>
      </c>
      <c r="AN44" s="12">
        <f t="shared" si="3"/>
        <v>125.93333333333334</v>
      </c>
      <c r="AQ44">
        <v>6</v>
      </c>
      <c r="AR44" t="s">
        <v>42</v>
      </c>
      <c r="AS44" s="12">
        <v>131</v>
      </c>
      <c r="AV44" t="s">
        <v>42</v>
      </c>
      <c r="AW44" s="12">
        <v>131</v>
      </c>
      <c r="AX44" s="12">
        <f t="shared" si="4"/>
        <v>130.53333333333333</v>
      </c>
      <c r="BA44">
        <v>6</v>
      </c>
      <c r="BB44" t="s">
        <v>42</v>
      </c>
      <c r="BC44" s="12">
        <v>110.2</v>
      </c>
      <c r="BF44" t="s">
        <v>42</v>
      </c>
      <c r="BG44" s="12">
        <v>110.2</v>
      </c>
      <c r="BH44" s="12">
        <f t="shared" si="5"/>
        <v>109.56666666666666</v>
      </c>
      <c r="BK44">
        <v>6</v>
      </c>
      <c r="BL44" t="s">
        <v>42</v>
      </c>
      <c r="BM44" s="12">
        <v>135.5</v>
      </c>
      <c r="BP44" t="s">
        <v>42</v>
      </c>
      <c r="BQ44" s="12">
        <v>135.5</v>
      </c>
      <c r="BR44" s="12">
        <f t="shared" si="6"/>
        <v>133.36666666666667</v>
      </c>
      <c r="BU44">
        <v>6</v>
      </c>
      <c r="BV44" t="s">
        <v>42</v>
      </c>
      <c r="BW44" s="12">
        <v>173.7</v>
      </c>
      <c r="BZ44" t="s">
        <v>42</v>
      </c>
      <c r="CA44" s="12">
        <v>173.7</v>
      </c>
      <c r="CB44" s="12">
        <f t="shared" si="7"/>
        <v>153.96666666666667</v>
      </c>
      <c r="CE44">
        <v>6</v>
      </c>
      <c r="CF44" t="s">
        <v>42</v>
      </c>
      <c r="CG44" s="12">
        <v>184.4</v>
      </c>
      <c r="CJ44" t="s">
        <v>42</v>
      </c>
      <c r="CK44" s="12">
        <v>184.4</v>
      </c>
      <c r="CL44" s="12">
        <f t="shared" si="8"/>
        <v>181.36666666666667</v>
      </c>
      <c r="CO44">
        <v>6</v>
      </c>
      <c r="CP44" t="s">
        <v>42</v>
      </c>
      <c r="CQ44" s="12">
        <v>112</v>
      </c>
      <c r="CT44" t="s">
        <v>42</v>
      </c>
      <c r="CU44" s="12">
        <v>112</v>
      </c>
      <c r="CV44" s="12">
        <f t="shared" si="9"/>
        <v>110.73333333333333</v>
      </c>
      <c r="CY44">
        <v>6</v>
      </c>
      <c r="CZ44" t="s">
        <v>42</v>
      </c>
      <c r="DA44" s="12">
        <v>142.80000000000001</v>
      </c>
      <c r="DD44" t="s">
        <v>42</v>
      </c>
      <c r="DE44" s="12">
        <v>142.80000000000001</v>
      </c>
      <c r="DF44" s="12">
        <f t="shared" si="10"/>
        <v>141.56666666666666</v>
      </c>
      <c r="DI44">
        <v>6</v>
      </c>
      <c r="DJ44" t="s">
        <v>42</v>
      </c>
      <c r="DK44" s="12">
        <v>121.6</v>
      </c>
      <c r="DN44" t="s">
        <v>42</v>
      </c>
      <c r="DO44" s="12">
        <v>121.6</v>
      </c>
      <c r="DP44" s="12">
        <f t="shared" si="11"/>
        <v>121.39999999999999</v>
      </c>
      <c r="DS44">
        <v>6</v>
      </c>
      <c r="DT44" t="s">
        <v>42</v>
      </c>
      <c r="DU44" s="12">
        <v>136.9</v>
      </c>
      <c r="DX44" t="s">
        <v>42</v>
      </c>
      <c r="DY44" s="12">
        <v>136.9</v>
      </c>
      <c r="DZ44" s="12">
        <f t="shared" si="12"/>
        <v>136.36666666666667</v>
      </c>
      <c r="EC44">
        <v>6</v>
      </c>
      <c r="ED44" t="s">
        <v>42</v>
      </c>
      <c r="EE44" s="12">
        <v>138.19999999999999</v>
      </c>
      <c r="EH44" t="s">
        <v>42</v>
      </c>
      <c r="EI44" s="12">
        <v>138.19999999999999</v>
      </c>
      <c r="EJ44" s="12">
        <f t="shared" si="13"/>
        <v>134.86666666666665</v>
      </c>
      <c r="EM44">
        <v>6</v>
      </c>
      <c r="EN44" t="s">
        <v>42</v>
      </c>
      <c r="EO44" s="12">
        <v>142.69999999999999</v>
      </c>
      <c r="ER44" t="s">
        <v>42</v>
      </c>
      <c r="ES44" s="12">
        <v>142.69999999999999</v>
      </c>
      <c r="ET44" s="12">
        <f t="shared" si="14"/>
        <v>142.13333333333333</v>
      </c>
      <c r="EW44">
        <v>6</v>
      </c>
      <c r="EX44" t="s">
        <v>42</v>
      </c>
      <c r="EY44" s="12">
        <v>127.6</v>
      </c>
      <c r="FB44" t="s">
        <v>42</v>
      </c>
      <c r="FC44" s="12">
        <v>127.6</v>
      </c>
      <c r="FD44" s="12">
        <f t="shared" si="15"/>
        <v>127.2</v>
      </c>
      <c r="FG44">
        <v>6</v>
      </c>
      <c r="FH44" t="s">
        <v>42</v>
      </c>
      <c r="FI44" s="12">
        <v>121.1</v>
      </c>
      <c r="FL44" t="s">
        <v>42</v>
      </c>
      <c r="FM44" s="12">
        <v>121.1</v>
      </c>
      <c r="FN44" s="12">
        <f t="shared" si="16"/>
        <v>120.76666666666665</v>
      </c>
      <c r="FQ44">
        <v>6</v>
      </c>
      <c r="FR44" t="s">
        <v>42</v>
      </c>
      <c r="FS44" s="12">
        <v>126.6</v>
      </c>
      <c r="FV44" t="s">
        <v>42</v>
      </c>
      <c r="FW44" s="12">
        <v>126.6</v>
      </c>
      <c r="FX44" s="12">
        <f t="shared" si="17"/>
        <v>126.2</v>
      </c>
      <c r="GA44">
        <v>6</v>
      </c>
      <c r="GB44" t="s">
        <v>42</v>
      </c>
      <c r="GC44" s="12">
        <v>115.5</v>
      </c>
      <c r="GF44" t="s">
        <v>42</v>
      </c>
      <c r="GG44" s="12">
        <v>115.5</v>
      </c>
      <c r="GH44" s="12">
        <f t="shared" si="18"/>
        <v>115.03333333333335</v>
      </c>
      <c r="GK44">
        <v>6</v>
      </c>
      <c r="GL44" t="s">
        <v>42</v>
      </c>
      <c r="GM44" s="12">
        <v>123.2</v>
      </c>
      <c r="GP44" t="s">
        <v>42</v>
      </c>
      <c r="GQ44" s="12">
        <v>123.2</v>
      </c>
      <c r="GR44" s="12">
        <f t="shared" si="19"/>
        <v>123.06666666666666</v>
      </c>
      <c r="GU44">
        <v>6</v>
      </c>
      <c r="GV44" t="s">
        <v>42</v>
      </c>
      <c r="GW44" s="12">
        <v>120.6</v>
      </c>
      <c r="GZ44" t="s">
        <v>42</v>
      </c>
      <c r="HA44" s="12">
        <v>120.6</v>
      </c>
      <c r="HB44" s="12">
        <f t="shared" si="20"/>
        <v>120.3</v>
      </c>
      <c r="HE44">
        <v>6</v>
      </c>
      <c r="HF44" t="s">
        <v>42</v>
      </c>
      <c r="HG44" s="12">
        <v>112.3</v>
      </c>
      <c r="HJ44" t="s">
        <v>42</v>
      </c>
      <c r="HK44" s="12">
        <v>112.3</v>
      </c>
      <c r="HL44" s="12">
        <f t="shared" si="21"/>
        <v>111</v>
      </c>
      <c r="HO44">
        <v>6</v>
      </c>
      <c r="HP44" t="s">
        <v>42</v>
      </c>
      <c r="HQ44" s="12">
        <v>119.9</v>
      </c>
      <c r="HT44" t="s">
        <v>42</v>
      </c>
      <c r="HU44" s="12">
        <v>119.9</v>
      </c>
      <c r="HV44" s="12">
        <f t="shared" si="22"/>
        <v>119.73333333333335</v>
      </c>
      <c r="HY44">
        <v>6</v>
      </c>
      <c r="HZ44" t="s">
        <v>42</v>
      </c>
      <c r="IA44" s="12">
        <v>129.30000000000001</v>
      </c>
      <c r="ID44" t="s">
        <v>42</v>
      </c>
      <c r="IE44" s="12">
        <v>129.30000000000001</v>
      </c>
      <c r="IF44" s="12">
        <f t="shared" si="23"/>
        <v>128.29999999999998</v>
      </c>
      <c r="II44">
        <v>6</v>
      </c>
      <c r="IJ44" t="s">
        <v>42</v>
      </c>
      <c r="IK44" s="12">
        <v>118.8</v>
      </c>
      <c r="IN44" t="s">
        <v>42</v>
      </c>
      <c r="IO44" s="12">
        <v>118.8</v>
      </c>
      <c r="IP44" s="12">
        <f t="shared" si="24"/>
        <v>118.3</v>
      </c>
      <c r="IS44">
        <v>6</v>
      </c>
      <c r="IT44" t="s">
        <v>42</v>
      </c>
      <c r="IU44" s="12">
        <v>119.6</v>
      </c>
      <c r="IX44" t="s">
        <v>42</v>
      </c>
      <c r="IY44" s="12">
        <v>119.6</v>
      </c>
      <c r="IZ44" s="12">
        <f t="shared" si="25"/>
        <v>118.83333333333333</v>
      </c>
      <c r="JC44">
        <v>6</v>
      </c>
      <c r="JD44" t="s">
        <v>42</v>
      </c>
      <c r="JE44" s="12">
        <v>128.1</v>
      </c>
      <c r="JH44" t="s">
        <v>42</v>
      </c>
      <c r="JI44" s="12">
        <v>128.1</v>
      </c>
      <c r="JJ44" s="12">
        <f t="shared" si="26"/>
        <v>126.66666666666667</v>
      </c>
    </row>
    <row r="45" spans="2:270" x14ac:dyDescent="0.35">
      <c r="C45">
        <v>7</v>
      </c>
      <c r="D45" t="s">
        <v>44</v>
      </c>
      <c r="E45" s="12">
        <v>126.4</v>
      </c>
      <c r="H45" t="s">
        <v>44</v>
      </c>
      <c r="I45" s="12">
        <v>126.4</v>
      </c>
      <c r="J45" s="12">
        <f t="shared" si="0"/>
        <v>125.96666666666665</v>
      </c>
      <c r="M45">
        <v>7</v>
      </c>
      <c r="N45" t="s">
        <v>44</v>
      </c>
      <c r="O45" s="12">
        <v>126.8</v>
      </c>
      <c r="R45" t="s">
        <v>44</v>
      </c>
      <c r="S45" s="12">
        <v>126.8</v>
      </c>
      <c r="T45" s="12">
        <f t="shared" si="1"/>
        <v>125.89999999999999</v>
      </c>
      <c r="W45">
        <v>7</v>
      </c>
      <c r="X45" t="s">
        <v>44</v>
      </c>
      <c r="Y45" s="12">
        <v>144.19999999999999</v>
      </c>
      <c r="AB45" t="s">
        <v>44</v>
      </c>
      <c r="AC45" s="12">
        <v>144.19999999999999</v>
      </c>
      <c r="AD45" s="12">
        <f t="shared" si="2"/>
        <v>143.4</v>
      </c>
      <c r="AG45">
        <v>7</v>
      </c>
      <c r="AH45" t="s">
        <v>44</v>
      </c>
      <c r="AI45" s="12">
        <v>136.6</v>
      </c>
      <c r="AL45" t="s">
        <v>44</v>
      </c>
      <c r="AM45" s="12">
        <v>136.6</v>
      </c>
      <c r="AN45" s="12">
        <f t="shared" si="3"/>
        <v>131.5</v>
      </c>
      <c r="AQ45">
        <v>7</v>
      </c>
      <c r="AR45" t="s">
        <v>44</v>
      </c>
      <c r="AS45" s="12">
        <v>131.80000000000001</v>
      </c>
      <c r="AV45" t="s">
        <v>44</v>
      </c>
      <c r="AW45" s="12">
        <v>131.80000000000001</v>
      </c>
      <c r="AX45" s="12">
        <f t="shared" si="4"/>
        <v>131.06666666666666</v>
      </c>
      <c r="BA45">
        <v>7</v>
      </c>
      <c r="BB45" t="s">
        <v>44</v>
      </c>
      <c r="BC45" s="12">
        <v>111</v>
      </c>
      <c r="BF45" t="s">
        <v>44</v>
      </c>
      <c r="BG45" s="12">
        <v>111</v>
      </c>
      <c r="BH45" s="12">
        <f t="shared" si="5"/>
        <v>110.26666666666667</v>
      </c>
      <c r="BK45">
        <v>7</v>
      </c>
      <c r="BL45" t="s">
        <v>44</v>
      </c>
      <c r="BM45" s="12">
        <v>137</v>
      </c>
      <c r="BP45" t="s">
        <v>44</v>
      </c>
      <c r="BQ45" s="12">
        <v>137</v>
      </c>
      <c r="BR45" s="12">
        <f t="shared" si="6"/>
        <v>135.33333333333334</v>
      </c>
      <c r="BU45">
        <v>7</v>
      </c>
      <c r="BV45" t="s">
        <v>44</v>
      </c>
      <c r="BW45" s="12">
        <v>179.5</v>
      </c>
      <c r="BZ45" t="s">
        <v>44</v>
      </c>
      <c r="CA45" s="12">
        <v>179.5</v>
      </c>
      <c r="CB45" s="12">
        <f t="shared" si="7"/>
        <v>168.20000000000002</v>
      </c>
      <c r="CE45">
        <v>7</v>
      </c>
      <c r="CF45" t="s">
        <v>44</v>
      </c>
      <c r="CG45" s="12">
        <v>188.4</v>
      </c>
      <c r="CJ45" t="s">
        <v>44</v>
      </c>
      <c r="CK45" s="12">
        <v>188.4</v>
      </c>
      <c r="CL45" s="12">
        <f t="shared" si="8"/>
        <v>185.20000000000002</v>
      </c>
      <c r="CO45">
        <v>7</v>
      </c>
      <c r="CP45" t="s">
        <v>44</v>
      </c>
      <c r="CQ45" s="12">
        <v>113.3</v>
      </c>
      <c r="CT45" t="s">
        <v>44</v>
      </c>
      <c r="CU45" s="12">
        <v>113.3</v>
      </c>
      <c r="CV45" s="12">
        <f t="shared" si="9"/>
        <v>112.13333333333333</v>
      </c>
      <c r="CY45">
        <v>7</v>
      </c>
      <c r="CZ45" t="s">
        <v>44</v>
      </c>
      <c r="DA45" s="12">
        <v>143.9</v>
      </c>
      <c r="DD45" t="s">
        <v>44</v>
      </c>
      <c r="DE45" s="12">
        <v>143.9</v>
      </c>
      <c r="DF45" s="12">
        <f t="shared" si="10"/>
        <v>142.73333333333335</v>
      </c>
      <c r="DI45">
        <v>7</v>
      </c>
      <c r="DJ45" t="s">
        <v>44</v>
      </c>
      <c r="DK45" s="12">
        <v>121.7</v>
      </c>
      <c r="DN45" t="s">
        <v>44</v>
      </c>
      <c r="DO45" s="12">
        <v>121.7</v>
      </c>
      <c r="DP45" s="12">
        <f t="shared" si="11"/>
        <v>121.60000000000001</v>
      </c>
      <c r="DS45">
        <v>7</v>
      </c>
      <c r="DT45" t="s">
        <v>44</v>
      </c>
      <c r="DU45" s="12">
        <v>137.5</v>
      </c>
      <c r="DX45" t="s">
        <v>44</v>
      </c>
      <c r="DY45" s="12">
        <v>137.5</v>
      </c>
      <c r="DZ45" s="12">
        <f t="shared" si="12"/>
        <v>136.9</v>
      </c>
      <c r="EC45">
        <v>7</v>
      </c>
      <c r="ED45" t="s">
        <v>44</v>
      </c>
      <c r="EE45" s="12">
        <v>139.80000000000001</v>
      </c>
      <c r="EH45" t="s">
        <v>44</v>
      </c>
      <c r="EI45" s="12">
        <v>139.80000000000001</v>
      </c>
      <c r="EJ45" s="12">
        <f t="shared" si="13"/>
        <v>137.53333333333333</v>
      </c>
      <c r="EM45">
        <v>7</v>
      </c>
      <c r="EN45" t="s">
        <v>44</v>
      </c>
      <c r="EO45" s="12">
        <v>142.9</v>
      </c>
      <c r="ER45" t="s">
        <v>44</v>
      </c>
      <c r="ES45" s="12">
        <v>142.9</v>
      </c>
      <c r="ET45" s="12">
        <f t="shared" si="14"/>
        <v>142.6</v>
      </c>
      <c r="EW45">
        <v>7</v>
      </c>
      <c r="EX45" t="s">
        <v>44</v>
      </c>
      <c r="EY45" s="12">
        <v>127.9</v>
      </c>
      <c r="FB45" t="s">
        <v>44</v>
      </c>
      <c r="FC45" s="12">
        <v>127.9</v>
      </c>
      <c r="FD45" s="12">
        <f t="shared" si="15"/>
        <v>127.56666666666668</v>
      </c>
      <c r="FG45">
        <v>7</v>
      </c>
      <c r="FH45" t="s">
        <v>44</v>
      </c>
      <c r="FI45" s="12">
        <v>121.1</v>
      </c>
      <c r="FL45" t="s">
        <v>44</v>
      </c>
      <c r="FM45" s="12">
        <v>121.1</v>
      </c>
      <c r="FN45" s="12">
        <f t="shared" si="16"/>
        <v>120.96666666666665</v>
      </c>
      <c r="FQ45">
        <v>7</v>
      </c>
      <c r="FR45" t="s">
        <v>44</v>
      </c>
      <c r="FS45" s="12">
        <v>126.9</v>
      </c>
      <c r="FV45" t="s">
        <v>44</v>
      </c>
      <c r="FW45" s="12">
        <v>126.9</v>
      </c>
      <c r="FX45" s="12">
        <f t="shared" si="17"/>
        <v>126.56666666666668</v>
      </c>
      <c r="GA45">
        <v>7</v>
      </c>
      <c r="GB45" t="s">
        <v>44</v>
      </c>
      <c r="GC45" s="12">
        <v>115.5</v>
      </c>
      <c r="GF45" t="s">
        <v>44</v>
      </c>
      <c r="GG45" s="12">
        <v>115.5</v>
      </c>
      <c r="GH45" s="12">
        <f t="shared" si="18"/>
        <v>115.33333333333333</v>
      </c>
      <c r="GK45">
        <v>7</v>
      </c>
      <c r="GL45" t="s">
        <v>44</v>
      </c>
      <c r="GM45" s="12">
        <v>123.5</v>
      </c>
      <c r="GP45" t="s">
        <v>44</v>
      </c>
      <c r="GQ45" s="12">
        <v>123.5</v>
      </c>
      <c r="GR45" s="12">
        <f t="shared" si="19"/>
        <v>123.3</v>
      </c>
      <c r="GU45">
        <v>7</v>
      </c>
      <c r="GV45" t="s">
        <v>44</v>
      </c>
      <c r="GW45" s="12">
        <v>120.9</v>
      </c>
      <c r="GZ45" t="s">
        <v>44</v>
      </c>
      <c r="HA45" s="12">
        <v>120.9</v>
      </c>
      <c r="HB45" s="12">
        <f t="shared" si="20"/>
        <v>120.59999999999998</v>
      </c>
      <c r="HE45">
        <v>7</v>
      </c>
      <c r="HF45" t="s">
        <v>44</v>
      </c>
      <c r="HG45" s="12">
        <v>111.7</v>
      </c>
      <c r="HJ45" t="s">
        <v>44</v>
      </c>
      <c r="HK45" s="12">
        <v>111.7</v>
      </c>
      <c r="HL45" s="12">
        <f t="shared" si="21"/>
        <v>111.56666666666666</v>
      </c>
      <c r="HO45">
        <v>7</v>
      </c>
      <c r="HP45" t="s">
        <v>44</v>
      </c>
      <c r="HQ45" s="12">
        <v>120.3</v>
      </c>
      <c r="HT45" t="s">
        <v>44</v>
      </c>
      <c r="HU45" s="12">
        <v>120.3</v>
      </c>
      <c r="HV45" s="12">
        <f t="shared" si="22"/>
        <v>120</v>
      </c>
      <c r="HY45">
        <v>7</v>
      </c>
      <c r="HZ45" t="s">
        <v>44</v>
      </c>
      <c r="IA45" s="12">
        <v>130.80000000000001</v>
      </c>
      <c r="ID45" t="s">
        <v>44</v>
      </c>
      <c r="IE45" s="12">
        <v>130.80000000000001</v>
      </c>
      <c r="IF45" s="12">
        <f t="shared" si="23"/>
        <v>129.36666666666667</v>
      </c>
      <c r="II45">
        <v>7</v>
      </c>
      <c r="IJ45" t="s">
        <v>44</v>
      </c>
      <c r="IK45" s="12">
        <v>120</v>
      </c>
      <c r="IN45" t="s">
        <v>44</v>
      </c>
      <c r="IO45" s="12">
        <v>120</v>
      </c>
      <c r="IP45" s="12">
        <f t="shared" si="24"/>
        <v>119.10000000000001</v>
      </c>
      <c r="IS45">
        <v>7</v>
      </c>
      <c r="IT45" t="s">
        <v>44</v>
      </c>
      <c r="IU45" s="12">
        <v>119.9</v>
      </c>
      <c r="IX45" t="s">
        <v>44</v>
      </c>
      <c r="IY45" s="12">
        <v>119.9</v>
      </c>
      <c r="IZ45" s="12">
        <f t="shared" si="25"/>
        <v>119.40000000000002</v>
      </c>
      <c r="JC45">
        <v>7</v>
      </c>
      <c r="JD45" t="s">
        <v>44</v>
      </c>
      <c r="JE45" s="12">
        <v>129</v>
      </c>
      <c r="JH45" t="s">
        <v>44</v>
      </c>
      <c r="JI45" s="12">
        <v>129</v>
      </c>
      <c r="JJ45" s="12">
        <f t="shared" si="26"/>
        <v>127.89999999999999</v>
      </c>
    </row>
    <row r="46" spans="2:270" x14ac:dyDescent="0.35">
      <c r="C46">
        <v>8</v>
      </c>
      <c r="D46" t="s">
        <v>46</v>
      </c>
      <c r="E46" s="12">
        <v>127.3</v>
      </c>
      <c r="H46" t="s">
        <v>46</v>
      </c>
      <c r="I46" s="12">
        <v>127.3</v>
      </c>
      <c r="J46" s="12">
        <f t="shared" si="0"/>
        <v>126.39999999999999</v>
      </c>
      <c r="M46">
        <v>8</v>
      </c>
      <c r="N46" t="s">
        <v>46</v>
      </c>
      <c r="O46" s="12">
        <v>127.6</v>
      </c>
      <c r="R46" t="s">
        <v>46</v>
      </c>
      <c r="S46" s="12">
        <v>127.6</v>
      </c>
      <c r="T46" s="12">
        <f t="shared" si="1"/>
        <v>126.76666666666665</v>
      </c>
      <c r="W46">
        <v>8</v>
      </c>
      <c r="X46" t="s">
        <v>46</v>
      </c>
      <c r="Y46" s="12">
        <v>140.30000000000001</v>
      </c>
      <c r="AB46" t="s">
        <v>46</v>
      </c>
      <c r="AC46" s="12">
        <v>140.30000000000001</v>
      </c>
      <c r="AD46" s="12">
        <f t="shared" si="2"/>
        <v>142.80000000000001</v>
      </c>
      <c r="AG46">
        <v>8</v>
      </c>
      <c r="AH46" t="s">
        <v>46</v>
      </c>
      <c r="AI46" s="12">
        <v>133.69999999999999</v>
      </c>
      <c r="AL46" t="s">
        <v>46</v>
      </c>
      <c r="AM46" s="12">
        <v>133.69999999999999</v>
      </c>
      <c r="AN46" s="12">
        <f t="shared" si="3"/>
        <v>133.73333333333332</v>
      </c>
      <c r="AQ46">
        <v>8</v>
      </c>
      <c r="AR46" t="s">
        <v>46</v>
      </c>
      <c r="AS46" s="12">
        <v>132.19999999999999</v>
      </c>
      <c r="AV46" t="s">
        <v>46</v>
      </c>
      <c r="AW46" s="12">
        <v>132.19999999999999</v>
      </c>
      <c r="AX46" s="12">
        <f t="shared" si="4"/>
        <v>131.66666666666666</v>
      </c>
      <c r="BA46">
        <v>8</v>
      </c>
      <c r="BB46" t="s">
        <v>46</v>
      </c>
      <c r="BC46" s="12">
        <v>111.8</v>
      </c>
      <c r="BF46" t="s">
        <v>46</v>
      </c>
      <c r="BG46" s="12">
        <v>111.8</v>
      </c>
      <c r="BH46" s="12">
        <f t="shared" si="5"/>
        <v>111</v>
      </c>
      <c r="BK46">
        <v>8</v>
      </c>
      <c r="BL46" t="s">
        <v>46</v>
      </c>
      <c r="BM46" s="12">
        <v>135.80000000000001</v>
      </c>
      <c r="BP46" t="s">
        <v>46</v>
      </c>
      <c r="BQ46" s="12">
        <v>135.80000000000001</v>
      </c>
      <c r="BR46" s="12">
        <f t="shared" si="6"/>
        <v>136.1</v>
      </c>
      <c r="BU46">
        <v>8</v>
      </c>
      <c r="BV46" t="s">
        <v>46</v>
      </c>
      <c r="BW46" s="12">
        <v>163.5</v>
      </c>
      <c r="BZ46" t="s">
        <v>46</v>
      </c>
      <c r="CA46" s="12">
        <v>163.5</v>
      </c>
      <c r="CB46" s="12">
        <f t="shared" si="7"/>
        <v>172.23333333333335</v>
      </c>
      <c r="CE46">
        <v>8</v>
      </c>
      <c r="CF46" t="s">
        <v>46</v>
      </c>
      <c r="CG46" s="12">
        <v>182.3</v>
      </c>
      <c r="CJ46" t="s">
        <v>46</v>
      </c>
      <c r="CK46" s="12">
        <v>182.3</v>
      </c>
      <c r="CL46" s="12">
        <f t="shared" si="8"/>
        <v>185.03333333333333</v>
      </c>
      <c r="CO46">
        <v>8</v>
      </c>
      <c r="CP46" t="s">
        <v>46</v>
      </c>
      <c r="CQ46" s="12">
        <v>114.6</v>
      </c>
      <c r="CT46" t="s">
        <v>46</v>
      </c>
      <c r="CU46" s="12">
        <v>114.6</v>
      </c>
      <c r="CV46" s="12">
        <f t="shared" si="9"/>
        <v>113.3</v>
      </c>
      <c r="CY46">
        <v>8</v>
      </c>
      <c r="CZ46" t="s">
        <v>46</v>
      </c>
      <c r="DA46" s="12">
        <v>144.6</v>
      </c>
      <c r="DD46" t="s">
        <v>46</v>
      </c>
      <c r="DE46" s="12">
        <v>144.6</v>
      </c>
      <c r="DF46" s="12">
        <f t="shared" si="10"/>
        <v>143.76666666666668</v>
      </c>
      <c r="DI46">
        <v>8</v>
      </c>
      <c r="DJ46" t="s">
        <v>46</v>
      </c>
      <c r="DK46" s="12">
        <v>121.9</v>
      </c>
      <c r="DN46" t="s">
        <v>46</v>
      </c>
      <c r="DO46" s="12">
        <v>121.9</v>
      </c>
      <c r="DP46" s="12">
        <f t="shared" si="11"/>
        <v>121.73333333333335</v>
      </c>
      <c r="DS46">
        <v>8</v>
      </c>
      <c r="DT46" t="s">
        <v>46</v>
      </c>
      <c r="DU46" s="12">
        <v>138.1</v>
      </c>
      <c r="DX46" t="s">
        <v>46</v>
      </c>
      <c r="DY46" s="12">
        <v>138.1</v>
      </c>
      <c r="DZ46" s="12">
        <f t="shared" si="12"/>
        <v>137.5</v>
      </c>
      <c r="EC46">
        <v>8</v>
      </c>
      <c r="ED46" t="s">
        <v>46</v>
      </c>
      <c r="EE46" s="12">
        <v>137.6</v>
      </c>
      <c r="EH46" t="s">
        <v>46</v>
      </c>
      <c r="EI46" s="12">
        <v>137.6</v>
      </c>
      <c r="EJ46" s="12">
        <f t="shared" si="13"/>
        <v>138.53333333333333</v>
      </c>
      <c r="EM46">
        <v>8</v>
      </c>
      <c r="EN46" t="s">
        <v>46</v>
      </c>
      <c r="EO46" s="12">
        <v>143.6</v>
      </c>
      <c r="ER46" t="s">
        <v>46</v>
      </c>
      <c r="ES46" s="12">
        <v>143.6</v>
      </c>
      <c r="ET46" s="12">
        <f t="shared" si="14"/>
        <v>143.06666666666669</v>
      </c>
      <c r="EW46">
        <v>8</v>
      </c>
      <c r="EX46" t="s">
        <v>46</v>
      </c>
      <c r="EY46" s="12">
        <v>128.30000000000001</v>
      </c>
      <c r="FB46" t="s">
        <v>46</v>
      </c>
      <c r="FC46" s="12">
        <v>128.30000000000001</v>
      </c>
      <c r="FD46" s="12">
        <f t="shared" si="15"/>
        <v>127.93333333333334</v>
      </c>
      <c r="FG46">
        <v>8</v>
      </c>
      <c r="FH46" t="s">
        <v>46</v>
      </c>
      <c r="FI46" s="12">
        <v>121.4</v>
      </c>
      <c r="FL46" t="s">
        <v>46</v>
      </c>
      <c r="FM46" s="12">
        <v>121.4</v>
      </c>
      <c r="FN46" s="12">
        <f t="shared" si="16"/>
        <v>121.2</v>
      </c>
      <c r="FQ46">
        <v>8</v>
      </c>
      <c r="FR46" t="s">
        <v>46</v>
      </c>
      <c r="FS46" s="12">
        <v>127.3</v>
      </c>
      <c r="FV46" t="s">
        <v>46</v>
      </c>
      <c r="FW46" s="12">
        <v>127.3</v>
      </c>
      <c r="FX46" s="12">
        <f t="shared" si="17"/>
        <v>126.93333333333334</v>
      </c>
      <c r="GA46">
        <v>8</v>
      </c>
      <c r="GB46" t="s">
        <v>46</v>
      </c>
      <c r="GC46" s="12">
        <v>114.7</v>
      </c>
      <c r="GF46" t="s">
        <v>46</v>
      </c>
      <c r="GG46" s="12">
        <v>114.7</v>
      </c>
      <c r="GH46" s="12">
        <f t="shared" si="18"/>
        <v>115.23333333333333</v>
      </c>
      <c r="GK46">
        <v>8</v>
      </c>
      <c r="GL46" t="s">
        <v>46</v>
      </c>
      <c r="GM46" s="12">
        <v>123.9</v>
      </c>
      <c r="GP46" t="s">
        <v>46</v>
      </c>
      <c r="GQ46" s="12">
        <v>123.9</v>
      </c>
      <c r="GR46" s="12">
        <f t="shared" si="19"/>
        <v>123.53333333333335</v>
      </c>
      <c r="GU46">
        <v>8</v>
      </c>
      <c r="GV46" t="s">
        <v>46</v>
      </c>
      <c r="GW46" s="12">
        <v>121.2</v>
      </c>
      <c r="GZ46" t="s">
        <v>46</v>
      </c>
      <c r="HA46" s="12">
        <v>121.2</v>
      </c>
      <c r="HB46" s="12">
        <f t="shared" si="20"/>
        <v>120.89999999999999</v>
      </c>
      <c r="HE46">
        <v>8</v>
      </c>
      <c r="HF46" t="s">
        <v>46</v>
      </c>
      <c r="HG46" s="12">
        <v>110.4</v>
      </c>
      <c r="HJ46" t="s">
        <v>46</v>
      </c>
      <c r="HK46" s="12">
        <v>110.4</v>
      </c>
      <c r="HL46" s="12">
        <f t="shared" si="21"/>
        <v>111.46666666666665</v>
      </c>
      <c r="HO46">
        <v>8</v>
      </c>
      <c r="HP46" t="s">
        <v>46</v>
      </c>
      <c r="HQ46" s="12">
        <v>120.6</v>
      </c>
      <c r="HT46" t="s">
        <v>46</v>
      </c>
      <c r="HU46" s="12">
        <v>120.6</v>
      </c>
      <c r="HV46" s="12">
        <f t="shared" si="22"/>
        <v>120.26666666666665</v>
      </c>
      <c r="HY46">
        <v>8</v>
      </c>
      <c r="HZ46" t="s">
        <v>46</v>
      </c>
      <c r="IA46" s="12">
        <v>131.5</v>
      </c>
      <c r="ID46" t="s">
        <v>46</v>
      </c>
      <c r="IE46" s="12">
        <v>131.5</v>
      </c>
      <c r="IF46" s="12">
        <f t="shared" si="23"/>
        <v>130.53333333333333</v>
      </c>
      <c r="II46">
        <v>8</v>
      </c>
      <c r="IJ46" t="s">
        <v>46</v>
      </c>
      <c r="IK46" s="12">
        <v>120.9</v>
      </c>
      <c r="IN46" t="s">
        <v>46</v>
      </c>
      <c r="IO46" s="12">
        <v>120.9</v>
      </c>
      <c r="IP46" s="12">
        <f t="shared" si="24"/>
        <v>119.90000000000002</v>
      </c>
      <c r="IS46">
        <v>8</v>
      </c>
      <c r="IT46" t="s">
        <v>46</v>
      </c>
      <c r="IU46" s="12">
        <v>119.9</v>
      </c>
      <c r="IX46" t="s">
        <v>46</v>
      </c>
      <c r="IY46" s="12">
        <v>119.9</v>
      </c>
      <c r="IZ46" s="12">
        <f t="shared" si="25"/>
        <v>119.8</v>
      </c>
      <c r="JC46">
        <v>8</v>
      </c>
      <c r="JD46" t="s">
        <v>46</v>
      </c>
      <c r="JE46" s="12">
        <v>128.4</v>
      </c>
      <c r="JH46" t="s">
        <v>46</v>
      </c>
      <c r="JI46" s="12">
        <v>128.4</v>
      </c>
      <c r="JJ46" s="12">
        <f t="shared" si="26"/>
        <v>128.5</v>
      </c>
    </row>
    <row r="47" spans="2:270" x14ac:dyDescent="0.35">
      <c r="C47">
        <v>9</v>
      </c>
      <c r="D47" t="s">
        <v>48</v>
      </c>
      <c r="E47" s="12">
        <v>127.9</v>
      </c>
      <c r="H47" t="s">
        <v>48</v>
      </c>
      <c r="I47" s="12">
        <v>127.9</v>
      </c>
      <c r="J47" s="12">
        <f t="shared" si="0"/>
        <v>127.2</v>
      </c>
      <c r="M47">
        <v>9</v>
      </c>
      <c r="N47" t="s">
        <v>48</v>
      </c>
      <c r="O47" s="12">
        <v>128.1</v>
      </c>
      <c r="R47" t="s">
        <v>48</v>
      </c>
      <c r="S47" s="12">
        <v>128.1</v>
      </c>
      <c r="T47" s="12">
        <f t="shared" si="1"/>
        <v>127.5</v>
      </c>
      <c r="W47">
        <v>9</v>
      </c>
      <c r="X47" t="s">
        <v>48</v>
      </c>
      <c r="Y47" s="12">
        <v>137.69999999999999</v>
      </c>
      <c r="AB47" t="s">
        <v>48</v>
      </c>
      <c r="AC47" s="12">
        <v>137.69999999999999</v>
      </c>
      <c r="AD47" s="12">
        <f t="shared" si="2"/>
        <v>140.73333333333332</v>
      </c>
      <c r="AG47">
        <v>9</v>
      </c>
      <c r="AH47" t="s">
        <v>48</v>
      </c>
      <c r="AI47" s="12">
        <v>130.6</v>
      </c>
      <c r="AL47" t="s">
        <v>48</v>
      </c>
      <c r="AM47" s="12">
        <v>130.6</v>
      </c>
      <c r="AN47" s="12">
        <f t="shared" si="3"/>
        <v>133.63333333333333</v>
      </c>
      <c r="AQ47">
        <v>9</v>
      </c>
      <c r="AR47" t="s">
        <v>48</v>
      </c>
      <c r="AS47" s="12">
        <v>132.6</v>
      </c>
      <c r="AV47" t="s">
        <v>48</v>
      </c>
      <c r="AW47" s="12">
        <v>132.6</v>
      </c>
      <c r="AX47" s="12">
        <f t="shared" si="4"/>
        <v>132.20000000000002</v>
      </c>
      <c r="BA47">
        <v>9</v>
      </c>
      <c r="BB47" t="s">
        <v>48</v>
      </c>
      <c r="BC47" s="12">
        <v>111.9</v>
      </c>
      <c r="BF47" t="s">
        <v>48</v>
      </c>
      <c r="BG47" s="12">
        <v>111.9</v>
      </c>
      <c r="BH47" s="12">
        <f t="shared" si="5"/>
        <v>111.56666666666668</v>
      </c>
      <c r="BK47">
        <v>9</v>
      </c>
      <c r="BL47" t="s">
        <v>48</v>
      </c>
      <c r="BM47" s="12">
        <v>132.5</v>
      </c>
      <c r="BP47" t="s">
        <v>48</v>
      </c>
      <c r="BQ47" s="12">
        <v>132.5</v>
      </c>
      <c r="BR47" s="12">
        <f t="shared" si="6"/>
        <v>135.1</v>
      </c>
      <c r="BU47">
        <v>9</v>
      </c>
      <c r="BV47" t="s">
        <v>48</v>
      </c>
      <c r="BW47" s="12">
        <v>152.9</v>
      </c>
      <c r="BZ47" t="s">
        <v>48</v>
      </c>
      <c r="CA47" s="12">
        <v>152.9</v>
      </c>
      <c r="CB47" s="12">
        <f t="shared" si="7"/>
        <v>165.29999999999998</v>
      </c>
      <c r="CE47">
        <v>9</v>
      </c>
      <c r="CF47" t="s">
        <v>48</v>
      </c>
      <c r="CG47" s="12">
        <v>173.6</v>
      </c>
      <c r="CJ47" t="s">
        <v>48</v>
      </c>
      <c r="CK47" s="12">
        <v>173.6</v>
      </c>
      <c r="CL47" s="12">
        <f t="shared" si="8"/>
        <v>181.43333333333337</v>
      </c>
      <c r="CO47">
        <v>9</v>
      </c>
      <c r="CP47" t="s">
        <v>48</v>
      </c>
      <c r="CQ47" s="12">
        <v>115.1</v>
      </c>
      <c r="CT47" t="s">
        <v>48</v>
      </c>
      <c r="CU47" s="12">
        <v>115.1</v>
      </c>
      <c r="CV47" s="12">
        <f t="shared" si="9"/>
        <v>114.33333333333333</v>
      </c>
      <c r="CY47">
        <v>9</v>
      </c>
      <c r="CZ47" t="s">
        <v>48</v>
      </c>
      <c r="DA47" s="12">
        <v>144.80000000000001</v>
      </c>
      <c r="DD47" t="s">
        <v>48</v>
      </c>
      <c r="DE47" s="12">
        <v>144.80000000000001</v>
      </c>
      <c r="DF47" s="12">
        <f t="shared" si="10"/>
        <v>144.43333333333334</v>
      </c>
      <c r="DI47">
        <v>9</v>
      </c>
      <c r="DJ47" t="s">
        <v>48</v>
      </c>
      <c r="DK47" s="12">
        <v>122.1</v>
      </c>
      <c r="DN47" t="s">
        <v>48</v>
      </c>
      <c r="DO47" s="12">
        <v>122.1</v>
      </c>
      <c r="DP47" s="12">
        <f t="shared" si="11"/>
        <v>121.90000000000002</v>
      </c>
      <c r="DS47">
        <v>9</v>
      </c>
      <c r="DT47" t="s">
        <v>48</v>
      </c>
      <c r="DU47" s="12">
        <v>138.80000000000001</v>
      </c>
      <c r="DX47" t="s">
        <v>48</v>
      </c>
      <c r="DY47" s="12">
        <v>138.80000000000001</v>
      </c>
      <c r="DZ47" s="12">
        <f t="shared" si="12"/>
        <v>138.13333333333335</v>
      </c>
      <c r="EC47">
        <v>9</v>
      </c>
      <c r="ED47" t="s">
        <v>48</v>
      </c>
      <c r="EE47" s="12">
        <v>135.69999999999999</v>
      </c>
      <c r="EH47" t="s">
        <v>48</v>
      </c>
      <c r="EI47" s="12">
        <v>135.69999999999999</v>
      </c>
      <c r="EJ47" s="12">
        <f t="shared" si="13"/>
        <v>137.69999999999999</v>
      </c>
      <c r="EM47">
        <v>9</v>
      </c>
      <c r="EN47" t="s">
        <v>48</v>
      </c>
      <c r="EO47" s="12">
        <v>143.9</v>
      </c>
      <c r="ER47" t="s">
        <v>48</v>
      </c>
      <c r="ES47" s="12">
        <v>143.9</v>
      </c>
      <c r="ET47" s="12">
        <f t="shared" si="14"/>
        <v>143.46666666666667</v>
      </c>
      <c r="EW47">
        <v>9</v>
      </c>
      <c r="EX47" t="s">
        <v>48</v>
      </c>
      <c r="EY47" s="12">
        <v>128.69999999999999</v>
      </c>
      <c r="FB47" t="s">
        <v>48</v>
      </c>
      <c r="FC47" s="12">
        <v>128.69999999999999</v>
      </c>
      <c r="FD47" s="12">
        <f t="shared" si="15"/>
        <v>128.30000000000001</v>
      </c>
      <c r="FG47">
        <v>9</v>
      </c>
      <c r="FH47" t="s">
        <v>48</v>
      </c>
      <c r="FI47" s="12">
        <v>121.6</v>
      </c>
      <c r="FL47" t="s">
        <v>48</v>
      </c>
      <c r="FM47" s="12">
        <v>121.6</v>
      </c>
      <c r="FN47" s="12">
        <f t="shared" si="16"/>
        <v>121.36666666666667</v>
      </c>
      <c r="FQ47">
        <v>9</v>
      </c>
      <c r="FR47" t="s">
        <v>48</v>
      </c>
      <c r="FS47" s="12">
        <v>127.7</v>
      </c>
      <c r="FV47" t="s">
        <v>48</v>
      </c>
      <c r="FW47" s="12">
        <v>127.7</v>
      </c>
      <c r="FX47" s="12">
        <f t="shared" si="17"/>
        <v>127.3</v>
      </c>
      <c r="GA47">
        <v>9</v>
      </c>
      <c r="GB47" t="s">
        <v>48</v>
      </c>
      <c r="GC47" s="12">
        <v>114.8</v>
      </c>
      <c r="GF47" t="s">
        <v>48</v>
      </c>
      <c r="GG47" s="12">
        <v>114.8</v>
      </c>
      <c r="GH47" s="12">
        <f t="shared" si="18"/>
        <v>115</v>
      </c>
      <c r="GK47">
        <v>9</v>
      </c>
      <c r="GL47" t="s">
        <v>48</v>
      </c>
      <c r="GM47" s="12">
        <v>124.3</v>
      </c>
      <c r="GP47" t="s">
        <v>48</v>
      </c>
      <c r="GQ47" s="12">
        <v>124.3</v>
      </c>
      <c r="GR47" s="12">
        <f t="shared" si="19"/>
        <v>123.89999999999999</v>
      </c>
      <c r="GU47">
        <v>9</v>
      </c>
      <c r="GV47" t="s">
        <v>48</v>
      </c>
      <c r="GW47" s="12">
        <v>121.4</v>
      </c>
      <c r="GZ47" t="s">
        <v>48</v>
      </c>
      <c r="HA47" s="12">
        <v>121.4</v>
      </c>
      <c r="HB47" s="12">
        <f t="shared" si="20"/>
        <v>121.16666666666667</v>
      </c>
      <c r="HE47">
        <v>9</v>
      </c>
      <c r="HF47" t="s">
        <v>48</v>
      </c>
      <c r="HG47" s="12">
        <v>111.8</v>
      </c>
      <c r="HJ47" t="s">
        <v>48</v>
      </c>
      <c r="HK47" s="12">
        <v>111.8</v>
      </c>
      <c r="HL47" s="12">
        <f t="shared" si="21"/>
        <v>111.30000000000001</v>
      </c>
      <c r="HO47">
        <v>9</v>
      </c>
      <c r="HP47" t="s">
        <v>48</v>
      </c>
      <c r="HQ47" s="12">
        <v>120.8</v>
      </c>
      <c r="HT47" t="s">
        <v>48</v>
      </c>
      <c r="HU47" s="12">
        <v>120.8</v>
      </c>
      <c r="HV47" s="12">
        <f t="shared" si="22"/>
        <v>120.56666666666666</v>
      </c>
      <c r="HY47">
        <v>9</v>
      </c>
      <c r="HZ47" t="s">
        <v>48</v>
      </c>
      <c r="IA47" s="12">
        <v>131.6</v>
      </c>
      <c r="ID47" t="s">
        <v>48</v>
      </c>
      <c r="IE47" s="12">
        <v>131.6</v>
      </c>
      <c r="IF47" s="12">
        <f t="shared" si="23"/>
        <v>131.29999999999998</v>
      </c>
      <c r="II47">
        <v>9</v>
      </c>
      <c r="IJ47" t="s">
        <v>48</v>
      </c>
      <c r="IK47" s="12">
        <v>121.2</v>
      </c>
      <c r="IN47" t="s">
        <v>48</v>
      </c>
      <c r="IO47" s="12">
        <v>121.2</v>
      </c>
      <c r="IP47" s="12">
        <f t="shared" si="24"/>
        <v>120.7</v>
      </c>
      <c r="IS47">
        <v>9</v>
      </c>
      <c r="IT47" t="s">
        <v>48</v>
      </c>
      <c r="IU47" s="12">
        <v>120.5</v>
      </c>
      <c r="IX47" t="s">
        <v>48</v>
      </c>
      <c r="IY47" s="12">
        <v>120.5</v>
      </c>
      <c r="IZ47" s="12">
        <f t="shared" si="25"/>
        <v>120.10000000000001</v>
      </c>
      <c r="JC47">
        <v>9</v>
      </c>
      <c r="JD47" t="s">
        <v>48</v>
      </c>
      <c r="JE47" s="12">
        <v>128</v>
      </c>
      <c r="JH47" t="s">
        <v>48</v>
      </c>
      <c r="JI47" s="12">
        <v>128</v>
      </c>
      <c r="JJ47" s="12">
        <f t="shared" si="26"/>
        <v>128.46666666666667</v>
      </c>
    </row>
    <row r="48" spans="2:270" x14ac:dyDescent="0.35">
      <c r="C48">
        <v>10</v>
      </c>
      <c r="D48" t="s">
        <v>50</v>
      </c>
      <c r="E48" s="12">
        <v>128.69999999999999</v>
      </c>
      <c r="H48" t="s">
        <v>50</v>
      </c>
      <c r="I48" s="12">
        <v>128.69999999999999</v>
      </c>
      <c r="J48" s="12">
        <f t="shared" si="0"/>
        <v>127.96666666666665</v>
      </c>
      <c r="M48">
        <v>10</v>
      </c>
      <c r="N48" t="s">
        <v>50</v>
      </c>
      <c r="O48" s="12">
        <v>128.69999999999999</v>
      </c>
      <c r="R48" t="s">
        <v>50</v>
      </c>
      <c r="S48" s="12">
        <v>128.69999999999999</v>
      </c>
      <c r="T48" s="12">
        <f t="shared" si="1"/>
        <v>128.13333333333333</v>
      </c>
      <c r="W48">
        <v>10</v>
      </c>
      <c r="X48" t="s">
        <v>50</v>
      </c>
      <c r="Y48" s="12">
        <v>138.4</v>
      </c>
      <c r="AB48" t="s">
        <v>50</v>
      </c>
      <c r="AC48" s="12">
        <v>138.4</v>
      </c>
      <c r="AD48" s="12">
        <f t="shared" si="2"/>
        <v>138.79999999999998</v>
      </c>
      <c r="AG48">
        <v>10</v>
      </c>
      <c r="AH48" t="s">
        <v>50</v>
      </c>
      <c r="AI48" s="12">
        <v>130.30000000000001</v>
      </c>
      <c r="AL48" t="s">
        <v>50</v>
      </c>
      <c r="AM48" s="12">
        <v>130.30000000000001</v>
      </c>
      <c r="AN48" s="12">
        <f t="shared" si="3"/>
        <v>131.53333333333333</v>
      </c>
      <c r="AQ48">
        <v>10</v>
      </c>
      <c r="AR48" t="s">
        <v>50</v>
      </c>
      <c r="AS48" s="12">
        <v>132.69999999999999</v>
      </c>
      <c r="AV48" t="s">
        <v>50</v>
      </c>
      <c r="AW48" s="12">
        <v>132.69999999999999</v>
      </c>
      <c r="AX48" s="12">
        <f t="shared" si="4"/>
        <v>132.49999999999997</v>
      </c>
      <c r="BA48">
        <v>10</v>
      </c>
      <c r="BB48" t="s">
        <v>50</v>
      </c>
      <c r="BC48" s="12">
        <v>112.5</v>
      </c>
      <c r="BF48" t="s">
        <v>50</v>
      </c>
      <c r="BG48" s="12">
        <v>112.5</v>
      </c>
      <c r="BH48" s="12">
        <f t="shared" si="5"/>
        <v>112.06666666666666</v>
      </c>
      <c r="BK48">
        <v>10</v>
      </c>
      <c r="BL48" t="s">
        <v>50</v>
      </c>
      <c r="BM48" s="12">
        <v>130.4</v>
      </c>
      <c r="BP48" t="s">
        <v>50</v>
      </c>
      <c r="BQ48" s="12">
        <v>130.4</v>
      </c>
      <c r="BR48" s="12">
        <f t="shared" si="6"/>
        <v>132.9</v>
      </c>
      <c r="BU48">
        <v>10</v>
      </c>
      <c r="BV48" t="s">
        <v>50</v>
      </c>
      <c r="BW48" s="12">
        <v>155.1</v>
      </c>
      <c r="BZ48" t="s">
        <v>50</v>
      </c>
      <c r="CA48" s="12">
        <v>155.1</v>
      </c>
      <c r="CB48" s="12">
        <f t="shared" si="7"/>
        <v>157.16666666666666</v>
      </c>
      <c r="CE48">
        <v>10</v>
      </c>
      <c r="CF48" t="s">
        <v>50</v>
      </c>
      <c r="CG48" s="12">
        <v>175.7</v>
      </c>
      <c r="CJ48" t="s">
        <v>50</v>
      </c>
      <c r="CK48" s="12">
        <v>175.7</v>
      </c>
      <c r="CL48" s="12">
        <f t="shared" si="8"/>
        <v>177.19999999999996</v>
      </c>
      <c r="CO48">
        <v>10</v>
      </c>
      <c r="CP48" t="s">
        <v>50</v>
      </c>
      <c r="CQ48" s="12">
        <v>115.4</v>
      </c>
      <c r="CT48" t="s">
        <v>50</v>
      </c>
      <c r="CU48" s="12">
        <v>115.4</v>
      </c>
      <c r="CV48" s="12">
        <f t="shared" si="9"/>
        <v>115.03333333333335</v>
      </c>
      <c r="CY48">
        <v>10</v>
      </c>
      <c r="CZ48" t="s">
        <v>50</v>
      </c>
      <c r="DA48" s="12">
        <v>145.30000000000001</v>
      </c>
      <c r="DD48" t="s">
        <v>50</v>
      </c>
      <c r="DE48" s="12">
        <v>145.30000000000001</v>
      </c>
      <c r="DF48" s="12">
        <f t="shared" si="10"/>
        <v>144.9</v>
      </c>
      <c r="DI48">
        <v>10</v>
      </c>
      <c r="DJ48" t="s">
        <v>50</v>
      </c>
      <c r="DK48" s="12">
        <v>122.5</v>
      </c>
      <c r="DN48" t="s">
        <v>50</v>
      </c>
      <c r="DO48" s="12">
        <v>122.5</v>
      </c>
      <c r="DP48" s="12">
        <f t="shared" si="11"/>
        <v>122.16666666666667</v>
      </c>
      <c r="DS48">
        <v>10</v>
      </c>
      <c r="DT48" t="s">
        <v>50</v>
      </c>
      <c r="DU48" s="12">
        <v>139.6</v>
      </c>
      <c r="DX48" t="s">
        <v>50</v>
      </c>
      <c r="DY48" s="12">
        <v>139.6</v>
      </c>
      <c r="DZ48" s="12">
        <f t="shared" si="12"/>
        <v>138.83333333333334</v>
      </c>
      <c r="EC48">
        <v>10</v>
      </c>
      <c r="ED48" t="s">
        <v>50</v>
      </c>
      <c r="EE48" s="12">
        <v>136.30000000000001</v>
      </c>
      <c r="EH48" t="s">
        <v>50</v>
      </c>
      <c r="EI48" s="12">
        <v>136.30000000000001</v>
      </c>
      <c r="EJ48" s="12">
        <f t="shared" si="13"/>
        <v>136.53333333333333</v>
      </c>
      <c r="EM48">
        <v>10</v>
      </c>
      <c r="EN48" t="s">
        <v>50</v>
      </c>
      <c r="EO48" s="12">
        <v>144.30000000000001</v>
      </c>
      <c r="ER48" t="s">
        <v>50</v>
      </c>
      <c r="ES48" s="12">
        <v>144.30000000000001</v>
      </c>
      <c r="ET48" s="12">
        <f t="shared" si="14"/>
        <v>143.93333333333334</v>
      </c>
      <c r="EW48">
        <v>10</v>
      </c>
      <c r="EX48" t="s">
        <v>50</v>
      </c>
      <c r="EY48" s="12">
        <v>129.1</v>
      </c>
      <c r="FB48" t="s">
        <v>50</v>
      </c>
      <c r="FC48" s="12">
        <v>129.1</v>
      </c>
      <c r="FD48" s="12">
        <f t="shared" si="15"/>
        <v>128.70000000000002</v>
      </c>
      <c r="FG48">
        <v>10</v>
      </c>
      <c r="FH48" t="s">
        <v>50</v>
      </c>
      <c r="FI48" s="12">
        <v>121.9</v>
      </c>
      <c r="FL48" t="s">
        <v>50</v>
      </c>
      <c r="FM48" s="12">
        <v>121.9</v>
      </c>
      <c r="FN48" s="12">
        <f t="shared" si="16"/>
        <v>121.63333333333333</v>
      </c>
      <c r="FQ48">
        <v>10</v>
      </c>
      <c r="FR48" t="s">
        <v>50</v>
      </c>
      <c r="FS48" s="12">
        <v>128</v>
      </c>
      <c r="FV48" t="s">
        <v>50</v>
      </c>
      <c r="FW48" s="12">
        <v>128</v>
      </c>
      <c r="FX48" s="12">
        <f t="shared" si="17"/>
        <v>127.66666666666667</v>
      </c>
      <c r="GA48">
        <v>10</v>
      </c>
      <c r="GB48" t="s">
        <v>50</v>
      </c>
      <c r="GC48" s="12">
        <v>115.2</v>
      </c>
      <c r="GF48" t="s">
        <v>50</v>
      </c>
      <c r="GG48" s="12">
        <v>115.2</v>
      </c>
      <c r="GH48" s="12">
        <f t="shared" si="18"/>
        <v>114.89999999999999</v>
      </c>
      <c r="GK48">
        <v>10</v>
      </c>
      <c r="GL48" t="s">
        <v>50</v>
      </c>
      <c r="GM48" s="12">
        <v>124.5</v>
      </c>
      <c r="GP48" t="s">
        <v>50</v>
      </c>
      <c r="GQ48" s="12">
        <v>124.5</v>
      </c>
      <c r="GR48" s="12">
        <f t="shared" si="19"/>
        <v>124.23333333333333</v>
      </c>
      <c r="GU48">
        <v>10</v>
      </c>
      <c r="GV48" t="s">
        <v>50</v>
      </c>
      <c r="GW48" s="12">
        <v>121.8</v>
      </c>
      <c r="GZ48" t="s">
        <v>50</v>
      </c>
      <c r="HA48" s="12">
        <v>121.8</v>
      </c>
      <c r="HB48" s="12">
        <f t="shared" si="20"/>
        <v>121.46666666666668</v>
      </c>
      <c r="HE48">
        <v>10</v>
      </c>
      <c r="HF48" t="s">
        <v>50</v>
      </c>
      <c r="HG48" s="12">
        <v>112.8</v>
      </c>
      <c r="HJ48" t="s">
        <v>50</v>
      </c>
      <c r="HK48" s="12">
        <v>112.8</v>
      </c>
      <c r="HL48" s="12">
        <f t="shared" si="21"/>
        <v>111.66666666666667</v>
      </c>
      <c r="HO48">
        <v>10</v>
      </c>
      <c r="HP48" t="s">
        <v>50</v>
      </c>
      <c r="HQ48" s="12">
        <v>121.2</v>
      </c>
      <c r="HT48" t="s">
        <v>50</v>
      </c>
      <c r="HU48" s="12">
        <v>121.2</v>
      </c>
      <c r="HV48" s="12">
        <f t="shared" si="22"/>
        <v>120.86666666666666</v>
      </c>
      <c r="HY48">
        <v>10</v>
      </c>
      <c r="HZ48" t="s">
        <v>50</v>
      </c>
      <c r="IA48" s="12">
        <v>131.9</v>
      </c>
      <c r="ID48" t="s">
        <v>50</v>
      </c>
      <c r="IE48" s="12">
        <v>131.9</v>
      </c>
      <c r="IF48" s="12">
        <f t="shared" si="23"/>
        <v>131.66666666666666</v>
      </c>
      <c r="II48">
        <v>10</v>
      </c>
      <c r="IJ48" t="s">
        <v>50</v>
      </c>
      <c r="IK48" s="12">
        <v>120.8</v>
      </c>
      <c r="IN48" t="s">
        <v>50</v>
      </c>
      <c r="IO48" s="12">
        <v>120.8</v>
      </c>
      <c r="IP48" s="12">
        <f t="shared" si="24"/>
        <v>120.96666666666668</v>
      </c>
      <c r="IS48">
        <v>10</v>
      </c>
      <c r="IT48" t="s">
        <v>50</v>
      </c>
      <c r="IU48" s="12">
        <v>120.9</v>
      </c>
      <c r="IX48" t="s">
        <v>50</v>
      </c>
      <c r="IY48" s="12">
        <v>120.9</v>
      </c>
      <c r="IZ48" s="12">
        <f t="shared" si="25"/>
        <v>120.43333333333334</v>
      </c>
      <c r="JC48">
        <v>10</v>
      </c>
      <c r="JD48" t="s">
        <v>50</v>
      </c>
      <c r="JE48" s="12">
        <v>128.6</v>
      </c>
      <c r="JH48" t="s">
        <v>50</v>
      </c>
      <c r="JI48" s="12">
        <v>128.6</v>
      </c>
      <c r="JJ48" s="12">
        <f t="shared" si="26"/>
        <v>128.33333333333334</v>
      </c>
    </row>
    <row r="49" spans="2:270" x14ac:dyDescent="0.35">
      <c r="C49">
        <v>11</v>
      </c>
      <c r="D49" t="s">
        <v>52</v>
      </c>
      <c r="E49" s="12">
        <v>129.1</v>
      </c>
      <c r="H49" t="s">
        <v>52</v>
      </c>
      <c r="I49" s="12">
        <v>129.1</v>
      </c>
      <c r="J49" s="12">
        <f t="shared" si="0"/>
        <v>128.56666666666669</v>
      </c>
      <c r="M49">
        <v>11</v>
      </c>
      <c r="N49" t="s">
        <v>52</v>
      </c>
      <c r="O49" s="12">
        <v>130.19999999999999</v>
      </c>
      <c r="R49" t="s">
        <v>52</v>
      </c>
      <c r="S49" s="12">
        <v>130.19999999999999</v>
      </c>
      <c r="T49" s="12">
        <f t="shared" si="1"/>
        <v>128.99999999999997</v>
      </c>
      <c r="W49">
        <v>11</v>
      </c>
      <c r="X49" t="s">
        <v>52</v>
      </c>
      <c r="Y49" s="12">
        <v>138.5</v>
      </c>
      <c r="AB49" t="s">
        <v>52</v>
      </c>
      <c r="AC49" s="12">
        <v>138.5</v>
      </c>
      <c r="AD49" s="12">
        <f t="shared" si="2"/>
        <v>138.20000000000002</v>
      </c>
      <c r="AG49">
        <v>11</v>
      </c>
      <c r="AH49" t="s">
        <v>52</v>
      </c>
      <c r="AI49" s="12">
        <v>134.1</v>
      </c>
      <c r="AL49" t="s">
        <v>52</v>
      </c>
      <c r="AM49" s="12">
        <v>134.1</v>
      </c>
      <c r="AN49" s="12">
        <f t="shared" si="3"/>
        <v>131.66666666666666</v>
      </c>
      <c r="AQ49">
        <v>11</v>
      </c>
      <c r="AR49" t="s">
        <v>52</v>
      </c>
      <c r="AS49" s="12">
        <v>132.9</v>
      </c>
      <c r="AV49" t="s">
        <v>52</v>
      </c>
      <c r="AW49" s="12">
        <v>132.9</v>
      </c>
      <c r="AX49" s="12">
        <f t="shared" si="4"/>
        <v>132.73333333333332</v>
      </c>
      <c r="BA49">
        <v>11</v>
      </c>
      <c r="BB49" t="s">
        <v>52</v>
      </c>
      <c r="BC49" s="12">
        <v>112.6</v>
      </c>
      <c r="BF49" t="s">
        <v>52</v>
      </c>
      <c r="BG49" s="12">
        <v>112.6</v>
      </c>
      <c r="BH49" s="12">
        <f t="shared" si="5"/>
        <v>112.33333333333333</v>
      </c>
      <c r="BK49">
        <v>11</v>
      </c>
      <c r="BL49" t="s">
        <v>52</v>
      </c>
      <c r="BM49" s="12">
        <v>130.80000000000001</v>
      </c>
      <c r="BP49" t="s">
        <v>52</v>
      </c>
      <c r="BQ49" s="12">
        <v>130.80000000000001</v>
      </c>
      <c r="BR49" s="12">
        <f t="shared" si="6"/>
        <v>131.23333333333332</v>
      </c>
      <c r="BU49">
        <v>11</v>
      </c>
      <c r="BV49" t="s">
        <v>52</v>
      </c>
      <c r="BW49" s="12">
        <v>142</v>
      </c>
      <c r="BZ49" t="s">
        <v>52</v>
      </c>
      <c r="CA49" s="12">
        <v>142</v>
      </c>
      <c r="CB49" s="12">
        <f t="shared" si="7"/>
        <v>150</v>
      </c>
      <c r="CE49">
        <v>11</v>
      </c>
      <c r="CF49" t="s">
        <v>52</v>
      </c>
      <c r="CG49" s="12">
        <v>174.9</v>
      </c>
      <c r="CJ49" t="s">
        <v>52</v>
      </c>
      <c r="CK49" s="12">
        <v>174.9</v>
      </c>
      <c r="CL49" s="12">
        <f t="shared" si="8"/>
        <v>174.73333333333332</v>
      </c>
      <c r="CO49">
        <v>11</v>
      </c>
      <c r="CP49" t="s">
        <v>52</v>
      </c>
      <c r="CQ49" s="12">
        <v>115.6</v>
      </c>
      <c r="CT49" t="s">
        <v>52</v>
      </c>
      <c r="CU49" s="12">
        <v>115.6</v>
      </c>
      <c r="CV49" s="12">
        <f t="shared" si="9"/>
        <v>115.36666666666667</v>
      </c>
      <c r="CY49">
        <v>11</v>
      </c>
      <c r="CZ49" t="s">
        <v>52</v>
      </c>
      <c r="DA49" s="12">
        <v>145.4</v>
      </c>
      <c r="DD49" t="s">
        <v>52</v>
      </c>
      <c r="DE49" s="12">
        <v>145.4</v>
      </c>
      <c r="DF49" s="12">
        <f t="shared" si="10"/>
        <v>145.16666666666666</v>
      </c>
      <c r="DI49">
        <v>11</v>
      </c>
      <c r="DJ49" t="s">
        <v>52</v>
      </c>
      <c r="DK49" s="12">
        <v>122.7</v>
      </c>
      <c r="DN49" t="s">
        <v>52</v>
      </c>
      <c r="DO49" s="12">
        <v>122.7</v>
      </c>
      <c r="DP49" s="12">
        <f t="shared" si="11"/>
        <v>122.43333333333334</v>
      </c>
      <c r="DS49">
        <v>11</v>
      </c>
      <c r="DT49" t="s">
        <v>52</v>
      </c>
      <c r="DU49" s="12">
        <v>140.30000000000001</v>
      </c>
      <c r="DX49" t="s">
        <v>52</v>
      </c>
      <c r="DY49" s="12">
        <v>140.30000000000001</v>
      </c>
      <c r="DZ49" s="12">
        <f t="shared" si="12"/>
        <v>139.56666666666666</v>
      </c>
      <c r="EC49">
        <v>11</v>
      </c>
      <c r="ED49" t="s">
        <v>52</v>
      </c>
      <c r="EE49" s="12">
        <v>135.19999999999999</v>
      </c>
      <c r="EH49" t="s">
        <v>52</v>
      </c>
      <c r="EI49" s="12">
        <v>135.19999999999999</v>
      </c>
      <c r="EJ49" s="12">
        <f t="shared" si="13"/>
        <v>135.73333333333332</v>
      </c>
      <c r="EM49">
        <v>11</v>
      </c>
      <c r="EN49" t="s">
        <v>52</v>
      </c>
      <c r="EO49" s="12">
        <v>144.30000000000001</v>
      </c>
      <c r="ER49" t="s">
        <v>52</v>
      </c>
      <c r="ES49" s="12">
        <v>144.30000000000001</v>
      </c>
      <c r="ET49" s="12">
        <f t="shared" si="14"/>
        <v>144.16666666666669</v>
      </c>
      <c r="EW49">
        <v>11</v>
      </c>
      <c r="EX49" t="s">
        <v>52</v>
      </c>
      <c r="EY49" s="12">
        <v>129.6</v>
      </c>
      <c r="FB49" t="s">
        <v>52</v>
      </c>
      <c r="FC49" s="12">
        <v>129.6</v>
      </c>
      <c r="FD49" s="12">
        <f t="shared" si="15"/>
        <v>129.13333333333333</v>
      </c>
      <c r="FG49">
        <v>11</v>
      </c>
      <c r="FH49" t="s">
        <v>52</v>
      </c>
      <c r="FI49" s="12">
        <v>122.1</v>
      </c>
      <c r="FL49" t="s">
        <v>52</v>
      </c>
      <c r="FM49" s="12">
        <v>122.1</v>
      </c>
      <c r="FN49" s="12">
        <f t="shared" si="16"/>
        <v>121.86666666666667</v>
      </c>
      <c r="FQ49">
        <v>11</v>
      </c>
      <c r="FR49" t="s">
        <v>52</v>
      </c>
      <c r="FS49" s="12">
        <v>128.5</v>
      </c>
      <c r="FV49" t="s">
        <v>52</v>
      </c>
      <c r="FW49" s="12">
        <v>128.5</v>
      </c>
      <c r="FX49" s="12">
        <f t="shared" si="17"/>
        <v>128.06666666666666</v>
      </c>
      <c r="GA49">
        <v>11</v>
      </c>
      <c r="GB49" t="s">
        <v>52</v>
      </c>
      <c r="GC49" s="12">
        <v>116.2</v>
      </c>
      <c r="GF49" t="s">
        <v>52</v>
      </c>
      <c r="GG49" s="12">
        <v>116.2</v>
      </c>
      <c r="GH49" s="12">
        <f t="shared" si="18"/>
        <v>115.39999999999999</v>
      </c>
      <c r="GK49">
        <v>11</v>
      </c>
      <c r="GL49" t="s">
        <v>52</v>
      </c>
      <c r="GM49" s="12">
        <v>124.7</v>
      </c>
      <c r="GP49" t="s">
        <v>52</v>
      </c>
      <c r="GQ49" s="12">
        <v>124.7</v>
      </c>
      <c r="GR49" s="12">
        <f t="shared" si="19"/>
        <v>124.5</v>
      </c>
      <c r="GU49">
        <v>11</v>
      </c>
      <c r="GV49" t="s">
        <v>52</v>
      </c>
      <c r="GW49" s="12">
        <v>122.1</v>
      </c>
      <c r="GZ49" t="s">
        <v>52</v>
      </c>
      <c r="HA49" s="12">
        <v>122.1</v>
      </c>
      <c r="HB49" s="12">
        <f t="shared" si="20"/>
        <v>121.76666666666665</v>
      </c>
      <c r="HE49">
        <v>11</v>
      </c>
      <c r="HF49" t="s">
        <v>52</v>
      </c>
      <c r="HG49" s="12">
        <v>113.4</v>
      </c>
      <c r="HJ49" t="s">
        <v>52</v>
      </c>
      <c r="HK49" s="12">
        <v>113.4</v>
      </c>
      <c r="HL49" s="12">
        <f t="shared" si="21"/>
        <v>112.66666666666667</v>
      </c>
      <c r="HO49">
        <v>11</v>
      </c>
      <c r="HP49" t="s">
        <v>52</v>
      </c>
      <c r="HQ49" s="12">
        <v>121.7</v>
      </c>
      <c r="HT49" t="s">
        <v>52</v>
      </c>
      <c r="HU49" s="12">
        <v>121.7</v>
      </c>
      <c r="HV49" s="12">
        <f t="shared" si="22"/>
        <v>121.23333333333333</v>
      </c>
      <c r="HY49">
        <v>11</v>
      </c>
      <c r="HZ49" t="s">
        <v>52</v>
      </c>
      <c r="IA49" s="12">
        <v>132.1</v>
      </c>
      <c r="ID49" t="s">
        <v>52</v>
      </c>
      <c r="IE49" s="12">
        <v>132.1</v>
      </c>
      <c r="IF49" s="12">
        <f t="shared" si="23"/>
        <v>131.86666666666667</v>
      </c>
      <c r="II49">
        <v>11</v>
      </c>
      <c r="IJ49" t="s">
        <v>52</v>
      </c>
      <c r="IK49" s="12">
        <v>121.3</v>
      </c>
      <c r="IN49" t="s">
        <v>52</v>
      </c>
      <c r="IO49" s="12">
        <v>121.3</v>
      </c>
      <c r="IP49" s="12">
        <f t="shared" si="24"/>
        <v>121.10000000000001</v>
      </c>
      <c r="IS49">
        <v>11</v>
      </c>
      <c r="IT49" t="s">
        <v>52</v>
      </c>
      <c r="IU49" s="12">
        <v>121.3</v>
      </c>
      <c r="IX49" t="s">
        <v>52</v>
      </c>
      <c r="IY49" s="12">
        <v>121.3</v>
      </c>
      <c r="IZ49" s="12">
        <f t="shared" si="25"/>
        <v>120.89999999999999</v>
      </c>
      <c r="JC49">
        <v>11</v>
      </c>
      <c r="JD49" t="s">
        <v>52</v>
      </c>
      <c r="JE49" s="12">
        <v>128.5</v>
      </c>
      <c r="JH49" t="s">
        <v>52</v>
      </c>
      <c r="JI49" s="12">
        <v>128.5</v>
      </c>
      <c r="JJ49" s="12">
        <f t="shared" si="26"/>
        <v>128.36666666666667</v>
      </c>
    </row>
    <row r="50" spans="2:270" x14ac:dyDescent="0.35">
      <c r="C50">
        <v>12</v>
      </c>
      <c r="D50" t="s">
        <v>55</v>
      </c>
      <c r="E50" s="12">
        <v>128.5</v>
      </c>
      <c r="H50" t="s">
        <v>55</v>
      </c>
      <c r="I50" s="12">
        <v>128.5</v>
      </c>
      <c r="J50" s="12">
        <f t="shared" si="0"/>
        <v>128.76666666666665</v>
      </c>
      <c r="M50">
        <v>12</v>
      </c>
      <c r="N50" t="s">
        <v>55</v>
      </c>
      <c r="O50" s="12">
        <v>131.6</v>
      </c>
      <c r="R50" t="s">
        <v>55</v>
      </c>
      <c r="S50" s="12">
        <v>131.6</v>
      </c>
      <c r="T50" s="12">
        <f t="shared" si="1"/>
        <v>130.16666666666666</v>
      </c>
      <c r="W50">
        <v>12</v>
      </c>
      <c r="X50" t="s">
        <v>55</v>
      </c>
      <c r="Y50" s="12">
        <v>138.19999999999999</v>
      </c>
      <c r="AB50" t="s">
        <v>55</v>
      </c>
      <c r="AC50" s="12">
        <v>138.19999999999999</v>
      </c>
      <c r="AD50" s="12">
        <f t="shared" si="2"/>
        <v>138.36666666666665</v>
      </c>
      <c r="AG50">
        <v>12</v>
      </c>
      <c r="AH50" t="s">
        <v>55</v>
      </c>
      <c r="AI50" s="12">
        <v>134.9</v>
      </c>
      <c r="AL50" t="s">
        <v>55</v>
      </c>
      <c r="AM50" s="12">
        <v>134.9</v>
      </c>
      <c r="AN50" s="12">
        <f t="shared" si="3"/>
        <v>133.1</v>
      </c>
      <c r="AQ50">
        <v>12</v>
      </c>
      <c r="AR50" t="s">
        <v>55</v>
      </c>
      <c r="AS50" s="12">
        <v>133.1</v>
      </c>
      <c r="AV50" t="s">
        <v>55</v>
      </c>
      <c r="AW50" s="12">
        <v>133.1</v>
      </c>
      <c r="AX50" s="12">
        <f t="shared" si="4"/>
        <v>132.9</v>
      </c>
      <c r="BA50">
        <v>12</v>
      </c>
      <c r="BB50" t="s">
        <v>55</v>
      </c>
      <c r="BC50" s="12">
        <v>113.5</v>
      </c>
      <c r="BF50" t="s">
        <v>55</v>
      </c>
      <c r="BG50" s="12">
        <v>113.5</v>
      </c>
      <c r="BH50" s="12">
        <f t="shared" si="5"/>
        <v>112.86666666666667</v>
      </c>
      <c r="BK50">
        <v>12</v>
      </c>
      <c r="BL50" t="s">
        <v>55</v>
      </c>
      <c r="BM50" s="12">
        <v>129.30000000000001</v>
      </c>
      <c r="BP50" t="s">
        <v>55</v>
      </c>
      <c r="BQ50" s="12">
        <v>129.30000000000001</v>
      </c>
      <c r="BR50" s="12">
        <f t="shared" si="6"/>
        <v>130.16666666666669</v>
      </c>
      <c r="BU50">
        <v>12</v>
      </c>
      <c r="BV50" t="s">
        <v>55</v>
      </c>
      <c r="BW50" s="12">
        <v>121.1</v>
      </c>
      <c r="BZ50" t="s">
        <v>55</v>
      </c>
      <c r="CA50" s="12">
        <v>121.1</v>
      </c>
      <c r="CB50" s="12">
        <f t="shared" si="7"/>
        <v>139.4</v>
      </c>
      <c r="CE50">
        <v>12</v>
      </c>
      <c r="CF50" t="s">
        <v>55</v>
      </c>
      <c r="CG50" s="12">
        <v>170.3</v>
      </c>
      <c r="CJ50" t="s">
        <v>55</v>
      </c>
      <c r="CK50" s="12">
        <v>170.3</v>
      </c>
      <c r="CL50" s="12">
        <f t="shared" si="8"/>
        <v>173.63333333333335</v>
      </c>
      <c r="CO50">
        <v>12</v>
      </c>
      <c r="CP50" t="s">
        <v>55</v>
      </c>
      <c r="CQ50" s="12">
        <v>115.5</v>
      </c>
      <c r="CT50" t="s">
        <v>55</v>
      </c>
      <c r="CU50" s="12">
        <v>115.5</v>
      </c>
      <c r="CV50" s="12">
        <f t="shared" si="9"/>
        <v>115.5</v>
      </c>
      <c r="CY50">
        <v>12</v>
      </c>
      <c r="CZ50" t="s">
        <v>55</v>
      </c>
      <c r="DA50" s="12">
        <v>145.5</v>
      </c>
      <c r="DD50" t="s">
        <v>55</v>
      </c>
      <c r="DE50" s="12">
        <v>145.5</v>
      </c>
      <c r="DF50" s="12">
        <f t="shared" si="10"/>
        <v>145.4</v>
      </c>
      <c r="DI50">
        <v>12</v>
      </c>
      <c r="DJ50" t="s">
        <v>55</v>
      </c>
      <c r="DK50" s="12">
        <v>123.1</v>
      </c>
      <c r="DN50" t="s">
        <v>55</v>
      </c>
      <c r="DO50" s="12">
        <v>123.1</v>
      </c>
      <c r="DP50" s="12">
        <f t="shared" si="11"/>
        <v>122.76666666666665</v>
      </c>
      <c r="DS50">
        <v>12</v>
      </c>
      <c r="DT50" t="s">
        <v>55</v>
      </c>
      <c r="DU50" s="12">
        <v>140.9</v>
      </c>
      <c r="DX50" t="s">
        <v>55</v>
      </c>
      <c r="DY50" s="12">
        <v>140.9</v>
      </c>
      <c r="DZ50" s="12">
        <f t="shared" si="12"/>
        <v>140.26666666666665</v>
      </c>
      <c r="EC50">
        <v>12</v>
      </c>
      <c r="ED50" t="s">
        <v>55</v>
      </c>
      <c r="EE50" s="12">
        <v>132.80000000000001</v>
      </c>
      <c r="EH50" t="s">
        <v>55</v>
      </c>
      <c r="EI50" s="12">
        <v>132.80000000000001</v>
      </c>
      <c r="EJ50" s="12">
        <f t="shared" si="13"/>
        <v>134.76666666666668</v>
      </c>
      <c r="EM50">
        <v>12</v>
      </c>
      <c r="EN50" t="s">
        <v>55</v>
      </c>
      <c r="EO50" s="12">
        <v>145</v>
      </c>
      <c r="ER50" t="s">
        <v>55</v>
      </c>
      <c r="ES50" s="12">
        <v>145</v>
      </c>
      <c r="ET50" s="12">
        <f t="shared" si="14"/>
        <v>144.53333333333333</v>
      </c>
      <c r="EW50">
        <v>12</v>
      </c>
      <c r="EX50" t="s">
        <v>55</v>
      </c>
      <c r="EY50" s="12">
        <v>130</v>
      </c>
      <c r="FB50" t="s">
        <v>55</v>
      </c>
      <c r="FC50" s="12">
        <v>130</v>
      </c>
      <c r="FD50" s="12">
        <f t="shared" si="15"/>
        <v>129.56666666666666</v>
      </c>
      <c r="FG50">
        <v>12</v>
      </c>
      <c r="FH50" t="s">
        <v>55</v>
      </c>
      <c r="FI50" s="12">
        <v>122.2</v>
      </c>
      <c r="FL50" t="s">
        <v>55</v>
      </c>
      <c r="FM50" s="12">
        <v>122.2</v>
      </c>
      <c r="FN50" s="12">
        <f t="shared" si="16"/>
        <v>122.06666666666666</v>
      </c>
      <c r="FQ50">
        <v>12</v>
      </c>
      <c r="FR50" t="s">
        <v>55</v>
      </c>
      <c r="FS50" s="12">
        <v>128.80000000000001</v>
      </c>
      <c r="FV50" t="s">
        <v>55</v>
      </c>
      <c r="FW50" s="12">
        <v>128.80000000000001</v>
      </c>
      <c r="FX50" s="12">
        <f t="shared" si="17"/>
        <v>128.43333333333334</v>
      </c>
      <c r="GA50">
        <v>12</v>
      </c>
      <c r="GB50" t="s">
        <v>55</v>
      </c>
      <c r="GC50" s="12">
        <v>117.8</v>
      </c>
      <c r="GF50" t="s">
        <v>55</v>
      </c>
      <c r="GG50" s="12">
        <v>117.8</v>
      </c>
      <c r="GH50" s="12">
        <f t="shared" si="18"/>
        <v>116.39999999999999</v>
      </c>
      <c r="GK50">
        <v>12</v>
      </c>
      <c r="GL50" t="s">
        <v>55</v>
      </c>
      <c r="GM50" s="12">
        <v>125</v>
      </c>
      <c r="GP50" t="s">
        <v>55</v>
      </c>
      <c r="GQ50" s="12">
        <v>125</v>
      </c>
      <c r="GR50" s="12">
        <f t="shared" si="19"/>
        <v>124.73333333333333</v>
      </c>
      <c r="GU50">
        <v>12</v>
      </c>
      <c r="GV50" t="s">
        <v>55</v>
      </c>
      <c r="GW50" s="12">
        <v>122.3</v>
      </c>
      <c r="GZ50" t="s">
        <v>55</v>
      </c>
      <c r="HA50" s="12">
        <v>122.3</v>
      </c>
      <c r="HB50" s="12">
        <f t="shared" si="20"/>
        <v>122.06666666666666</v>
      </c>
      <c r="HE50">
        <v>12</v>
      </c>
      <c r="HF50" t="s">
        <v>55</v>
      </c>
      <c r="HG50" s="12">
        <v>113.7</v>
      </c>
      <c r="HJ50" t="s">
        <v>55</v>
      </c>
      <c r="HK50" s="12">
        <v>113.7</v>
      </c>
      <c r="HL50" s="12">
        <f t="shared" si="21"/>
        <v>113.3</v>
      </c>
      <c r="HO50">
        <v>12</v>
      </c>
      <c r="HP50" t="s">
        <v>55</v>
      </c>
      <c r="HQ50" s="12">
        <v>121.8</v>
      </c>
      <c r="HT50" t="s">
        <v>55</v>
      </c>
      <c r="HU50" s="12">
        <v>121.8</v>
      </c>
      <c r="HV50" s="12">
        <f t="shared" si="22"/>
        <v>121.56666666666666</v>
      </c>
      <c r="HY50">
        <v>12</v>
      </c>
      <c r="HZ50" t="s">
        <v>55</v>
      </c>
      <c r="IA50" s="12">
        <v>132.30000000000001</v>
      </c>
      <c r="ID50" t="s">
        <v>55</v>
      </c>
      <c r="IE50" s="12">
        <v>132.30000000000001</v>
      </c>
      <c r="IF50" s="12">
        <f t="shared" si="23"/>
        <v>132.1</v>
      </c>
      <c r="II50">
        <v>12</v>
      </c>
      <c r="IJ50" t="s">
        <v>55</v>
      </c>
      <c r="IK50" s="12">
        <v>119.9</v>
      </c>
      <c r="IN50" t="s">
        <v>55</v>
      </c>
      <c r="IO50" s="12">
        <v>119.9</v>
      </c>
      <c r="IP50" s="12">
        <f t="shared" si="24"/>
        <v>120.66666666666667</v>
      </c>
      <c r="IS50">
        <v>12</v>
      </c>
      <c r="IT50" t="s">
        <v>55</v>
      </c>
      <c r="IU50" s="12">
        <v>121.4</v>
      </c>
      <c r="IX50" t="s">
        <v>55</v>
      </c>
      <c r="IY50" s="12">
        <v>121.4</v>
      </c>
      <c r="IZ50" s="12">
        <f t="shared" si="25"/>
        <v>121.2</v>
      </c>
      <c r="JC50">
        <v>12</v>
      </c>
      <c r="JD50" t="s">
        <v>55</v>
      </c>
      <c r="JE50" s="12">
        <v>127.6</v>
      </c>
      <c r="JH50" t="s">
        <v>55</v>
      </c>
      <c r="JI50" s="12">
        <v>127.6</v>
      </c>
      <c r="JJ50" s="12">
        <f t="shared" si="26"/>
        <v>128.23333333333335</v>
      </c>
    </row>
    <row r="51" spans="2:270" x14ac:dyDescent="0.35">
      <c r="B51">
        <v>2017</v>
      </c>
      <c r="C51">
        <v>1</v>
      </c>
      <c r="D51" t="s">
        <v>31</v>
      </c>
      <c r="E51" s="12">
        <v>129.6</v>
      </c>
      <c r="G51">
        <v>2017</v>
      </c>
      <c r="H51" t="s">
        <v>31</v>
      </c>
      <c r="I51" s="12">
        <v>129.6</v>
      </c>
      <c r="J51" s="12">
        <f t="shared" si="0"/>
        <v>129.06666666666669</v>
      </c>
      <c r="L51">
        <v>2017</v>
      </c>
      <c r="M51">
        <v>1</v>
      </c>
      <c r="N51" t="s">
        <v>31</v>
      </c>
      <c r="O51" s="12">
        <v>132.19999999999999</v>
      </c>
      <c r="Q51">
        <v>2017</v>
      </c>
      <c r="R51" t="s">
        <v>31</v>
      </c>
      <c r="S51" s="12">
        <v>132.19999999999999</v>
      </c>
      <c r="T51" s="12">
        <f t="shared" si="1"/>
        <v>131.33333333333331</v>
      </c>
      <c r="V51">
        <v>2017</v>
      </c>
      <c r="W51">
        <v>1</v>
      </c>
      <c r="X51" t="s">
        <v>31</v>
      </c>
      <c r="Y51" s="12">
        <v>138.9</v>
      </c>
      <c r="AA51">
        <v>2017</v>
      </c>
      <c r="AB51" t="s">
        <v>31</v>
      </c>
      <c r="AC51" s="12">
        <v>138.9</v>
      </c>
      <c r="AD51" s="12">
        <f t="shared" si="2"/>
        <v>138.53333333333333</v>
      </c>
      <c r="AF51">
        <v>2017</v>
      </c>
      <c r="AG51">
        <v>1</v>
      </c>
      <c r="AH51" t="s">
        <v>31</v>
      </c>
      <c r="AI51" s="12">
        <v>132.6</v>
      </c>
      <c r="AK51">
        <v>2017</v>
      </c>
      <c r="AL51" t="s">
        <v>31</v>
      </c>
      <c r="AM51" s="12">
        <v>132.6</v>
      </c>
      <c r="AN51" s="12">
        <f t="shared" si="3"/>
        <v>133.86666666666667</v>
      </c>
      <c r="AP51">
        <v>2017</v>
      </c>
      <c r="AQ51">
        <v>1</v>
      </c>
      <c r="AR51" t="s">
        <v>31</v>
      </c>
      <c r="AS51" s="12">
        <v>133.1</v>
      </c>
      <c r="AU51">
        <v>2017</v>
      </c>
      <c r="AV51" t="s">
        <v>31</v>
      </c>
      <c r="AW51" s="12">
        <v>133.1</v>
      </c>
      <c r="AX51" s="12">
        <f t="shared" si="4"/>
        <v>133.03333333333333</v>
      </c>
      <c r="AZ51">
        <v>2017</v>
      </c>
      <c r="BA51">
        <v>1</v>
      </c>
      <c r="BB51" t="s">
        <v>31</v>
      </c>
      <c r="BC51" s="12">
        <v>114</v>
      </c>
      <c r="BE51">
        <v>2017</v>
      </c>
      <c r="BF51" t="s">
        <v>31</v>
      </c>
      <c r="BG51" s="12">
        <v>114</v>
      </c>
      <c r="BH51" s="12">
        <f t="shared" si="5"/>
        <v>113.36666666666667</v>
      </c>
      <c r="BJ51">
        <v>2017</v>
      </c>
      <c r="BK51">
        <v>1</v>
      </c>
      <c r="BL51" t="s">
        <v>31</v>
      </c>
      <c r="BM51" s="12">
        <v>129.6</v>
      </c>
      <c r="BO51">
        <v>2017</v>
      </c>
      <c r="BP51" t="s">
        <v>31</v>
      </c>
      <c r="BQ51" s="12">
        <v>129.6</v>
      </c>
      <c r="BR51" s="12">
        <f t="shared" si="6"/>
        <v>129.9</v>
      </c>
      <c r="BT51">
        <v>2017</v>
      </c>
      <c r="BU51">
        <v>1</v>
      </c>
      <c r="BV51" t="s">
        <v>31</v>
      </c>
      <c r="BW51" s="12">
        <v>118.7</v>
      </c>
      <c r="BY51">
        <v>2017</v>
      </c>
      <c r="BZ51" t="s">
        <v>31</v>
      </c>
      <c r="CA51" s="12">
        <v>118.7</v>
      </c>
      <c r="CB51" s="12">
        <f t="shared" si="7"/>
        <v>127.26666666666667</v>
      </c>
      <c r="CD51">
        <v>2017</v>
      </c>
      <c r="CE51">
        <v>1</v>
      </c>
      <c r="CF51" t="s">
        <v>31</v>
      </c>
      <c r="CG51" s="12">
        <v>155.1</v>
      </c>
      <c r="CI51">
        <v>2017</v>
      </c>
      <c r="CJ51" t="s">
        <v>31</v>
      </c>
      <c r="CK51" s="12">
        <v>155.1</v>
      </c>
      <c r="CL51" s="12">
        <f t="shared" si="8"/>
        <v>166.76666666666668</v>
      </c>
      <c r="CN51">
        <v>2017</v>
      </c>
      <c r="CO51">
        <v>1</v>
      </c>
      <c r="CP51" t="s">
        <v>31</v>
      </c>
      <c r="CQ51" s="12">
        <v>117.3</v>
      </c>
      <c r="CS51">
        <v>2017</v>
      </c>
      <c r="CT51" t="s">
        <v>31</v>
      </c>
      <c r="CU51" s="12">
        <v>117.3</v>
      </c>
      <c r="CV51" s="12">
        <f t="shared" si="9"/>
        <v>116.13333333333333</v>
      </c>
      <c r="CX51">
        <v>2017</v>
      </c>
      <c r="CY51">
        <v>1</v>
      </c>
      <c r="CZ51" t="s">
        <v>31</v>
      </c>
      <c r="DA51" s="12">
        <v>144.9</v>
      </c>
      <c r="DC51">
        <v>2017</v>
      </c>
      <c r="DD51" t="s">
        <v>31</v>
      </c>
      <c r="DE51" s="12">
        <v>144.9</v>
      </c>
      <c r="DF51" s="12">
        <f t="shared" si="10"/>
        <v>145.26666666666665</v>
      </c>
      <c r="DH51">
        <v>2017</v>
      </c>
      <c r="DI51">
        <v>1</v>
      </c>
      <c r="DJ51" t="s">
        <v>31</v>
      </c>
      <c r="DK51" s="12">
        <v>123.2</v>
      </c>
      <c r="DM51">
        <v>2017</v>
      </c>
      <c r="DN51" t="s">
        <v>31</v>
      </c>
      <c r="DO51" s="12">
        <v>123.2</v>
      </c>
      <c r="DP51" s="12">
        <f t="shared" si="11"/>
        <v>123</v>
      </c>
      <c r="DR51">
        <v>2017</v>
      </c>
      <c r="DS51">
        <v>1</v>
      </c>
      <c r="DT51" t="s">
        <v>31</v>
      </c>
      <c r="DU51" s="12">
        <v>141.6</v>
      </c>
      <c r="DW51">
        <v>2017</v>
      </c>
      <c r="DX51" t="s">
        <v>31</v>
      </c>
      <c r="DY51" s="12">
        <v>141.6</v>
      </c>
      <c r="DZ51" s="12">
        <f t="shared" si="12"/>
        <v>140.93333333333337</v>
      </c>
      <c r="EB51">
        <v>2017</v>
      </c>
      <c r="EC51">
        <v>1</v>
      </c>
      <c r="ED51" t="s">
        <v>31</v>
      </c>
      <c r="EE51" s="12">
        <v>132</v>
      </c>
      <c r="EG51">
        <v>2017</v>
      </c>
      <c r="EH51" t="s">
        <v>31</v>
      </c>
      <c r="EI51" s="12">
        <v>132</v>
      </c>
      <c r="EJ51" s="12">
        <f t="shared" si="13"/>
        <v>133.33333333333334</v>
      </c>
      <c r="EL51">
        <v>2017</v>
      </c>
      <c r="EM51">
        <v>1</v>
      </c>
      <c r="EN51" t="s">
        <v>31</v>
      </c>
      <c r="EO51" s="12">
        <v>145.6</v>
      </c>
      <c r="EQ51">
        <v>2017</v>
      </c>
      <c r="ER51" t="s">
        <v>31</v>
      </c>
      <c r="ES51" s="12">
        <v>145.6</v>
      </c>
      <c r="ET51" s="12">
        <f t="shared" si="14"/>
        <v>144.96666666666667</v>
      </c>
      <c r="EV51">
        <v>2017</v>
      </c>
      <c r="EW51">
        <v>1</v>
      </c>
      <c r="EX51" t="s">
        <v>31</v>
      </c>
      <c r="EY51" s="12">
        <v>130.19999999999999</v>
      </c>
      <c r="FA51">
        <v>2017</v>
      </c>
      <c r="FB51" t="s">
        <v>31</v>
      </c>
      <c r="FC51" s="12">
        <v>130.19999999999999</v>
      </c>
      <c r="FD51" s="12">
        <f t="shared" si="15"/>
        <v>129.93333333333334</v>
      </c>
      <c r="FF51">
        <v>2017</v>
      </c>
      <c r="FG51">
        <v>1</v>
      </c>
      <c r="FH51" t="s">
        <v>31</v>
      </c>
      <c r="FI51" s="12">
        <v>122.3</v>
      </c>
      <c r="FK51">
        <v>2017</v>
      </c>
      <c r="FL51" t="s">
        <v>31</v>
      </c>
      <c r="FM51" s="12">
        <v>122.3</v>
      </c>
      <c r="FN51" s="12">
        <f t="shared" si="16"/>
        <v>122.2</v>
      </c>
      <c r="FP51">
        <v>2017</v>
      </c>
      <c r="FQ51">
        <v>1</v>
      </c>
      <c r="FR51" t="s">
        <v>31</v>
      </c>
      <c r="FS51" s="12">
        <v>129</v>
      </c>
      <c r="FU51">
        <v>2017</v>
      </c>
      <c r="FV51" t="s">
        <v>31</v>
      </c>
      <c r="FW51" s="12">
        <v>129</v>
      </c>
      <c r="FX51" s="12">
        <f t="shared" si="17"/>
        <v>128.76666666666668</v>
      </c>
      <c r="FZ51">
        <v>2017</v>
      </c>
      <c r="GA51">
        <v>1</v>
      </c>
      <c r="GB51" t="s">
        <v>31</v>
      </c>
      <c r="GC51" s="12">
        <v>118</v>
      </c>
      <c r="GE51">
        <v>2017</v>
      </c>
      <c r="GF51" t="s">
        <v>31</v>
      </c>
      <c r="GG51" s="12">
        <v>118</v>
      </c>
      <c r="GH51" s="12">
        <f t="shared" si="18"/>
        <v>117.33333333333333</v>
      </c>
      <c r="GJ51">
        <v>2017</v>
      </c>
      <c r="GK51">
        <v>1</v>
      </c>
      <c r="GL51" t="s">
        <v>31</v>
      </c>
      <c r="GM51" s="12">
        <v>125.1</v>
      </c>
      <c r="GO51">
        <v>2017</v>
      </c>
      <c r="GP51" t="s">
        <v>31</v>
      </c>
      <c r="GQ51" s="12">
        <v>125.1</v>
      </c>
      <c r="GR51" s="12">
        <f t="shared" si="19"/>
        <v>124.93333333333332</v>
      </c>
      <c r="GT51">
        <v>2017</v>
      </c>
      <c r="GU51">
        <v>1</v>
      </c>
      <c r="GV51" t="s">
        <v>31</v>
      </c>
      <c r="GW51" s="12">
        <v>122.6</v>
      </c>
      <c r="GY51">
        <v>2017</v>
      </c>
      <c r="GZ51" t="s">
        <v>31</v>
      </c>
      <c r="HA51" s="12">
        <v>122.6</v>
      </c>
      <c r="HB51" s="12">
        <f t="shared" si="20"/>
        <v>122.33333333333333</v>
      </c>
      <c r="HD51">
        <v>2017</v>
      </c>
      <c r="HE51">
        <v>1</v>
      </c>
      <c r="HF51" t="s">
        <v>31</v>
      </c>
      <c r="HG51" s="12">
        <v>115.2</v>
      </c>
      <c r="HI51">
        <v>2017</v>
      </c>
      <c r="HJ51" t="s">
        <v>31</v>
      </c>
      <c r="HK51" s="12">
        <v>115.2</v>
      </c>
      <c r="HL51" s="12">
        <f t="shared" si="21"/>
        <v>114.10000000000001</v>
      </c>
      <c r="HN51">
        <v>2017</v>
      </c>
      <c r="HO51">
        <v>1</v>
      </c>
      <c r="HP51" t="s">
        <v>31</v>
      </c>
      <c r="HQ51" s="12">
        <v>122</v>
      </c>
      <c r="HS51">
        <v>2017</v>
      </c>
      <c r="HT51" t="s">
        <v>31</v>
      </c>
      <c r="HU51" s="12">
        <v>122</v>
      </c>
      <c r="HV51" s="12">
        <f t="shared" si="22"/>
        <v>121.83333333333333</v>
      </c>
      <c r="HX51">
        <v>2017</v>
      </c>
      <c r="HY51">
        <v>1</v>
      </c>
      <c r="HZ51" t="s">
        <v>31</v>
      </c>
      <c r="IA51" s="12">
        <v>132.4</v>
      </c>
      <c r="IC51">
        <v>2017</v>
      </c>
      <c r="ID51" t="s">
        <v>31</v>
      </c>
      <c r="IE51" s="12">
        <v>132.4</v>
      </c>
      <c r="IF51" s="12">
        <f t="shared" si="23"/>
        <v>132.26666666666665</v>
      </c>
      <c r="IH51">
        <v>2017</v>
      </c>
      <c r="II51">
        <v>1</v>
      </c>
      <c r="IJ51" t="s">
        <v>31</v>
      </c>
      <c r="IK51" s="12">
        <v>120.9</v>
      </c>
      <c r="IM51">
        <v>2017</v>
      </c>
      <c r="IN51" t="s">
        <v>31</v>
      </c>
      <c r="IO51" s="12">
        <v>120.9</v>
      </c>
      <c r="IP51" s="12">
        <f t="shared" si="24"/>
        <v>120.7</v>
      </c>
      <c r="IR51">
        <v>2017</v>
      </c>
      <c r="IS51">
        <v>1</v>
      </c>
      <c r="IT51" t="s">
        <v>31</v>
      </c>
      <c r="IU51" s="12">
        <v>122.1</v>
      </c>
      <c r="IW51">
        <v>2017</v>
      </c>
      <c r="IX51" t="s">
        <v>31</v>
      </c>
      <c r="IY51" s="12">
        <v>122.1</v>
      </c>
      <c r="IZ51" s="12">
        <f t="shared" si="25"/>
        <v>121.59999999999998</v>
      </c>
      <c r="JB51">
        <v>2017</v>
      </c>
      <c r="JC51">
        <v>1</v>
      </c>
      <c r="JD51" t="s">
        <v>31</v>
      </c>
      <c r="JE51" s="12">
        <v>127.8</v>
      </c>
      <c r="JG51">
        <v>2017</v>
      </c>
      <c r="JH51" t="s">
        <v>31</v>
      </c>
      <c r="JI51" s="12">
        <v>127.8</v>
      </c>
      <c r="JJ51" s="12">
        <f t="shared" si="26"/>
        <v>127.96666666666668</v>
      </c>
    </row>
    <row r="52" spans="2:270" x14ac:dyDescent="0.35">
      <c r="C52">
        <v>2</v>
      </c>
      <c r="D52" t="s">
        <v>36</v>
      </c>
      <c r="E52" s="12">
        <v>130.5</v>
      </c>
      <c r="H52" t="s">
        <v>36</v>
      </c>
      <c r="I52" s="12">
        <v>130.5</v>
      </c>
      <c r="J52" s="12">
        <f t="shared" si="0"/>
        <v>129.53333333333333</v>
      </c>
      <c r="M52">
        <v>2</v>
      </c>
      <c r="N52" t="s">
        <v>36</v>
      </c>
      <c r="O52" s="12">
        <v>132.80000000000001</v>
      </c>
      <c r="R52" t="s">
        <v>36</v>
      </c>
      <c r="S52" s="12">
        <v>132.80000000000001</v>
      </c>
      <c r="T52" s="12">
        <f t="shared" si="1"/>
        <v>132.19999999999999</v>
      </c>
      <c r="W52">
        <v>2</v>
      </c>
      <c r="X52" t="s">
        <v>36</v>
      </c>
      <c r="Y52" s="12">
        <v>139.80000000000001</v>
      </c>
      <c r="AB52" t="s">
        <v>36</v>
      </c>
      <c r="AC52" s="12">
        <v>139.80000000000001</v>
      </c>
      <c r="AD52" s="12">
        <f t="shared" si="2"/>
        <v>138.96666666666667</v>
      </c>
      <c r="AG52">
        <v>2</v>
      </c>
      <c r="AH52" t="s">
        <v>36</v>
      </c>
      <c r="AI52" s="12">
        <v>129.30000000000001</v>
      </c>
      <c r="AL52" t="s">
        <v>36</v>
      </c>
      <c r="AM52" s="12">
        <v>129.30000000000001</v>
      </c>
      <c r="AN52" s="12">
        <f t="shared" si="3"/>
        <v>132.26666666666668</v>
      </c>
      <c r="AQ52">
        <v>2</v>
      </c>
      <c r="AR52" t="s">
        <v>36</v>
      </c>
      <c r="AS52" s="12">
        <v>133.5</v>
      </c>
      <c r="AV52" t="s">
        <v>36</v>
      </c>
      <c r="AW52" s="12">
        <v>133.5</v>
      </c>
      <c r="AX52" s="12">
        <f t="shared" si="4"/>
        <v>133.23333333333332</v>
      </c>
      <c r="BA52">
        <v>2</v>
      </c>
      <c r="BB52" t="s">
        <v>36</v>
      </c>
      <c r="BC52" s="12">
        <v>114.3</v>
      </c>
      <c r="BF52" t="s">
        <v>36</v>
      </c>
      <c r="BG52" s="12">
        <v>114.3</v>
      </c>
      <c r="BH52" s="12">
        <f t="shared" si="5"/>
        <v>113.93333333333334</v>
      </c>
      <c r="BK52">
        <v>2</v>
      </c>
      <c r="BL52" t="s">
        <v>36</v>
      </c>
      <c r="BM52" s="12">
        <v>131.4</v>
      </c>
      <c r="BP52" t="s">
        <v>36</v>
      </c>
      <c r="BQ52" s="12">
        <v>131.4</v>
      </c>
      <c r="BR52" s="12">
        <f t="shared" si="6"/>
        <v>130.1</v>
      </c>
      <c r="BU52">
        <v>2</v>
      </c>
      <c r="BV52" t="s">
        <v>36</v>
      </c>
      <c r="BW52" s="12">
        <v>120.2</v>
      </c>
      <c r="BZ52" t="s">
        <v>36</v>
      </c>
      <c r="CA52" s="12">
        <v>120.2</v>
      </c>
      <c r="CB52" s="12">
        <f t="shared" si="7"/>
        <v>120</v>
      </c>
      <c r="CE52">
        <v>2</v>
      </c>
      <c r="CF52" t="s">
        <v>36</v>
      </c>
      <c r="CG52" s="12">
        <v>143.1</v>
      </c>
      <c r="CJ52" t="s">
        <v>36</v>
      </c>
      <c r="CK52" s="12">
        <v>143.1</v>
      </c>
      <c r="CL52" s="12">
        <f t="shared" si="8"/>
        <v>156.16666666666666</v>
      </c>
      <c r="CO52">
        <v>2</v>
      </c>
      <c r="CP52" t="s">
        <v>36</v>
      </c>
      <c r="CQ52" s="12">
        <v>119.5</v>
      </c>
      <c r="CT52" t="s">
        <v>36</v>
      </c>
      <c r="CU52" s="12">
        <v>119.5</v>
      </c>
      <c r="CV52" s="12">
        <f t="shared" si="9"/>
        <v>117.43333333333334</v>
      </c>
      <c r="CY52">
        <v>2</v>
      </c>
      <c r="CZ52" t="s">
        <v>36</v>
      </c>
      <c r="DA52" s="12">
        <v>144</v>
      </c>
      <c r="DD52" t="s">
        <v>36</v>
      </c>
      <c r="DE52" s="12">
        <v>144</v>
      </c>
      <c r="DF52" s="12">
        <f t="shared" si="10"/>
        <v>144.79999999999998</v>
      </c>
      <c r="DI52">
        <v>2</v>
      </c>
      <c r="DJ52" t="s">
        <v>36</v>
      </c>
      <c r="DK52" s="12">
        <v>123.4</v>
      </c>
      <c r="DN52" t="s">
        <v>36</v>
      </c>
      <c r="DO52" s="12">
        <v>123.4</v>
      </c>
      <c r="DP52" s="12">
        <f t="shared" si="11"/>
        <v>123.23333333333335</v>
      </c>
      <c r="DS52">
        <v>2</v>
      </c>
      <c r="DT52" t="s">
        <v>36</v>
      </c>
      <c r="DU52" s="12">
        <v>141.9</v>
      </c>
      <c r="DX52" t="s">
        <v>36</v>
      </c>
      <c r="DY52" s="12">
        <v>141.9</v>
      </c>
      <c r="DZ52" s="12">
        <f t="shared" si="12"/>
        <v>141.46666666666667</v>
      </c>
      <c r="EC52">
        <v>2</v>
      </c>
      <c r="ED52" t="s">
        <v>36</v>
      </c>
      <c r="EE52" s="12">
        <v>132.1</v>
      </c>
      <c r="EH52" t="s">
        <v>36</v>
      </c>
      <c r="EI52" s="12">
        <v>132.1</v>
      </c>
      <c r="EJ52" s="12">
        <f t="shared" si="13"/>
        <v>132.29999999999998</v>
      </c>
      <c r="EM52">
        <v>2</v>
      </c>
      <c r="EN52" t="s">
        <v>36</v>
      </c>
      <c r="EO52" s="12">
        <v>146.30000000000001</v>
      </c>
      <c r="ER52" t="s">
        <v>36</v>
      </c>
      <c r="ES52" s="12">
        <v>146.30000000000001</v>
      </c>
      <c r="ET52" s="12">
        <f t="shared" si="14"/>
        <v>145.63333333333335</v>
      </c>
      <c r="EW52">
        <v>2</v>
      </c>
      <c r="EX52" t="s">
        <v>36</v>
      </c>
      <c r="EY52" s="12">
        <v>130.5</v>
      </c>
      <c r="FB52" t="s">
        <v>36</v>
      </c>
      <c r="FC52" s="12">
        <v>130.5</v>
      </c>
      <c r="FD52" s="12">
        <f t="shared" si="15"/>
        <v>130.23333333333332</v>
      </c>
      <c r="FG52">
        <v>2</v>
      </c>
      <c r="FH52" t="s">
        <v>36</v>
      </c>
      <c r="FI52" s="12">
        <v>122.5</v>
      </c>
      <c r="FL52" t="s">
        <v>36</v>
      </c>
      <c r="FM52" s="12">
        <v>122.5</v>
      </c>
      <c r="FN52" s="12">
        <f t="shared" si="16"/>
        <v>122.33333333333333</v>
      </c>
      <c r="FQ52">
        <v>2</v>
      </c>
      <c r="FR52" t="s">
        <v>36</v>
      </c>
      <c r="FS52" s="12">
        <v>129.30000000000001</v>
      </c>
      <c r="FV52" t="s">
        <v>36</v>
      </c>
      <c r="FW52" s="12">
        <v>129.30000000000001</v>
      </c>
      <c r="FX52" s="12">
        <f t="shared" si="17"/>
        <v>129.03333333333333</v>
      </c>
      <c r="GA52">
        <v>2</v>
      </c>
      <c r="GB52" t="s">
        <v>36</v>
      </c>
      <c r="GC52" s="12">
        <v>119.2</v>
      </c>
      <c r="GF52" t="s">
        <v>36</v>
      </c>
      <c r="GG52" s="12">
        <v>119.2</v>
      </c>
      <c r="GH52" s="12">
        <f t="shared" si="18"/>
        <v>118.33333333333333</v>
      </c>
      <c r="GK52">
        <v>2</v>
      </c>
      <c r="GL52" t="s">
        <v>36</v>
      </c>
      <c r="GM52" s="12">
        <v>125.3</v>
      </c>
      <c r="GP52" t="s">
        <v>36</v>
      </c>
      <c r="GQ52" s="12">
        <v>125.3</v>
      </c>
      <c r="GR52" s="12">
        <f t="shared" si="19"/>
        <v>125.13333333333333</v>
      </c>
      <c r="GU52">
        <v>2</v>
      </c>
      <c r="GV52" t="s">
        <v>36</v>
      </c>
      <c r="GW52" s="12">
        <v>122.9</v>
      </c>
      <c r="GZ52" t="s">
        <v>36</v>
      </c>
      <c r="HA52" s="12">
        <v>122.9</v>
      </c>
      <c r="HB52" s="12">
        <f t="shared" si="20"/>
        <v>122.59999999999998</v>
      </c>
      <c r="HE52">
        <v>2</v>
      </c>
      <c r="HF52" t="s">
        <v>36</v>
      </c>
      <c r="HG52" s="12">
        <v>115.5</v>
      </c>
      <c r="HJ52" t="s">
        <v>36</v>
      </c>
      <c r="HK52" s="12">
        <v>115.5</v>
      </c>
      <c r="HL52" s="12">
        <f t="shared" si="21"/>
        <v>114.8</v>
      </c>
      <c r="HO52">
        <v>2</v>
      </c>
      <c r="HP52" t="s">
        <v>36</v>
      </c>
      <c r="HQ52" s="12">
        <v>122.2</v>
      </c>
      <c r="HT52" t="s">
        <v>36</v>
      </c>
      <c r="HU52" s="12">
        <v>122.2</v>
      </c>
      <c r="HV52" s="12">
        <f t="shared" si="22"/>
        <v>122</v>
      </c>
      <c r="HY52">
        <v>2</v>
      </c>
      <c r="HZ52" t="s">
        <v>36</v>
      </c>
      <c r="IA52" s="12">
        <v>132.4</v>
      </c>
      <c r="ID52" t="s">
        <v>36</v>
      </c>
      <c r="IE52" s="12">
        <v>132.4</v>
      </c>
      <c r="IF52" s="12">
        <f t="shared" si="23"/>
        <v>132.36666666666667</v>
      </c>
      <c r="II52">
        <v>2</v>
      </c>
      <c r="IJ52" t="s">
        <v>36</v>
      </c>
      <c r="IK52" s="12">
        <v>121.7</v>
      </c>
      <c r="IN52" t="s">
        <v>36</v>
      </c>
      <c r="IO52" s="12">
        <v>121.7</v>
      </c>
      <c r="IP52" s="12">
        <f t="shared" si="24"/>
        <v>120.83333333333333</v>
      </c>
      <c r="IS52">
        <v>2</v>
      </c>
      <c r="IT52" t="s">
        <v>36</v>
      </c>
      <c r="IU52" s="12">
        <v>122.4</v>
      </c>
      <c r="IX52" t="s">
        <v>36</v>
      </c>
      <c r="IY52" s="12">
        <v>122.4</v>
      </c>
      <c r="IZ52" s="12">
        <f t="shared" si="25"/>
        <v>121.96666666666665</v>
      </c>
      <c r="JC52">
        <v>2</v>
      </c>
      <c r="JD52" t="s">
        <v>36</v>
      </c>
      <c r="JE52" s="12">
        <v>128.19999999999999</v>
      </c>
      <c r="JH52" t="s">
        <v>36</v>
      </c>
      <c r="JI52" s="12">
        <v>128.19999999999999</v>
      </c>
      <c r="JJ52" s="12">
        <f t="shared" si="26"/>
        <v>127.86666666666666</v>
      </c>
    </row>
    <row r="53" spans="2:270" x14ac:dyDescent="0.35">
      <c r="C53">
        <v>3</v>
      </c>
      <c r="D53" t="s">
        <v>38</v>
      </c>
      <c r="E53" s="12">
        <v>131.1</v>
      </c>
      <c r="H53" t="s">
        <v>38</v>
      </c>
      <c r="I53" s="12">
        <v>131.1</v>
      </c>
      <c r="J53" s="12">
        <f t="shared" si="0"/>
        <v>130.4</v>
      </c>
      <c r="M53">
        <v>3</v>
      </c>
      <c r="N53" t="s">
        <v>38</v>
      </c>
      <c r="O53" s="12">
        <v>132.69999999999999</v>
      </c>
      <c r="R53" t="s">
        <v>38</v>
      </c>
      <c r="S53" s="12">
        <v>132.69999999999999</v>
      </c>
      <c r="T53" s="12">
        <f t="shared" si="1"/>
        <v>132.56666666666666</v>
      </c>
      <c r="W53">
        <v>3</v>
      </c>
      <c r="X53" t="s">
        <v>38</v>
      </c>
      <c r="Y53" s="12">
        <v>139.4</v>
      </c>
      <c r="AB53" t="s">
        <v>38</v>
      </c>
      <c r="AC53" s="12">
        <v>139.4</v>
      </c>
      <c r="AD53" s="12">
        <f t="shared" si="2"/>
        <v>139.36666666666667</v>
      </c>
      <c r="AG53">
        <v>3</v>
      </c>
      <c r="AH53" t="s">
        <v>38</v>
      </c>
      <c r="AI53" s="12">
        <v>128.4</v>
      </c>
      <c r="AL53" t="s">
        <v>38</v>
      </c>
      <c r="AM53" s="12">
        <v>128.4</v>
      </c>
      <c r="AN53" s="12">
        <f t="shared" si="3"/>
        <v>130.1</v>
      </c>
      <c r="AQ53">
        <v>3</v>
      </c>
      <c r="AR53" t="s">
        <v>38</v>
      </c>
      <c r="AS53" s="12">
        <v>134.9</v>
      </c>
      <c r="AV53" t="s">
        <v>38</v>
      </c>
      <c r="AW53" s="12">
        <v>134.9</v>
      </c>
      <c r="AX53" s="12">
        <f t="shared" si="4"/>
        <v>133.83333333333334</v>
      </c>
      <c r="BA53">
        <v>3</v>
      </c>
      <c r="BB53" t="s">
        <v>38</v>
      </c>
      <c r="BC53" s="12">
        <v>114</v>
      </c>
      <c r="BF53" t="s">
        <v>38</v>
      </c>
      <c r="BG53" s="12">
        <v>114</v>
      </c>
      <c r="BH53" s="12">
        <f t="shared" si="5"/>
        <v>114.10000000000001</v>
      </c>
      <c r="BK53">
        <v>3</v>
      </c>
      <c r="BL53" t="s">
        <v>38</v>
      </c>
      <c r="BM53" s="12">
        <v>136.80000000000001</v>
      </c>
      <c r="BP53" t="s">
        <v>38</v>
      </c>
      <c r="BQ53" s="12">
        <v>136.80000000000001</v>
      </c>
      <c r="BR53" s="12">
        <f t="shared" si="6"/>
        <v>132.6</v>
      </c>
      <c r="BU53">
        <v>3</v>
      </c>
      <c r="BV53" t="s">
        <v>38</v>
      </c>
      <c r="BW53" s="12">
        <v>122.2</v>
      </c>
      <c r="BZ53" t="s">
        <v>38</v>
      </c>
      <c r="CA53" s="12">
        <v>122.2</v>
      </c>
      <c r="CB53" s="12">
        <f t="shared" si="7"/>
        <v>120.36666666666667</v>
      </c>
      <c r="CE53">
        <v>3</v>
      </c>
      <c r="CF53" t="s">
        <v>38</v>
      </c>
      <c r="CG53" s="12">
        <v>135.80000000000001</v>
      </c>
      <c r="CJ53" t="s">
        <v>38</v>
      </c>
      <c r="CK53" s="12">
        <v>135.80000000000001</v>
      </c>
      <c r="CL53" s="12">
        <f t="shared" si="8"/>
        <v>144.66666666666666</v>
      </c>
      <c r="CO53">
        <v>3</v>
      </c>
      <c r="CP53" t="s">
        <v>38</v>
      </c>
      <c r="CQ53" s="12">
        <v>120.3</v>
      </c>
      <c r="CT53" t="s">
        <v>38</v>
      </c>
      <c r="CU53" s="12">
        <v>120.3</v>
      </c>
      <c r="CV53" s="12">
        <f t="shared" si="9"/>
        <v>119.03333333333335</v>
      </c>
      <c r="CY53">
        <v>3</v>
      </c>
      <c r="CZ53" t="s">
        <v>38</v>
      </c>
      <c r="DA53" s="12">
        <v>142.6</v>
      </c>
      <c r="DD53" t="s">
        <v>38</v>
      </c>
      <c r="DE53" s="12">
        <v>142.6</v>
      </c>
      <c r="DF53" s="12">
        <f t="shared" si="10"/>
        <v>143.83333333333334</v>
      </c>
      <c r="DI53">
        <v>3</v>
      </c>
      <c r="DJ53" t="s">
        <v>38</v>
      </c>
      <c r="DK53" s="12">
        <v>123.6</v>
      </c>
      <c r="DN53" t="s">
        <v>38</v>
      </c>
      <c r="DO53" s="12">
        <v>123.6</v>
      </c>
      <c r="DP53" s="12">
        <f t="shared" si="11"/>
        <v>123.40000000000002</v>
      </c>
      <c r="DS53">
        <v>3</v>
      </c>
      <c r="DT53" t="s">
        <v>38</v>
      </c>
      <c r="DU53" s="12">
        <v>142.4</v>
      </c>
      <c r="DX53" t="s">
        <v>38</v>
      </c>
      <c r="DY53" s="12">
        <v>142.4</v>
      </c>
      <c r="DZ53" s="12">
        <f t="shared" si="12"/>
        <v>141.96666666666667</v>
      </c>
      <c r="EC53">
        <v>3</v>
      </c>
      <c r="ED53" t="s">
        <v>38</v>
      </c>
      <c r="EE53" s="12">
        <v>132.6</v>
      </c>
      <c r="EH53" t="s">
        <v>38</v>
      </c>
      <c r="EI53" s="12">
        <v>132.6</v>
      </c>
      <c r="EJ53" s="12">
        <f t="shared" si="13"/>
        <v>132.23333333333335</v>
      </c>
      <c r="EM53">
        <v>3</v>
      </c>
      <c r="EN53" t="s">
        <v>38</v>
      </c>
      <c r="EO53" s="12">
        <v>147.5</v>
      </c>
      <c r="ER53" t="s">
        <v>38</v>
      </c>
      <c r="ES53" s="12">
        <v>147.5</v>
      </c>
      <c r="ET53" s="12">
        <f t="shared" si="14"/>
        <v>146.46666666666667</v>
      </c>
      <c r="EW53">
        <v>3</v>
      </c>
      <c r="EX53" t="s">
        <v>38</v>
      </c>
      <c r="EY53" s="12">
        <v>130.80000000000001</v>
      </c>
      <c r="FB53" t="s">
        <v>38</v>
      </c>
      <c r="FC53" s="12">
        <v>130.80000000000001</v>
      </c>
      <c r="FD53" s="12">
        <f t="shared" si="15"/>
        <v>130.5</v>
      </c>
      <c r="FG53">
        <v>3</v>
      </c>
      <c r="FH53" t="s">
        <v>38</v>
      </c>
      <c r="FI53" s="12">
        <v>122.8</v>
      </c>
      <c r="FL53" t="s">
        <v>38</v>
      </c>
      <c r="FM53" s="12">
        <v>122.8</v>
      </c>
      <c r="FN53" s="12">
        <f t="shared" si="16"/>
        <v>122.53333333333335</v>
      </c>
      <c r="FQ53">
        <v>3</v>
      </c>
      <c r="FR53" t="s">
        <v>38</v>
      </c>
      <c r="FS53" s="12">
        <v>129.6</v>
      </c>
      <c r="FV53" t="s">
        <v>38</v>
      </c>
      <c r="FW53" s="12">
        <v>129.6</v>
      </c>
      <c r="FX53" s="12">
        <f t="shared" si="17"/>
        <v>129.29999999999998</v>
      </c>
      <c r="GA53">
        <v>3</v>
      </c>
      <c r="GB53" t="s">
        <v>38</v>
      </c>
      <c r="GC53" s="12">
        <v>120.8</v>
      </c>
      <c r="GF53" t="s">
        <v>38</v>
      </c>
      <c r="GG53" s="12">
        <v>120.8</v>
      </c>
      <c r="GH53" s="12">
        <f t="shared" si="18"/>
        <v>119.33333333333333</v>
      </c>
      <c r="GK53">
        <v>3</v>
      </c>
      <c r="GL53" t="s">
        <v>38</v>
      </c>
      <c r="GM53" s="12">
        <v>125.6</v>
      </c>
      <c r="GP53" t="s">
        <v>38</v>
      </c>
      <c r="GQ53" s="12">
        <v>125.6</v>
      </c>
      <c r="GR53" s="12">
        <f t="shared" si="19"/>
        <v>125.33333333333333</v>
      </c>
      <c r="GU53">
        <v>3</v>
      </c>
      <c r="GV53" t="s">
        <v>38</v>
      </c>
      <c r="GW53" s="12">
        <v>123.1</v>
      </c>
      <c r="GZ53" t="s">
        <v>38</v>
      </c>
      <c r="HA53" s="12">
        <v>123.1</v>
      </c>
      <c r="HB53" s="12">
        <f t="shared" si="20"/>
        <v>122.86666666666667</v>
      </c>
      <c r="HE53">
        <v>3</v>
      </c>
      <c r="HF53" t="s">
        <v>38</v>
      </c>
      <c r="HG53" s="12">
        <v>115.6</v>
      </c>
      <c r="HJ53" t="s">
        <v>38</v>
      </c>
      <c r="HK53" s="12">
        <v>115.6</v>
      </c>
      <c r="HL53" s="12">
        <f t="shared" si="21"/>
        <v>115.43333333333332</v>
      </c>
      <c r="HO53">
        <v>3</v>
      </c>
      <c r="HP53" t="s">
        <v>38</v>
      </c>
      <c r="HQ53" s="12">
        <v>122.4</v>
      </c>
      <c r="HT53" t="s">
        <v>38</v>
      </c>
      <c r="HU53" s="12">
        <v>122.4</v>
      </c>
      <c r="HV53" s="12">
        <f t="shared" si="22"/>
        <v>122.2</v>
      </c>
      <c r="HY53">
        <v>3</v>
      </c>
      <c r="HZ53" t="s">
        <v>38</v>
      </c>
      <c r="IA53" s="12">
        <v>132.80000000000001</v>
      </c>
      <c r="ID53" t="s">
        <v>38</v>
      </c>
      <c r="IE53" s="12">
        <v>132.80000000000001</v>
      </c>
      <c r="IF53" s="12">
        <f t="shared" si="23"/>
        <v>132.53333333333333</v>
      </c>
      <c r="II53">
        <v>3</v>
      </c>
      <c r="IJ53" t="s">
        <v>38</v>
      </c>
      <c r="IK53" s="12">
        <v>121.7</v>
      </c>
      <c r="IN53" t="s">
        <v>38</v>
      </c>
      <c r="IO53" s="12">
        <v>121.7</v>
      </c>
      <c r="IP53" s="12">
        <f t="shared" si="24"/>
        <v>121.43333333333334</v>
      </c>
      <c r="IS53">
        <v>3</v>
      </c>
      <c r="IT53" t="s">
        <v>38</v>
      </c>
      <c r="IU53" s="12">
        <v>122.6</v>
      </c>
      <c r="IX53" t="s">
        <v>38</v>
      </c>
      <c r="IY53" s="12">
        <v>122.6</v>
      </c>
      <c r="IZ53" s="12">
        <f t="shared" si="25"/>
        <v>122.36666666666667</v>
      </c>
      <c r="JC53">
        <v>3</v>
      </c>
      <c r="JD53" t="s">
        <v>38</v>
      </c>
      <c r="JE53" s="12">
        <v>128.69999999999999</v>
      </c>
      <c r="JH53" t="s">
        <v>38</v>
      </c>
      <c r="JI53" s="12">
        <v>128.69999999999999</v>
      </c>
      <c r="JJ53" s="12">
        <f t="shared" si="26"/>
        <v>128.23333333333332</v>
      </c>
    </row>
    <row r="54" spans="2:270" x14ac:dyDescent="0.35">
      <c r="C54">
        <v>4</v>
      </c>
      <c r="D54" t="s">
        <v>39</v>
      </c>
      <c r="E54" s="12">
        <v>131.69999999999999</v>
      </c>
      <c r="H54" t="s">
        <v>39</v>
      </c>
      <c r="I54" s="12">
        <v>131.69999999999999</v>
      </c>
      <c r="J54" s="12">
        <f t="shared" si="0"/>
        <v>131.1</v>
      </c>
      <c r="M54">
        <v>4</v>
      </c>
      <c r="N54" t="s">
        <v>39</v>
      </c>
      <c r="O54" s="12">
        <v>132.69999999999999</v>
      </c>
      <c r="R54" t="s">
        <v>39</v>
      </c>
      <c r="S54" s="12">
        <v>132.69999999999999</v>
      </c>
      <c r="T54" s="12">
        <f t="shared" si="1"/>
        <v>132.73333333333332</v>
      </c>
      <c r="W54">
        <v>4</v>
      </c>
      <c r="X54" t="s">
        <v>39</v>
      </c>
      <c r="Y54" s="12">
        <v>140.6</v>
      </c>
      <c r="AB54" t="s">
        <v>39</v>
      </c>
      <c r="AC54" s="12">
        <v>140.6</v>
      </c>
      <c r="AD54" s="12">
        <f t="shared" si="2"/>
        <v>139.93333333333337</v>
      </c>
      <c r="AG54">
        <v>4</v>
      </c>
      <c r="AH54" t="s">
        <v>39</v>
      </c>
      <c r="AI54" s="12">
        <v>124.5</v>
      </c>
      <c r="AL54" t="s">
        <v>39</v>
      </c>
      <c r="AM54" s="12">
        <v>124.5</v>
      </c>
      <c r="AN54" s="12">
        <f t="shared" si="3"/>
        <v>127.40000000000002</v>
      </c>
      <c r="AQ54">
        <v>4</v>
      </c>
      <c r="AR54" t="s">
        <v>39</v>
      </c>
      <c r="AS54" s="12">
        <v>136.30000000000001</v>
      </c>
      <c r="AV54" t="s">
        <v>39</v>
      </c>
      <c r="AW54" s="12">
        <v>136.30000000000001</v>
      </c>
      <c r="AX54" s="12">
        <f t="shared" si="4"/>
        <v>134.9</v>
      </c>
      <c r="BA54">
        <v>4</v>
      </c>
      <c r="BB54" t="s">
        <v>39</v>
      </c>
      <c r="BC54" s="12">
        <v>113.5</v>
      </c>
      <c r="BF54" t="s">
        <v>39</v>
      </c>
      <c r="BG54" s="12">
        <v>113.5</v>
      </c>
      <c r="BH54" s="12">
        <f t="shared" si="5"/>
        <v>113.93333333333334</v>
      </c>
      <c r="BK54">
        <v>4</v>
      </c>
      <c r="BL54" t="s">
        <v>39</v>
      </c>
      <c r="BM54" s="12">
        <v>137.69999999999999</v>
      </c>
      <c r="BP54" t="s">
        <v>39</v>
      </c>
      <c r="BQ54" s="12">
        <v>137.69999999999999</v>
      </c>
      <c r="BR54" s="12">
        <f t="shared" si="6"/>
        <v>135.30000000000001</v>
      </c>
      <c r="BU54">
        <v>4</v>
      </c>
      <c r="BV54" t="s">
        <v>39</v>
      </c>
      <c r="BW54" s="12">
        <v>127.1</v>
      </c>
      <c r="BZ54" t="s">
        <v>39</v>
      </c>
      <c r="CA54" s="12">
        <v>127.1</v>
      </c>
      <c r="CB54" s="12">
        <f t="shared" si="7"/>
        <v>123.16666666666667</v>
      </c>
      <c r="CE54">
        <v>4</v>
      </c>
      <c r="CF54" t="s">
        <v>39</v>
      </c>
      <c r="CG54" s="12">
        <v>133.80000000000001</v>
      </c>
      <c r="CJ54" t="s">
        <v>39</v>
      </c>
      <c r="CK54" s="12">
        <v>133.80000000000001</v>
      </c>
      <c r="CL54" s="12">
        <f t="shared" si="8"/>
        <v>137.56666666666666</v>
      </c>
      <c r="CO54">
        <v>4</v>
      </c>
      <c r="CP54" t="s">
        <v>39</v>
      </c>
      <c r="CQ54" s="12">
        <v>120.8</v>
      </c>
      <c r="CT54" t="s">
        <v>39</v>
      </c>
      <c r="CU54" s="12">
        <v>120.8</v>
      </c>
      <c r="CV54" s="12">
        <f t="shared" si="9"/>
        <v>120.2</v>
      </c>
      <c r="CY54">
        <v>4</v>
      </c>
      <c r="CZ54" t="s">
        <v>39</v>
      </c>
      <c r="DA54" s="12">
        <v>141.30000000000001</v>
      </c>
      <c r="DD54" t="s">
        <v>39</v>
      </c>
      <c r="DE54" s="12">
        <v>141.30000000000001</v>
      </c>
      <c r="DF54" s="12">
        <f t="shared" si="10"/>
        <v>142.63333333333335</v>
      </c>
      <c r="DI54">
        <v>4</v>
      </c>
      <c r="DJ54" t="s">
        <v>39</v>
      </c>
      <c r="DK54" s="12">
        <v>123.8</v>
      </c>
      <c r="DN54" t="s">
        <v>39</v>
      </c>
      <c r="DO54" s="12">
        <v>123.8</v>
      </c>
      <c r="DP54" s="12">
        <f t="shared" si="11"/>
        <v>123.60000000000001</v>
      </c>
      <c r="DS54">
        <v>4</v>
      </c>
      <c r="DT54" t="s">
        <v>39</v>
      </c>
      <c r="DU54" s="12">
        <v>142.6</v>
      </c>
      <c r="DX54" t="s">
        <v>39</v>
      </c>
      <c r="DY54" s="12">
        <v>142.6</v>
      </c>
      <c r="DZ54" s="12">
        <f t="shared" si="12"/>
        <v>142.29999999999998</v>
      </c>
      <c r="EC54">
        <v>4</v>
      </c>
      <c r="ED54" t="s">
        <v>39</v>
      </c>
      <c r="EE54" s="12">
        <v>133.4</v>
      </c>
      <c r="EH54" t="s">
        <v>39</v>
      </c>
      <c r="EI54" s="12">
        <v>133.4</v>
      </c>
      <c r="EJ54" s="12">
        <f t="shared" si="13"/>
        <v>132.70000000000002</v>
      </c>
      <c r="EM54">
        <v>4</v>
      </c>
      <c r="EN54" t="s">
        <v>39</v>
      </c>
      <c r="EO54" s="12">
        <v>148</v>
      </c>
      <c r="ER54" t="s">
        <v>39</v>
      </c>
      <c r="ES54" s="12">
        <v>148</v>
      </c>
      <c r="ET54" s="12">
        <f t="shared" si="14"/>
        <v>147.26666666666668</v>
      </c>
      <c r="EW54">
        <v>4</v>
      </c>
      <c r="EX54" t="s">
        <v>39</v>
      </c>
      <c r="EY54" s="12">
        <v>131.19999999999999</v>
      </c>
      <c r="FB54" t="s">
        <v>39</v>
      </c>
      <c r="FC54" s="12">
        <v>131.19999999999999</v>
      </c>
      <c r="FD54" s="12">
        <f t="shared" si="15"/>
        <v>130.83333333333334</v>
      </c>
      <c r="FG54">
        <v>4</v>
      </c>
      <c r="FH54" t="s">
        <v>39</v>
      </c>
      <c r="FI54" s="12">
        <v>123</v>
      </c>
      <c r="FL54" t="s">
        <v>39</v>
      </c>
      <c r="FM54" s="12">
        <v>123</v>
      </c>
      <c r="FN54" s="12">
        <f t="shared" si="16"/>
        <v>122.76666666666667</v>
      </c>
      <c r="FQ54">
        <v>4</v>
      </c>
      <c r="FR54" t="s">
        <v>39</v>
      </c>
      <c r="FS54" s="12">
        <v>130</v>
      </c>
      <c r="FV54" t="s">
        <v>39</v>
      </c>
      <c r="FW54" s="12">
        <v>130</v>
      </c>
      <c r="FX54" s="12">
        <f t="shared" si="17"/>
        <v>129.63333333333333</v>
      </c>
      <c r="GA54">
        <v>4</v>
      </c>
      <c r="GB54" t="s">
        <v>39</v>
      </c>
      <c r="GC54" s="12">
        <v>121.4</v>
      </c>
      <c r="GF54" t="s">
        <v>39</v>
      </c>
      <c r="GG54" s="12">
        <v>121.4</v>
      </c>
      <c r="GH54" s="12">
        <f t="shared" si="18"/>
        <v>120.46666666666665</v>
      </c>
      <c r="GK54">
        <v>4</v>
      </c>
      <c r="GL54" t="s">
        <v>39</v>
      </c>
      <c r="GM54" s="12">
        <v>126</v>
      </c>
      <c r="GP54" t="s">
        <v>39</v>
      </c>
      <c r="GQ54" s="12">
        <v>126</v>
      </c>
      <c r="GR54" s="12">
        <f t="shared" si="19"/>
        <v>125.63333333333333</v>
      </c>
      <c r="GU54">
        <v>4</v>
      </c>
      <c r="GV54" t="s">
        <v>39</v>
      </c>
      <c r="GW54" s="12">
        <v>123.4</v>
      </c>
      <c r="GZ54" t="s">
        <v>39</v>
      </c>
      <c r="HA54" s="12">
        <v>123.4</v>
      </c>
      <c r="HB54" s="12">
        <f t="shared" si="20"/>
        <v>123.13333333333333</v>
      </c>
      <c r="HE54">
        <v>4</v>
      </c>
      <c r="HF54" t="s">
        <v>39</v>
      </c>
      <c r="HG54" s="12">
        <v>114.3</v>
      </c>
      <c r="HJ54" t="s">
        <v>39</v>
      </c>
      <c r="HK54" s="12">
        <v>114.3</v>
      </c>
      <c r="HL54" s="12">
        <f t="shared" si="21"/>
        <v>115.13333333333333</v>
      </c>
      <c r="HO54">
        <v>4</v>
      </c>
      <c r="HP54" t="s">
        <v>39</v>
      </c>
      <c r="HQ54" s="12">
        <v>122.6</v>
      </c>
      <c r="HT54" t="s">
        <v>39</v>
      </c>
      <c r="HU54" s="12">
        <v>122.6</v>
      </c>
      <c r="HV54" s="12">
        <f t="shared" si="22"/>
        <v>122.40000000000002</v>
      </c>
      <c r="HY54">
        <v>4</v>
      </c>
      <c r="HZ54" t="s">
        <v>39</v>
      </c>
      <c r="IA54" s="12">
        <v>133.6</v>
      </c>
      <c r="ID54" t="s">
        <v>39</v>
      </c>
      <c r="IE54" s="12">
        <v>133.6</v>
      </c>
      <c r="IF54" s="12">
        <f t="shared" si="23"/>
        <v>132.93333333333337</v>
      </c>
      <c r="II54">
        <v>4</v>
      </c>
      <c r="IJ54" t="s">
        <v>39</v>
      </c>
      <c r="IK54" s="12">
        <v>122.2</v>
      </c>
      <c r="IN54" t="s">
        <v>39</v>
      </c>
      <c r="IO54" s="12">
        <v>122.2</v>
      </c>
      <c r="IP54" s="12">
        <f t="shared" si="24"/>
        <v>121.86666666666667</v>
      </c>
      <c r="IS54">
        <v>4</v>
      </c>
      <c r="IT54" t="s">
        <v>39</v>
      </c>
      <c r="IU54" s="12">
        <v>122.5</v>
      </c>
      <c r="IX54" t="s">
        <v>39</v>
      </c>
      <c r="IY54" s="12">
        <v>122.5</v>
      </c>
      <c r="IZ54" s="12">
        <f t="shared" si="25"/>
        <v>122.5</v>
      </c>
      <c r="JC54">
        <v>4</v>
      </c>
      <c r="JD54" t="s">
        <v>39</v>
      </c>
      <c r="JE54" s="12">
        <v>129.1</v>
      </c>
      <c r="JH54" t="s">
        <v>39</v>
      </c>
      <c r="JI54" s="12">
        <v>129.1</v>
      </c>
      <c r="JJ54" s="12">
        <f t="shared" si="26"/>
        <v>128.66666666666666</v>
      </c>
    </row>
    <row r="55" spans="2:270" x14ac:dyDescent="0.35">
      <c r="C55">
        <v>5</v>
      </c>
      <c r="D55" t="s">
        <v>41</v>
      </c>
      <c r="E55" s="12">
        <v>132.1</v>
      </c>
      <c r="H55" t="s">
        <v>41</v>
      </c>
      <c r="I55" s="12">
        <v>132.1</v>
      </c>
      <c r="J55" s="12">
        <f t="shared" si="0"/>
        <v>131.63333333333333</v>
      </c>
      <c r="M55">
        <v>5</v>
      </c>
      <c r="N55" t="s">
        <v>41</v>
      </c>
      <c r="O55" s="12">
        <v>132.6</v>
      </c>
      <c r="R55" t="s">
        <v>41</v>
      </c>
      <c r="S55" s="12">
        <v>132.6</v>
      </c>
      <c r="T55" s="12">
        <f t="shared" si="1"/>
        <v>132.66666666666666</v>
      </c>
      <c r="W55">
        <v>5</v>
      </c>
      <c r="X55" t="s">
        <v>41</v>
      </c>
      <c r="Y55" s="12">
        <v>144.1</v>
      </c>
      <c r="AB55" t="s">
        <v>41</v>
      </c>
      <c r="AC55" s="12">
        <v>144.1</v>
      </c>
      <c r="AD55" s="12">
        <f t="shared" si="2"/>
        <v>141.36666666666667</v>
      </c>
      <c r="AG55">
        <v>5</v>
      </c>
      <c r="AH55" t="s">
        <v>41</v>
      </c>
      <c r="AI55" s="12">
        <v>125.6</v>
      </c>
      <c r="AL55" t="s">
        <v>41</v>
      </c>
      <c r="AM55" s="12">
        <v>125.6</v>
      </c>
      <c r="AN55" s="12">
        <f t="shared" si="3"/>
        <v>126.16666666666667</v>
      </c>
      <c r="AQ55">
        <v>5</v>
      </c>
      <c r="AR55" t="s">
        <v>41</v>
      </c>
      <c r="AS55" s="12">
        <v>136.80000000000001</v>
      </c>
      <c r="AV55" t="s">
        <v>41</v>
      </c>
      <c r="AW55" s="12">
        <v>136.80000000000001</v>
      </c>
      <c r="AX55" s="12">
        <f t="shared" si="4"/>
        <v>136.00000000000003</v>
      </c>
      <c r="BA55">
        <v>5</v>
      </c>
      <c r="BB55" t="s">
        <v>41</v>
      </c>
      <c r="BC55" s="12">
        <v>113.4</v>
      </c>
      <c r="BF55" t="s">
        <v>41</v>
      </c>
      <c r="BG55" s="12">
        <v>113.4</v>
      </c>
      <c r="BH55" s="12">
        <f t="shared" si="5"/>
        <v>113.63333333333333</v>
      </c>
      <c r="BK55">
        <v>5</v>
      </c>
      <c r="BL55" t="s">
        <v>41</v>
      </c>
      <c r="BM55" s="12">
        <v>135.19999999999999</v>
      </c>
      <c r="BP55" t="s">
        <v>41</v>
      </c>
      <c r="BQ55" s="12">
        <v>135.19999999999999</v>
      </c>
      <c r="BR55" s="12">
        <f t="shared" si="6"/>
        <v>136.56666666666666</v>
      </c>
      <c r="BU55">
        <v>5</v>
      </c>
      <c r="BV55" t="s">
        <v>41</v>
      </c>
      <c r="BW55" s="12">
        <v>129.19999999999999</v>
      </c>
      <c r="BZ55" t="s">
        <v>41</v>
      </c>
      <c r="CA55" s="12">
        <v>129.19999999999999</v>
      </c>
      <c r="CB55" s="12">
        <f t="shared" si="7"/>
        <v>126.16666666666667</v>
      </c>
      <c r="CE55">
        <v>5</v>
      </c>
      <c r="CF55" t="s">
        <v>41</v>
      </c>
      <c r="CG55" s="12">
        <v>131.5</v>
      </c>
      <c r="CJ55" t="s">
        <v>41</v>
      </c>
      <c r="CK55" s="12">
        <v>131.5</v>
      </c>
      <c r="CL55" s="12">
        <f t="shared" si="8"/>
        <v>133.70000000000002</v>
      </c>
      <c r="CO55">
        <v>5</v>
      </c>
      <c r="CP55" t="s">
        <v>41</v>
      </c>
      <c r="CQ55" s="12">
        <v>121</v>
      </c>
      <c r="CT55" t="s">
        <v>41</v>
      </c>
      <c r="CU55" s="12">
        <v>121</v>
      </c>
      <c r="CV55" s="12">
        <f t="shared" si="9"/>
        <v>120.7</v>
      </c>
      <c r="CY55">
        <v>5</v>
      </c>
      <c r="CZ55" t="s">
        <v>41</v>
      </c>
      <c r="DA55" s="12">
        <v>139.9</v>
      </c>
      <c r="DD55" t="s">
        <v>41</v>
      </c>
      <c r="DE55" s="12">
        <v>139.9</v>
      </c>
      <c r="DF55" s="12">
        <f t="shared" si="10"/>
        <v>141.26666666666665</v>
      </c>
      <c r="DI55">
        <v>5</v>
      </c>
      <c r="DJ55" t="s">
        <v>41</v>
      </c>
      <c r="DK55" s="12">
        <v>123.8</v>
      </c>
      <c r="DN55" t="s">
        <v>41</v>
      </c>
      <c r="DO55" s="12">
        <v>123.8</v>
      </c>
      <c r="DP55" s="12">
        <f t="shared" si="11"/>
        <v>123.73333333333333</v>
      </c>
      <c r="DS55">
        <v>5</v>
      </c>
      <c r="DT55" t="s">
        <v>41</v>
      </c>
      <c r="DU55" s="12">
        <v>142.9</v>
      </c>
      <c r="DX55" t="s">
        <v>41</v>
      </c>
      <c r="DY55" s="12">
        <v>142.9</v>
      </c>
      <c r="DZ55" s="12">
        <f t="shared" si="12"/>
        <v>142.63333333333333</v>
      </c>
      <c r="EC55">
        <v>5</v>
      </c>
      <c r="ED55" t="s">
        <v>41</v>
      </c>
      <c r="EE55" s="12">
        <v>133.6</v>
      </c>
      <c r="EH55" t="s">
        <v>41</v>
      </c>
      <c r="EI55" s="12">
        <v>133.6</v>
      </c>
      <c r="EJ55" s="12">
        <f t="shared" si="13"/>
        <v>133.20000000000002</v>
      </c>
      <c r="EM55">
        <v>5</v>
      </c>
      <c r="EN55" t="s">
        <v>41</v>
      </c>
      <c r="EO55" s="12">
        <v>148.30000000000001</v>
      </c>
      <c r="ER55" t="s">
        <v>41</v>
      </c>
      <c r="ES55" s="12">
        <v>148.30000000000001</v>
      </c>
      <c r="ET55" s="12">
        <f t="shared" si="14"/>
        <v>147.93333333333334</v>
      </c>
      <c r="EW55">
        <v>5</v>
      </c>
      <c r="EX55" t="s">
        <v>41</v>
      </c>
      <c r="EY55" s="12">
        <v>131.5</v>
      </c>
      <c r="FB55" t="s">
        <v>41</v>
      </c>
      <c r="FC55" s="12">
        <v>131.5</v>
      </c>
      <c r="FD55" s="12">
        <f t="shared" si="15"/>
        <v>131.16666666666666</v>
      </c>
      <c r="FG55">
        <v>5</v>
      </c>
      <c r="FH55" t="s">
        <v>41</v>
      </c>
      <c r="FI55" s="12">
        <v>123.2</v>
      </c>
      <c r="FL55" t="s">
        <v>41</v>
      </c>
      <c r="FM55" s="12">
        <v>123.2</v>
      </c>
      <c r="FN55" s="12">
        <f t="shared" si="16"/>
        <v>123</v>
      </c>
      <c r="FQ55">
        <v>5</v>
      </c>
      <c r="FR55" t="s">
        <v>41</v>
      </c>
      <c r="FS55" s="12">
        <v>130.19999999999999</v>
      </c>
      <c r="FV55" t="s">
        <v>41</v>
      </c>
      <c r="FW55" s="12">
        <v>130.19999999999999</v>
      </c>
      <c r="FX55" s="12">
        <f t="shared" si="17"/>
        <v>129.93333333333334</v>
      </c>
      <c r="GA55">
        <v>5</v>
      </c>
      <c r="GB55" t="s">
        <v>41</v>
      </c>
      <c r="GC55" s="12">
        <v>120.1</v>
      </c>
      <c r="GF55" t="s">
        <v>41</v>
      </c>
      <c r="GG55" s="12">
        <v>120.1</v>
      </c>
      <c r="GH55" s="12">
        <f t="shared" si="18"/>
        <v>120.76666666666665</v>
      </c>
      <c r="GK55">
        <v>5</v>
      </c>
      <c r="GL55" t="s">
        <v>41</v>
      </c>
      <c r="GM55" s="12">
        <v>126.5</v>
      </c>
      <c r="GP55" t="s">
        <v>41</v>
      </c>
      <c r="GQ55" s="12">
        <v>126.5</v>
      </c>
      <c r="GR55" s="12">
        <f t="shared" si="19"/>
        <v>126.03333333333335</v>
      </c>
      <c r="GU55">
        <v>5</v>
      </c>
      <c r="GV55" t="s">
        <v>41</v>
      </c>
      <c r="GW55" s="12">
        <v>123.6</v>
      </c>
      <c r="GZ55" t="s">
        <v>41</v>
      </c>
      <c r="HA55" s="12">
        <v>123.6</v>
      </c>
      <c r="HB55" s="12">
        <f t="shared" si="20"/>
        <v>123.36666666666667</v>
      </c>
      <c r="HE55">
        <v>5</v>
      </c>
      <c r="HF55" t="s">
        <v>41</v>
      </c>
      <c r="HG55" s="12">
        <v>114.3</v>
      </c>
      <c r="HJ55" t="s">
        <v>41</v>
      </c>
      <c r="HK55" s="12">
        <v>114.3</v>
      </c>
      <c r="HL55" s="12">
        <f t="shared" si="21"/>
        <v>114.73333333333333</v>
      </c>
      <c r="HO55">
        <v>5</v>
      </c>
      <c r="HP55" t="s">
        <v>41</v>
      </c>
      <c r="HQ55" s="12">
        <v>122.8</v>
      </c>
      <c r="HT55" t="s">
        <v>41</v>
      </c>
      <c r="HU55" s="12">
        <v>122.8</v>
      </c>
      <c r="HV55" s="12">
        <f t="shared" si="22"/>
        <v>122.60000000000001</v>
      </c>
      <c r="HY55">
        <v>5</v>
      </c>
      <c r="HZ55" t="s">
        <v>41</v>
      </c>
      <c r="IA55" s="12">
        <v>133.80000000000001</v>
      </c>
      <c r="ID55" t="s">
        <v>41</v>
      </c>
      <c r="IE55" s="12">
        <v>133.80000000000001</v>
      </c>
      <c r="IF55" s="12">
        <f t="shared" si="23"/>
        <v>133.4</v>
      </c>
      <c r="II55">
        <v>5</v>
      </c>
      <c r="IJ55" t="s">
        <v>41</v>
      </c>
      <c r="IK55" s="12">
        <v>122</v>
      </c>
      <c r="IN55" t="s">
        <v>41</v>
      </c>
      <c r="IO55" s="12">
        <v>122</v>
      </c>
      <c r="IP55" s="12">
        <f t="shared" si="24"/>
        <v>121.96666666666665</v>
      </c>
      <c r="IS55">
        <v>5</v>
      </c>
      <c r="IT55" t="s">
        <v>41</v>
      </c>
      <c r="IU55" s="12">
        <v>122.6</v>
      </c>
      <c r="IX55" t="s">
        <v>41</v>
      </c>
      <c r="IY55" s="12">
        <v>122.6</v>
      </c>
      <c r="IZ55" s="12">
        <f t="shared" si="25"/>
        <v>122.56666666666666</v>
      </c>
      <c r="JC55">
        <v>5</v>
      </c>
      <c r="JD55" t="s">
        <v>41</v>
      </c>
      <c r="JE55" s="12">
        <v>129.30000000000001</v>
      </c>
      <c r="JH55" t="s">
        <v>41</v>
      </c>
      <c r="JI55" s="12">
        <v>129.30000000000001</v>
      </c>
      <c r="JJ55" s="12">
        <f t="shared" si="26"/>
        <v>129.03333333333333</v>
      </c>
    </row>
    <row r="56" spans="2:270" x14ac:dyDescent="0.35">
      <c r="C56">
        <v>6</v>
      </c>
      <c r="D56" t="s">
        <v>42</v>
      </c>
      <c r="E56" s="12">
        <v>131.4</v>
      </c>
      <c r="H56" t="s">
        <v>42</v>
      </c>
      <c r="I56" s="12">
        <v>131.4</v>
      </c>
      <c r="J56" s="12">
        <f t="shared" si="0"/>
        <v>131.73333333333332</v>
      </c>
      <c r="M56">
        <v>6</v>
      </c>
      <c r="N56" t="s">
        <v>42</v>
      </c>
      <c r="O56" s="12">
        <v>132.9</v>
      </c>
      <c r="R56" t="s">
        <v>42</v>
      </c>
      <c r="S56" s="12">
        <v>132.9</v>
      </c>
      <c r="T56" s="12">
        <f t="shared" si="1"/>
        <v>132.73333333333332</v>
      </c>
      <c r="W56">
        <v>6</v>
      </c>
      <c r="X56" t="s">
        <v>42</v>
      </c>
      <c r="Y56" s="12">
        <v>148.69999999999999</v>
      </c>
      <c r="AB56" t="s">
        <v>42</v>
      </c>
      <c r="AC56" s="12">
        <v>148.69999999999999</v>
      </c>
      <c r="AD56" s="12">
        <f t="shared" si="2"/>
        <v>144.46666666666667</v>
      </c>
      <c r="AG56">
        <v>6</v>
      </c>
      <c r="AH56" t="s">
        <v>42</v>
      </c>
      <c r="AI56" s="12">
        <v>128.30000000000001</v>
      </c>
      <c r="AL56" t="s">
        <v>42</v>
      </c>
      <c r="AM56" s="12">
        <v>128.30000000000001</v>
      </c>
      <c r="AN56" s="12">
        <f t="shared" si="3"/>
        <v>126.13333333333333</v>
      </c>
      <c r="AQ56">
        <v>6</v>
      </c>
      <c r="AR56" t="s">
        <v>42</v>
      </c>
      <c r="AS56" s="12">
        <v>137.30000000000001</v>
      </c>
      <c r="AV56" t="s">
        <v>42</v>
      </c>
      <c r="AW56" s="12">
        <v>137.30000000000001</v>
      </c>
      <c r="AX56" s="12">
        <f t="shared" si="4"/>
        <v>136.80000000000001</v>
      </c>
      <c r="BA56">
        <v>6</v>
      </c>
      <c r="BB56" t="s">
        <v>42</v>
      </c>
      <c r="BC56" s="12">
        <v>113.5</v>
      </c>
      <c r="BF56" t="s">
        <v>42</v>
      </c>
      <c r="BG56" s="12">
        <v>113.5</v>
      </c>
      <c r="BH56" s="12">
        <f t="shared" si="5"/>
        <v>113.46666666666665</v>
      </c>
      <c r="BK56">
        <v>6</v>
      </c>
      <c r="BL56" t="s">
        <v>42</v>
      </c>
      <c r="BM56" s="12">
        <v>137.19999999999999</v>
      </c>
      <c r="BP56" t="s">
        <v>42</v>
      </c>
      <c r="BQ56" s="12">
        <v>137.19999999999999</v>
      </c>
      <c r="BR56" s="12">
        <f t="shared" si="6"/>
        <v>136.69999999999999</v>
      </c>
      <c r="BU56">
        <v>6</v>
      </c>
      <c r="BV56" t="s">
        <v>42</v>
      </c>
      <c r="BW56" s="12">
        <v>142.19999999999999</v>
      </c>
      <c r="BZ56" t="s">
        <v>42</v>
      </c>
      <c r="CA56" s="12">
        <v>142.19999999999999</v>
      </c>
      <c r="CB56" s="12">
        <f t="shared" si="7"/>
        <v>132.83333333333331</v>
      </c>
      <c r="CE56">
        <v>6</v>
      </c>
      <c r="CF56" t="s">
        <v>42</v>
      </c>
      <c r="CG56" s="12">
        <v>128.19999999999999</v>
      </c>
      <c r="CJ56" t="s">
        <v>42</v>
      </c>
      <c r="CK56" s="12">
        <v>128.19999999999999</v>
      </c>
      <c r="CL56" s="12">
        <f t="shared" si="8"/>
        <v>131.16666666666666</v>
      </c>
      <c r="CO56">
        <v>6</v>
      </c>
      <c r="CP56" t="s">
        <v>42</v>
      </c>
      <c r="CQ56" s="12">
        <v>120.9</v>
      </c>
      <c r="CT56" t="s">
        <v>42</v>
      </c>
      <c r="CU56" s="12">
        <v>120.9</v>
      </c>
      <c r="CV56" s="12">
        <f t="shared" si="9"/>
        <v>120.90000000000002</v>
      </c>
      <c r="CY56">
        <v>6</v>
      </c>
      <c r="CZ56" t="s">
        <v>42</v>
      </c>
      <c r="DA56" s="12">
        <v>138.80000000000001</v>
      </c>
      <c r="DD56" t="s">
        <v>42</v>
      </c>
      <c r="DE56" s="12">
        <v>138.80000000000001</v>
      </c>
      <c r="DF56" s="12">
        <f t="shared" si="10"/>
        <v>140.00000000000003</v>
      </c>
      <c r="DI56">
        <v>6</v>
      </c>
      <c r="DJ56" t="s">
        <v>42</v>
      </c>
      <c r="DK56" s="12">
        <v>124.2</v>
      </c>
      <c r="DN56" t="s">
        <v>42</v>
      </c>
      <c r="DO56" s="12">
        <v>124.2</v>
      </c>
      <c r="DP56" s="12">
        <f t="shared" si="11"/>
        <v>123.93333333333334</v>
      </c>
      <c r="DS56">
        <v>6</v>
      </c>
      <c r="DT56" t="s">
        <v>42</v>
      </c>
      <c r="DU56" s="12">
        <v>143.1</v>
      </c>
      <c r="DX56" t="s">
        <v>42</v>
      </c>
      <c r="DY56" s="12">
        <v>143.1</v>
      </c>
      <c r="DZ56" s="12">
        <f t="shared" si="12"/>
        <v>142.86666666666667</v>
      </c>
      <c r="EC56">
        <v>6</v>
      </c>
      <c r="ED56" t="s">
        <v>42</v>
      </c>
      <c r="EE56" s="12">
        <v>135.69999999999999</v>
      </c>
      <c r="EH56" t="s">
        <v>42</v>
      </c>
      <c r="EI56" s="12">
        <v>135.69999999999999</v>
      </c>
      <c r="EJ56" s="12">
        <f t="shared" si="13"/>
        <v>134.23333333333332</v>
      </c>
      <c r="EM56">
        <v>6</v>
      </c>
      <c r="EN56" t="s">
        <v>42</v>
      </c>
      <c r="EO56" s="12">
        <v>148.6</v>
      </c>
      <c r="ER56" t="s">
        <v>42</v>
      </c>
      <c r="ES56" s="12">
        <v>148.6</v>
      </c>
      <c r="ET56" s="12">
        <f t="shared" si="14"/>
        <v>148.29999999999998</v>
      </c>
      <c r="EW56">
        <v>6</v>
      </c>
      <c r="EX56" t="s">
        <v>42</v>
      </c>
      <c r="EY56" s="12">
        <v>131.5</v>
      </c>
      <c r="FB56" t="s">
        <v>42</v>
      </c>
      <c r="FC56" s="12">
        <v>131.5</v>
      </c>
      <c r="FD56" s="12">
        <f t="shared" si="15"/>
        <v>131.4</v>
      </c>
      <c r="FG56">
        <v>6</v>
      </c>
      <c r="FH56" t="s">
        <v>42</v>
      </c>
      <c r="FI56" s="12">
        <v>123.2</v>
      </c>
      <c r="FL56" t="s">
        <v>42</v>
      </c>
      <c r="FM56" s="12">
        <v>123.2</v>
      </c>
      <c r="FN56" s="12">
        <f t="shared" si="16"/>
        <v>123.13333333333333</v>
      </c>
      <c r="FQ56">
        <v>6</v>
      </c>
      <c r="FR56" t="s">
        <v>42</v>
      </c>
      <c r="FS56" s="12">
        <v>130.19999999999999</v>
      </c>
      <c r="FV56" t="s">
        <v>42</v>
      </c>
      <c r="FW56" s="12">
        <v>130.19999999999999</v>
      </c>
      <c r="FX56" s="12">
        <f t="shared" si="17"/>
        <v>130.13333333333333</v>
      </c>
      <c r="GA56">
        <v>6</v>
      </c>
      <c r="GB56" t="s">
        <v>42</v>
      </c>
      <c r="GC56" s="12">
        <v>119</v>
      </c>
      <c r="GF56" t="s">
        <v>42</v>
      </c>
      <c r="GG56" s="12">
        <v>119</v>
      </c>
      <c r="GH56" s="12">
        <f t="shared" si="18"/>
        <v>120.16666666666667</v>
      </c>
      <c r="GK56">
        <v>6</v>
      </c>
      <c r="GL56" t="s">
        <v>42</v>
      </c>
      <c r="GM56" s="12">
        <v>126.8</v>
      </c>
      <c r="GP56" t="s">
        <v>42</v>
      </c>
      <c r="GQ56" s="12">
        <v>126.8</v>
      </c>
      <c r="GR56" s="12">
        <f t="shared" si="19"/>
        <v>126.43333333333334</v>
      </c>
      <c r="GU56">
        <v>6</v>
      </c>
      <c r="GV56" t="s">
        <v>42</v>
      </c>
      <c r="GW56" s="12">
        <v>123.8</v>
      </c>
      <c r="GZ56" t="s">
        <v>42</v>
      </c>
      <c r="HA56" s="12">
        <v>123.8</v>
      </c>
      <c r="HB56" s="12">
        <f t="shared" si="20"/>
        <v>123.60000000000001</v>
      </c>
      <c r="HE56">
        <v>6</v>
      </c>
      <c r="HF56" t="s">
        <v>42</v>
      </c>
      <c r="HG56" s="12">
        <v>113.9</v>
      </c>
      <c r="HJ56" t="s">
        <v>42</v>
      </c>
      <c r="HK56" s="12">
        <v>113.9</v>
      </c>
      <c r="HL56" s="12">
        <f t="shared" si="21"/>
        <v>114.16666666666667</v>
      </c>
      <c r="HO56">
        <v>6</v>
      </c>
      <c r="HP56" t="s">
        <v>42</v>
      </c>
      <c r="HQ56" s="12">
        <v>122.9</v>
      </c>
      <c r="HT56" t="s">
        <v>42</v>
      </c>
      <c r="HU56" s="12">
        <v>122.9</v>
      </c>
      <c r="HV56" s="12">
        <f t="shared" si="22"/>
        <v>122.76666666666665</v>
      </c>
      <c r="HY56">
        <v>6</v>
      </c>
      <c r="HZ56" t="s">
        <v>42</v>
      </c>
      <c r="IA56" s="12">
        <v>134.30000000000001</v>
      </c>
      <c r="ID56" t="s">
        <v>42</v>
      </c>
      <c r="IE56" s="12">
        <v>134.30000000000001</v>
      </c>
      <c r="IF56" s="12">
        <f t="shared" si="23"/>
        <v>133.9</v>
      </c>
      <c r="II56">
        <v>6</v>
      </c>
      <c r="IJ56" t="s">
        <v>42</v>
      </c>
      <c r="IK56" s="12">
        <v>122.5</v>
      </c>
      <c r="IN56" t="s">
        <v>42</v>
      </c>
      <c r="IO56" s="12">
        <v>122.5</v>
      </c>
      <c r="IP56" s="12">
        <f t="shared" si="24"/>
        <v>122.23333333333333</v>
      </c>
      <c r="IS56">
        <v>6</v>
      </c>
      <c r="IT56" t="s">
        <v>42</v>
      </c>
      <c r="IU56" s="12">
        <v>122.7</v>
      </c>
      <c r="IX56" t="s">
        <v>42</v>
      </c>
      <c r="IY56" s="12">
        <v>122.7</v>
      </c>
      <c r="IZ56" s="12">
        <f t="shared" si="25"/>
        <v>122.60000000000001</v>
      </c>
      <c r="JC56">
        <v>6</v>
      </c>
      <c r="JD56" t="s">
        <v>42</v>
      </c>
      <c r="JE56" s="12">
        <v>129.9</v>
      </c>
      <c r="JH56" t="s">
        <v>42</v>
      </c>
      <c r="JI56" s="12">
        <v>129.9</v>
      </c>
      <c r="JJ56" s="12">
        <f t="shared" si="26"/>
        <v>129.43333333333331</v>
      </c>
    </row>
    <row r="57" spans="2:270" x14ac:dyDescent="0.35">
      <c r="C57">
        <v>7</v>
      </c>
      <c r="D57" t="s">
        <v>44</v>
      </c>
      <c r="E57" s="12">
        <v>132.6</v>
      </c>
      <c r="H57" t="s">
        <v>44</v>
      </c>
      <c r="I57" s="12">
        <v>132.6</v>
      </c>
      <c r="J57" s="12">
        <f t="shared" si="0"/>
        <v>132.03333333333333</v>
      </c>
      <c r="M57">
        <v>7</v>
      </c>
      <c r="N57" t="s">
        <v>44</v>
      </c>
      <c r="O57" s="12">
        <v>132.80000000000001</v>
      </c>
      <c r="R57" t="s">
        <v>44</v>
      </c>
      <c r="S57" s="12">
        <v>132.80000000000001</v>
      </c>
      <c r="T57" s="12">
        <f t="shared" si="1"/>
        <v>132.76666666666668</v>
      </c>
      <c r="W57">
        <v>7</v>
      </c>
      <c r="X57" t="s">
        <v>44</v>
      </c>
      <c r="Y57" s="12">
        <v>148.4</v>
      </c>
      <c r="AB57" t="s">
        <v>44</v>
      </c>
      <c r="AC57" s="12">
        <v>148.4</v>
      </c>
      <c r="AD57" s="12">
        <f t="shared" si="2"/>
        <v>147.06666666666663</v>
      </c>
      <c r="AG57">
        <v>7</v>
      </c>
      <c r="AH57" t="s">
        <v>44</v>
      </c>
      <c r="AI57" s="12">
        <v>129.4</v>
      </c>
      <c r="AL57" t="s">
        <v>44</v>
      </c>
      <c r="AM57" s="12">
        <v>129.4</v>
      </c>
      <c r="AN57" s="12">
        <f t="shared" si="3"/>
        <v>127.76666666666667</v>
      </c>
      <c r="AQ57">
        <v>7</v>
      </c>
      <c r="AR57" t="s">
        <v>44</v>
      </c>
      <c r="AS57" s="12">
        <v>137.69999999999999</v>
      </c>
      <c r="AV57" t="s">
        <v>44</v>
      </c>
      <c r="AW57" s="12">
        <v>137.69999999999999</v>
      </c>
      <c r="AX57" s="12">
        <f t="shared" si="4"/>
        <v>137.26666666666668</v>
      </c>
      <c r="BA57">
        <v>7</v>
      </c>
      <c r="BB57" t="s">
        <v>44</v>
      </c>
      <c r="BC57" s="12">
        <v>113.4</v>
      </c>
      <c r="BF57" t="s">
        <v>44</v>
      </c>
      <c r="BG57" s="12">
        <v>113.4</v>
      </c>
      <c r="BH57" s="12">
        <f t="shared" si="5"/>
        <v>113.43333333333334</v>
      </c>
      <c r="BK57">
        <v>7</v>
      </c>
      <c r="BL57" t="s">
        <v>44</v>
      </c>
      <c r="BM57" s="12">
        <v>139.4</v>
      </c>
      <c r="BP57" t="s">
        <v>44</v>
      </c>
      <c r="BQ57" s="12">
        <v>139.4</v>
      </c>
      <c r="BR57" s="12">
        <f t="shared" si="6"/>
        <v>137.26666666666665</v>
      </c>
      <c r="BU57">
        <v>7</v>
      </c>
      <c r="BV57" t="s">
        <v>44</v>
      </c>
      <c r="BW57" s="12">
        <v>175.1</v>
      </c>
      <c r="BZ57" t="s">
        <v>44</v>
      </c>
      <c r="CA57" s="12">
        <v>175.1</v>
      </c>
      <c r="CB57" s="12">
        <f t="shared" si="7"/>
        <v>148.83333333333334</v>
      </c>
      <c r="CE57">
        <v>7</v>
      </c>
      <c r="CF57" t="s">
        <v>44</v>
      </c>
      <c r="CG57" s="12">
        <v>124.7</v>
      </c>
      <c r="CJ57" t="s">
        <v>44</v>
      </c>
      <c r="CK57" s="12">
        <v>124.7</v>
      </c>
      <c r="CL57" s="12">
        <f t="shared" si="8"/>
        <v>128.13333333333333</v>
      </c>
      <c r="CO57">
        <v>7</v>
      </c>
      <c r="CP57" t="s">
        <v>44</v>
      </c>
      <c r="CQ57" s="12">
        <v>121.5</v>
      </c>
      <c r="CT57" t="s">
        <v>44</v>
      </c>
      <c r="CU57" s="12">
        <v>121.5</v>
      </c>
      <c r="CV57" s="12">
        <f t="shared" si="9"/>
        <v>121.13333333333333</v>
      </c>
      <c r="CY57">
        <v>7</v>
      </c>
      <c r="CZ57" t="s">
        <v>44</v>
      </c>
      <c r="DA57" s="12">
        <v>137.80000000000001</v>
      </c>
      <c r="DD57" t="s">
        <v>44</v>
      </c>
      <c r="DE57" s="12">
        <v>137.80000000000001</v>
      </c>
      <c r="DF57" s="12">
        <f t="shared" si="10"/>
        <v>138.83333333333334</v>
      </c>
      <c r="DI57">
        <v>7</v>
      </c>
      <c r="DJ57" t="s">
        <v>44</v>
      </c>
      <c r="DK57" s="12">
        <v>124.4</v>
      </c>
      <c r="DN57" t="s">
        <v>44</v>
      </c>
      <c r="DO57" s="12">
        <v>124.4</v>
      </c>
      <c r="DP57" s="12">
        <f t="shared" si="11"/>
        <v>124.13333333333333</v>
      </c>
      <c r="DS57">
        <v>7</v>
      </c>
      <c r="DT57" t="s">
        <v>44</v>
      </c>
      <c r="DU57" s="12">
        <v>143.69999999999999</v>
      </c>
      <c r="DX57" t="s">
        <v>44</v>
      </c>
      <c r="DY57" s="12">
        <v>143.69999999999999</v>
      </c>
      <c r="DZ57" s="12">
        <f t="shared" si="12"/>
        <v>143.23333333333332</v>
      </c>
      <c r="EC57">
        <v>7</v>
      </c>
      <c r="ED57" t="s">
        <v>44</v>
      </c>
      <c r="EE57" s="12">
        <v>139.80000000000001</v>
      </c>
      <c r="EH57" t="s">
        <v>44</v>
      </c>
      <c r="EI57" s="12">
        <v>139.80000000000001</v>
      </c>
      <c r="EJ57" s="12">
        <f t="shared" si="13"/>
        <v>136.36666666666665</v>
      </c>
      <c r="EM57">
        <v>7</v>
      </c>
      <c r="EN57" t="s">
        <v>44</v>
      </c>
      <c r="EO57" s="12">
        <v>150.5</v>
      </c>
      <c r="ER57" t="s">
        <v>44</v>
      </c>
      <c r="ES57" s="12">
        <v>150.5</v>
      </c>
      <c r="ET57" s="12">
        <f t="shared" si="14"/>
        <v>149.13333333333333</v>
      </c>
      <c r="EW57">
        <v>7</v>
      </c>
      <c r="EX57" t="s">
        <v>44</v>
      </c>
      <c r="EY57" s="12">
        <v>131.6</v>
      </c>
      <c r="FB57" t="s">
        <v>44</v>
      </c>
      <c r="FC57" s="12">
        <v>131.6</v>
      </c>
      <c r="FD57" s="12">
        <f t="shared" si="15"/>
        <v>131.53333333333333</v>
      </c>
      <c r="FG57">
        <v>7</v>
      </c>
      <c r="FH57" t="s">
        <v>44</v>
      </c>
      <c r="FI57" s="12">
        <v>123.7</v>
      </c>
      <c r="FL57" t="s">
        <v>44</v>
      </c>
      <c r="FM57" s="12">
        <v>123.7</v>
      </c>
      <c r="FN57" s="12">
        <f t="shared" si="16"/>
        <v>123.36666666666667</v>
      </c>
      <c r="FQ57">
        <v>7</v>
      </c>
      <c r="FR57" t="s">
        <v>44</v>
      </c>
      <c r="FS57" s="12">
        <v>130.4</v>
      </c>
      <c r="FV57" t="s">
        <v>44</v>
      </c>
      <c r="FW57" s="12">
        <v>130.4</v>
      </c>
      <c r="FX57" s="12">
        <f t="shared" si="17"/>
        <v>130.26666666666665</v>
      </c>
      <c r="GA57">
        <v>7</v>
      </c>
      <c r="GB57" t="s">
        <v>44</v>
      </c>
      <c r="GC57" s="12">
        <v>119.7</v>
      </c>
      <c r="GF57" t="s">
        <v>44</v>
      </c>
      <c r="GG57" s="12">
        <v>119.7</v>
      </c>
      <c r="GH57" s="12">
        <f t="shared" si="18"/>
        <v>119.60000000000001</v>
      </c>
      <c r="GK57">
        <v>7</v>
      </c>
      <c r="GL57" t="s">
        <v>44</v>
      </c>
      <c r="GM57" s="12">
        <v>127.2</v>
      </c>
      <c r="GP57" t="s">
        <v>44</v>
      </c>
      <c r="GQ57" s="12">
        <v>127.2</v>
      </c>
      <c r="GR57" s="12">
        <f t="shared" si="19"/>
        <v>126.83333333333333</v>
      </c>
      <c r="GU57">
        <v>7</v>
      </c>
      <c r="GV57" t="s">
        <v>44</v>
      </c>
      <c r="GW57" s="12">
        <v>125</v>
      </c>
      <c r="GZ57" t="s">
        <v>44</v>
      </c>
      <c r="HA57" s="12">
        <v>125</v>
      </c>
      <c r="HB57" s="12">
        <f t="shared" si="20"/>
        <v>124.13333333333333</v>
      </c>
      <c r="HE57">
        <v>7</v>
      </c>
      <c r="HF57" t="s">
        <v>44</v>
      </c>
      <c r="HG57" s="12">
        <v>113.2</v>
      </c>
      <c r="HJ57" t="s">
        <v>44</v>
      </c>
      <c r="HK57" s="12">
        <v>113.2</v>
      </c>
      <c r="HL57" s="12">
        <f t="shared" si="21"/>
        <v>113.8</v>
      </c>
      <c r="HO57">
        <v>7</v>
      </c>
      <c r="HP57" t="s">
        <v>44</v>
      </c>
      <c r="HQ57" s="12">
        <v>123.5</v>
      </c>
      <c r="HT57" t="s">
        <v>44</v>
      </c>
      <c r="HU57" s="12">
        <v>123.5</v>
      </c>
      <c r="HV57" s="12">
        <f t="shared" si="22"/>
        <v>123.06666666666666</v>
      </c>
      <c r="HY57">
        <v>7</v>
      </c>
      <c r="HZ57" t="s">
        <v>44</v>
      </c>
      <c r="IA57" s="12">
        <v>135.5</v>
      </c>
      <c r="ID57" t="s">
        <v>44</v>
      </c>
      <c r="IE57" s="12">
        <v>135.5</v>
      </c>
      <c r="IF57" s="12">
        <f t="shared" si="23"/>
        <v>134.53333333333333</v>
      </c>
      <c r="II57">
        <v>7</v>
      </c>
      <c r="IJ57" t="s">
        <v>44</v>
      </c>
      <c r="IK57" s="12">
        <v>122.4</v>
      </c>
      <c r="IN57" t="s">
        <v>44</v>
      </c>
      <c r="IO57" s="12">
        <v>122.4</v>
      </c>
      <c r="IP57" s="12">
        <f t="shared" si="24"/>
        <v>122.3</v>
      </c>
      <c r="IS57">
        <v>7</v>
      </c>
      <c r="IT57" t="s">
        <v>44</v>
      </c>
      <c r="IU57" s="12">
        <v>123</v>
      </c>
      <c r="IX57" t="s">
        <v>44</v>
      </c>
      <c r="IY57" s="12">
        <v>123</v>
      </c>
      <c r="IZ57" s="12">
        <f t="shared" si="25"/>
        <v>122.76666666666667</v>
      </c>
      <c r="JC57">
        <v>7</v>
      </c>
      <c r="JD57" t="s">
        <v>44</v>
      </c>
      <c r="JE57" s="12">
        <v>131.80000000000001</v>
      </c>
      <c r="JH57" t="s">
        <v>44</v>
      </c>
      <c r="JI57" s="12">
        <v>131.80000000000001</v>
      </c>
      <c r="JJ57" s="12">
        <f t="shared" si="26"/>
        <v>130.33333333333334</v>
      </c>
    </row>
    <row r="58" spans="2:270" x14ac:dyDescent="0.35">
      <c r="C58">
        <v>8</v>
      </c>
      <c r="D58" t="s">
        <v>46</v>
      </c>
      <c r="E58" s="12">
        <v>134.4</v>
      </c>
      <c r="H58" t="s">
        <v>46</v>
      </c>
      <c r="I58" s="12">
        <v>134.4</v>
      </c>
      <c r="J58" s="12">
        <f t="shared" si="0"/>
        <v>132.79999999999998</v>
      </c>
      <c r="M58">
        <v>8</v>
      </c>
      <c r="N58" t="s">
        <v>46</v>
      </c>
      <c r="O58" s="12">
        <v>133.19999999999999</v>
      </c>
      <c r="R58" t="s">
        <v>46</v>
      </c>
      <c r="S58" s="12">
        <v>133.19999999999999</v>
      </c>
      <c r="T58" s="12">
        <f t="shared" si="1"/>
        <v>132.96666666666667</v>
      </c>
      <c r="W58">
        <v>8</v>
      </c>
      <c r="X58" t="s">
        <v>46</v>
      </c>
      <c r="Y58" s="12">
        <v>143.9</v>
      </c>
      <c r="AB58" t="s">
        <v>46</v>
      </c>
      <c r="AC58" s="12">
        <v>143.9</v>
      </c>
      <c r="AD58" s="12">
        <f t="shared" si="2"/>
        <v>147</v>
      </c>
      <c r="AG58">
        <v>8</v>
      </c>
      <c r="AH58" t="s">
        <v>46</v>
      </c>
      <c r="AI58" s="12">
        <v>128.30000000000001</v>
      </c>
      <c r="AL58" t="s">
        <v>46</v>
      </c>
      <c r="AM58" s="12">
        <v>128.30000000000001</v>
      </c>
      <c r="AN58" s="12">
        <f t="shared" si="3"/>
        <v>128.66666666666669</v>
      </c>
      <c r="AQ58">
        <v>8</v>
      </c>
      <c r="AR58" t="s">
        <v>46</v>
      </c>
      <c r="AS58" s="12">
        <v>138.30000000000001</v>
      </c>
      <c r="AV58" t="s">
        <v>46</v>
      </c>
      <c r="AW58" s="12">
        <v>138.30000000000001</v>
      </c>
      <c r="AX58" s="12">
        <f t="shared" si="4"/>
        <v>137.76666666666668</v>
      </c>
      <c r="BA58">
        <v>8</v>
      </c>
      <c r="BB58" t="s">
        <v>46</v>
      </c>
      <c r="BC58" s="12">
        <v>114.1</v>
      </c>
      <c r="BF58" t="s">
        <v>46</v>
      </c>
      <c r="BG58" s="12">
        <v>114.1</v>
      </c>
      <c r="BH58" s="12">
        <f t="shared" si="5"/>
        <v>113.66666666666667</v>
      </c>
      <c r="BK58">
        <v>8</v>
      </c>
      <c r="BL58" t="s">
        <v>46</v>
      </c>
      <c r="BM58" s="12">
        <v>142.69999999999999</v>
      </c>
      <c r="BP58" t="s">
        <v>46</v>
      </c>
      <c r="BQ58" s="12">
        <v>142.69999999999999</v>
      </c>
      <c r="BR58" s="12">
        <f t="shared" si="6"/>
        <v>139.76666666666668</v>
      </c>
      <c r="BU58">
        <v>8</v>
      </c>
      <c r="BV58" t="s">
        <v>46</v>
      </c>
      <c r="BW58" s="12">
        <v>179.8</v>
      </c>
      <c r="BZ58" t="s">
        <v>46</v>
      </c>
      <c r="CA58" s="12">
        <v>179.8</v>
      </c>
      <c r="CB58" s="12">
        <f t="shared" si="7"/>
        <v>165.7</v>
      </c>
      <c r="CE58">
        <v>8</v>
      </c>
      <c r="CF58" t="s">
        <v>46</v>
      </c>
      <c r="CG58" s="12">
        <v>123.5</v>
      </c>
      <c r="CJ58" t="s">
        <v>46</v>
      </c>
      <c r="CK58" s="12">
        <v>123.5</v>
      </c>
      <c r="CL58" s="12">
        <f t="shared" si="8"/>
        <v>125.46666666666665</v>
      </c>
      <c r="CO58">
        <v>8</v>
      </c>
      <c r="CP58" t="s">
        <v>46</v>
      </c>
      <c r="CQ58" s="12">
        <v>122.1</v>
      </c>
      <c r="CT58" t="s">
        <v>46</v>
      </c>
      <c r="CU58" s="12">
        <v>122.1</v>
      </c>
      <c r="CV58" s="12">
        <f t="shared" si="9"/>
        <v>121.5</v>
      </c>
      <c r="CY58">
        <v>8</v>
      </c>
      <c r="CZ58" t="s">
        <v>46</v>
      </c>
      <c r="DA58" s="12">
        <v>137.5</v>
      </c>
      <c r="DD58" t="s">
        <v>46</v>
      </c>
      <c r="DE58" s="12">
        <v>137.5</v>
      </c>
      <c r="DF58" s="12">
        <f t="shared" si="10"/>
        <v>138.03333333333333</v>
      </c>
      <c r="DI58">
        <v>8</v>
      </c>
      <c r="DJ58" t="s">
        <v>46</v>
      </c>
      <c r="DK58" s="12">
        <v>124.6</v>
      </c>
      <c r="DN58" t="s">
        <v>46</v>
      </c>
      <c r="DO58" s="12">
        <v>124.6</v>
      </c>
      <c r="DP58" s="12">
        <f t="shared" si="11"/>
        <v>124.40000000000002</v>
      </c>
      <c r="DS58">
        <v>8</v>
      </c>
      <c r="DT58" t="s">
        <v>46</v>
      </c>
      <c r="DU58" s="12">
        <v>144.5</v>
      </c>
      <c r="DX58" t="s">
        <v>46</v>
      </c>
      <c r="DY58" s="12">
        <v>144.5</v>
      </c>
      <c r="DZ58" s="12">
        <f t="shared" si="12"/>
        <v>143.76666666666665</v>
      </c>
      <c r="EC58">
        <v>8</v>
      </c>
      <c r="ED58" t="s">
        <v>46</v>
      </c>
      <c r="EE58" s="12">
        <v>140.5</v>
      </c>
      <c r="EH58" t="s">
        <v>46</v>
      </c>
      <c r="EI58" s="12">
        <v>140.5</v>
      </c>
      <c r="EJ58" s="12">
        <f t="shared" si="13"/>
        <v>138.66666666666666</v>
      </c>
      <c r="EM58">
        <v>8</v>
      </c>
      <c r="EN58" t="s">
        <v>46</v>
      </c>
      <c r="EO58" s="12">
        <v>152.1</v>
      </c>
      <c r="ER58" t="s">
        <v>46</v>
      </c>
      <c r="ES58" s="12">
        <v>152.1</v>
      </c>
      <c r="ET58" s="12">
        <f t="shared" si="14"/>
        <v>150.4</v>
      </c>
      <c r="EW58">
        <v>8</v>
      </c>
      <c r="EX58" t="s">
        <v>46</v>
      </c>
      <c r="EY58" s="12">
        <v>132.69999999999999</v>
      </c>
      <c r="FB58" t="s">
        <v>46</v>
      </c>
      <c r="FC58" s="12">
        <v>132.69999999999999</v>
      </c>
      <c r="FD58" s="12">
        <f t="shared" si="15"/>
        <v>131.93333333333334</v>
      </c>
      <c r="FG58">
        <v>8</v>
      </c>
      <c r="FH58" t="s">
        <v>46</v>
      </c>
      <c r="FI58" s="12">
        <v>124.3</v>
      </c>
      <c r="FL58" t="s">
        <v>46</v>
      </c>
      <c r="FM58" s="12">
        <v>124.3</v>
      </c>
      <c r="FN58" s="12">
        <f t="shared" si="16"/>
        <v>123.73333333333333</v>
      </c>
      <c r="FQ58">
        <v>8</v>
      </c>
      <c r="FR58" t="s">
        <v>46</v>
      </c>
      <c r="FS58" s="12">
        <v>131.4</v>
      </c>
      <c r="FV58" t="s">
        <v>46</v>
      </c>
      <c r="FW58" s="12">
        <v>131.4</v>
      </c>
      <c r="FX58" s="12">
        <f t="shared" si="17"/>
        <v>130.66666666666666</v>
      </c>
      <c r="GA58">
        <v>8</v>
      </c>
      <c r="GB58" t="s">
        <v>46</v>
      </c>
      <c r="GC58" s="12">
        <v>118.9</v>
      </c>
      <c r="GF58" t="s">
        <v>46</v>
      </c>
      <c r="GG58" s="12">
        <v>118.9</v>
      </c>
      <c r="GH58" s="12">
        <f t="shared" si="18"/>
        <v>119.2</v>
      </c>
      <c r="GK58">
        <v>8</v>
      </c>
      <c r="GL58" t="s">
        <v>46</v>
      </c>
      <c r="GM58" s="12">
        <v>127.7</v>
      </c>
      <c r="GP58" t="s">
        <v>46</v>
      </c>
      <c r="GQ58" s="12">
        <v>127.7</v>
      </c>
      <c r="GR58" s="12">
        <f t="shared" si="19"/>
        <v>127.23333333333333</v>
      </c>
      <c r="GU58">
        <v>8</v>
      </c>
      <c r="GV58" t="s">
        <v>46</v>
      </c>
      <c r="GW58" s="12">
        <v>125.7</v>
      </c>
      <c r="GZ58" t="s">
        <v>46</v>
      </c>
      <c r="HA58" s="12">
        <v>125.7</v>
      </c>
      <c r="HB58" s="12">
        <f t="shared" si="20"/>
        <v>124.83333333333333</v>
      </c>
      <c r="HE58">
        <v>8</v>
      </c>
      <c r="HF58" t="s">
        <v>46</v>
      </c>
      <c r="HG58" s="12">
        <v>114.6</v>
      </c>
      <c r="HJ58" t="s">
        <v>46</v>
      </c>
      <c r="HK58" s="12">
        <v>114.6</v>
      </c>
      <c r="HL58" s="12">
        <f t="shared" si="21"/>
        <v>113.90000000000002</v>
      </c>
      <c r="HO58">
        <v>8</v>
      </c>
      <c r="HP58" t="s">
        <v>46</v>
      </c>
      <c r="HQ58" s="12">
        <v>124.1</v>
      </c>
      <c r="HT58" t="s">
        <v>46</v>
      </c>
      <c r="HU58" s="12">
        <v>124.1</v>
      </c>
      <c r="HV58" s="12">
        <f t="shared" si="22"/>
        <v>123.5</v>
      </c>
      <c r="HY58">
        <v>8</v>
      </c>
      <c r="HZ58" t="s">
        <v>46</v>
      </c>
      <c r="IA58" s="12">
        <v>135.69999999999999</v>
      </c>
      <c r="ID58" t="s">
        <v>46</v>
      </c>
      <c r="IE58" s="12">
        <v>135.69999999999999</v>
      </c>
      <c r="IF58" s="12">
        <f t="shared" si="23"/>
        <v>135.16666666666666</v>
      </c>
      <c r="II58">
        <v>8</v>
      </c>
      <c r="IJ58" t="s">
        <v>46</v>
      </c>
      <c r="IK58" s="12">
        <v>123.3</v>
      </c>
      <c r="IN58" t="s">
        <v>46</v>
      </c>
      <c r="IO58" s="12">
        <v>123.3</v>
      </c>
      <c r="IP58" s="12">
        <f t="shared" si="24"/>
        <v>122.73333333333333</v>
      </c>
      <c r="IS58">
        <v>8</v>
      </c>
      <c r="IT58" t="s">
        <v>46</v>
      </c>
      <c r="IU58" s="12">
        <v>123.8</v>
      </c>
      <c r="IX58" t="s">
        <v>46</v>
      </c>
      <c r="IY58" s="12">
        <v>123.8</v>
      </c>
      <c r="IZ58" s="12">
        <f t="shared" si="25"/>
        <v>123.16666666666667</v>
      </c>
      <c r="JC58">
        <v>8</v>
      </c>
      <c r="JD58" t="s">
        <v>46</v>
      </c>
      <c r="JE58" s="12">
        <v>132.69999999999999</v>
      </c>
      <c r="JH58" t="s">
        <v>46</v>
      </c>
      <c r="JI58" s="12">
        <v>132.69999999999999</v>
      </c>
      <c r="JJ58" s="12">
        <f t="shared" si="26"/>
        <v>131.46666666666667</v>
      </c>
    </row>
    <row r="59" spans="2:270" x14ac:dyDescent="0.35">
      <c r="C59">
        <v>9</v>
      </c>
      <c r="D59" t="s">
        <v>48</v>
      </c>
      <c r="E59" s="12">
        <v>135.69999999999999</v>
      </c>
      <c r="H59" t="s">
        <v>48</v>
      </c>
      <c r="I59" s="12">
        <v>135.69999999999999</v>
      </c>
      <c r="J59" s="12">
        <f t="shared" si="0"/>
        <v>134.23333333333332</v>
      </c>
      <c r="M59">
        <v>9</v>
      </c>
      <c r="N59" t="s">
        <v>48</v>
      </c>
      <c r="O59" s="12">
        <v>133.6</v>
      </c>
      <c r="R59" t="s">
        <v>48</v>
      </c>
      <c r="S59" s="12">
        <v>133.6</v>
      </c>
      <c r="T59" s="12">
        <f t="shared" si="1"/>
        <v>133.20000000000002</v>
      </c>
      <c r="W59">
        <v>9</v>
      </c>
      <c r="X59" t="s">
        <v>48</v>
      </c>
      <c r="Y59" s="12">
        <v>143</v>
      </c>
      <c r="AB59" t="s">
        <v>48</v>
      </c>
      <c r="AC59" s="12">
        <v>143</v>
      </c>
      <c r="AD59" s="12">
        <f t="shared" si="2"/>
        <v>145.1</v>
      </c>
      <c r="AG59">
        <v>9</v>
      </c>
      <c r="AH59" t="s">
        <v>48</v>
      </c>
      <c r="AI59" s="12">
        <v>129.69999999999999</v>
      </c>
      <c r="AL59" t="s">
        <v>48</v>
      </c>
      <c r="AM59" s="12">
        <v>129.69999999999999</v>
      </c>
      <c r="AN59" s="12">
        <f t="shared" si="3"/>
        <v>129.13333333333335</v>
      </c>
      <c r="AQ59">
        <v>9</v>
      </c>
      <c r="AR59" t="s">
        <v>48</v>
      </c>
      <c r="AS59" s="12">
        <v>138.69999999999999</v>
      </c>
      <c r="AV59" t="s">
        <v>48</v>
      </c>
      <c r="AW59" s="12">
        <v>138.69999999999999</v>
      </c>
      <c r="AX59" s="12">
        <f t="shared" si="4"/>
        <v>138.23333333333332</v>
      </c>
      <c r="BA59">
        <v>9</v>
      </c>
      <c r="BB59" t="s">
        <v>48</v>
      </c>
      <c r="BC59" s="12">
        <v>114.5</v>
      </c>
      <c r="BF59" t="s">
        <v>48</v>
      </c>
      <c r="BG59" s="12">
        <v>114.5</v>
      </c>
      <c r="BH59" s="12">
        <f t="shared" si="5"/>
        <v>114</v>
      </c>
      <c r="BK59">
        <v>9</v>
      </c>
      <c r="BL59" t="s">
        <v>48</v>
      </c>
      <c r="BM59" s="12">
        <v>137.5</v>
      </c>
      <c r="BP59" t="s">
        <v>48</v>
      </c>
      <c r="BQ59" s="12">
        <v>137.5</v>
      </c>
      <c r="BR59" s="12">
        <f t="shared" si="6"/>
        <v>139.86666666666667</v>
      </c>
      <c r="BU59">
        <v>9</v>
      </c>
      <c r="BV59" t="s">
        <v>48</v>
      </c>
      <c r="BW59" s="12">
        <v>160.69999999999999</v>
      </c>
      <c r="BZ59" t="s">
        <v>48</v>
      </c>
      <c r="CA59" s="12">
        <v>160.69999999999999</v>
      </c>
      <c r="CB59" s="12">
        <f t="shared" si="7"/>
        <v>171.86666666666665</v>
      </c>
      <c r="CE59">
        <v>9</v>
      </c>
      <c r="CF59" t="s">
        <v>48</v>
      </c>
      <c r="CG59" s="12">
        <v>124.5</v>
      </c>
      <c r="CJ59" t="s">
        <v>48</v>
      </c>
      <c r="CK59" s="12">
        <v>124.5</v>
      </c>
      <c r="CL59" s="12">
        <f t="shared" si="8"/>
        <v>124.23333333333333</v>
      </c>
      <c r="CO59">
        <v>9</v>
      </c>
      <c r="CP59" t="s">
        <v>48</v>
      </c>
      <c r="CQ59" s="12">
        <v>122.4</v>
      </c>
      <c r="CT59" t="s">
        <v>48</v>
      </c>
      <c r="CU59" s="12">
        <v>122.4</v>
      </c>
      <c r="CV59" s="12">
        <f t="shared" si="9"/>
        <v>122</v>
      </c>
      <c r="CY59">
        <v>9</v>
      </c>
      <c r="CZ59" t="s">
        <v>48</v>
      </c>
      <c r="DA59" s="12">
        <v>137.30000000000001</v>
      </c>
      <c r="DD59" t="s">
        <v>48</v>
      </c>
      <c r="DE59" s="12">
        <v>137.30000000000001</v>
      </c>
      <c r="DF59" s="12">
        <f t="shared" si="10"/>
        <v>137.53333333333333</v>
      </c>
      <c r="DI59">
        <v>9</v>
      </c>
      <c r="DJ59" t="s">
        <v>48</v>
      </c>
      <c r="DK59" s="12">
        <v>124.8</v>
      </c>
      <c r="DN59" t="s">
        <v>48</v>
      </c>
      <c r="DO59" s="12">
        <v>124.8</v>
      </c>
      <c r="DP59" s="12">
        <f t="shared" si="11"/>
        <v>124.60000000000001</v>
      </c>
      <c r="DS59">
        <v>9</v>
      </c>
      <c r="DT59" t="s">
        <v>48</v>
      </c>
      <c r="DU59" s="12">
        <v>145</v>
      </c>
      <c r="DX59" t="s">
        <v>48</v>
      </c>
      <c r="DY59" s="12">
        <v>145</v>
      </c>
      <c r="DZ59" s="12">
        <f t="shared" si="12"/>
        <v>144.4</v>
      </c>
      <c r="EC59">
        <v>9</v>
      </c>
      <c r="ED59" t="s">
        <v>48</v>
      </c>
      <c r="EE59" s="12">
        <v>138</v>
      </c>
      <c r="EH59" t="s">
        <v>48</v>
      </c>
      <c r="EI59" s="12">
        <v>138</v>
      </c>
      <c r="EJ59" s="12">
        <f t="shared" si="13"/>
        <v>139.43333333333334</v>
      </c>
      <c r="EM59">
        <v>9</v>
      </c>
      <c r="EN59" t="s">
        <v>48</v>
      </c>
      <c r="EO59" s="12">
        <v>153.6</v>
      </c>
      <c r="ER59" t="s">
        <v>48</v>
      </c>
      <c r="ES59" s="12">
        <v>153.6</v>
      </c>
      <c r="ET59" s="12">
        <f t="shared" si="14"/>
        <v>152.06666666666669</v>
      </c>
      <c r="EW59">
        <v>9</v>
      </c>
      <c r="EX59" t="s">
        <v>48</v>
      </c>
      <c r="EY59" s="12">
        <v>133.30000000000001</v>
      </c>
      <c r="FB59" t="s">
        <v>48</v>
      </c>
      <c r="FC59" s="12">
        <v>133.30000000000001</v>
      </c>
      <c r="FD59" s="12">
        <f t="shared" si="15"/>
        <v>132.53333333333333</v>
      </c>
      <c r="FG59">
        <v>9</v>
      </c>
      <c r="FH59" t="s">
        <v>48</v>
      </c>
      <c r="FI59" s="12">
        <v>124.6</v>
      </c>
      <c r="FL59" t="s">
        <v>48</v>
      </c>
      <c r="FM59" s="12">
        <v>124.6</v>
      </c>
      <c r="FN59" s="12">
        <f t="shared" si="16"/>
        <v>124.2</v>
      </c>
      <c r="FQ59">
        <v>9</v>
      </c>
      <c r="FR59" t="s">
        <v>48</v>
      </c>
      <c r="FS59" s="12">
        <v>132</v>
      </c>
      <c r="FV59" t="s">
        <v>48</v>
      </c>
      <c r="FW59" s="12">
        <v>132</v>
      </c>
      <c r="FX59" s="12">
        <f t="shared" si="17"/>
        <v>131.26666666666668</v>
      </c>
      <c r="GA59">
        <v>9</v>
      </c>
      <c r="GB59" t="s">
        <v>48</v>
      </c>
      <c r="GC59" s="12">
        <v>120.6</v>
      </c>
      <c r="GF59" t="s">
        <v>48</v>
      </c>
      <c r="GG59" s="12">
        <v>120.6</v>
      </c>
      <c r="GH59" s="12">
        <f t="shared" si="18"/>
        <v>119.73333333333335</v>
      </c>
      <c r="GK59">
        <v>9</v>
      </c>
      <c r="GL59" t="s">
        <v>48</v>
      </c>
      <c r="GM59" s="12">
        <v>128.1</v>
      </c>
      <c r="GP59" t="s">
        <v>48</v>
      </c>
      <c r="GQ59" s="12">
        <v>128.1</v>
      </c>
      <c r="GR59" s="12">
        <f t="shared" si="19"/>
        <v>127.66666666666667</v>
      </c>
      <c r="GU59">
        <v>9</v>
      </c>
      <c r="GV59" t="s">
        <v>48</v>
      </c>
      <c r="GW59" s="12">
        <v>126.1</v>
      </c>
      <c r="GZ59" t="s">
        <v>48</v>
      </c>
      <c r="HA59" s="12">
        <v>126.1</v>
      </c>
      <c r="HB59" s="12">
        <f t="shared" si="20"/>
        <v>125.59999999999998</v>
      </c>
      <c r="HE59">
        <v>9</v>
      </c>
      <c r="HF59" t="s">
        <v>48</v>
      </c>
      <c r="HG59" s="12">
        <v>115.7</v>
      </c>
      <c r="HJ59" t="s">
        <v>48</v>
      </c>
      <c r="HK59" s="12">
        <v>115.7</v>
      </c>
      <c r="HL59" s="12">
        <f t="shared" si="21"/>
        <v>114.5</v>
      </c>
      <c r="HO59">
        <v>9</v>
      </c>
      <c r="HP59" t="s">
        <v>48</v>
      </c>
      <c r="HQ59" s="12">
        <v>124.5</v>
      </c>
      <c r="HT59" t="s">
        <v>48</v>
      </c>
      <c r="HU59" s="12">
        <v>124.5</v>
      </c>
      <c r="HV59" s="12">
        <f t="shared" si="22"/>
        <v>124.03333333333335</v>
      </c>
      <c r="HY59">
        <v>9</v>
      </c>
      <c r="HZ59" t="s">
        <v>48</v>
      </c>
      <c r="IA59" s="12">
        <v>135.9</v>
      </c>
      <c r="ID59" t="s">
        <v>48</v>
      </c>
      <c r="IE59" s="12">
        <v>135.9</v>
      </c>
      <c r="IF59" s="12">
        <f t="shared" si="23"/>
        <v>135.70000000000002</v>
      </c>
      <c r="II59">
        <v>9</v>
      </c>
      <c r="IJ59" t="s">
        <v>48</v>
      </c>
      <c r="IK59" s="12">
        <v>124.4</v>
      </c>
      <c r="IN59" t="s">
        <v>48</v>
      </c>
      <c r="IO59" s="12">
        <v>124.4</v>
      </c>
      <c r="IP59" s="12">
        <f t="shared" si="24"/>
        <v>123.36666666666667</v>
      </c>
      <c r="IS59">
        <v>9</v>
      </c>
      <c r="IT59" t="s">
        <v>48</v>
      </c>
      <c r="IU59" s="12">
        <v>124.5</v>
      </c>
      <c r="IX59" t="s">
        <v>48</v>
      </c>
      <c r="IY59" s="12">
        <v>124.5</v>
      </c>
      <c r="IZ59" s="12">
        <f t="shared" si="25"/>
        <v>123.76666666666667</v>
      </c>
      <c r="JC59">
        <v>9</v>
      </c>
      <c r="JD59" t="s">
        <v>48</v>
      </c>
      <c r="JE59" s="12">
        <v>132.4</v>
      </c>
      <c r="JH59" t="s">
        <v>48</v>
      </c>
      <c r="JI59" s="12">
        <v>132.4</v>
      </c>
      <c r="JJ59" s="12">
        <f t="shared" si="26"/>
        <v>132.29999999999998</v>
      </c>
    </row>
    <row r="60" spans="2:270" x14ac:dyDescent="0.35">
      <c r="C60">
        <v>10</v>
      </c>
      <c r="D60" t="s">
        <v>50</v>
      </c>
      <c r="E60" s="12">
        <v>137.30000000000001</v>
      </c>
      <c r="H60" t="s">
        <v>50</v>
      </c>
      <c r="I60" s="12">
        <v>137.30000000000001</v>
      </c>
      <c r="J60" s="12">
        <f t="shared" si="0"/>
        <v>135.80000000000001</v>
      </c>
      <c r="M60">
        <v>10</v>
      </c>
      <c r="N60" t="s">
        <v>50</v>
      </c>
      <c r="O60" s="12">
        <v>133.9</v>
      </c>
      <c r="R60" t="s">
        <v>50</v>
      </c>
      <c r="S60" s="12">
        <v>133.9</v>
      </c>
      <c r="T60" s="12">
        <f t="shared" si="1"/>
        <v>133.56666666666663</v>
      </c>
      <c r="W60">
        <v>10</v>
      </c>
      <c r="X60" t="s">
        <v>50</v>
      </c>
      <c r="Y60" s="12">
        <v>142.80000000000001</v>
      </c>
      <c r="AB60" t="s">
        <v>50</v>
      </c>
      <c r="AC60" s="12">
        <v>142.80000000000001</v>
      </c>
      <c r="AD60" s="12">
        <f t="shared" si="2"/>
        <v>143.23333333333332</v>
      </c>
      <c r="AG60">
        <v>10</v>
      </c>
      <c r="AH60" t="s">
        <v>50</v>
      </c>
      <c r="AI60" s="12">
        <v>131.4</v>
      </c>
      <c r="AL60" t="s">
        <v>50</v>
      </c>
      <c r="AM60" s="12">
        <v>131.4</v>
      </c>
      <c r="AN60" s="12">
        <f t="shared" si="3"/>
        <v>129.79999999999998</v>
      </c>
      <c r="AQ60">
        <v>10</v>
      </c>
      <c r="AR60" t="s">
        <v>50</v>
      </c>
      <c r="AS60" s="12">
        <v>139.1</v>
      </c>
      <c r="AV60" t="s">
        <v>50</v>
      </c>
      <c r="AW60" s="12">
        <v>139.1</v>
      </c>
      <c r="AX60" s="12">
        <f t="shared" si="4"/>
        <v>138.70000000000002</v>
      </c>
      <c r="BA60">
        <v>10</v>
      </c>
      <c r="BB60" t="s">
        <v>50</v>
      </c>
      <c r="BC60" s="12">
        <v>114.9</v>
      </c>
      <c r="BF60" t="s">
        <v>50</v>
      </c>
      <c r="BG60" s="12">
        <v>114.9</v>
      </c>
      <c r="BH60" s="12">
        <f t="shared" si="5"/>
        <v>114.5</v>
      </c>
      <c r="BK60">
        <v>10</v>
      </c>
      <c r="BL60" t="s">
        <v>50</v>
      </c>
      <c r="BM60" s="12">
        <v>135.6</v>
      </c>
      <c r="BP60" t="s">
        <v>50</v>
      </c>
      <c r="BQ60" s="12">
        <v>135.6</v>
      </c>
      <c r="BR60" s="12">
        <f t="shared" si="6"/>
        <v>138.6</v>
      </c>
      <c r="BU60">
        <v>10</v>
      </c>
      <c r="BV60" t="s">
        <v>50</v>
      </c>
      <c r="BW60" s="12">
        <v>173.2</v>
      </c>
      <c r="BZ60" t="s">
        <v>50</v>
      </c>
      <c r="CA60" s="12">
        <v>173.2</v>
      </c>
      <c r="CB60" s="12">
        <f t="shared" si="7"/>
        <v>171.23333333333335</v>
      </c>
      <c r="CE60">
        <v>10</v>
      </c>
      <c r="CF60" t="s">
        <v>50</v>
      </c>
      <c r="CG60" s="12">
        <v>124.1</v>
      </c>
      <c r="CJ60" t="s">
        <v>50</v>
      </c>
      <c r="CK60" s="12">
        <v>124.1</v>
      </c>
      <c r="CL60" s="12">
        <f t="shared" si="8"/>
        <v>124.03333333333335</v>
      </c>
      <c r="CO60">
        <v>10</v>
      </c>
      <c r="CP60" t="s">
        <v>50</v>
      </c>
      <c r="CQ60" s="12">
        <v>122.6</v>
      </c>
      <c r="CT60" t="s">
        <v>50</v>
      </c>
      <c r="CU60" s="12">
        <v>122.6</v>
      </c>
      <c r="CV60" s="12">
        <f t="shared" si="9"/>
        <v>122.36666666666667</v>
      </c>
      <c r="CY60">
        <v>10</v>
      </c>
      <c r="CZ60" t="s">
        <v>50</v>
      </c>
      <c r="DA60" s="12">
        <v>137.80000000000001</v>
      </c>
      <c r="DD60" t="s">
        <v>50</v>
      </c>
      <c r="DE60" s="12">
        <v>137.80000000000001</v>
      </c>
      <c r="DF60" s="12">
        <f t="shared" si="10"/>
        <v>137.53333333333333</v>
      </c>
      <c r="DI60">
        <v>10</v>
      </c>
      <c r="DJ60" t="s">
        <v>50</v>
      </c>
      <c r="DK60" s="12">
        <v>125.1</v>
      </c>
      <c r="DN60" t="s">
        <v>50</v>
      </c>
      <c r="DO60" s="12">
        <v>125.1</v>
      </c>
      <c r="DP60" s="12">
        <f t="shared" si="11"/>
        <v>124.83333333333333</v>
      </c>
      <c r="DS60">
        <v>10</v>
      </c>
      <c r="DT60" t="s">
        <v>50</v>
      </c>
      <c r="DU60" s="12">
        <v>145.5</v>
      </c>
      <c r="DX60" t="s">
        <v>50</v>
      </c>
      <c r="DY60" s="12">
        <v>145.5</v>
      </c>
      <c r="DZ60" s="12">
        <f t="shared" si="12"/>
        <v>145</v>
      </c>
      <c r="EC60">
        <v>10</v>
      </c>
      <c r="ED60" t="s">
        <v>50</v>
      </c>
      <c r="EE60" s="12">
        <v>139.69999999999999</v>
      </c>
      <c r="EH60" t="s">
        <v>50</v>
      </c>
      <c r="EI60" s="12">
        <v>139.69999999999999</v>
      </c>
      <c r="EJ60" s="12">
        <f t="shared" si="13"/>
        <v>139.4</v>
      </c>
      <c r="EM60">
        <v>10</v>
      </c>
      <c r="EN60" t="s">
        <v>50</v>
      </c>
      <c r="EO60" s="12">
        <v>154.6</v>
      </c>
      <c r="ER60" t="s">
        <v>50</v>
      </c>
      <c r="ES60" s="12">
        <v>154.6</v>
      </c>
      <c r="ET60" s="12">
        <f t="shared" si="14"/>
        <v>153.43333333333331</v>
      </c>
      <c r="EW60">
        <v>10</v>
      </c>
      <c r="EX60" t="s">
        <v>50</v>
      </c>
      <c r="EY60" s="12">
        <v>134</v>
      </c>
      <c r="FB60" t="s">
        <v>50</v>
      </c>
      <c r="FC60" s="12">
        <v>134</v>
      </c>
      <c r="FD60" s="12">
        <f t="shared" si="15"/>
        <v>133.33333333333334</v>
      </c>
      <c r="FG60">
        <v>10</v>
      </c>
      <c r="FH60" t="s">
        <v>50</v>
      </c>
      <c r="FI60" s="12">
        <v>124.9</v>
      </c>
      <c r="FL60" t="s">
        <v>50</v>
      </c>
      <c r="FM60" s="12">
        <v>124.9</v>
      </c>
      <c r="FN60" s="12">
        <f t="shared" si="16"/>
        <v>124.59999999999998</v>
      </c>
      <c r="FQ60">
        <v>10</v>
      </c>
      <c r="FR60" t="s">
        <v>50</v>
      </c>
      <c r="FS60" s="12">
        <v>132.6</v>
      </c>
      <c r="FV60" t="s">
        <v>50</v>
      </c>
      <c r="FW60" s="12">
        <v>132.6</v>
      </c>
      <c r="FX60" s="12">
        <f t="shared" si="17"/>
        <v>132</v>
      </c>
      <c r="GA60">
        <v>10</v>
      </c>
      <c r="GB60" t="s">
        <v>50</v>
      </c>
      <c r="GC60" s="12">
        <v>122.6</v>
      </c>
      <c r="GF60" t="s">
        <v>50</v>
      </c>
      <c r="GG60" s="12">
        <v>122.6</v>
      </c>
      <c r="GH60" s="12">
        <f t="shared" si="18"/>
        <v>120.7</v>
      </c>
      <c r="GK60">
        <v>10</v>
      </c>
      <c r="GL60" t="s">
        <v>50</v>
      </c>
      <c r="GM60" s="12">
        <v>128.30000000000001</v>
      </c>
      <c r="GP60" t="s">
        <v>50</v>
      </c>
      <c r="GQ60" s="12">
        <v>128.30000000000001</v>
      </c>
      <c r="GR60" s="12">
        <f t="shared" si="19"/>
        <v>128.03333333333333</v>
      </c>
      <c r="GU60">
        <v>10</v>
      </c>
      <c r="GV60" t="s">
        <v>50</v>
      </c>
      <c r="GW60" s="12">
        <v>126.6</v>
      </c>
      <c r="GZ60" t="s">
        <v>50</v>
      </c>
      <c r="HA60" s="12">
        <v>126.6</v>
      </c>
      <c r="HB60" s="12">
        <f t="shared" si="20"/>
        <v>126.13333333333333</v>
      </c>
      <c r="HE60">
        <v>10</v>
      </c>
      <c r="HF60" t="s">
        <v>50</v>
      </c>
      <c r="HG60" s="12">
        <v>115</v>
      </c>
      <c r="HJ60" t="s">
        <v>50</v>
      </c>
      <c r="HK60" s="12">
        <v>115</v>
      </c>
      <c r="HL60" s="12">
        <f t="shared" si="21"/>
        <v>115.10000000000001</v>
      </c>
      <c r="HO60">
        <v>10</v>
      </c>
      <c r="HP60" t="s">
        <v>50</v>
      </c>
      <c r="HQ60" s="12">
        <v>124.8</v>
      </c>
      <c r="HT60" t="s">
        <v>50</v>
      </c>
      <c r="HU60" s="12">
        <v>124.8</v>
      </c>
      <c r="HV60" s="12">
        <f t="shared" si="22"/>
        <v>124.46666666666665</v>
      </c>
      <c r="HY60">
        <v>10</v>
      </c>
      <c r="HZ60" t="s">
        <v>50</v>
      </c>
      <c r="IA60" s="12">
        <v>136.30000000000001</v>
      </c>
      <c r="ID60" t="s">
        <v>50</v>
      </c>
      <c r="IE60" s="12">
        <v>136.30000000000001</v>
      </c>
      <c r="IF60" s="12">
        <f t="shared" si="23"/>
        <v>135.96666666666667</v>
      </c>
      <c r="II60">
        <v>10</v>
      </c>
      <c r="IJ60" t="s">
        <v>50</v>
      </c>
      <c r="IK60" s="12">
        <v>124.6</v>
      </c>
      <c r="IN60" t="s">
        <v>50</v>
      </c>
      <c r="IO60" s="12">
        <v>124.6</v>
      </c>
      <c r="IP60" s="12">
        <f t="shared" si="24"/>
        <v>124.09999999999998</v>
      </c>
      <c r="IS60">
        <v>10</v>
      </c>
      <c r="IT60" t="s">
        <v>50</v>
      </c>
      <c r="IU60" s="12">
        <v>124.5</v>
      </c>
      <c r="IX60" t="s">
        <v>50</v>
      </c>
      <c r="IY60" s="12">
        <v>124.5</v>
      </c>
      <c r="IZ60" s="12">
        <f t="shared" si="25"/>
        <v>124.26666666666667</v>
      </c>
      <c r="JC60">
        <v>10</v>
      </c>
      <c r="JD60" t="s">
        <v>50</v>
      </c>
      <c r="JE60" s="12">
        <v>133.5</v>
      </c>
      <c r="JH60" t="s">
        <v>50</v>
      </c>
      <c r="JI60" s="12">
        <v>133.5</v>
      </c>
      <c r="JJ60" s="12">
        <f t="shared" si="26"/>
        <v>132.86666666666667</v>
      </c>
    </row>
    <row r="61" spans="2:270" x14ac:dyDescent="0.35">
      <c r="C61">
        <v>11</v>
      </c>
      <c r="D61" t="s">
        <v>52</v>
      </c>
      <c r="E61" s="12">
        <v>138.6</v>
      </c>
      <c r="H61" t="s">
        <v>52</v>
      </c>
      <c r="I61" s="12">
        <v>138.6</v>
      </c>
      <c r="J61" s="12">
        <f t="shared" si="0"/>
        <v>137.20000000000002</v>
      </c>
      <c r="M61">
        <v>11</v>
      </c>
      <c r="N61" t="s">
        <v>52</v>
      </c>
      <c r="O61" s="12">
        <v>134.30000000000001</v>
      </c>
      <c r="R61" t="s">
        <v>52</v>
      </c>
      <c r="S61" s="12">
        <v>134.30000000000001</v>
      </c>
      <c r="T61" s="12">
        <f t="shared" si="1"/>
        <v>133.93333333333334</v>
      </c>
      <c r="W61">
        <v>11</v>
      </c>
      <c r="X61" t="s">
        <v>52</v>
      </c>
      <c r="Y61" s="12">
        <v>142.1</v>
      </c>
      <c r="AB61" t="s">
        <v>52</v>
      </c>
      <c r="AC61" s="12">
        <v>142.1</v>
      </c>
      <c r="AD61" s="12">
        <f t="shared" si="2"/>
        <v>142.63333333333333</v>
      </c>
      <c r="AG61">
        <v>11</v>
      </c>
      <c r="AH61" t="s">
        <v>52</v>
      </c>
      <c r="AI61" s="12">
        <v>146.69999999999999</v>
      </c>
      <c r="AL61" t="s">
        <v>52</v>
      </c>
      <c r="AM61" s="12">
        <v>146.69999999999999</v>
      </c>
      <c r="AN61" s="12">
        <f t="shared" si="3"/>
        <v>135.93333333333334</v>
      </c>
      <c r="AQ61">
        <v>11</v>
      </c>
      <c r="AR61" t="s">
        <v>52</v>
      </c>
      <c r="AS61" s="12">
        <v>139.5</v>
      </c>
      <c r="AV61" t="s">
        <v>52</v>
      </c>
      <c r="AW61" s="12">
        <v>139.5</v>
      </c>
      <c r="AX61" s="12">
        <f t="shared" si="4"/>
        <v>139.1</v>
      </c>
      <c r="BA61">
        <v>11</v>
      </c>
      <c r="BB61" t="s">
        <v>52</v>
      </c>
      <c r="BC61" s="12">
        <v>115.2</v>
      </c>
      <c r="BF61" t="s">
        <v>52</v>
      </c>
      <c r="BG61" s="12">
        <v>115.2</v>
      </c>
      <c r="BH61" s="12">
        <f t="shared" si="5"/>
        <v>114.86666666666667</v>
      </c>
      <c r="BK61">
        <v>11</v>
      </c>
      <c r="BL61" t="s">
        <v>52</v>
      </c>
      <c r="BM61" s="12">
        <v>136.4</v>
      </c>
      <c r="BP61" t="s">
        <v>52</v>
      </c>
      <c r="BQ61" s="12">
        <v>136.4</v>
      </c>
      <c r="BR61" s="12">
        <f t="shared" si="6"/>
        <v>136.5</v>
      </c>
      <c r="BU61">
        <v>11</v>
      </c>
      <c r="BV61" t="s">
        <v>52</v>
      </c>
      <c r="BW61" s="12">
        <v>185.2</v>
      </c>
      <c r="BZ61" t="s">
        <v>52</v>
      </c>
      <c r="CA61" s="12">
        <v>185.2</v>
      </c>
      <c r="CB61" s="12">
        <f t="shared" si="7"/>
        <v>173.0333333333333</v>
      </c>
      <c r="CE61">
        <v>11</v>
      </c>
      <c r="CF61" t="s">
        <v>52</v>
      </c>
      <c r="CG61" s="12">
        <v>122.2</v>
      </c>
      <c r="CJ61" t="s">
        <v>52</v>
      </c>
      <c r="CK61" s="12">
        <v>122.2</v>
      </c>
      <c r="CL61" s="12">
        <f t="shared" si="8"/>
        <v>123.60000000000001</v>
      </c>
      <c r="CO61">
        <v>11</v>
      </c>
      <c r="CP61" t="s">
        <v>52</v>
      </c>
      <c r="CQ61" s="12">
        <v>123.9</v>
      </c>
      <c r="CT61" t="s">
        <v>52</v>
      </c>
      <c r="CU61" s="12">
        <v>123.9</v>
      </c>
      <c r="CV61" s="12">
        <f t="shared" si="9"/>
        <v>122.96666666666665</v>
      </c>
      <c r="CY61">
        <v>11</v>
      </c>
      <c r="CZ61" t="s">
        <v>52</v>
      </c>
      <c r="DA61" s="12">
        <v>138.30000000000001</v>
      </c>
      <c r="DD61" t="s">
        <v>52</v>
      </c>
      <c r="DE61" s="12">
        <v>138.30000000000001</v>
      </c>
      <c r="DF61" s="12">
        <f t="shared" si="10"/>
        <v>137.80000000000001</v>
      </c>
      <c r="DI61">
        <v>11</v>
      </c>
      <c r="DJ61" t="s">
        <v>52</v>
      </c>
      <c r="DK61" s="12">
        <v>125.4</v>
      </c>
      <c r="DN61" t="s">
        <v>52</v>
      </c>
      <c r="DO61" s="12">
        <v>125.4</v>
      </c>
      <c r="DP61" s="12">
        <f t="shared" si="11"/>
        <v>125.09999999999998</v>
      </c>
      <c r="DS61">
        <v>11</v>
      </c>
      <c r="DT61" t="s">
        <v>52</v>
      </c>
      <c r="DU61" s="12">
        <v>146</v>
      </c>
      <c r="DX61" t="s">
        <v>52</v>
      </c>
      <c r="DY61" s="12">
        <v>146</v>
      </c>
      <c r="DZ61" s="12">
        <f t="shared" si="12"/>
        <v>145.5</v>
      </c>
      <c r="EC61">
        <v>11</v>
      </c>
      <c r="ED61" t="s">
        <v>52</v>
      </c>
      <c r="EE61" s="12">
        <v>141.5</v>
      </c>
      <c r="EH61" t="s">
        <v>52</v>
      </c>
      <c r="EI61" s="12">
        <v>141.5</v>
      </c>
      <c r="EJ61" s="12">
        <f t="shared" si="13"/>
        <v>139.73333333333332</v>
      </c>
      <c r="EM61">
        <v>11</v>
      </c>
      <c r="EN61" t="s">
        <v>52</v>
      </c>
      <c r="EO61" s="12">
        <v>156.19999999999999</v>
      </c>
      <c r="ER61" t="s">
        <v>52</v>
      </c>
      <c r="ES61" s="12">
        <v>156.19999999999999</v>
      </c>
      <c r="ET61" s="12">
        <f t="shared" si="14"/>
        <v>154.79999999999998</v>
      </c>
      <c r="EW61">
        <v>11</v>
      </c>
      <c r="EX61" t="s">
        <v>52</v>
      </c>
      <c r="EY61" s="12">
        <v>135</v>
      </c>
      <c r="FB61" t="s">
        <v>52</v>
      </c>
      <c r="FC61" s="12">
        <v>135</v>
      </c>
      <c r="FD61" s="12">
        <f t="shared" si="15"/>
        <v>134.1</v>
      </c>
      <c r="FG61">
        <v>11</v>
      </c>
      <c r="FH61" t="s">
        <v>52</v>
      </c>
      <c r="FI61" s="12">
        <v>125.4</v>
      </c>
      <c r="FL61" t="s">
        <v>52</v>
      </c>
      <c r="FM61" s="12">
        <v>125.4</v>
      </c>
      <c r="FN61" s="12">
        <f t="shared" si="16"/>
        <v>124.96666666666665</v>
      </c>
      <c r="FQ61">
        <v>11</v>
      </c>
      <c r="FR61" t="s">
        <v>52</v>
      </c>
      <c r="FS61" s="12">
        <v>133.5</v>
      </c>
      <c r="FV61" t="s">
        <v>52</v>
      </c>
      <c r="FW61" s="12">
        <v>133.5</v>
      </c>
      <c r="FX61" s="12">
        <f t="shared" si="17"/>
        <v>132.70000000000002</v>
      </c>
      <c r="GA61">
        <v>11</v>
      </c>
      <c r="GB61" t="s">
        <v>52</v>
      </c>
      <c r="GC61" s="12">
        <v>125.7</v>
      </c>
      <c r="GF61" t="s">
        <v>52</v>
      </c>
      <c r="GG61" s="12">
        <v>125.7</v>
      </c>
      <c r="GH61" s="12">
        <f t="shared" si="18"/>
        <v>122.96666666666665</v>
      </c>
      <c r="GK61">
        <v>11</v>
      </c>
      <c r="GL61" t="s">
        <v>52</v>
      </c>
      <c r="GM61" s="12">
        <v>128.80000000000001</v>
      </c>
      <c r="GP61" t="s">
        <v>52</v>
      </c>
      <c r="GQ61" s="12">
        <v>128.80000000000001</v>
      </c>
      <c r="GR61" s="12">
        <f t="shared" si="19"/>
        <v>128.4</v>
      </c>
      <c r="GU61">
        <v>11</v>
      </c>
      <c r="GV61" t="s">
        <v>52</v>
      </c>
      <c r="GW61" s="12">
        <v>127.4</v>
      </c>
      <c r="GZ61" t="s">
        <v>52</v>
      </c>
      <c r="HA61" s="12">
        <v>127.4</v>
      </c>
      <c r="HB61" s="12">
        <f t="shared" si="20"/>
        <v>126.7</v>
      </c>
      <c r="HE61">
        <v>11</v>
      </c>
      <c r="HF61" t="s">
        <v>52</v>
      </c>
      <c r="HG61" s="12">
        <v>115.3</v>
      </c>
      <c r="HJ61" t="s">
        <v>52</v>
      </c>
      <c r="HK61" s="12">
        <v>115.3</v>
      </c>
      <c r="HL61" s="12">
        <f t="shared" si="21"/>
        <v>115.33333333333333</v>
      </c>
      <c r="HO61">
        <v>11</v>
      </c>
      <c r="HP61" t="s">
        <v>52</v>
      </c>
      <c r="HQ61" s="12">
        <v>125.1</v>
      </c>
      <c r="HT61" t="s">
        <v>52</v>
      </c>
      <c r="HU61" s="12">
        <v>125.1</v>
      </c>
      <c r="HV61" s="12">
        <f t="shared" si="22"/>
        <v>124.8</v>
      </c>
      <c r="HY61">
        <v>11</v>
      </c>
      <c r="HZ61" t="s">
        <v>52</v>
      </c>
      <c r="IA61" s="12">
        <v>136.6</v>
      </c>
      <c r="ID61" t="s">
        <v>52</v>
      </c>
      <c r="IE61" s="12">
        <v>136.6</v>
      </c>
      <c r="IF61" s="12">
        <f t="shared" si="23"/>
        <v>136.26666666666668</v>
      </c>
      <c r="II61">
        <v>11</v>
      </c>
      <c r="IJ61" t="s">
        <v>52</v>
      </c>
      <c r="IK61" s="12">
        <v>124.9</v>
      </c>
      <c r="IN61" t="s">
        <v>52</v>
      </c>
      <c r="IO61" s="12">
        <v>124.9</v>
      </c>
      <c r="IP61" s="12">
        <f t="shared" si="24"/>
        <v>124.63333333333333</v>
      </c>
      <c r="IS61">
        <v>11</v>
      </c>
      <c r="IT61" t="s">
        <v>52</v>
      </c>
      <c r="IU61" s="12">
        <v>124.9</v>
      </c>
      <c r="IX61" t="s">
        <v>52</v>
      </c>
      <c r="IY61" s="12">
        <v>124.9</v>
      </c>
      <c r="IZ61" s="12">
        <f t="shared" si="25"/>
        <v>124.63333333333333</v>
      </c>
      <c r="JC61">
        <v>11</v>
      </c>
      <c r="JD61" t="s">
        <v>52</v>
      </c>
      <c r="JE61" s="12">
        <v>134.80000000000001</v>
      </c>
      <c r="JH61" t="s">
        <v>52</v>
      </c>
      <c r="JI61" s="12">
        <v>134.80000000000001</v>
      </c>
      <c r="JJ61" s="12">
        <f t="shared" si="26"/>
        <v>133.56666666666666</v>
      </c>
    </row>
    <row r="62" spans="2:270" x14ac:dyDescent="0.35">
      <c r="C62">
        <v>12</v>
      </c>
      <c r="D62" t="s">
        <v>55</v>
      </c>
      <c r="E62" s="12">
        <v>139.1</v>
      </c>
      <c r="H62" t="s">
        <v>55</v>
      </c>
      <c r="I62" s="12">
        <v>139.1</v>
      </c>
      <c r="J62" s="12">
        <f t="shared" si="0"/>
        <v>138.33333333333334</v>
      </c>
      <c r="M62">
        <v>12</v>
      </c>
      <c r="N62" t="s">
        <v>55</v>
      </c>
      <c r="O62" s="12">
        <v>134.4</v>
      </c>
      <c r="R62" t="s">
        <v>55</v>
      </c>
      <c r="S62" s="12">
        <v>134.4</v>
      </c>
      <c r="T62" s="12">
        <f t="shared" si="1"/>
        <v>134.20000000000002</v>
      </c>
      <c r="W62">
        <v>12</v>
      </c>
      <c r="X62" t="s">
        <v>55</v>
      </c>
      <c r="Y62" s="12">
        <v>142.6</v>
      </c>
      <c r="AB62" t="s">
        <v>55</v>
      </c>
      <c r="AC62" s="12">
        <v>142.6</v>
      </c>
      <c r="AD62" s="12">
        <f t="shared" si="2"/>
        <v>142.5</v>
      </c>
      <c r="AG62">
        <v>12</v>
      </c>
      <c r="AH62" t="s">
        <v>55</v>
      </c>
      <c r="AI62" s="12">
        <v>145.9</v>
      </c>
      <c r="AL62" t="s">
        <v>55</v>
      </c>
      <c r="AM62" s="12">
        <v>145.9</v>
      </c>
      <c r="AN62" s="12">
        <f t="shared" si="3"/>
        <v>141.33333333333334</v>
      </c>
      <c r="AQ62">
        <v>12</v>
      </c>
      <c r="AR62" t="s">
        <v>55</v>
      </c>
      <c r="AS62" s="12">
        <v>139.5</v>
      </c>
      <c r="AV62" t="s">
        <v>55</v>
      </c>
      <c r="AW62" s="12">
        <v>139.5</v>
      </c>
      <c r="AX62" s="12">
        <f t="shared" si="4"/>
        <v>139.36666666666667</v>
      </c>
      <c r="BA62">
        <v>12</v>
      </c>
      <c r="BB62" t="s">
        <v>55</v>
      </c>
      <c r="BC62" s="12">
        <v>115.9</v>
      </c>
      <c r="BF62" t="s">
        <v>55</v>
      </c>
      <c r="BG62" s="12">
        <v>115.9</v>
      </c>
      <c r="BH62" s="12">
        <f t="shared" si="5"/>
        <v>115.33333333333333</v>
      </c>
      <c r="BK62">
        <v>12</v>
      </c>
      <c r="BL62" t="s">
        <v>55</v>
      </c>
      <c r="BM62" s="12">
        <v>135</v>
      </c>
      <c r="BP62" t="s">
        <v>55</v>
      </c>
      <c r="BQ62" s="12">
        <v>135</v>
      </c>
      <c r="BR62" s="12">
        <f t="shared" si="6"/>
        <v>135.66666666666666</v>
      </c>
      <c r="BU62">
        <v>12</v>
      </c>
      <c r="BV62" t="s">
        <v>55</v>
      </c>
      <c r="BW62" s="12">
        <v>163.19999999999999</v>
      </c>
      <c r="BZ62" t="s">
        <v>55</v>
      </c>
      <c r="CA62" s="12">
        <v>163.19999999999999</v>
      </c>
      <c r="CB62" s="12">
        <f t="shared" si="7"/>
        <v>173.86666666666665</v>
      </c>
      <c r="CE62">
        <v>12</v>
      </c>
      <c r="CF62" t="s">
        <v>55</v>
      </c>
      <c r="CG62" s="12">
        <v>119.8</v>
      </c>
      <c r="CJ62" t="s">
        <v>55</v>
      </c>
      <c r="CK62" s="12">
        <v>119.8</v>
      </c>
      <c r="CL62" s="12">
        <f t="shared" si="8"/>
        <v>122.03333333333335</v>
      </c>
      <c r="CO62">
        <v>12</v>
      </c>
      <c r="CP62" t="s">
        <v>55</v>
      </c>
      <c r="CQ62" s="12">
        <v>120.7</v>
      </c>
      <c r="CT62" t="s">
        <v>55</v>
      </c>
      <c r="CU62" s="12">
        <v>120.7</v>
      </c>
      <c r="CV62" s="12">
        <f t="shared" si="9"/>
        <v>122.39999999999999</v>
      </c>
      <c r="CY62">
        <v>12</v>
      </c>
      <c r="CZ62" t="s">
        <v>55</v>
      </c>
      <c r="DA62" s="12">
        <v>139.69999999999999</v>
      </c>
      <c r="DD62" t="s">
        <v>55</v>
      </c>
      <c r="DE62" s="12">
        <v>139.69999999999999</v>
      </c>
      <c r="DF62" s="12">
        <f t="shared" si="10"/>
        <v>138.6</v>
      </c>
      <c r="DI62">
        <v>12</v>
      </c>
      <c r="DJ62" t="s">
        <v>55</v>
      </c>
      <c r="DK62" s="12">
        <v>125.7</v>
      </c>
      <c r="DN62" t="s">
        <v>55</v>
      </c>
      <c r="DO62" s="12">
        <v>125.7</v>
      </c>
      <c r="DP62" s="12">
        <f t="shared" si="11"/>
        <v>125.39999999999999</v>
      </c>
      <c r="DS62">
        <v>12</v>
      </c>
      <c r="DT62" t="s">
        <v>55</v>
      </c>
      <c r="DU62" s="12">
        <v>146.30000000000001</v>
      </c>
      <c r="DX62" t="s">
        <v>55</v>
      </c>
      <c r="DY62" s="12">
        <v>146.30000000000001</v>
      </c>
      <c r="DZ62" s="12">
        <f t="shared" si="12"/>
        <v>145.93333333333334</v>
      </c>
      <c r="EC62">
        <v>12</v>
      </c>
      <c r="ED62" t="s">
        <v>55</v>
      </c>
      <c r="EE62" s="12">
        <v>138.80000000000001</v>
      </c>
      <c r="EH62" t="s">
        <v>55</v>
      </c>
      <c r="EI62" s="12">
        <v>138.80000000000001</v>
      </c>
      <c r="EJ62" s="12">
        <f t="shared" si="13"/>
        <v>140</v>
      </c>
      <c r="EM62">
        <v>12</v>
      </c>
      <c r="EN62" t="s">
        <v>55</v>
      </c>
      <c r="EO62" s="12">
        <v>157</v>
      </c>
      <c r="ER62" t="s">
        <v>55</v>
      </c>
      <c r="ES62" s="12">
        <v>157</v>
      </c>
      <c r="ET62" s="12">
        <f t="shared" si="14"/>
        <v>155.93333333333331</v>
      </c>
      <c r="EW62">
        <v>12</v>
      </c>
      <c r="EX62" t="s">
        <v>55</v>
      </c>
      <c r="EY62" s="12">
        <v>135.6</v>
      </c>
      <c r="FB62" t="s">
        <v>55</v>
      </c>
      <c r="FC62" s="12">
        <v>135.6</v>
      </c>
      <c r="FD62" s="12">
        <f t="shared" si="15"/>
        <v>134.86666666666667</v>
      </c>
      <c r="FG62">
        <v>12</v>
      </c>
      <c r="FH62" t="s">
        <v>55</v>
      </c>
      <c r="FI62" s="12">
        <v>125.6</v>
      </c>
      <c r="FL62" t="s">
        <v>55</v>
      </c>
      <c r="FM62" s="12">
        <v>125.6</v>
      </c>
      <c r="FN62" s="12">
        <f t="shared" si="16"/>
        <v>125.3</v>
      </c>
      <c r="FQ62">
        <v>12</v>
      </c>
      <c r="FR62" t="s">
        <v>55</v>
      </c>
      <c r="FS62" s="12">
        <v>134</v>
      </c>
      <c r="FV62" t="s">
        <v>55</v>
      </c>
      <c r="FW62" s="12">
        <v>134</v>
      </c>
      <c r="FX62" s="12">
        <f t="shared" si="17"/>
        <v>133.36666666666667</v>
      </c>
      <c r="GA62">
        <v>12</v>
      </c>
      <c r="GB62" t="s">
        <v>55</v>
      </c>
      <c r="GC62" s="12">
        <v>126.8</v>
      </c>
      <c r="GF62" t="s">
        <v>55</v>
      </c>
      <c r="GG62" s="12">
        <v>126.8</v>
      </c>
      <c r="GH62" s="12">
        <f t="shared" si="18"/>
        <v>125.03333333333335</v>
      </c>
      <c r="GK62">
        <v>12</v>
      </c>
      <c r="GL62" t="s">
        <v>55</v>
      </c>
      <c r="GM62" s="12">
        <v>129.30000000000001</v>
      </c>
      <c r="GP62" t="s">
        <v>55</v>
      </c>
      <c r="GQ62" s="12">
        <v>129.30000000000001</v>
      </c>
      <c r="GR62" s="12">
        <f t="shared" si="19"/>
        <v>128.80000000000001</v>
      </c>
      <c r="GU62">
        <v>12</v>
      </c>
      <c r="GV62" t="s">
        <v>55</v>
      </c>
      <c r="GW62" s="12">
        <v>128.19999999999999</v>
      </c>
      <c r="GZ62" t="s">
        <v>55</v>
      </c>
      <c r="HA62" s="12">
        <v>128.19999999999999</v>
      </c>
      <c r="HB62" s="12">
        <f t="shared" si="20"/>
        <v>127.39999999999999</v>
      </c>
      <c r="HE62">
        <v>12</v>
      </c>
      <c r="HF62" t="s">
        <v>55</v>
      </c>
      <c r="HG62" s="12">
        <v>115.3</v>
      </c>
      <c r="HJ62" t="s">
        <v>55</v>
      </c>
      <c r="HK62" s="12">
        <v>115.3</v>
      </c>
      <c r="HL62" s="12">
        <f t="shared" si="21"/>
        <v>115.2</v>
      </c>
      <c r="HO62">
        <v>12</v>
      </c>
      <c r="HP62" t="s">
        <v>55</v>
      </c>
      <c r="HQ62" s="12">
        <v>125.6</v>
      </c>
      <c r="HT62" t="s">
        <v>55</v>
      </c>
      <c r="HU62" s="12">
        <v>125.6</v>
      </c>
      <c r="HV62" s="12">
        <f t="shared" si="22"/>
        <v>125.16666666666667</v>
      </c>
      <c r="HY62">
        <v>12</v>
      </c>
      <c r="HZ62" t="s">
        <v>55</v>
      </c>
      <c r="IA62" s="12">
        <v>136.69999999999999</v>
      </c>
      <c r="ID62" t="s">
        <v>55</v>
      </c>
      <c r="IE62" s="12">
        <v>136.69999999999999</v>
      </c>
      <c r="IF62" s="12">
        <f t="shared" si="23"/>
        <v>136.53333333333333</v>
      </c>
      <c r="II62">
        <v>12</v>
      </c>
      <c r="IJ62" t="s">
        <v>55</v>
      </c>
      <c r="IK62" s="12">
        <v>124.6</v>
      </c>
      <c r="IN62" t="s">
        <v>55</v>
      </c>
      <c r="IO62" s="12">
        <v>124.6</v>
      </c>
      <c r="IP62" s="12">
        <f t="shared" si="24"/>
        <v>124.7</v>
      </c>
      <c r="IS62">
        <v>12</v>
      </c>
      <c r="IT62" t="s">
        <v>55</v>
      </c>
      <c r="IU62" s="12">
        <v>125.1</v>
      </c>
      <c r="IX62" t="s">
        <v>55</v>
      </c>
      <c r="IY62" s="12">
        <v>125.1</v>
      </c>
      <c r="IZ62" s="12">
        <f t="shared" si="25"/>
        <v>124.83333333333333</v>
      </c>
      <c r="JC62">
        <v>12</v>
      </c>
      <c r="JD62" t="s">
        <v>55</v>
      </c>
      <c r="JE62" s="12">
        <v>134.1</v>
      </c>
      <c r="JH62" t="s">
        <v>55</v>
      </c>
      <c r="JI62" s="12">
        <v>134.1</v>
      </c>
      <c r="JJ62" s="12">
        <f t="shared" si="26"/>
        <v>134.13333333333333</v>
      </c>
    </row>
    <row r="63" spans="2:270" x14ac:dyDescent="0.35">
      <c r="B63">
        <v>2018</v>
      </c>
      <c r="C63">
        <v>1</v>
      </c>
      <c r="D63" t="s">
        <v>31</v>
      </c>
      <c r="E63" s="12">
        <v>140.4</v>
      </c>
      <c r="G63">
        <v>2018</v>
      </c>
      <c r="H63" t="s">
        <v>31</v>
      </c>
      <c r="I63" s="12">
        <v>140.4</v>
      </c>
      <c r="J63" s="12">
        <f t="shared" si="0"/>
        <v>139.36666666666667</v>
      </c>
      <c r="L63">
        <v>2018</v>
      </c>
      <c r="M63">
        <v>1</v>
      </c>
      <c r="N63" t="s">
        <v>31</v>
      </c>
      <c r="O63" s="12">
        <v>134.6</v>
      </c>
      <c r="Q63">
        <v>2018</v>
      </c>
      <c r="R63" t="s">
        <v>31</v>
      </c>
      <c r="S63" s="12">
        <v>134.6</v>
      </c>
      <c r="T63" s="12">
        <f t="shared" si="1"/>
        <v>134.43333333333337</v>
      </c>
      <c r="V63">
        <v>2018</v>
      </c>
      <c r="W63">
        <v>1</v>
      </c>
      <c r="X63" t="s">
        <v>31</v>
      </c>
      <c r="Y63" s="12">
        <v>143.69999999999999</v>
      </c>
      <c r="AA63">
        <v>2018</v>
      </c>
      <c r="AB63" t="s">
        <v>31</v>
      </c>
      <c r="AC63" s="12">
        <v>143.69999999999999</v>
      </c>
      <c r="AD63" s="12">
        <f t="shared" si="2"/>
        <v>142.79999999999998</v>
      </c>
      <c r="AF63">
        <v>2018</v>
      </c>
      <c r="AG63">
        <v>1</v>
      </c>
      <c r="AH63" t="s">
        <v>31</v>
      </c>
      <c r="AI63" s="12">
        <v>143.6</v>
      </c>
      <c r="AK63">
        <v>2018</v>
      </c>
      <c r="AL63" t="s">
        <v>31</v>
      </c>
      <c r="AM63" s="12">
        <v>143.6</v>
      </c>
      <c r="AN63" s="12">
        <f t="shared" si="3"/>
        <v>145.4</v>
      </c>
      <c r="AP63">
        <v>2018</v>
      </c>
      <c r="AQ63">
        <v>1</v>
      </c>
      <c r="AR63" t="s">
        <v>31</v>
      </c>
      <c r="AS63" s="12">
        <v>139.6</v>
      </c>
      <c r="AU63">
        <v>2018</v>
      </c>
      <c r="AV63" t="s">
        <v>31</v>
      </c>
      <c r="AW63" s="12">
        <v>139.6</v>
      </c>
      <c r="AX63" s="12">
        <f t="shared" si="4"/>
        <v>139.53333333333333</v>
      </c>
      <c r="AZ63">
        <v>2018</v>
      </c>
      <c r="BA63">
        <v>1</v>
      </c>
      <c r="BB63" t="s">
        <v>31</v>
      </c>
      <c r="BC63" s="12">
        <v>116.4</v>
      </c>
      <c r="BE63">
        <v>2018</v>
      </c>
      <c r="BF63" t="s">
        <v>31</v>
      </c>
      <c r="BG63" s="12">
        <v>116.4</v>
      </c>
      <c r="BH63" s="12">
        <f t="shared" si="5"/>
        <v>115.83333333333333</v>
      </c>
      <c r="BJ63">
        <v>2018</v>
      </c>
      <c r="BK63">
        <v>1</v>
      </c>
      <c r="BL63" t="s">
        <v>31</v>
      </c>
      <c r="BM63" s="12">
        <v>133.80000000000001</v>
      </c>
      <c r="BO63">
        <v>2018</v>
      </c>
      <c r="BP63" t="s">
        <v>31</v>
      </c>
      <c r="BQ63" s="12">
        <v>133.80000000000001</v>
      </c>
      <c r="BR63" s="12">
        <f t="shared" si="6"/>
        <v>135.06666666666666</v>
      </c>
      <c r="BT63">
        <v>2018</v>
      </c>
      <c r="BU63">
        <v>1</v>
      </c>
      <c r="BV63" t="s">
        <v>31</v>
      </c>
      <c r="BW63" s="12">
        <v>150.5</v>
      </c>
      <c r="BY63">
        <v>2018</v>
      </c>
      <c r="BZ63" t="s">
        <v>31</v>
      </c>
      <c r="CA63" s="12">
        <v>150.5</v>
      </c>
      <c r="CB63" s="12">
        <f t="shared" si="7"/>
        <v>166.29999999999998</v>
      </c>
      <c r="CD63">
        <v>2018</v>
      </c>
      <c r="CE63">
        <v>1</v>
      </c>
      <c r="CF63" t="s">
        <v>31</v>
      </c>
      <c r="CG63" s="12">
        <v>118.4</v>
      </c>
      <c r="CI63">
        <v>2018</v>
      </c>
      <c r="CJ63" t="s">
        <v>31</v>
      </c>
      <c r="CK63" s="12">
        <v>118.4</v>
      </c>
      <c r="CL63" s="12">
        <f t="shared" si="8"/>
        <v>120.13333333333333</v>
      </c>
      <c r="CN63">
        <v>2018</v>
      </c>
      <c r="CO63">
        <v>1</v>
      </c>
      <c r="CP63" t="s">
        <v>31</v>
      </c>
      <c r="CQ63" s="12">
        <v>117.3</v>
      </c>
      <c r="CS63">
        <v>2018</v>
      </c>
      <c r="CT63" t="s">
        <v>31</v>
      </c>
      <c r="CU63" s="12">
        <v>117.3</v>
      </c>
      <c r="CV63" s="12">
        <f t="shared" si="9"/>
        <v>120.63333333333334</v>
      </c>
      <c r="CX63">
        <v>2018</v>
      </c>
      <c r="CY63">
        <v>1</v>
      </c>
      <c r="CZ63" t="s">
        <v>31</v>
      </c>
      <c r="DA63" s="12">
        <v>140.5</v>
      </c>
      <c r="DC63">
        <v>2018</v>
      </c>
      <c r="DD63" t="s">
        <v>31</v>
      </c>
      <c r="DE63" s="12">
        <v>140.5</v>
      </c>
      <c r="DF63" s="12">
        <f t="shared" si="10"/>
        <v>139.5</v>
      </c>
      <c r="DH63">
        <v>2018</v>
      </c>
      <c r="DI63">
        <v>1</v>
      </c>
      <c r="DJ63" t="s">
        <v>31</v>
      </c>
      <c r="DK63" s="12">
        <v>125.9</v>
      </c>
      <c r="DM63">
        <v>2018</v>
      </c>
      <c r="DN63" t="s">
        <v>31</v>
      </c>
      <c r="DO63" s="12">
        <v>125.9</v>
      </c>
      <c r="DP63" s="12">
        <f t="shared" si="11"/>
        <v>125.66666666666667</v>
      </c>
      <c r="DR63">
        <v>2018</v>
      </c>
      <c r="DS63">
        <v>1</v>
      </c>
      <c r="DT63" t="s">
        <v>31</v>
      </c>
      <c r="DU63" s="12">
        <v>146.80000000000001</v>
      </c>
      <c r="DW63">
        <v>2018</v>
      </c>
      <c r="DX63" t="s">
        <v>31</v>
      </c>
      <c r="DY63" s="12">
        <v>146.80000000000001</v>
      </c>
      <c r="DZ63" s="12">
        <f t="shared" si="12"/>
        <v>146.36666666666667</v>
      </c>
      <c r="EB63">
        <v>2018</v>
      </c>
      <c r="EC63">
        <v>1</v>
      </c>
      <c r="ED63" t="s">
        <v>31</v>
      </c>
      <c r="EE63" s="12">
        <v>137.19999999999999</v>
      </c>
      <c r="EG63">
        <v>2018</v>
      </c>
      <c r="EH63" t="s">
        <v>31</v>
      </c>
      <c r="EI63" s="12">
        <v>137.19999999999999</v>
      </c>
      <c r="EJ63" s="12">
        <f t="shared" si="13"/>
        <v>139.16666666666666</v>
      </c>
      <c r="EL63">
        <v>2018</v>
      </c>
      <c r="EM63">
        <v>1</v>
      </c>
      <c r="EN63" t="s">
        <v>31</v>
      </c>
      <c r="EO63" s="12">
        <v>157.69999999999999</v>
      </c>
      <c r="EQ63">
        <v>2018</v>
      </c>
      <c r="ER63" t="s">
        <v>31</v>
      </c>
      <c r="ES63" s="12">
        <v>157.69999999999999</v>
      </c>
      <c r="ET63" s="12">
        <f t="shared" si="14"/>
        <v>156.96666666666667</v>
      </c>
      <c r="EV63">
        <v>2018</v>
      </c>
      <c r="EW63">
        <v>1</v>
      </c>
      <c r="EX63" t="s">
        <v>31</v>
      </c>
      <c r="EY63" s="12">
        <v>136</v>
      </c>
      <c r="FA63">
        <v>2018</v>
      </c>
      <c r="FB63" t="s">
        <v>31</v>
      </c>
      <c r="FC63" s="12">
        <v>136</v>
      </c>
      <c r="FD63" s="12">
        <f t="shared" si="15"/>
        <v>135.53333333333333</v>
      </c>
      <c r="FF63">
        <v>2018</v>
      </c>
      <c r="FG63">
        <v>1</v>
      </c>
      <c r="FH63" t="s">
        <v>31</v>
      </c>
      <c r="FI63" s="12">
        <v>125.9</v>
      </c>
      <c r="FK63">
        <v>2018</v>
      </c>
      <c r="FL63" t="s">
        <v>31</v>
      </c>
      <c r="FM63" s="12">
        <v>125.9</v>
      </c>
      <c r="FN63" s="12">
        <f t="shared" si="16"/>
        <v>125.63333333333333</v>
      </c>
      <c r="FP63">
        <v>2018</v>
      </c>
      <c r="FQ63">
        <v>1</v>
      </c>
      <c r="FR63" t="s">
        <v>31</v>
      </c>
      <c r="FS63" s="12">
        <v>134.4</v>
      </c>
      <c r="FU63">
        <v>2018</v>
      </c>
      <c r="FV63" t="s">
        <v>31</v>
      </c>
      <c r="FW63" s="12">
        <v>134.4</v>
      </c>
      <c r="FX63" s="12">
        <f t="shared" si="17"/>
        <v>133.96666666666667</v>
      </c>
      <c r="FZ63">
        <v>2018</v>
      </c>
      <c r="GA63">
        <v>1</v>
      </c>
      <c r="GB63" t="s">
        <v>31</v>
      </c>
      <c r="GC63" s="12">
        <v>127.3</v>
      </c>
      <c r="GE63">
        <v>2018</v>
      </c>
      <c r="GF63" t="s">
        <v>31</v>
      </c>
      <c r="GG63" s="12">
        <v>127.3</v>
      </c>
      <c r="GH63" s="12">
        <f t="shared" si="18"/>
        <v>126.60000000000001</v>
      </c>
      <c r="GJ63">
        <v>2018</v>
      </c>
      <c r="GK63">
        <v>1</v>
      </c>
      <c r="GL63" t="s">
        <v>31</v>
      </c>
      <c r="GM63" s="12">
        <v>129.5</v>
      </c>
      <c r="GO63">
        <v>2018</v>
      </c>
      <c r="GP63" t="s">
        <v>31</v>
      </c>
      <c r="GQ63" s="12">
        <v>129.5</v>
      </c>
      <c r="GR63" s="12">
        <f t="shared" si="19"/>
        <v>129.20000000000002</v>
      </c>
      <c r="GT63">
        <v>2018</v>
      </c>
      <c r="GU63">
        <v>1</v>
      </c>
      <c r="GV63" t="s">
        <v>31</v>
      </c>
      <c r="GW63" s="12">
        <v>129</v>
      </c>
      <c r="GY63">
        <v>2018</v>
      </c>
      <c r="GZ63" t="s">
        <v>31</v>
      </c>
      <c r="HA63" s="12">
        <v>129</v>
      </c>
      <c r="HB63" s="12">
        <f t="shared" si="20"/>
        <v>128.20000000000002</v>
      </c>
      <c r="HD63">
        <v>2018</v>
      </c>
      <c r="HE63">
        <v>1</v>
      </c>
      <c r="HF63" t="s">
        <v>31</v>
      </c>
      <c r="HG63" s="12">
        <v>116.3</v>
      </c>
      <c r="HI63">
        <v>2018</v>
      </c>
      <c r="HJ63" t="s">
        <v>31</v>
      </c>
      <c r="HK63" s="12">
        <v>116.3</v>
      </c>
      <c r="HL63" s="12">
        <f t="shared" si="21"/>
        <v>115.63333333333333</v>
      </c>
      <c r="HN63">
        <v>2018</v>
      </c>
      <c r="HO63">
        <v>1</v>
      </c>
      <c r="HP63" t="s">
        <v>31</v>
      </c>
      <c r="HQ63" s="12">
        <v>126.2</v>
      </c>
      <c r="HS63">
        <v>2018</v>
      </c>
      <c r="HT63" t="s">
        <v>31</v>
      </c>
      <c r="HU63" s="12">
        <v>126.2</v>
      </c>
      <c r="HV63" s="12">
        <f t="shared" si="22"/>
        <v>125.63333333333333</v>
      </c>
      <c r="HX63">
        <v>2018</v>
      </c>
      <c r="HY63">
        <v>1</v>
      </c>
      <c r="HZ63" t="s">
        <v>31</v>
      </c>
      <c r="IA63" s="12">
        <v>137.1</v>
      </c>
      <c r="IC63">
        <v>2018</v>
      </c>
      <c r="ID63" t="s">
        <v>31</v>
      </c>
      <c r="IE63" s="12">
        <v>137.1</v>
      </c>
      <c r="IF63" s="12">
        <f t="shared" si="23"/>
        <v>136.79999999999998</v>
      </c>
      <c r="IH63">
        <v>2018</v>
      </c>
      <c r="II63">
        <v>1</v>
      </c>
      <c r="IJ63" t="s">
        <v>31</v>
      </c>
      <c r="IK63" s="12">
        <v>125.5</v>
      </c>
      <c r="IM63">
        <v>2018</v>
      </c>
      <c r="IN63" t="s">
        <v>31</v>
      </c>
      <c r="IO63" s="12">
        <v>125.5</v>
      </c>
      <c r="IP63" s="12">
        <f t="shared" si="24"/>
        <v>125</v>
      </c>
      <c r="IR63">
        <v>2018</v>
      </c>
      <c r="IS63">
        <v>1</v>
      </c>
      <c r="IT63" t="s">
        <v>31</v>
      </c>
      <c r="IU63" s="12">
        <v>125.8</v>
      </c>
      <c r="IW63">
        <v>2018</v>
      </c>
      <c r="IX63" t="s">
        <v>31</v>
      </c>
      <c r="IY63" s="12">
        <v>125.8</v>
      </c>
      <c r="IZ63" s="12">
        <f t="shared" si="25"/>
        <v>125.26666666666667</v>
      </c>
      <c r="JB63">
        <v>2018</v>
      </c>
      <c r="JC63">
        <v>1</v>
      </c>
      <c r="JD63" t="s">
        <v>31</v>
      </c>
      <c r="JE63" s="12">
        <v>134.1</v>
      </c>
      <c r="JG63">
        <v>2018</v>
      </c>
      <c r="JH63" t="s">
        <v>31</v>
      </c>
      <c r="JI63" s="12">
        <v>134.1</v>
      </c>
      <c r="JJ63" s="12">
        <f t="shared" si="26"/>
        <v>134.33333333333334</v>
      </c>
    </row>
    <row r="64" spans="2:270" x14ac:dyDescent="0.35">
      <c r="C64">
        <v>2</v>
      </c>
      <c r="D64" t="s">
        <v>36</v>
      </c>
      <c r="E64" s="12">
        <v>141.30000000000001</v>
      </c>
      <c r="H64" t="s">
        <v>36</v>
      </c>
      <c r="I64" s="12">
        <v>141.30000000000001</v>
      </c>
      <c r="J64" s="12">
        <f t="shared" si="0"/>
        <v>140.26666666666668</v>
      </c>
      <c r="M64">
        <v>2</v>
      </c>
      <c r="N64" t="s">
        <v>36</v>
      </c>
      <c r="O64" s="12">
        <v>134.80000000000001</v>
      </c>
      <c r="R64" t="s">
        <v>36</v>
      </c>
      <c r="S64" s="12">
        <v>134.80000000000001</v>
      </c>
      <c r="T64" s="12">
        <f t="shared" si="1"/>
        <v>134.6</v>
      </c>
      <c r="W64">
        <v>2</v>
      </c>
      <c r="X64" t="s">
        <v>36</v>
      </c>
      <c r="Y64" s="12">
        <v>143</v>
      </c>
      <c r="AB64" t="s">
        <v>36</v>
      </c>
      <c r="AC64" s="12">
        <v>143</v>
      </c>
      <c r="AD64" s="12">
        <f t="shared" si="2"/>
        <v>143.1</v>
      </c>
      <c r="AG64">
        <v>2</v>
      </c>
      <c r="AH64" t="s">
        <v>36</v>
      </c>
      <c r="AI64" s="12">
        <v>139.9</v>
      </c>
      <c r="AL64" t="s">
        <v>36</v>
      </c>
      <c r="AM64" s="12">
        <v>139.9</v>
      </c>
      <c r="AN64" s="12">
        <f t="shared" si="3"/>
        <v>143.13333333333333</v>
      </c>
      <c r="AQ64">
        <v>2</v>
      </c>
      <c r="AR64" t="s">
        <v>36</v>
      </c>
      <c r="AS64" s="12">
        <v>139.9</v>
      </c>
      <c r="AV64" t="s">
        <v>36</v>
      </c>
      <c r="AW64" s="12">
        <v>139.9</v>
      </c>
      <c r="AX64" s="12">
        <f t="shared" si="4"/>
        <v>139.66666666666666</v>
      </c>
      <c r="BA64">
        <v>2</v>
      </c>
      <c r="BB64" t="s">
        <v>36</v>
      </c>
      <c r="BC64" s="12">
        <v>116.2</v>
      </c>
      <c r="BF64" t="s">
        <v>36</v>
      </c>
      <c r="BG64" s="12">
        <v>116.2</v>
      </c>
      <c r="BH64" s="12">
        <f t="shared" si="5"/>
        <v>116.16666666666667</v>
      </c>
      <c r="BK64">
        <v>2</v>
      </c>
      <c r="BL64" t="s">
        <v>36</v>
      </c>
      <c r="BM64" s="12">
        <v>135.5</v>
      </c>
      <c r="BP64" t="s">
        <v>36</v>
      </c>
      <c r="BQ64" s="12">
        <v>135.5</v>
      </c>
      <c r="BR64" s="12">
        <f t="shared" si="6"/>
        <v>134.76666666666668</v>
      </c>
      <c r="BU64">
        <v>2</v>
      </c>
      <c r="BV64" t="s">
        <v>36</v>
      </c>
      <c r="BW64" s="12">
        <v>136.9</v>
      </c>
      <c r="BZ64" t="s">
        <v>36</v>
      </c>
      <c r="CA64" s="12">
        <v>136.9</v>
      </c>
      <c r="CB64" s="12">
        <f t="shared" si="7"/>
        <v>150.20000000000002</v>
      </c>
      <c r="CE64">
        <v>2</v>
      </c>
      <c r="CF64" t="s">
        <v>36</v>
      </c>
      <c r="CG64" s="12">
        <v>117</v>
      </c>
      <c r="CJ64" t="s">
        <v>36</v>
      </c>
      <c r="CK64" s="12">
        <v>117</v>
      </c>
      <c r="CL64" s="12">
        <f t="shared" si="8"/>
        <v>118.39999999999999</v>
      </c>
      <c r="CO64">
        <v>2</v>
      </c>
      <c r="CP64" t="s">
        <v>36</v>
      </c>
      <c r="CQ64" s="12">
        <v>115.4</v>
      </c>
      <c r="CT64" t="s">
        <v>36</v>
      </c>
      <c r="CU64" s="12">
        <v>115.4</v>
      </c>
      <c r="CV64" s="12">
        <f t="shared" si="9"/>
        <v>117.8</v>
      </c>
      <c r="CY64">
        <v>2</v>
      </c>
      <c r="CZ64" t="s">
        <v>36</v>
      </c>
      <c r="DA64" s="12">
        <v>140.69999999999999</v>
      </c>
      <c r="DD64" t="s">
        <v>36</v>
      </c>
      <c r="DE64" s="12">
        <v>140.69999999999999</v>
      </c>
      <c r="DF64" s="12">
        <f t="shared" si="10"/>
        <v>140.29999999999998</v>
      </c>
      <c r="DI64">
        <v>2</v>
      </c>
      <c r="DJ64" t="s">
        <v>36</v>
      </c>
      <c r="DK64" s="12">
        <v>125.9</v>
      </c>
      <c r="DN64" t="s">
        <v>36</v>
      </c>
      <c r="DO64" s="12">
        <v>125.9</v>
      </c>
      <c r="DP64" s="12">
        <f t="shared" si="11"/>
        <v>125.83333333333333</v>
      </c>
      <c r="DS64">
        <v>2</v>
      </c>
      <c r="DT64" t="s">
        <v>36</v>
      </c>
      <c r="DU64" s="12">
        <v>147.1</v>
      </c>
      <c r="DX64" t="s">
        <v>36</v>
      </c>
      <c r="DY64" s="12">
        <v>147.1</v>
      </c>
      <c r="DZ64" s="12">
        <f t="shared" si="12"/>
        <v>146.73333333333335</v>
      </c>
      <c r="EC64">
        <v>2</v>
      </c>
      <c r="ED64" t="s">
        <v>36</v>
      </c>
      <c r="EE64" s="12">
        <v>135.6</v>
      </c>
      <c r="EH64" t="s">
        <v>36</v>
      </c>
      <c r="EI64" s="12">
        <v>135.6</v>
      </c>
      <c r="EJ64" s="12">
        <f t="shared" si="13"/>
        <v>137.20000000000002</v>
      </c>
      <c r="EM64">
        <v>2</v>
      </c>
      <c r="EN64" t="s">
        <v>36</v>
      </c>
      <c r="EO64" s="12">
        <v>159.30000000000001</v>
      </c>
      <c r="ER64" t="s">
        <v>36</v>
      </c>
      <c r="ES64" s="12">
        <v>159.30000000000001</v>
      </c>
      <c r="ET64" s="12">
        <f t="shared" si="14"/>
        <v>158</v>
      </c>
      <c r="EW64">
        <v>2</v>
      </c>
      <c r="EX64" t="s">
        <v>36</v>
      </c>
      <c r="EY64" s="12">
        <v>136.30000000000001</v>
      </c>
      <c r="FB64" t="s">
        <v>36</v>
      </c>
      <c r="FC64" s="12">
        <v>136.30000000000001</v>
      </c>
      <c r="FD64" s="12">
        <f t="shared" si="15"/>
        <v>135.96666666666667</v>
      </c>
      <c r="FG64">
        <v>2</v>
      </c>
      <c r="FH64" t="s">
        <v>36</v>
      </c>
      <c r="FI64" s="12">
        <v>126.1</v>
      </c>
      <c r="FL64" t="s">
        <v>36</v>
      </c>
      <c r="FM64" s="12">
        <v>126.1</v>
      </c>
      <c r="FN64" s="12">
        <f t="shared" si="16"/>
        <v>125.86666666666667</v>
      </c>
      <c r="FQ64">
        <v>2</v>
      </c>
      <c r="FR64" t="s">
        <v>36</v>
      </c>
      <c r="FS64" s="12">
        <v>134.69999999999999</v>
      </c>
      <c r="FV64" t="s">
        <v>36</v>
      </c>
      <c r="FW64" s="12">
        <v>134.69999999999999</v>
      </c>
      <c r="FX64" s="12">
        <f t="shared" si="17"/>
        <v>134.36666666666665</v>
      </c>
      <c r="GA64">
        <v>2</v>
      </c>
      <c r="GB64" t="s">
        <v>36</v>
      </c>
      <c r="GC64" s="12">
        <v>127.3</v>
      </c>
      <c r="GF64" t="s">
        <v>36</v>
      </c>
      <c r="GG64" s="12">
        <v>127.3</v>
      </c>
      <c r="GH64" s="12">
        <f t="shared" si="18"/>
        <v>127.13333333333333</v>
      </c>
      <c r="GK64">
        <v>2</v>
      </c>
      <c r="GL64" t="s">
        <v>36</v>
      </c>
      <c r="GM64" s="12">
        <v>129.9</v>
      </c>
      <c r="GP64" t="s">
        <v>36</v>
      </c>
      <c r="GQ64" s="12">
        <v>129.9</v>
      </c>
      <c r="GR64" s="12">
        <f t="shared" si="19"/>
        <v>129.56666666666669</v>
      </c>
      <c r="GU64">
        <v>2</v>
      </c>
      <c r="GV64" t="s">
        <v>36</v>
      </c>
      <c r="GW64" s="12">
        <v>129.80000000000001</v>
      </c>
      <c r="GZ64" t="s">
        <v>36</v>
      </c>
      <c r="HA64" s="12">
        <v>129.80000000000001</v>
      </c>
      <c r="HB64" s="12">
        <f t="shared" si="20"/>
        <v>129</v>
      </c>
      <c r="HE64">
        <v>2</v>
      </c>
      <c r="HF64" t="s">
        <v>36</v>
      </c>
      <c r="HG64" s="12">
        <v>117.4</v>
      </c>
      <c r="HJ64" t="s">
        <v>36</v>
      </c>
      <c r="HK64" s="12">
        <v>117.4</v>
      </c>
      <c r="HL64" s="12">
        <f t="shared" si="21"/>
        <v>116.33333333333333</v>
      </c>
      <c r="HO64">
        <v>2</v>
      </c>
      <c r="HP64" t="s">
        <v>36</v>
      </c>
      <c r="HQ64" s="12">
        <v>126.5</v>
      </c>
      <c r="HT64" t="s">
        <v>36</v>
      </c>
      <c r="HU64" s="12">
        <v>126.5</v>
      </c>
      <c r="HV64" s="12">
        <f t="shared" si="22"/>
        <v>126.10000000000001</v>
      </c>
      <c r="HY64">
        <v>2</v>
      </c>
      <c r="HZ64" t="s">
        <v>36</v>
      </c>
      <c r="IA64" s="12">
        <v>137.19999999999999</v>
      </c>
      <c r="ID64" t="s">
        <v>36</v>
      </c>
      <c r="IE64" s="12">
        <v>137.19999999999999</v>
      </c>
      <c r="IF64" s="12">
        <f t="shared" si="23"/>
        <v>136.99999999999997</v>
      </c>
      <c r="II64">
        <v>2</v>
      </c>
      <c r="IJ64" t="s">
        <v>36</v>
      </c>
      <c r="IK64" s="12">
        <v>126.2</v>
      </c>
      <c r="IN64" t="s">
        <v>36</v>
      </c>
      <c r="IO64" s="12">
        <v>126.2</v>
      </c>
      <c r="IP64" s="12">
        <f t="shared" si="24"/>
        <v>125.43333333333334</v>
      </c>
      <c r="IS64">
        <v>2</v>
      </c>
      <c r="IT64" t="s">
        <v>36</v>
      </c>
      <c r="IU64" s="12">
        <v>126.5</v>
      </c>
      <c r="IX64" t="s">
        <v>36</v>
      </c>
      <c r="IY64" s="12">
        <v>126.5</v>
      </c>
      <c r="IZ64" s="12">
        <f t="shared" si="25"/>
        <v>125.8</v>
      </c>
      <c r="JC64">
        <v>2</v>
      </c>
      <c r="JD64" t="s">
        <v>36</v>
      </c>
      <c r="JE64" s="12">
        <v>134</v>
      </c>
      <c r="JH64" t="s">
        <v>36</v>
      </c>
      <c r="JI64" s="12">
        <v>134</v>
      </c>
      <c r="JJ64" s="12">
        <f t="shared" si="26"/>
        <v>134.06666666666666</v>
      </c>
    </row>
    <row r="65" spans="2:270" x14ac:dyDescent="0.35">
      <c r="C65">
        <v>3</v>
      </c>
      <c r="D65" t="s">
        <v>38</v>
      </c>
      <c r="E65" s="12">
        <v>142</v>
      </c>
      <c r="H65" t="s">
        <v>38</v>
      </c>
      <c r="I65" s="12">
        <v>142</v>
      </c>
      <c r="J65" s="12">
        <f t="shared" si="0"/>
        <v>141.23333333333335</v>
      </c>
      <c r="M65">
        <v>3</v>
      </c>
      <c r="N65" t="s">
        <v>38</v>
      </c>
      <c r="O65" s="12">
        <v>135</v>
      </c>
      <c r="R65" t="s">
        <v>38</v>
      </c>
      <c r="S65" s="12">
        <v>135</v>
      </c>
      <c r="T65" s="12">
        <f t="shared" si="1"/>
        <v>134.79999999999998</v>
      </c>
      <c r="W65">
        <v>3</v>
      </c>
      <c r="X65" t="s">
        <v>38</v>
      </c>
      <c r="Y65" s="12">
        <v>143.1</v>
      </c>
      <c r="AB65" t="s">
        <v>38</v>
      </c>
      <c r="AC65" s="12">
        <v>143.1</v>
      </c>
      <c r="AD65" s="12">
        <f t="shared" si="2"/>
        <v>143.26666666666665</v>
      </c>
      <c r="AG65">
        <v>3</v>
      </c>
      <c r="AH65" t="s">
        <v>38</v>
      </c>
      <c r="AI65" s="12">
        <v>135.5</v>
      </c>
      <c r="AL65" t="s">
        <v>38</v>
      </c>
      <c r="AM65" s="12">
        <v>135.5</v>
      </c>
      <c r="AN65" s="12">
        <f t="shared" si="3"/>
        <v>139.66666666666666</v>
      </c>
      <c r="AQ65">
        <v>3</v>
      </c>
      <c r="AR65" t="s">
        <v>38</v>
      </c>
      <c r="AS65" s="12">
        <v>139.9</v>
      </c>
      <c r="AV65" t="s">
        <v>38</v>
      </c>
      <c r="AW65" s="12">
        <v>139.9</v>
      </c>
      <c r="AX65" s="12">
        <f t="shared" si="4"/>
        <v>139.79999999999998</v>
      </c>
      <c r="BA65">
        <v>3</v>
      </c>
      <c r="BB65" t="s">
        <v>38</v>
      </c>
      <c r="BC65" s="12">
        <v>116.5</v>
      </c>
      <c r="BF65" t="s">
        <v>38</v>
      </c>
      <c r="BG65" s="12">
        <v>116.5</v>
      </c>
      <c r="BH65" s="12">
        <f t="shared" si="5"/>
        <v>116.36666666666667</v>
      </c>
      <c r="BK65">
        <v>3</v>
      </c>
      <c r="BL65" t="s">
        <v>38</v>
      </c>
      <c r="BM65" s="12">
        <v>138.5</v>
      </c>
      <c r="BP65" t="s">
        <v>38</v>
      </c>
      <c r="BQ65" s="12">
        <v>138.5</v>
      </c>
      <c r="BR65" s="12">
        <f t="shared" si="6"/>
        <v>135.93333333333334</v>
      </c>
      <c r="BU65">
        <v>3</v>
      </c>
      <c r="BV65" t="s">
        <v>38</v>
      </c>
      <c r="BW65" s="12">
        <v>128</v>
      </c>
      <c r="BZ65" t="s">
        <v>38</v>
      </c>
      <c r="CA65" s="12">
        <v>128</v>
      </c>
      <c r="CB65" s="12">
        <f t="shared" si="7"/>
        <v>138.46666666666667</v>
      </c>
      <c r="CE65">
        <v>3</v>
      </c>
      <c r="CF65" t="s">
        <v>38</v>
      </c>
      <c r="CG65" s="12">
        <v>115.5</v>
      </c>
      <c r="CJ65" t="s">
        <v>38</v>
      </c>
      <c r="CK65" s="12">
        <v>115.5</v>
      </c>
      <c r="CL65" s="12">
        <f t="shared" si="8"/>
        <v>116.96666666666665</v>
      </c>
      <c r="CO65">
        <v>3</v>
      </c>
      <c r="CP65" t="s">
        <v>38</v>
      </c>
      <c r="CQ65" s="12">
        <v>114.2</v>
      </c>
      <c r="CT65" t="s">
        <v>38</v>
      </c>
      <c r="CU65" s="12">
        <v>114.2</v>
      </c>
      <c r="CV65" s="12">
        <f t="shared" si="9"/>
        <v>115.63333333333333</v>
      </c>
      <c r="CY65">
        <v>3</v>
      </c>
      <c r="CZ65" t="s">
        <v>38</v>
      </c>
      <c r="DA65" s="12">
        <v>140.69999999999999</v>
      </c>
      <c r="DD65" t="s">
        <v>38</v>
      </c>
      <c r="DE65" s="12">
        <v>140.69999999999999</v>
      </c>
      <c r="DF65" s="12">
        <f t="shared" si="10"/>
        <v>140.63333333333333</v>
      </c>
      <c r="DI65">
        <v>3</v>
      </c>
      <c r="DJ65" t="s">
        <v>38</v>
      </c>
      <c r="DK65" s="12">
        <v>126.2</v>
      </c>
      <c r="DN65" t="s">
        <v>38</v>
      </c>
      <c r="DO65" s="12">
        <v>126.2</v>
      </c>
      <c r="DP65" s="12">
        <f t="shared" si="11"/>
        <v>126</v>
      </c>
      <c r="DS65">
        <v>3</v>
      </c>
      <c r="DT65" t="s">
        <v>38</v>
      </c>
      <c r="DU65" s="12">
        <v>147.6</v>
      </c>
      <c r="DX65" t="s">
        <v>38</v>
      </c>
      <c r="DY65" s="12">
        <v>147.6</v>
      </c>
      <c r="DZ65" s="12">
        <f t="shared" si="12"/>
        <v>147.16666666666666</v>
      </c>
      <c r="EC65">
        <v>3</v>
      </c>
      <c r="ED65" t="s">
        <v>38</v>
      </c>
      <c r="EE65" s="12">
        <v>134.80000000000001</v>
      </c>
      <c r="EH65" t="s">
        <v>38</v>
      </c>
      <c r="EI65" s="12">
        <v>134.80000000000001</v>
      </c>
      <c r="EJ65" s="12">
        <f t="shared" si="13"/>
        <v>135.86666666666665</v>
      </c>
      <c r="EM65">
        <v>3</v>
      </c>
      <c r="EN65" t="s">
        <v>38</v>
      </c>
      <c r="EO65" s="12">
        <v>159.69999999999999</v>
      </c>
      <c r="ER65" t="s">
        <v>38</v>
      </c>
      <c r="ES65" s="12">
        <v>159.69999999999999</v>
      </c>
      <c r="ET65" s="12">
        <f t="shared" si="14"/>
        <v>158.9</v>
      </c>
      <c r="EW65">
        <v>3</v>
      </c>
      <c r="EX65" t="s">
        <v>38</v>
      </c>
      <c r="EY65" s="12">
        <v>136.69999999999999</v>
      </c>
      <c r="FB65" t="s">
        <v>38</v>
      </c>
      <c r="FC65" s="12">
        <v>136.69999999999999</v>
      </c>
      <c r="FD65" s="12">
        <f t="shared" si="15"/>
        <v>136.33333333333334</v>
      </c>
      <c r="FG65">
        <v>3</v>
      </c>
      <c r="FH65" t="s">
        <v>38</v>
      </c>
      <c r="FI65" s="12">
        <v>126.7</v>
      </c>
      <c r="FL65" t="s">
        <v>38</v>
      </c>
      <c r="FM65" s="12">
        <v>126.7</v>
      </c>
      <c r="FN65" s="12">
        <f t="shared" si="16"/>
        <v>126.23333333333333</v>
      </c>
      <c r="FQ65">
        <v>3</v>
      </c>
      <c r="FR65" t="s">
        <v>38</v>
      </c>
      <c r="FS65" s="12">
        <v>135.19999999999999</v>
      </c>
      <c r="FV65" t="s">
        <v>38</v>
      </c>
      <c r="FW65" s="12">
        <v>135.19999999999999</v>
      </c>
      <c r="FX65" s="12">
        <f t="shared" si="17"/>
        <v>134.76666666666668</v>
      </c>
      <c r="GA65">
        <v>3</v>
      </c>
      <c r="GB65" t="s">
        <v>38</v>
      </c>
      <c r="GC65" s="12">
        <v>126.4</v>
      </c>
      <c r="GF65" t="s">
        <v>38</v>
      </c>
      <c r="GG65" s="12">
        <v>126.4</v>
      </c>
      <c r="GH65" s="12">
        <f t="shared" si="18"/>
        <v>127</v>
      </c>
      <c r="GK65">
        <v>3</v>
      </c>
      <c r="GL65" t="s">
        <v>38</v>
      </c>
      <c r="GM65" s="12">
        <v>130.80000000000001</v>
      </c>
      <c r="GP65" t="s">
        <v>38</v>
      </c>
      <c r="GQ65" s="12">
        <v>130.80000000000001</v>
      </c>
      <c r="GR65" s="12">
        <f t="shared" si="19"/>
        <v>130.06666666666666</v>
      </c>
      <c r="GU65">
        <v>3</v>
      </c>
      <c r="GV65" t="s">
        <v>38</v>
      </c>
      <c r="GW65" s="12">
        <v>130.5</v>
      </c>
      <c r="GZ65" t="s">
        <v>38</v>
      </c>
      <c r="HA65" s="12">
        <v>130.5</v>
      </c>
      <c r="HB65" s="12">
        <f t="shared" si="20"/>
        <v>129.76666666666668</v>
      </c>
      <c r="HE65">
        <v>3</v>
      </c>
      <c r="HF65" t="s">
        <v>38</v>
      </c>
      <c r="HG65" s="12">
        <v>117.8</v>
      </c>
      <c r="HJ65" t="s">
        <v>38</v>
      </c>
      <c r="HK65" s="12">
        <v>117.8</v>
      </c>
      <c r="HL65" s="12">
        <f t="shared" si="21"/>
        <v>117.16666666666667</v>
      </c>
      <c r="HO65">
        <v>3</v>
      </c>
      <c r="HP65" t="s">
        <v>38</v>
      </c>
      <c r="HQ65" s="12">
        <v>126.8</v>
      </c>
      <c r="HT65" t="s">
        <v>38</v>
      </c>
      <c r="HU65" s="12">
        <v>126.8</v>
      </c>
      <c r="HV65" s="12">
        <f t="shared" si="22"/>
        <v>126.5</v>
      </c>
      <c r="HY65">
        <v>3</v>
      </c>
      <c r="HZ65" t="s">
        <v>38</v>
      </c>
      <c r="IA65" s="12">
        <v>137.80000000000001</v>
      </c>
      <c r="ID65" t="s">
        <v>38</v>
      </c>
      <c r="IE65" s="12">
        <v>137.80000000000001</v>
      </c>
      <c r="IF65" s="12">
        <f t="shared" si="23"/>
        <v>137.36666666666665</v>
      </c>
      <c r="II65">
        <v>3</v>
      </c>
      <c r="IJ65" t="s">
        <v>38</v>
      </c>
      <c r="IK65" s="12">
        <v>126.7</v>
      </c>
      <c r="IN65" t="s">
        <v>38</v>
      </c>
      <c r="IO65" s="12">
        <v>126.7</v>
      </c>
      <c r="IP65" s="12">
        <f t="shared" si="24"/>
        <v>126.13333333333333</v>
      </c>
      <c r="IS65">
        <v>3</v>
      </c>
      <c r="IT65" t="s">
        <v>38</v>
      </c>
      <c r="IU65" s="12">
        <v>127.1</v>
      </c>
      <c r="IX65" t="s">
        <v>38</v>
      </c>
      <c r="IY65" s="12">
        <v>127.1</v>
      </c>
      <c r="IZ65" s="12">
        <f t="shared" si="25"/>
        <v>126.46666666666665</v>
      </c>
      <c r="JC65">
        <v>3</v>
      </c>
      <c r="JD65" t="s">
        <v>38</v>
      </c>
      <c r="JE65" s="12">
        <v>134</v>
      </c>
      <c r="JH65" t="s">
        <v>38</v>
      </c>
      <c r="JI65" s="12">
        <v>134</v>
      </c>
      <c r="JJ65" s="12">
        <f t="shared" si="26"/>
        <v>134.03333333333333</v>
      </c>
    </row>
    <row r="66" spans="2:270" x14ac:dyDescent="0.35">
      <c r="C66">
        <v>4</v>
      </c>
      <c r="D66" t="s">
        <v>39</v>
      </c>
      <c r="E66" s="12">
        <v>142.9</v>
      </c>
      <c r="H66" t="s">
        <v>39</v>
      </c>
      <c r="I66" s="12">
        <v>142.9</v>
      </c>
      <c r="J66" s="12">
        <f t="shared" si="0"/>
        <v>142.06666666666669</v>
      </c>
      <c r="M66">
        <v>4</v>
      </c>
      <c r="N66" t="s">
        <v>39</v>
      </c>
      <c r="O66" s="12">
        <v>135</v>
      </c>
      <c r="R66" t="s">
        <v>39</v>
      </c>
      <c r="S66" s="12">
        <v>135</v>
      </c>
      <c r="T66" s="12">
        <f t="shared" si="1"/>
        <v>134.93333333333334</v>
      </c>
      <c r="W66">
        <v>4</v>
      </c>
      <c r="X66" t="s">
        <v>39</v>
      </c>
      <c r="Y66" s="12">
        <v>144.30000000000001</v>
      </c>
      <c r="AB66" t="s">
        <v>39</v>
      </c>
      <c r="AC66" s="12">
        <v>144.30000000000001</v>
      </c>
      <c r="AD66" s="12">
        <f t="shared" si="2"/>
        <v>143.46666666666667</v>
      </c>
      <c r="AG66">
        <v>4</v>
      </c>
      <c r="AH66" t="s">
        <v>39</v>
      </c>
      <c r="AI66" s="12">
        <v>130.80000000000001</v>
      </c>
      <c r="AL66" t="s">
        <v>39</v>
      </c>
      <c r="AM66" s="12">
        <v>130.80000000000001</v>
      </c>
      <c r="AN66" s="12">
        <f t="shared" si="3"/>
        <v>135.4</v>
      </c>
      <c r="AQ66">
        <v>4</v>
      </c>
      <c r="AR66" t="s">
        <v>39</v>
      </c>
      <c r="AS66" s="12">
        <v>140.30000000000001</v>
      </c>
      <c r="AV66" t="s">
        <v>39</v>
      </c>
      <c r="AW66" s="12">
        <v>140.30000000000001</v>
      </c>
      <c r="AX66" s="12">
        <f t="shared" si="4"/>
        <v>140.03333333333333</v>
      </c>
      <c r="BA66">
        <v>4</v>
      </c>
      <c r="BB66" t="s">
        <v>39</v>
      </c>
      <c r="BC66" s="12">
        <v>116.6</v>
      </c>
      <c r="BF66" t="s">
        <v>39</v>
      </c>
      <c r="BG66" s="12">
        <v>116.6</v>
      </c>
      <c r="BH66" s="12">
        <f t="shared" si="5"/>
        <v>116.43333333333332</v>
      </c>
      <c r="BK66">
        <v>4</v>
      </c>
      <c r="BL66" t="s">
        <v>39</v>
      </c>
      <c r="BM66" s="12">
        <v>150.1</v>
      </c>
      <c r="BP66" t="s">
        <v>39</v>
      </c>
      <c r="BQ66" s="12">
        <v>150.1</v>
      </c>
      <c r="BR66" s="12">
        <f t="shared" si="6"/>
        <v>141.36666666666667</v>
      </c>
      <c r="BU66">
        <v>4</v>
      </c>
      <c r="BV66" t="s">
        <v>39</v>
      </c>
      <c r="BW66" s="12">
        <v>127.6</v>
      </c>
      <c r="BZ66" t="s">
        <v>39</v>
      </c>
      <c r="CA66" s="12">
        <v>127.6</v>
      </c>
      <c r="CB66" s="12">
        <f t="shared" si="7"/>
        <v>130.83333333333334</v>
      </c>
      <c r="CE66">
        <v>4</v>
      </c>
      <c r="CF66" t="s">
        <v>39</v>
      </c>
      <c r="CG66" s="12">
        <v>114</v>
      </c>
      <c r="CJ66" t="s">
        <v>39</v>
      </c>
      <c r="CK66" s="12">
        <v>114</v>
      </c>
      <c r="CL66" s="12">
        <f t="shared" si="8"/>
        <v>115.5</v>
      </c>
      <c r="CO66">
        <v>4</v>
      </c>
      <c r="CP66" t="s">
        <v>39</v>
      </c>
      <c r="CQ66" s="12">
        <v>110.6</v>
      </c>
      <c r="CT66" t="s">
        <v>39</v>
      </c>
      <c r="CU66" s="12">
        <v>110.6</v>
      </c>
      <c r="CV66" s="12">
        <f t="shared" si="9"/>
        <v>113.40000000000002</v>
      </c>
      <c r="CY66">
        <v>4</v>
      </c>
      <c r="CZ66" t="s">
        <v>39</v>
      </c>
      <c r="DA66" s="12">
        <v>140.19999999999999</v>
      </c>
      <c r="DD66" t="s">
        <v>39</v>
      </c>
      <c r="DE66" s="12">
        <v>140.19999999999999</v>
      </c>
      <c r="DF66" s="12">
        <f t="shared" si="10"/>
        <v>140.53333333333333</v>
      </c>
      <c r="DI66">
        <v>4</v>
      </c>
      <c r="DJ66" t="s">
        <v>39</v>
      </c>
      <c r="DK66" s="12">
        <v>126.5</v>
      </c>
      <c r="DN66" t="s">
        <v>39</v>
      </c>
      <c r="DO66" s="12">
        <v>126.5</v>
      </c>
      <c r="DP66" s="12">
        <f t="shared" si="11"/>
        <v>126.2</v>
      </c>
      <c r="DS66">
        <v>4</v>
      </c>
      <c r="DT66" t="s">
        <v>39</v>
      </c>
      <c r="DU66" s="12">
        <v>148.30000000000001</v>
      </c>
      <c r="DX66" t="s">
        <v>39</v>
      </c>
      <c r="DY66" s="12">
        <v>148.30000000000001</v>
      </c>
      <c r="DZ66" s="12">
        <f t="shared" si="12"/>
        <v>147.66666666666666</v>
      </c>
      <c r="EC66">
        <v>4</v>
      </c>
      <c r="ED66" t="s">
        <v>39</v>
      </c>
      <c r="EE66" s="12">
        <v>135.69999999999999</v>
      </c>
      <c r="EH66" t="s">
        <v>39</v>
      </c>
      <c r="EI66" s="12">
        <v>135.69999999999999</v>
      </c>
      <c r="EJ66" s="12">
        <f t="shared" si="13"/>
        <v>135.36666666666665</v>
      </c>
      <c r="EM66">
        <v>4</v>
      </c>
      <c r="EN66" t="s">
        <v>39</v>
      </c>
      <c r="EO66" s="12">
        <v>159.19999999999999</v>
      </c>
      <c r="ER66" t="s">
        <v>39</v>
      </c>
      <c r="ES66" s="12">
        <v>159.19999999999999</v>
      </c>
      <c r="ET66" s="12">
        <f t="shared" si="14"/>
        <v>159.4</v>
      </c>
      <c r="EW66">
        <v>4</v>
      </c>
      <c r="EX66" t="s">
        <v>39</v>
      </c>
      <c r="EY66" s="12">
        <v>137.80000000000001</v>
      </c>
      <c r="FB66" t="s">
        <v>39</v>
      </c>
      <c r="FC66" s="12">
        <v>137.80000000000001</v>
      </c>
      <c r="FD66" s="12">
        <f t="shared" si="15"/>
        <v>136.93333333333334</v>
      </c>
      <c r="FG66">
        <v>4</v>
      </c>
      <c r="FH66" t="s">
        <v>39</v>
      </c>
      <c r="FI66" s="12">
        <v>127.4</v>
      </c>
      <c r="FL66" t="s">
        <v>39</v>
      </c>
      <c r="FM66" s="12">
        <v>127.4</v>
      </c>
      <c r="FN66" s="12">
        <f t="shared" si="16"/>
        <v>126.73333333333335</v>
      </c>
      <c r="FQ66">
        <v>4</v>
      </c>
      <c r="FR66" t="s">
        <v>39</v>
      </c>
      <c r="FS66" s="12">
        <v>136.19999999999999</v>
      </c>
      <c r="FV66" t="s">
        <v>39</v>
      </c>
      <c r="FW66" s="12">
        <v>136.19999999999999</v>
      </c>
      <c r="FX66" s="12">
        <f t="shared" si="17"/>
        <v>135.36666666666665</v>
      </c>
      <c r="GA66">
        <v>4</v>
      </c>
      <c r="GB66" t="s">
        <v>39</v>
      </c>
      <c r="GC66" s="12">
        <v>124.6</v>
      </c>
      <c r="GF66" t="s">
        <v>39</v>
      </c>
      <c r="GG66" s="12">
        <v>124.6</v>
      </c>
      <c r="GH66" s="12">
        <f t="shared" si="18"/>
        <v>126.09999999999998</v>
      </c>
      <c r="GK66">
        <v>4</v>
      </c>
      <c r="GL66" t="s">
        <v>39</v>
      </c>
      <c r="GM66" s="12">
        <v>131.80000000000001</v>
      </c>
      <c r="GP66" t="s">
        <v>39</v>
      </c>
      <c r="GQ66" s="12">
        <v>131.80000000000001</v>
      </c>
      <c r="GR66" s="12">
        <f t="shared" si="19"/>
        <v>130.83333333333334</v>
      </c>
      <c r="GU66">
        <v>4</v>
      </c>
      <c r="GV66" t="s">
        <v>39</v>
      </c>
      <c r="GW66" s="12">
        <v>131.30000000000001</v>
      </c>
      <c r="GZ66" t="s">
        <v>39</v>
      </c>
      <c r="HA66" s="12">
        <v>131.30000000000001</v>
      </c>
      <c r="HB66" s="12">
        <f t="shared" si="20"/>
        <v>130.53333333333333</v>
      </c>
      <c r="HE66">
        <v>4</v>
      </c>
      <c r="HF66" t="s">
        <v>39</v>
      </c>
      <c r="HG66" s="12">
        <v>118.9</v>
      </c>
      <c r="HJ66" t="s">
        <v>39</v>
      </c>
      <c r="HK66" s="12">
        <v>118.9</v>
      </c>
      <c r="HL66" s="12">
        <f t="shared" si="21"/>
        <v>118.03333333333335</v>
      </c>
      <c r="HO66">
        <v>4</v>
      </c>
      <c r="HP66" t="s">
        <v>39</v>
      </c>
      <c r="HQ66" s="12">
        <v>127.6</v>
      </c>
      <c r="HT66" t="s">
        <v>39</v>
      </c>
      <c r="HU66" s="12">
        <v>127.6</v>
      </c>
      <c r="HV66" s="12">
        <f t="shared" si="22"/>
        <v>126.96666666666665</v>
      </c>
      <c r="HY66">
        <v>4</v>
      </c>
      <c r="HZ66" t="s">
        <v>39</v>
      </c>
      <c r="IA66" s="12">
        <v>139.69999999999999</v>
      </c>
      <c r="ID66" t="s">
        <v>39</v>
      </c>
      <c r="IE66" s="12">
        <v>139.69999999999999</v>
      </c>
      <c r="IF66" s="12">
        <f t="shared" si="23"/>
        <v>138.23333333333332</v>
      </c>
      <c r="II66">
        <v>4</v>
      </c>
      <c r="IJ66" t="s">
        <v>39</v>
      </c>
      <c r="IK66" s="12">
        <v>127.6</v>
      </c>
      <c r="IN66" t="s">
        <v>39</v>
      </c>
      <c r="IO66" s="12">
        <v>127.6</v>
      </c>
      <c r="IP66" s="12">
        <f t="shared" si="24"/>
        <v>126.83333333333333</v>
      </c>
      <c r="IS66">
        <v>4</v>
      </c>
      <c r="IT66" t="s">
        <v>39</v>
      </c>
      <c r="IU66" s="12">
        <v>128.19999999999999</v>
      </c>
      <c r="IX66" t="s">
        <v>39</v>
      </c>
      <c r="IY66" s="12">
        <v>128.19999999999999</v>
      </c>
      <c r="IZ66" s="12">
        <f t="shared" si="25"/>
        <v>127.26666666666665</v>
      </c>
      <c r="JC66">
        <v>4</v>
      </c>
      <c r="JD66" t="s">
        <v>39</v>
      </c>
      <c r="JE66" s="12">
        <v>134.80000000000001</v>
      </c>
      <c r="JH66" t="s">
        <v>39</v>
      </c>
      <c r="JI66" s="12">
        <v>134.80000000000001</v>
      </c>
      <c r="JJ66" s="12">
        <f t="shared" si="26"/>
        <v>134.26666666666668</v>
      </c>
    </row>
    <row r="67" spans="2:270" x14ac:dyDescent="0.35">
      <c r="C67">
        <v>5</v>
      </c>
      <c r="D67" t="s">
        <v>41</v>
      </c>
      <c r="E67" s="12">
        <v>143.19999999999999</v>
      </c>
      <c r="H67" t="s">
        <v>41</v>
      </c>
      <c r="I67" s="12">
        <v>143.19999999999999</v>
      </c>
      <c r="J67" s="12">
        <f t="shared" si="0"/>
        <v>142.69999999999999</v>
      </c>
      <c r="M67">
        <v>5</v>
      </c>
      <c r="N67" t="s">
        <v>41</v>
      </c>
      <c r="O67" s="12">
        <v>135</v>
      </c>
      <c r="R67" t="s">
        <v>41</v>
      </c>
      <c r="S67" s="12">
        <v>135</v>
      </c>
      <c r="T67" s="12">
        <f t="shared" si="1"/>
        <v>135</v>
      </c>
      <c r="W67">
        <v>5</v>
      </c>
      <c r="X67" t="s">
        <v>41</v>
      </c>
      <c r="Y67" s="12">
        <v>148.19999999999999</v>
      </c>
      <c r="AB67" t="s">
        <v>41</v>
      </c>
      <c r="AC67" s="12">
        <v>148.19999999999999</v>
      </c>
      <c r="AD67" s="12">
        <f t="shared" si="2"/>
        <v>145.19999999999999</v>
      </c>
      <c r="AG67">
        <v>5</v>
      </c>
      <c r="AH67" t="s">
        <v>41</v>
      </c>
      <c r="AI67" s="12">
        <v>130.5</v>
      </c>
      <c r="AL67" t="s">
        <v>41</v>
      </c>
      <c r="AM67" s="12">
        <v>130.5</v>
      </c>
      <c r="AN67" s="12">
        <f t="shared" si="3"/>
        <v>132.26666666666668</v>
      </c>
      <c r="AQ67">
        <v>5</v>
      </c>
      <c r="AR67" t="s">
        <v>41</v>
      </c>
      <c r="AS67" s="12">
        <v>140.69999999999999</v>
      </c>
      <c r="AV67" t="s">
        <v>41</v>
      </c>
      <c r="AW67" s="12">
        <v>140.69999999999999</v>
      </c>
      <c r="AX67" s="12">
        <f t="shared" si="4"/>
        <v>140.30000000000001</v>
      </c>
      <c r="BA67">
        <v>5</v>
      </c>
      <c r="BB67" t="s">
        <v>41</v>
      </c>
      <c r="BC67" s="12">
        <v>116.4</v>
      </c>
      <c r="BF67" t="s">
        <v>41</v>
      </c>
      <c r="BG67" s="12">
        <v>116.4</v>
      </c>
      <c r="BH67" s="12">
        <f t="shared" si="5"/>
        <v>116.5</v>
      </c>
      <c r="BK67">
        <v>5</v>
      </c>
      <c r="BL67" t="s">
        <v>41</v>
      </c>
      <c r="BM67" s="12">
        <v>151.30000000000001</v>
      </c>
      <c r="BP67" t="s">
        <v>41</v>
      </c>
      <c r="BQ67" s="12">
        <v>151.30000000000001</v>
      </c>
      <c r="BR67" s="12">
        <f t="shared" si="6"/>
        <v>146.63333333333335</v>
      </c>
      <c r="BU67">
        <v>5</v>
      </c>
      <c r="BV67" t="s">
        <v>41</v>
      </c>
      <c r="BW67" s="12">
        <v>131.4</v>
      </c>
      <c r="BZ67" t="s">
        <v>41</v>
      </c>
      <c r="CA67" s="12">
        <v>131.4</v>
      </c>
      <c r="CB67" s="12">
        <f t="shared" si="7"/>
        <v>129</v>
      </c>
      <c r="CE67">
        <v>5</v>
      </c>
      <c r="CF67" t="s">
        <v>41</v>
      </c>
      <c r="CG67" s="12">
        <v>112.8</v>
      </c>
      <c r="CJ67" t="s">
        <v>41</v>
      </c>
      <c r="CK67" s="12">
        <v>112.8</v>
      </c>
      <c r="CL67" s="12">
        <f t="shared" si="8"/>
        <v>114.10000000000001</v>
      </c>
      <c r="CO67">
        <v>5</v>
      </c>
      <c r="CP67" t="s">
        <v>41</v>
      </c>
      <c r="CQ67" s="12">
        <v>105.3</v>
      </c>
      <c r="CT67" t="s">
        <v>41</v>
      </c>
      <c r="CU67" s="12">
        <v>105.3</v>
      </c>
      <c r="CV67" s="12">
        <f t="shared" si="9"/>
        <v>110.03333333333335</v>
      </c>
      <c r="CY67">
        <v>5</v>
      </c>
      <c r="CZ67" t="s">
        <v>41</v>
      </c>
      <c r="DA67" s="12">
        <v>139.6</v>
      </c>
      <c r="DD67" t="s">
        <v>41</v>
      </c>
      <c r="DE67" s="12">
        <v>139.6</v>
      </c>
      <c r="DF67" s="12">
        <f t="shared" si="10"/>
        <v>140.16666666666666</v>
      </c>
      <c r="DI67">
        <v>5</v>
      </c>
      <c r="DJ67" t="s">
        <v>41</v>
      </c>
      <c r="DK67" s="12">
        <v>126.6</v>
      </c>
      <c r="DN67" t="s">
        <v>41</v>
      </c>
      <c r="DO67" s="12">
        <v>126.6</v>
      </c>
      <c r="DP67" s="12">
        <f t="shared" si="11"/>
        <v>126.43333333333332</v>
      </c>
      <c r="DS67">
        <v>5</v>
      </c>
      <c r="DT67" t="s">
        <v>41</v>
      </c>
      <c r="DU67" s="12">
        <v>148.69999999999999</v>
      </c>
      <c r="DX67" t="s">
        <v>41</v>
      </c>
      <c r="DY67" s="12">
        <v>148.69999999999999</v>
      </c>
      <c r="DZ67" s="12">
        <f t="shared" si="12"/>
        <v>148.19999999999999</v>
      </c>
      <c r="EC67">
        <v>5</v>
      </c>
      <c r="ED67" t="s">
        <v>41</v>
      </c>
      <c r="EE67" s="12">
        <v>136.4</v>
      </c>
      <c r="EH67" t="s">
        <v>41</v>
      </c>
      <c r="EI67" s="12">
        <v>136.4</v>
      </c>
      <c r="EJ67" s="12">
        <f t="shared" si="13"/>
        <v>135.63333333333333</v>
      </c>
      <c r="EM67">
        <v>5</v>
      </c>
      <c r="EN67" t="s">
        <v>41</v>
      </c>
      <c r="EO67" s="12">
        <v>160.30000000000001</v>
      </c>
      <c r="ER67" t="s">
        <v>41</v>
      </c>
      <c r="ES67" s="12">
        <v>160.30000000000001</v>
      </c>
      <c r="ET67" s="12">
        <f t="shared" si="14"/>
        <v>159.73333333333332</v>
      </c>
      <c r="EW67">
        <v>5</v>
      </c>
      <c r="EX67" t="s">
        <v>41</v>
      </c>
      <c r="EY67" s="12">
        <v>138.6</v>
      </c>
      <c r="FB67" t="s">
        <v>41</v>
      </c>
      <c r="FC67" s="12">
        <v>138.6</v>
      </c>
      <c r="FD67" s="12">
        <f t="shared" si="15"/>
        <v>137.70000000000002</v>
      </c>
      <c r="FG67">
        <v>5</v>
      </c>
      <c r="FH67" t="s">
        <v>41</v>
      </c>
      <c r="FI67" s="12">
        <v>127.9</v>
      </c>
      <c r="FL67" t="s">
        <v>41</v>
      </c>
      <c r="FM67" s="12">
        <v>127.9</v>
      </c>
      <c r="FN67" s="12">
        <f t="shared" si="16"/>
        <v>127.33333333333333</v>
      </c>
      <c r="FQ67">
        <v>5</v>
      </c>
      <c r="FR67" t="s">
        <v>41</v>
      </c>
      <c r="FS67" s="12">
        <v>137</v>
      </c>
      <c r="FV67" t="s">
        <v>41</v>
      </c>
      <c r="FW67" s="12">
        <v>137</v>
      </c>
      <c r="FX67" s="12">
        <f t="shared" si="17"/>
        <v>136.13333333333333</v>
      </c>
      <c r="GA67">
        <v>5</v>
      </c>
      <c r="GB67" t="s">
        <v>41</v>
      </c>
      <c r="GC67" s="12">
        <v>124.7</v>
      </c>
      <c r="GF67" t="s">
        <v>41</v>
      </c>
      <c r="GG67" s="12">
        <v>124.7</v>
      </c>
      <c r="GH67" s="12">
        <f t="shared" si="18"/>
        <v>125.23333333333333</v>
      </c>
      <c r="GK67">
        <v>5</v>
      </c>
      <c r="GL67" t="s">
        <v>41</v>
      </c>
      <c r="GM67" s="12">
        <v>132.5</v>
      </c>
      <c r="GP67" t="s">
        <v>41</v>
      </c>
      <c r="GQ67" s="12">
        <v>132.5</v>
      </c>
      <c r="GR67" s="12">
        <f t="shared" si="19"/>
        <v>131.70000000000002</v>
      </c>
      <c r="GU67">
        <v>5</v>
      </c>
      <c r="GV67" t="s">
        <v>41</v>
      </c>
      <c r="GW67" s="12">
        <v>132</v>
      </c>
      <c r="GZ67" t="s">
        <v>41</v>
      </c>
      <c r="HA67" s="12">
        <v>132</v>
      </c>
      <c r="HB67" s="12">
        <f t="shared" si="20"/>
        <v>131.26666666666668</v>
      </c>
      <c r="HE67">
        <v>5</v>
      </c>
      <c r="HF67" t="s">
        <v>41</v>
      </c>
      <c r="HG67" s="12">
        <v>119.8</v>
      </c>
      <c r="HJ67" t="s">
        <v>41</v>
      </c>
      <c r="HK67" s="12">
        <v>119.8</v>
      </c>
      <c r="HL67" s="12">
        <f t="shared" si="21"/>
        <v>118.83333333333333</v>
      </c>
      <c r="HO67">
        <v>5</v>
      </c>
      <c r="HP67" t="s">
        <v>41</v>
      </c>
      <c r="HQ67" s="12">
        <v>128</v>
      </c>
      <c r="HT67" t="s">
        <v>41</v>
      </c>
      <c r="HU67" s="12">
        <v>128</v>
      </c>
      <c r="HV67" s="12">
        <f t="shared" si="22"/>
        <v>127.46666666666665</v>
      </c>
      <c r="HY67">
        <v>5</v>
      </c>
      <c r="HZ67" t="s">
        <v>41</v>
      </c>
      <c r="IA67" s="12">
        <v>140.4</v>
      </c>
      <c r="ID67" t="s">
        <v>41</v>
      </c>
      <c r="IE67" s="12">
        <v>140.4</v>
      </c>
      <c r="IF67" s="12">
        <f t="shared" si="23"/>
        <v>139.29999999999998</v>
      </c>
      <c r="II67">
        <v>5</v>
      </c>
      <c r="IJ67" t="s">
        <v>41</v>
      </c>
      <c r="IK67" s="12">
        <v>128.1</v>
      </c>
      <c r="IN67" t="s">
        <v>41</v>
      </c>
      <c r="IO67" s="12">
        <v>128.1</v>
      </c>
      <c r="IP67" s="12">
        <f t="shared" si="24"/>
        <v>127.46666666666665</v>
      </c>
      <c r="IS67">
        <v>5</v>
      </c>
      <c r="IT67" t="s">
        <v>41</v>
      </c>
      <c r="IU67" s="12">
        <v>128.9</v>
      </c>
      <c r="IX67" t="s">
        <v>41</v>
      </c>
      <c r="IY67" s="12">
        <v>128.9</v>
      </c>
      <c r="IZ67" s="12">
        <f t="shared" si="25"/>
        <v>128.06666666666666</v>
      </c>
      <c r="JC67">
        <v>5</v>
      </c>
      <c r="JD67" t="s">
        <v>41</v>
      </c>
      <c r="JE67" s="12">
        <v>135.4</v>
      </c>
      <c r="JH67" t="s">
        <v>41</v>
      </c>
      <c r="JI67" s="12">
        <v>135.4</v>
      </c>
      <c r="JJ67" s="12">
        <f t="shared" si="26"/>
        <v>134.73333333333335</v>
      </c>
    </row>
    <row r="68" spans="2:270" x14ac:dyDescent="0.35">
      <c r="C68">
        <v>6</v>
      </c>
      <c r="D68" t="s">
        <v>42</v>
      </c>
      <c r="E68" s="12">
        <v>142.5</v>
      </c>
      <c r="H68" t="s">
        <v>42</v>
      </c>
      <c r="I68" s="12">
        <v>142.5</v>
      </c>
      <c r="J68" s="12">
        <f t="shared" si="0"/>
        <v>142.86666666666667</v>
      </c>
      <c r="M68">
        <v>6</v>
      </c>
      <c r="N68" t="s">
        <v>42</v>
      </c>
      <c r="O68" s="12">
        <v>135.30000000000001</v>
      </c>
      <c r="R68" t="s">
        <v>42</v>
      </c>
      <c r="S68" s="12">
        <v>135.30000000000001</v>
      </c>
      <c r="T68" s="12">
        <f t="shared" si="1"/>
        <v>135.1</v>
      </c>
      <c r="W68">
        <v>6</v>
      </c>
      <c r="X68" t="s">
        <v>42</v>
      </c>
      <c r="Y68" s="12">
        <v>149.69999999999999</v>
      </c>
      <c r="AB68" t="s">
        <v>42</v>
      </c>
      <c r="AC68" s="12">
        <v>149.69999999999999</v>
      </c>
      <c r="AD68" s="12">
        <f t="shared" si="2"/>
        <v>147.4</v>
      </c>
      <c r="AG68">
        <v>6</v>
      </c>
      <c r="AH68" t="s">
        <v>42</v>
      </c>
      <c r="AI68" s="12">
        <v>133.9</v>
      </c>
      <c r="AL68" t="s">
        <v>42</v>
      </c>
      <c r="AM68" s="12">
        <v>133.9</v>
      </c>
      <c r="AN68" s="12">
        <f t="shared" si="3"/>
        <v>131.73333333333335</v>
      </c>
      <c r="AQ68">
        <v>6</v>
      </c>
      <c r="AR68" t="s">
        <v>42</v>
      </c>
      <c r="AS68" s="12">
        <v>140.80000000000001</v>
      </c>
      <c r="AV68" t="s">
        <v>42</v>
      </c>
      <c r="AW68" s="12">
        <v>140.80000000000001</v>
      </c>
      <c r="AX68" s="12">
        <f t="shared" si="4"/>
        <v>140.6</v>
      </c>
      <c r="BA68">
        <v>6</v>
      </c>
      <c r="BB68" t="s">
        <v>42</v>
      </c>
      <c r="BC68" s="12">
        <v>116.6</v>
      </c>
      <c r="BF68" t="s">
        <v>42</v>
      </c>
      <c r="BG68" s="12">
        <v>116.6</v>
      </c>
      <c r="BH68" s="12">
        <f t="shared" si="5"/>
        <v>116.53333333333335</v>
      </c>
      <c r="BK68">
        <v>6</v>
      </c>
      <c r="BL68" t="s">
        <v>42</v>
      </c>
      <c r="BM68" s="12">
        <v>152.19999999999999</v>
      </c>
      <c r="BP68" t="s">
        <v>42</v>
      </c>
      <c r="BQ68" s="12">
        <v>152.19999999999999</v>
      </c>
      <c r="BR68" s="12">
        <f t="shared" si="6"/>
        <v>151.19999999999999</v>
      </c>
      <c r="BU68">
        <v>6</v>
      </c>
      <c r="BV68" t="s">
        <v>42</v>
      </c>
      <c r="BW68" s="12">
        <v>144</v>
      </c>
      <c r="BZ68" t="s">
        <v>42</v>
      </c>
      <c r="CA68" s="12">
        <v>144</v>
      </c>
      <c r="CB68" s="12">
        <f t="shared" si="7"/>
        <v>134.33333333333334</v>
      </c>
      <c r="CE68">
        <v>6</v>
      </c>
      <c r="CF68" t="s">
        <v>42</v>
      </c>
      <c r="CG68" s="12">
        <v>112.3</v>
      </c>
      <c r="CJ68" t="s">
        <v>42</v>
      </c>
      <c r="CK68" s="12">
        <v>112.3</v>
      </c>
      <c r="CL68" s="12">
        <f t="shared" si="8"/>
        <v>113.03333333333335</v>
      </c>
      <c r="CO68">
        <v>6</v>
      </c>
      <c r="CP68" t="s">
        <v>42</v>
      </c>
      <c r="CQ68" s="12">
        <v>108.4</v>
      </c>
      <c r="CT68" t="s">
        <v>42</v>
      </c>
      <c r="CU68" s="12">
        <v>108.4</v>
      </c>
      <c r="CV68" s="12">
        <f t="shared" si="9"/>
        <v>108.09999999999998</v>
      </c>
      <c r="CY68">
        <v>6</v>
      </c>
      <c r="CZ68" t="s">
        <v>42</v>
      </c>
      <c r="DA68" s="12">
        <v>140</v>
      </c>
      <c r="DD68" t="s">
        <v>42</v>
      </c>
      <c r="DE68" s="12">
        <v>140</v>
      </c>
      <c r="DF68" s="12">
        <f t="shared" si="10"/>
        <v>139.93333333333331</v>
      </c>
      <c r="DI68">
        <v>6</v>
      </c>
      <c r="DJ68" t="s">
        <v>42</v>
      </c>
      <c r="DK68" s="12">
        <v>126.7</v>
      </c>
      <c r="DN68" t="s">
        <v>42</v>
      </c>
      <c r="DO68" s="12">
        <v>126.7</v>
      </c>
      <c r="DP68" s="12">
        <f t="shared" si="11"/>
        <v>126.60000000000001</v>
      </c>
      <c r="DS68">
        <v>6</v>
      </c>
      <c r="DT68" t="s">
        <v>42</v>
      </c>
      <c r="DU68" s="12">
        <v>149</v>
      </c>
      <c r="DX68" t="s">
        <v>42</v>
      </c>
      <c r="DY68" s="12">
        <v>149</v>
      </c>
      <c r="DZ68" s="12">
        <f t="shared" si="12"/>
        <v>148.66666666666666</v>
      </c>
      <c r="EC68">
        <v>6</v>
      </c>
      <c r="ED68" t="s">
        <v>42</v>
      </c>
      <c r="EE68" s="12">
        <v>138.4</v>
      </c>
      <c r="EH68" t="s">
        <v>42</v>
      </c>
      <c r="EI68" s="12">
        <v>138.4</v>
      </c>
      <c r="EJ68" s="12">
        <f t="shared" si="13"/>
        <v>136.83333333333334</v>
      </c>
      <c r="EM68">
        <v>6</v>
      </c>
      <c r="EN68" t="s">
        <v>42</v>
      </c>
      <c r="EO68" s="12">
        <v>161</v>
      </c>
      <c r="ER68" t="s">
        <v>42</v>
      </c>
      <c r="ES68" s="12">
        <v>161</v>
      </c>
      <c r="ET68" s="12">
        <f t="shared" si="14"/>
        <v>160.16666666666666</v>
      </c>
      <c r="EW68">
        <v>6</v>
      </c>
      <c r="EX68" t="s">
        <v>42</v>
      </c>
      <c r="EY68" s="12">
        <v>138.9</v>
      </c>
      <c r="FB68" t="s">
        <v>42</v>
      </c>
      <c r="FC68" s="12">
        <v>138.9</v>
      </c>
      <c r="FD68" s="12">
        <f t="shared" si="15"/>
        <v>138.43333333333331</v>
      </c>
      <c r="FG68">
        <v>6</v>
      </c>
      <c r="FH68" t="s">
        <v>42</v>
      </c>
      <c r="FI68" s="12">
        <v>128.69999999999999</v>
      </c>
      <c r="FL68" t="s">
        <v>42</v>
      </c>
      <c r="FM68" s="12">
        <v>128.69999999999999</v>
      </c>
      <c r="FN68" s="12">
        <f t="shared" si="16"/>
        <v>128</v>
      </c>
      <c r="FQ68">
        <v>6</v>
      </c>
      <c r="FR68" t="s">
        <v>42</v>
      </c>
      <c r="FS68" s="12">
        <v>137.4</v>
      </c>
      <c r="FV68" t="s">
        <v>42</v>
      </c>
      <c r="FW68" s="12">
        <v>137.4</v>
      </c>
      <c r="FX68" s="12">
        <f t="shared" si="17"/>
        <v>136.86666666666667</v>
      </c>
      <c r="GA68">
        <v>6</v>
      </c>
      <c r="GB68" t="s">
        <v>42</v>
      </c>
      <c r="GC68" s="12">
        <v>126.5</v>
      </c>
      <c r="GF68" t="s">
        <v>42</v>
      </c>
      <c r="GG68" s="12">
        <v>126.5</v>
      </c>
      <c r="GH68" s="12">
        <f t="shared" si="18"/>
        <v>125.26666666666667</v>
      </c>
      <c r="GK68">
        <v>6</v>
      </c>
      <c r="GL68" t="s">
        <v>42</v>
      </c>
      <c r="GM68" s="12">
        <v>133.1</v>
      </c>
      <c r="GP68" t="s">
        <v>42</v>
      </c>
      <c r="GQ68" s="12">
        <v>133.1</v>
      </c>
      <c r="GR68" s="12">
        <f t="shared" si="19"/>
        <v>132.46666666666667</v>
      </c>
      <c r="GU68">
        <v>6</v>
      </c>
      <c r="GV68" t="s">
        <v>42</v>
      </c>
      <c r="GW68" s="12">
        <v>132.6</v>
      </c>
      <c r="GZ68" t="s">
        <v>42</v>
      </c>
      <c r="HA68" s="12">
        <v>132.6</v>
      </c>
      <c r="HB68" s="12">
        <f t="shared" si="20"/>
        <v>131.96666666666667</v>
      </c>
      <c r="HE68">
        <v>6</v>
      </c>
      <c r="HF68" t="s">
        <v>42</v>
      </c>
      <c r="HG68" s="12">
        <v>120.4</v>
      </c>
      <c r="HJ68" t="s">
        <v>42</v>
      </c>
      <c r="HK68" s="12">
        <v>120.4</v>
      </c>
      <c r="HL68" s="12">
        <f t="shared" si="21"/>
        <v>119.7</v>
      </c>
      <c r="HO68">
        <v>6</v>
      </c>
      <c r="HP68" t="s">
        <v>42</v>
      </c>
      <c r="HQ68" s="12">
        <v>128.5</v>
      </c>
      <c r="HT68" t="s">
        <v>42</v>
      </c>
      <c r="HU68" s="12">
        <v>128.5</v>
      </c>
      <c r="HV68" s="12">
        <f t="shared" si="22"/>
        <v>128.03333333333333</v>
      </c>
      <c r="HY68">
        <v>6</v>
      </c>
      <c r="HZ68" t="s">
        <v>42</v>
      </c>
      <c r="IA68" s="12">
        <v>141.19999999999999</v>
      </c>
      <c r="ID68" t="s">
        <v>42</v>
      </c>
      <c r="IE68" s="12">
        <v>141.19999999999999</v>
      </c>
      <c r="IF68" s="12">
        <f t="shared" si="23"/>
        <v>140.43333333333334</v>
      </c>
      <c r="II68">
        <v>6</v>
      </c>
      <c r="IJ68" t="s">
        <v>42</v>
      </c>
      <c r="IK68" s="12">
        <v>128.19999999999999</v>
      </c>
      <c r="IN68" t="s">
        <v>42</v>
      </c>
      <c r="IO68" s="12">
        <v>128.19999999999999</v>
      </c>
      <c r="IP68" s="12">
        <f t="shared" si="24"/>
        <v>127.96666666666665</v>
      </c>
      <c r="IS68">
        <v>6</v>
      </c>
      <c r="IT68" t="s">
        <v>42</v>
      </c>
      <c r="IU68" s="12">
        <v>129.5</v>
      </c>
      <c r="IX68" t="s">
        <v>42</v>
      </c>
      <c r="IY68" s="12">
        <v>129.5</v>
      </c>
      <c r="IZ68" s="12">
        <f t="shared" si="25"/>
        <v>128.86666666666667</v>
      </c>
      <c r="JC68">
        <v>6</v>
      </c>
      <c r="JD68" t="s">
        <v>42</v>
      </c>
      <c r="JE68" s="12">
        <v>136.19999999999999</v>
      </c>
      <c r="JH68" t="s">
        <v>42</v>
      </c>
      <c r="JI68" s="12">
        <v>136.19999999999999</v>
      </c>
      <c r="JJ68" s="12">
        <f t="shared" si="26"/>
        <v>135.46666666666667</v>
      </c>
    </row>
    <row r="69" spans="2:270" x14ac:dyDescent="0.35">
      <c r="C69">
        <v>7</v>
      </c>
      <c r="D69" t="s">
        <v>44</v>
      </c>
      <c r="E69" s="12">
        <v>143.6</v>
      </c>
      <c r="H69" t="s">
        <v>44</v>
      </c>
      <c r="I69" s="12">
        <v>143.6</v>
      </c>
      <c r="J69" s="12">
        <f t="shared" si="0"/>
        <v>143.1</v>
      </c>
      <c r="M69">
        <v>7</v>
      </c>
      <c r="N69" t="s">
        <v>44</v>
      </c>
      <c r="O69" s="12">
        <v>135.6</v>
      </c>
      <c r="R69" t="s">
        <v>44</v>
      </c>
      <c r="S69" s="12">
        <v>135.6</v>
      </c>
      <c r="T69" s="12">
        <f t="shared" si="1"/>
        <v>135.29999999999998</v>
      </c>
      <c r="W69">
        <v>7</v>
      </c>
      <c r="X69" t="s">
        <v>44</v>
      </c>
      <c r="Y69" s="12">
        <v>148.6</v>
      </c>
      <c r="AB69" t="s">
        <v>44</v>
      </c>
      <c r="AC69" s="12">
        <v>148.6</v>
      </c>
      <c r="AD69" s="12">
        <f t="shared" si="2"/>
        <v>148.83333333333334</v>
      </c>
      <c r="AG69">
        <v>7</v>
      </c>
      <c r="AH69" t="s">
        <v>44</v>
      </c>
      <c r="AI69" s="12">
        <v>139.1</v>
      </c>
      <c r="AL69" t="s">
        <v>44</v>
      </c>
      <c r="AM69" s="12">
        <v>139.1</v>
      </c>
      <c r="AN69" s="12">
        <f t="shared" si="3"/>
        <v>134.5</v>
      </c>
      <c r="AQ69">
        <v>7</v>
      </c>
      <c r="AR69" t="s">
        <v>44</v>
      </c>
      <c r="AS69" s="12">
        <v>141</v>
      </c>
      <c r="AV69" t="s">
        <v>44</v>
      </c>
      <c r="AW69" s="12">
        <v>141</v>
      </c>
      <c r="AX69" s="12">
        <f t="shared" si="4"/>
        <v>140.83333333333334</v>
      </c>
      <c r="BA69">
        <v>7</v>
      </c>
      <c r="BB69" t="s">
        <v>44</v>
      </c>
      <c r="BC69" s="12">
        <v>116.7</v>
      </c>
      <c r="BF69" t="s">
        <v>44</v>
      </c>
      <c r="BG69" s="12">
        <v>116.7</v>
      </c>
      <c r="BH69" s="12">
        <f t="shared" si="5"/>
        <v>116.56666666666666</v>
      </c>
      <c r="BK69">
        <v>7</v>
      </c>
      <c r="BL69" t="s">
        <v>44</v>
      </c>
      <c r="BM69" s="12">
        <v>149.69999999999999</v>
      </c>
      <c r="BP69" t="s">
        <v>44</v>
      </c>
      <c r="BQ69" s="12">
        <v>149.69999999999999</v>
      </c>
      <c r="BR69" s="12">
        <f t="shared" si="6"/>
        <v>151.06666666666666</v>
      </c>
      <c r="BU69">
        <v>7</v>
      </c>
      <c r="BV69" t="s">
        <v>44</v>
      </c>
      <c r="BW69" s="12">
        <v>159.19999999999999</v>
      </c>
      <c r="BZ69" t="s">
        <v>44</v>
      </c>
      <c r="CA69" s="12">
        <v>159.19999999999999</v>
      </c>
      <c r="CB69" s="12">
        <f t="shared" si="7"/>
        <v>144.86666666666665</v>
      </c>
      <c r="CE69">
        <v>7</v>
      </c>
      <c r="CF69" t="s">
        <v>44</v>
      </c>
      <c r="CG69" s="12">
        <v>112.6</v>
      </c>
      <c r="CJ69" t="s">
        <v>44</v>
      </c>
      <c r="CK69" s="12">
        <v>112.6</v>
      </c>
      <c r="CL69" s="12">
        <f t="shared" si="8"/>
        <v>112.56666666666666</v>
      </c>
      <c r="CO69">
        <v>7</v>
      </c>
      <c r="CP69" t="s">
        <v>44</v>
      </c>
      <c r="CQ69" s="12">
        <v>111.8</v>
      </c>
      <c r="CT69" t="s">
        <v>44</v>
      </c>
      <c r="CU69" s="12">
        <v>111.8</v>
      </c>
      <c r="CV69" s="12">
        <f t="shared" si="9"/>
        <v>108.5</v>
      </c>
      <c r="CY69">
        <v>7</v>
      </c>
      <c r="CZ69" t="s">
        <v>44</v>
      </c>
      <c r="DA69" s="12">
        <v>140.30000000000001</v>
      </c>
      <c r="DD69" t="s">
        <v>44</v>
      </c>
      <c r="DE69" s="12">
        <v>140.30000000000001</v>
      </c>
      <c r="DF69" s="12">
        <f t="shared" si="10"/>
        <v>139.96666666666667</v>
      </c>
      <c r="DI69">
        <v>7</v>
      </c>
      <c r="DJ69" t="s">
        <v>44</v>
      </c>
      <c r="DK69" s="12">
        <v>126.8</v>
      </c>
      <c r="DN69" t="s">
        <v>44</v>
      </c>
      <c r="DO69" s="12">
        <v>126.8</v>
      </c>
      <c r="DP69" s="12">
        <f t="shared" si="11"/>
        <v>126.7</v>
      </c>
      <c r="DS69">
        <v>7</v>
      </c>
      <c r="DT69" t="s">
        <v>44</v>
      </c>
      <c r="DU69" s="12">
        <v>149.4</v>
      </c>
      <c r="DX69" t="s">
        <v>44</v>
      </c>
      <c r="DY69" s="12">
        <v>149.4</v>
      </c>
      <c r="DZ69" s="12">
        <f t="shared" si="12"/>
        <v>149.03333333333333</v>
      </c>
      <c r="EC69">
        <v>7</v>
      </c>
      <c r="ED69" t="s">
        <v>44</v>
      </c>
      <c r="EE69" s="12">
        <v>140.30000000000001</v>
      </c>
      <c r="EH69" t="s">
        <v>44</v>
      </c>
      <c r="EI69" s="12">
        <v>140.30000000000001</v>
      </c>
      <c r="EJ69" s="12">
        <f t="shared" si="13"/>
        <v>138.36666666666667</v>
      </c>
      <c r="EM69">
        <v>7</v>
      </c>
      <c r="EN69" t="s">
        <v>44</v>
      </c>
      <c r="EO69" s="12">
        <v>161.4</v>
      </c>
      <c r="ER69" t="s">
        <v>44</v>
      </c>
      <c r="ES69" s="12">
        <v>161.4</v>
      </c>
      <c r="ET69" s="12">
        <f t="shared" si="14"/>
        <v>160.9</v>
      </c>
      <c r="EW69">
        <v>7</v>
      </c>
      <c r="EX69" t="s">
        <v>44</v>
      </c>
      <c r="EY69" s="12">
        <v>139.6</v>
      </c>
      <c r="FB69" t="s">
        <v>44</v>
      </c>
      <c r="FC69" s="12">
        <v>139.6</v>
      </c>
      <c r="FD69" s="12">
        <f t="shared" si="15"/>
        <v>139.03333333333333</v>
      </c>
      <c r="FG69">
        <v>7</v>
      </c>
      <c r="FH69" t="s">
        <v>44</v>
      </c>
      <c r="FI69" s="12">
        <v>128.9</v>
      </c>
      <c r="FL69" t="s">
        <v>44</v>
      </c>
      <c r="FM69" s="12">
        <v>128.9</v>
      </c>
      <c r="FN69" s="12">
        <f t="shared" si="16"/>
        <v>128.5</v>
      </c>
      <c r="FQ69">
        <v>7</v>
      </c>
      <c r="FR69" t="s">
        <v>44</v>
      </c>
      <c r="FS69" s="12">
        <v>137.9</v>
      </c>
      <c r="FV69" t="s">
        <v>44</v>
      </c>
      <c r="FW69" s="12">
        <v>137.9</v>
      </c>
      <c r="FX69" s="12">
        <f t="shared" si="17"/>
        <v>137.43333333333331</v>
      </c>
      <c r="GA69">
        <v>7</v>
      </c>
      <c r="GB69" t="s">
        <v>44</v>
      </c>
      <c r="GC69" s="12">
        <v>128.1</v>
      </c>
      <c r="GF69" t="s">
        <v>44</v>
      </c>
      <c r="GG69" s="12">
        <v>128.1</v>
      </c>
      <c r="GH69" s="12">
        <f t="shared" si="18"/>
        <v>126.43333333333332</v>
      </c>
      <c r="GK69">
        <v>7</v>
      </c>
      <c r="GL69" t="s">
        <v>44</v>
      </c>
      <c r="GM69" s="12">
        <v>133.6</v>
      </c>
      <c r="GP69" t="s">
        <v>44</v>
      </c>
      <c r="GQ69" s="12">
        <v>133.6</v>
      </c>
      <c r="GR69" s="12">
        <f t="shared" si="19"/>
        <v>133.06666666666669</v>
      </c>
      <c r="GU69">
        <v>7</v>
      </c>
      <c r="GV69" t="s">
        <v>44</v>
      </c>
      <c r="GW69" s="12">
        <v>133.6</v>
      </c>
      <c r="GZ69" t="s">
        <v>44</v>
      </c>
      <c r="HA69" s="12">
        <v>133.6</v>
      </c>
      <c r="HB69" s="12">
        <f t="shared" si="20"/>
        <v>132.73333333333335</v>
      </c>
      <c r="HE69">
        <v>7</v>
      </c>
      <c r="HF69" t="s">
        <v>44</v>
      </c>
      <c r="HG69" s="12">
        <v>120.1</v>
      </c>
      <c r="HJ69" t="s">
        <v>44</v>
      </c>
      <c r="HK69" s="12">
        <v>120.1</v>
      </c>
      <c r="HL69" s="12">
        <f t="shared" si="21"/>
        <v>120.09999999999998</v>
      </c>
      <c r="HO69">
        <v>7</v>
      </c>
      <c r="HP69" t="s">
        <v>44</v>
      </c>
      <c r="HQ69" s="12">
        <v>129</v>
      </c>
      <c r="HT69" t="s">
        <v>44</v>
      </c>
      <c r="HU69" s="12">
        <v>129</v>
      </c>
      <c r="HV69" s="12">
        <f t="shared" si="22"/>
        <v>128.5</v>
      </c>
      <c r="HY69">
        <v>7</v>
      </c>
      <c r="HZ69" t="s">
        <v>44</v>
      </c>
      <c r="IA69" s="12">
        <v>144</v>
      </c>
      <c r="ID69" t="s">
        <v>44</v>
      </c>
      <c r="IE69" s="12">
        <v>144</v>
      </c>
      <c r="IF69" s="12">
        <f t="shared" si="23"/>
        <v>141.86666666666667</v>
      </c>
      <c r="II69">
        <v>7</v>
      </c>
      <c r="IJ69" t="s">
        <v>44</v>
      </c>
      <c r="IK69" s="12">
        <v>128.19999999999999</v>
      </c>
      <c r="IN69" t="s">
        <v>44</v>
      </c>
      <c r="IO69" s="12">
        <v>128.19999999999999</v>
      </c>
      <c r="IP69" s="12">
        <f t="shared" si="24"/>
        <v>128.16666666666666</v>
      </c>
      <c r="IS69">
        <v>7</v>
      </c>
      <c r="IT69" t="s">
        <v>44</v>
      </c>
      <c r="IU69" s="12">
        <v>130.19999999999999</v>
      </c>
      <c r="IX69" t="s">
        <v>44</v>
      </c>
      <c r="IY69" s="12">
        <v>130.19999999999999</v>
      </c>
      <c r="IZ69" s="12">
        <f t="shared" si="25"/>
        <v>129.53333333333333</v>
      </c>
      <c r="JC69">
        <v>7</v>
      </c>
      <c r="JD69" t="s">
        <v>44</v>
      </c>
      <c r="JE69" s="12">
        <v>137.5</v>
      </c>
      <c r="JH69" t="s">
        <v>44</v>
      </c>
      <c r="JI69" s="12">
        <v>137.5</v>
      </c>
      <c r="JJ69" s="12">
        <f t="shared" si="26"/>
        <v>136.36666666666667</v>
      </c>
    </row>
    <row r="70" spans="2:270" x14ac:dyDescent="0.35">
      <c r="C70">
        <v>8</v>
      </c>
      <c r="D70" t="s">
        <v>46</v>
      </c>
      <c r="E70" s="12">
        <v>144.6</v>
      </c>
      <c r="H70" t="s">
        <v>46</v>
      </c>
      <c r="I70" s="12">
        <v>144.6</v>
      </c>
      <c r="J70" s="12">
        <f t="shared" ref="J70:J126" si="27">AVERAGE(I68:I70)</f>
        <v>143.56666666666669</v>
      </c>
      <c r="M70">
        <v>8</v>
      </c>
      <c r="N70" t="s">
        <v>46</v>
      </c>
      <c r="O70" s="12">
        <v>136.5</v>
      </c>
      <c r="R70" t="s">
        <v>46</v>
      </c>
      <c r="S70" s="12">
        <v>136.5</v>
      </c>
      <c r="T70" s="12">
        <f t="shared" ref="T70:T126" si="28">AVERAGE(S68:S70)</f>
        <v>135.79999999999998</v>
      </c>
      <c r="W70">
        <v>8</v>
      </c>
      <c r="X70" t="s">
        <v>46</v>
      </c>
      <c r="Y70" s="12">
        <v>146.4</v>
      </c>
      <c r="AB70" t="s">
        <v>46</v>
      </c>
      <c r="AC70" s="12">
        <v>146.4</v>
      </c>
      <c r="AD70" s="12">
        <f t="shared" ref="AD70:AD126" si="29">AVERAGE(AC68:AC70)</f>
        <v>148.23333333333332</v>
      </c>
      <c r="AG70">
        <v>8</v>
      </c>
      <c r="AH70" t="s">
        <v>46</v>
      </c>
      <c r="AI70" s="12">
        <v>136.6</v>
      </c>
      <c r="AL70" t="s">
        <v>46</v>
      </c>
      <c r="AM70" s="12">
        <v>136.6</v>
      </c>
      <c r="AN70" s="12">
        <f t="shared" ref="AN70:AN126" si="30">AVERAGE(AM68:AM70)</f>
        <v>136.53333333333333</v>
      </c>
      <c r="AQ70">
        <v>8</v>
      </c>
      <c r="AR70" t="s">
        <v>46</v>
      </c>
      <c r="AS70" s="12">
        <v>141.19999999999999</v>
      </c>
      <c r="AV70" t="s">
        <v>46</v>
      </c>
      <c r="AW70" s="12">
        <v>141.19999999999999</v>
      </c>
      <c r="AX70" s="12">
        <f t="shared" ref="AX70:AX126" si="31">AVERAGE(AW68:AW70)</f>
        <v>141</v>
      </c>
      <c r="BA70">
        <v>8</v>
      </c>
      <c r="BB70" t="s">
        <v>46</v>
      </c>
      <c r="BC70" s="12">
        <v>117.4</v>
      </c>
      <c r="BF70" t="s">
        <v>46</v>
      </c>
      <c r="BG70" s="12">
        <v>117.4</v>
      </c>
      <c r="BH70" s="12">
        <f t="shared" ref="BH70:BH126" si="32">AVERAGE(BG68:BG70)</f>
        <v>116.90000000000002</v>
      </c>
      <c r="BK70">
        <v>8</v>
      </c>
      <c r="BL70" t="s">
        <v>46</v>
      </c>
      <c r="BM70" s="12">
        <v>146.30000000000001</v>
      </c>
      <c r="BP70" t="s">
        <v>46</v>
      </c>
      <c r="BQ70" s="12">
        <v>146.30000000000001</v>
      </c>
      <c r="BR70" s="12">
        <f t="shared" ref="BR70:BR126" si="33">AVERAGE(BQ68:BQ70)</f>
        <v>149.4</v>
      </c>
      <c r="BU70">
        <v>8</v>
      </c>
      <c r="BV70" t="s">
        <v>46</v>
      </c>
      <c r="BW70" s="12">
        <v>157.30000000000001</v>
      </c>
      <c r="BZ70" t="s">
        <v>46</v>
      </c>
      <c r="CA70" s="12">
        <v>157.30000000000001</v>
      </c>
      <c r="CB70" s="12">
        <f t="shared" ref="CB70:CB126" si="34">AVERAGE(CA68:CA70)</f>
        <v>153.5</v>
      </c>
      <c r="CE70">
        <v>8</v>
      </c>
      <c r="CF70" t="s">
        <v>46</v>
      </c>
      <c r="CG70" s="12">
        <v>113.6</v>
      </c>
      <c r="CJ70" t="s">
        <v>46</v>
      </c>
      <c r="CK70" s="12">
        <v>113.6</v>
      </c>
      <c r="CL70" s="12">
        <f t="shared" ref="CL70:CL126" si="35">AVERAGE(CK68:CK70)</f>
        <v>112.83333333333333</v>
      </c>
      <c r="CO70">
        <v>8</v>
      </c>
      <c r="CP70" t="s">
        <v>46</v>
      </c>
      <c r="CQ70" s="12">
        <v>113.3</v>
      </c>
      <c r="CT70" t="s">
        <v>46</v>
      </c>
      <c r="CU70" s="12">
        <v>113.3</v>
      </c>
      <c r="CV70" s="12">
        <f t="shared" ref="CV70:CV126" si="36">AVERAGE(CU68:CU70)</f>
        <v>111.16666666666667</v>
      </c>
      <c r="CY70">
        <v>8</v>
      </c>
      <c r="CZ70" t="s">
        <v>46</v>
      </c>
      <c r="DA70" s="12">
        <v>141.1</v>
      </c>
      <c r="DD70" t="s">
        <v>46</v>
      </c>
      <c r="DE70" s="12">
        <v>141.1</v>
      </c>
      <c r="DF70" s="12">
        <f t="shared" ref="DF70:DF126" si="37">AVERAGE(DE68:DE70)</f>
        <v>140.46666666666667</v>
      </c>
      <c r="DI70">
        <v>8</v>
      </c>
      <c r="DJ70" t="s">
        <v>46</v>
      </c>
      <c r="DK70" s="12">
        <v>127.4</v>
      </c>
      <c r="DN70" t="s">
        <v>46</v>
      </c>
      <c r="DO70" s="12">
        <v>127.4</v>
      </c>
      <c r="DP70" s="12">
        <f t="shared" ref="DP70:DP126" si="38">AVERAGE(DO68:DO70)</f>
        <v>126.96666666666665</v>
      </c>
      <c r="DS70">
        <v>8</v>
      </c>
      <c r="DT70" t="s">
        <v>46</v>
      </c>
      <c r="DU70" s="12">
        <v>150.4</v>
      </c>
      <c r="DX70" t="s">
        <v>46</v>
      </c>
      <c r="DY70" s="12">
        <v>150.4</v>
      </c>
      <c r="DZ70" s="12">
        <f t="shared" ref="DZ70:DZ126" si="39">AVERAGE(DY68:DY70)</f>
        <v>149.6</v>
      </c>
      <c r="EC70">
        <v>8</v>
      </c>
      <c r="ED70" t="s">
        <v>46</v>
      </c>
      <c r="EE70" s="12">
        <v>140.1</v>
      </c>
      <c r="EH70" t="s">
        <v>46</v>
      </c>
      <c r="EI70" s="12">
        <v>140.1</v>
      </c>
      <c r="EJ70" s="12">
        <f t="shared" ref="EJ70:EJ126" si="40">AVERAGE(EI68:EI70)</f>
        <v>139.60000000000002</v>
      </c>
      <c r="EM70">
        <v>8</v>
      </c>
      <c r="EN70" t="s">
        <v>46</v>
      </c>
      <c r="EO70" s="12">
        <v>162.1</v>
      </c>
      <c r="ER70" t="s">
        <v>46</v>
      </c>
      <c r="ES70" s="12">
        <v>162.1</v>
      </c>
      <c r="ET70" s="12">
        <f t="shared" ref="ET70:ET126" si="41">AVERAGE(ES68:ES70)</f>
        <v>161.5</v>
      </c>
      <c r="EW70">
        <v>8</v>
      </c>
      <c r="EX70" t="s">
        <v>46</v>
      </c>
      <c r="EY70" s="12">
        <v>140</v>
      </c>
      <c r="FB70" t="s">
        <v>46</v>
      </c>
      <c r="FC70" s="12">
        <v>140</v>
      </c>
      <c r="FD70" s="12">
        <f t="shared" ref="FD70:FD126" si="42">AVERAGE(FC68:FC70)</f>
        <v>139.5</v>
      </c>
      <c r="FG70">
        <v>8</v>
      </c>
      <c r="FH70" t="s">
        <v>46</v>
      </c>
      <c r="FI70" s="12">
        <v>129</v>
      </c>
      <c r="FL70" t="s">
        <v>46</v>
      </c>
      <c r="FM70" s="12">
        <v>129</v>
      </c>
      <c r="FN70" s="12">
        <f t="shared" ref="FN70:FN126" si="43">AVERAGE(FM68:FM70)</f>
        <v>128.86666666666667</v>
      </c>
      <c r="FQ70">
        <v>8</v>
      </c>
      <c r="FR70" t="s">
        <v>46</v>
      </c>
      <c r="FS70" s="12">
        <v>138.30000000000001</v>
      </c>
      <c r="FV70" t="s">
        <v>46</v>
      </c>
      <c r="FW70" s="12">
        <v>138.30000000000001</v>
      </c>
      <c r="FX70" s="12">
        <f t="shared" ref="FX70:FX126" si="44">AVERAGE(FW68:FW70)</f>
        <v>137.86666666666667</v>
      </c>
      <c r="GA70">
        <v>8</v>
      </c>
      <c r="GB70" t="s">
        <v>46</v>
      </c>
      <c r="GC70" s="12">
        <v>129.80000000000001</v>
      </c>
      <c r="GF70" t="s">
        <v>46</v>
      </c>
      <c r="GG70" s="12">
        <v>129.80000000000001</v>
      </c>
      <c r="GH70" s="12">
        <f t="shared" ref="GH70:GH126" si="45">AVERAGE(GG68:GG70)</f>
        <v>128.13333333333333</v>
      </c>
      <c r="GK70">
        <v>8</v>
      </c>
      <c r="GL70" t="s">
        <v>46</v>
      </c>
      <c r="GM70" s="12">
        <v>134.4</v>
      </c>
      <c r="GP70" t="s">
        <v>46</v>
      </c>
      <c r="GQ70" s="12">
        <v>134.4</v>
      </c>
      <c r="GR70" s="12">
        <f t="shared" ref="GR70:GR126" si="46">AVERAGE(GQ68:GQ70)</f>
        <v>133.70000000000002</v>
      </c>
      <c r="GU70">
        <v>8</v>
      </c>
      <c r="GV70" t="s">
        <v>46</v>
      </c>
      <c r="GW70" s="12">
        <v>134.9</v>
      </c>
      <c r="GZ70" t="s">
        <v>46</v>
      </c>
      <c r="HA70" s="12">
        <v>134.9</v>
      </c>
      <c r="HB70" s="12">
        <f t="shared" ref="HB70:HB126" si="47">AVERAGE(HA68:HA70)</f>
        <v>133.70000000000002</v>
      </c>
      <c r="HE70">
        <v>8</v>
      </c>
      <c r="HF70" t="s">
        <v>46</v>
      </c>
      <c r="HG70" s="12">
        <v>120.7</v>
      </c>
      <c r="HJ70" t="s">
        <v>46</v>
      </c>
      <c r="HK70" s="12">
        <v>120.7</v>
      </c>
      <c r="HL70" s="12">
        <f t="shared" ref="HL70:HL126" si="48">AVERAGE(HK68:HK70)</f>
        <v>120.39999999999999</v>
      </c>
      <c r="HO70">
        <v>8</v>
      </c>
      <c r="HP70" t="s">
        <v>46</v>
      </c>
      <c r="HQ70" s="12">
        <v>129.80000000000001</v>
      </c>
      <c r="HT70" t="s">
        <v>46</v>
      </c>
      <c r="HU70" s="12">
        <v>129.80000000000001</v>
      </c>
      <c r="HV70" s="12">
        <f t="shared" ref="HV70:HV126" si="49">AVERAGE(HU68:HU70)</f>
        <v>129.1</v>
      </c>
      <c r="HY70">
        <v>8</v>
      </c>
      <c r="HZ70" t="s">
        <v>46</v>
      </c>
      <c r="IA70" s="12">
        <v>145.30000000000001</v>
      </c>
      <c r="ID70" t="s">
        <v>46</v>
      </c>
      <c r="IE70" s="12">
        <v>145.30000000000001</v>
      </c>
      <c r="IF70" s="12">
        <f t="shared" ref="IF70:IF126" si="50">AVERAGE(IE68:IE70)</f>
        <v>143.5</v>
      </c>
      <c r="II70">
        <v>8</v>
      </c>
      <c r="IJ70" t="s">
        <v>46</v>
      </c>
      <c r="IK70" s="12">
        <v>128.30000000000001</v>
      </c>
      <c r="IN70" t="s">
        <v>46</v>
      </c>
      <c r="IO70" s="12">
        <v>128.30000000000001</v>
      </c>
      <c r="IP70" s="12">
        <f t="shared" ref="IP70:IP126" si="51">AVERAGE(IO68:IO70)</f>
        <v>128.23333333333332</v>
      </c>
      <c r="IS70">
        <v>8</v>
      </c>
      <c r="IT70" t="s">
        <v>46</v>
      </c>
      <c r="IU70" s="12">
        <v>131</v>
      </c>
      <c r="IX70" t="s">
        <v>46</v>
      </c>
      <c r="IY70" s="12">
        <v>131</v>
      </c>
      <c r="IZ70" s="12">
        <f t="shared" ref="IZ70:IZ126" si="52">AVERAGE(IY68:IY70)</f>
        <v>130.23333333333332</v>
      </c>
      <c r="JC70">
        <v>8</v>
      </c>
      <c r="JD70" t="s">
        <v>46</v>
      </c>
      <c r="JE70" s="12">
        <v>138</v>
      </c>
      <c r="JH70" t="s">
        <v>46</v>
      </c>
      <c r="JI70" s="12">
        <v>138</v>
      </c>
      <c r="JJ70" s="12">
        <f t="shared" ref="JJ70:JJ126" si="53">AVERAGE(JI68:JI70)</f>
        <v>137.23333333333332</v>
      </c>
    </row>
    <row r="71" spans="2:270" x14ac:dyDescent="0.35">
      <c r="C71">
        <v>9</v>
      </c>
      <c r="D71" t="s">
        <v>48</v>
      </c>
      <c r="E71" s="12">
        <v>145.30000000000001</v>
      </c>
      <c r="H71" t="s">
        <v>48</v>
      </c>
      <c r="I71" s="12">
        <v>145.30000000000001</v>
      </c>
      <c r="J71" s="12">
        <f t="shared" si="27"/>
        <v>144.5</v>
      </c>
      <c r="M71">
        <v>9</v>
      </c>
      <c r="N71" t="s">
        <v>48</v>
      </c>
      <c r="O71" s="12">
        <v>137</v>
      </c>
      <c r="R71" t="s">
        <v>48</v>
      </c>
      <c r="S71" s="12">
        <v>137</v>
      </c>
      <c r="T71" s="12">
        <f t="shared" si="28"/>
        <v>136.36666666666667</v>
      </c>
      <c r="W71">
        <v>9</v>
      </c>
      <c r="X71" t="s">
        <v>48</v>
      </c>
      <c r="Y71" s="12">
        <v>143.1</v>
      </c>
      <c r="AB71" t="s">
        <v>48</v>
      </c>
      <c r="AC71" s="12">
        <v>143.1</v>
      </c>
      <c r="AD71" s="12">
        <f t="shared" si="29"/>
        <v>146.03333333333333</v>
      </c>
      <c r="AG71">
        <v>9</v>
      </c>
      <c r="AH71" t="s">
        <v>48</v>
      </c>
      <c r="AI71" s="12">
        <v>132.80000000000001</v>
      </c>
      <c r="AL71" t="s">
        <v>48</v>
      </c>
      <c r="AM71" s="12">
        <v>132.80000000000001</v>
      </c>
      <c r="AN71" s="12">
        <f t="shared" si="30"/>
        <v>136.16666666666666</v>
      </c>
      <c r="AQ71">
        <v>9</v>
      </c>
      <c r="AR71" t="s">
        <v>48</v>
      </c>
      <c r="AS71" s="12">
        <v>141.5</v>
      </c>
      <c r="AV71" t="s">
        <v>48</v>
      </c>
      <c r="AW71" s="12">
        <v>141.5</v>
      </c>
      <c r="AX71" s="12">
        <f t="shared" si="31"/>
        <v>141.23333333333332</v>
      </c>
      <c r="BA71">
        <v>9</v>
      </c>
      <c r="BB71" t="s">
        <v>48</v>
      </c>
      <c r="BC71" s="12">
        <v>117.8</v>
      </c>
      <c r="BF71" t="s">
        <v>48</v>
      </c>
      <c r="BG71" s="12">
        <v>117.8</v>
      </c>
      <c r="BH71" s="12">
        <f t="shared" si="32"/>
        <v>117.30000000000001</v>
      </c>
      <c r="BK71">
        <v>9</v>
      </c>
      <c r="BL71" t="s">
        <v>48</v>
      </c>
      <c r="BM71" s="12">
        <v>140</v>
      </c>
      <c r="BP71" t="s">
        <v>48</v>
      </c>
      <c r="BQ71" s="12">
        <v>140</v>
      </c>
      <c r="BR71" s="12">
        <f t="shared" si="33"/>
        <v>145.33333333333334</v>
      </c>
      <c r="BU71">
        <v>9</v>
      </c>
      <c r="BV71" t="s">
        <v>48</v>
      </c>
      <c r="BW71" s="12">
        <v>151.30000000000001</v>
      </c>
      <c r="BZ71" t="s">
        <v>48</v>
      </c>
      <c r="CA71" s="12">
        <v>151.30000000000001</v>
      </c>
      <c r="CB71" s="12">
        <f t="shared" si="34"/>
        <v>155.93333333333334</v>
      </c>
      <c r="CE71">
        <v>9</v>
      </c>
      <c r="CF71" t="s">
        <v>48</v>
      </c>
      <c r="CG71" s="12">
        <v>113.5</v>
      </c>
      <c r="CJ71" t="s">
        <v>48</v>
      </c>
      <c r="CK71" s="12">
        <v>113.5</v>
      </c>
      <c r="CL71" s="12">
        <f t="shared" si="35"/>
        <v>113.23333333333333</v>
      </c>
      <c r="CO71">
        <v>9</v>
      </c>
      <c r="CP71" t="s">
        <v>48</v>
      </c>
      <c r="CQ71" s="12">
        <v>112.3</v>
      </c>
      <c r="CT71" t="s">
        <v>48</v>
      </c>
      <c r="CU71" s="12">
        <v>112.3</v>
      </c>
      <c r="CV71" s="12">
        <f t="shared" si="36"/>
        <v>112.46666666666665</v>
      </c>
      <c r="CY71">
        <v>9</v>
      </c>
      <c r="CZ71" t="s">
        <v>48</v>
      </c>
      <c r="DA71" s="12">
        <v>141.19999999999999</v>
      </c>
      <c r="DD71" t="s">
        <v>48</v>
      </c>
      <c r="DE71" s="12">
        <v>141.19999999999999</v>
      </c>
      <c r="DF71" s="12">
        <f t="shared" si="37"/>
        <v>140.86666666666665</v>
      </c>
      <c r="DI71">
        <v>9</v>
      </c>
      <c r="DJ71" t="s">
        <v>48</v>
      </c>
      <c r="DK71" s="12">
        <v>127.7</v>
      </c>
      <c r="DN71" t="s">
        <v>48</v>
      </c>
      <c r="DO71" s="12">
        <v>127.7</v>
      </c>
      <c r="DP71" s="12">
        <f t="shared" si="38"/>
        <v>127.3</v>
      </c>
      <c r="DS71">
        <v>9</v>
      </c>
      <c r="DT71" t="s">
        <v>48</v>
      </c>
      <c r="DU71" s="12">
        <v>151.30000000000001</v>
      </c>
      <c r="DX71" t="s">
        <v>48</v>
      </c>
      <c r="DY71" s="12">
        <v>151.30000000000001</v>
      </c>
      <c r="DZ71" s="12">
        <f t="shared" si="39"/>
        <v>150.36666666666667</v>
      </c>
      <c r="EC71">
        <v>9</v>
      </c>
      <c r="ED71" t="s">
        <v>48</v>
      </c>
      <c r="EE71" s="12">
        <v>138.9</v>
      </c>
      <c r="EH71" t="s">
        <v>48</v>
      </c>
      <c r="EI71" s="12">
        <v>138.9</v>
      </c>
      <c r="EJ71" s="12">
        <f t="shared" si="40"/>
        <v>139.76666666666665</v>
      </c>
      <c r="EM71">
        <v>9</v>
      </c>
      <c r="EN71" t="s">
        <v>48</v>
      </c>
      <c r="EO71" s="12">
        <v>163.30000000000001</v>
      </c>
      <c r="ER71" t="s">
        <v>48</v>
      </c>
      <c r="ES71" s="12">
        <v>163.30000000000001</v>
      </c>
      <c r="ET71" s="12">
        <f t="shared" si="41"/>
        <v>162.26666666666668</v>
      </c>
      <c r="EW71">
        <v>9</v>
      </c>
      <c r="EX71" t="s">
        <v>48</v>
      </c>
      <c r="EY71" s="12">
        <v>140.80000000000001</v>
      </c>
      <c r="FB71" t="s">
        <v>48</v>
      </c>
      <c r="FC71" s="12">
        <v>140.80000000000001</v>
      </c>
      <c r="FD71" s="12">
        <f t="shared" si="42"/>
        <v>140.13333333333335</v>
      </c>
      <c r="FG71">
        <v>9</v>
      </c>
      <c r="FH71" t="s">
        <v>48</v>
      </c>
      <c r="FI71" s="12">
        <v>129.30000000000001</v>
      </c>
      <c r="FL71" t="s">
        <v>48</v>
      </c>
      <c r="FM71" s="12">
        <v>129.30000000000001</v>
      </c>
      <c r="FN71" s="12">
        <f t="shared" si="43"/>
        <v>129.06666666666666</v>
      </c>
      <c r="FQ71">
        <v>9</v>
      </c>
      <c r="FR71" t="s">
        <v>48</v>
      </c>
      <c r="FS71" s="12">
        <v>139.1</v>
      </c>
      <c r="FV71" t="s">
        <v>48</v>
      </c>
      <c r="FW71" s="12">
        <v>139.1</v>
      </c>
      <c r="FX71" s="12">
        <f t="shared" si="44"/>
        <v>138.43333333333337</v>
      </c>
      <c r="GA71">
        <v>9</v>
      </c>
      <c r="GB71" t="s">
        <v>48</v>
      </c>
      <c r="GC71" s="12">
        <v>131.19999999999999</v>
      </c>
      <c r="GF71" t="s">
        <v>48</v>
      </c>
      <c r="GG71" s="12">
        <v>131.19999999999999</v>
      </c>
      <c r="GH71" s="12">
        <f t="shared" si="45"/>
        <v>129.69999999999999</v>
      </c>
      <c r="GK71">
        <v>9</v>
      </c>
      <c r="GL71" t="s">
        <v>48</v>
      </c>
      <c r="GM71" s="12">
        <v>134.9</v>
      </c>
      <c r="GP71" t="s">
        <v>48</v>
      </c>
      <c r="GQ71" s="12">
        <v>134.9</v>
      </c>
      <c r="GR71" s="12">
        <f t="shared" si="46"/>
        <v>134.29999999999998</v>
      </c>
      <c r="GU71">
        <v>9</v>
      </c>
      <c r="GV71" t="s">
        <v>48</v>
      </c>
      <c r="GW71" s="12">
        <v>135.69999999999999</v>
      </c>
      <c r="GZ71" t="s">
        <v>48</v>
      </c>
      <c r="HA71" s="12">
        <v>135.69999999999999</v>
      </c>
      <c r="HB71" s="12">
        <f t="shared" si="47"/>
        <v>134.73333333333332</v>
      </c>
      <c r="HE71">
        <v>9</v>
      </c>
      <c r="HF71" t="s">
        <v>48</v>
      </c>
      <c r="HG71" s="12">
        <v>122.5</v>
      </c>
      <c r="HJ71" t="s">
        <v>48</v>
      </c>
      <c r="HK71" s="12">
        <v>122.5</v>
      </c>
      <c r="HL71" s="12">
        <f t="shared" si="48"/>
        <v>121.10000000000001</v>
      </c>
      <c r="HO71">
        <v>9</v>
      </c>
      <c r="HP71" t="s">
        <v>48</v>
      </c>
      <c r="HQ71" s="12">
        <v>130.19999999999999</v>
      </c>
      <c r="HT71" t="s">
        <v>48</v>
      </c>
      <c r="HU71" s="12">
        <v>130.19999999999999</v>
      </c>
      <c r="HV71" s="12">
        <f t="shared" si="49"/>
        <v>129.66666666666666</v>
      </c>
      <c r="HY71">
        <v>9</v>
      </c>
      <c r="HZ71" t="s">
        <v>48</v>
      </c>
      <c r="IA71" s="12">
        <v>145.19999999999999</v>
      </c>
      <c r="ID71" t="s">
        <v>48</v>
      </c>
      <c r="IE71" s="12">
        <v>145.19999999999999</v>
      </c>
      <c r="IF71" s="12">
        <f t="shared" si="50"/>
        <v>144.83333333333334</v>
      </c>
      <c r="II71">
        <v>9</v>
      </c>
      <c r="IJ71" t="s">
        <v>48</v>
      </c>
      <c r="IK71" s="12">
        <v>129.30000000000001</v>
      </c>
      <c r="IN71" t="s">
        <v>48</v>
      </c>
      <c r="IO71" s="12">
        <v>129.30000000000001</v>
      </c>
      <c r="IP71" s="12">
        <f t="shared" si="51"/>
        <v>128.6</v>
      </c>
      <c r="IS71">
        <v>9</v>
      </c>
      <c r="IT71" t="s">
        <v>48</v>
      </c>
      <c r="IU71" s="12">
        <v>131.9</v>
      </c>
      <c r="IX71" t="s">
        <v>48</v>
      </c>
      <c r="IY71" s="12">
        <v>131.9</v>
      </c>
      <c r="IZ71" s="12">
        <f t="shared" si="52"/>
        <v>131.03333333333333</v>
      </c>
      <c r="JC71">
        <v>9</v>
      </c>
      <c r="JD71" t="s">
        <v>48</v>
      </c>
      <c r="JE71" s="12">
        <v>138.1</v>
      </c>
      <c r="JH71" t="s">
        <v>48</v>
      </c>
      <c r="JI71" s="12">
        <v>138.1</v>
      </c>
      <c r="JJ71" s="12">
        <f t="shared" si="53"/>
        <v>137.86666666666667</v>
      </c>
    </row>
    <row r="72" spans="2:270" x14ac:dyDescent="0.35">
      <c r="C72">
        <v>10</v>
      </c>
      <c r="D72" t="s">
        <v>50</v>
      </c>
      <c r="E72" s="12">
        <v>146.30000000000001</v>
      </c>
      <c r="H72" t="s">
        <v>50</v>
      </c>
      <c r="I72" s="12">
        <v>146.30000000000001</v>
      </c>
      <c r="J72" s="12">
        <f t="shared" si="27"/>
        <v>145.4</v>
      </c>
      <c r="M72">
        <v>10</v>
      </c>
      <c r="N72" t="s">
        <v>50</v>
      </c>
      <c r="O72" s="12">
        <v>137.6</v>
      </c>
      <c r="R72" t="s">
        <v>50</v>
      </c>
      <c r="S72" s="12">
        <v>137.6</v>
      </c>
      <c r="T72" s="12">
        <f t="shared" si="28"/>
        <v>137.03333333333333</v>
      </c>
      <c r="W72">
        <v>10</v>
      </c>
      <c r="X72" t="s">
        <v>50</v>
      </c>
      <c r="Y72" s="12">
        <v>144.9</v>
      </c>
      <c r="AB72" t="s">
        <v>50</v>
      </c>
      <c r="AC72" s="12">
        <v>144.9</v>
      </c>
      <c r="AD72" s="12">
        <f t="shared" si="29"/>
        <v>144.79999999999998</v>
      </c>
      <c r="AG72">
        <v>10</v>
      </c>
      <c r="AH72" t="s">
        <v>50</v>
      </c>
      <c r="AI72" s="12">
        <v>133.5</v>
      </c>
      <c r="AL72" t="s">
        <v>50</v>
      </c>
      <c r="AM72" s="12">
        <v>133.5</v>
      </c>
      <c r="AN72" s="12">
        <f t="shared" si="30"/>
        <v>134.29999999999998</v>
      </c>
      <c r="AQ72">
        <v>10</v>
      </c>
      <c r="AR72" t="s">
        <v>50</v>
      </c>
      <c r="AS72" s="12">
        <v>141.5</v>
      </c>
      <c r="AV72" t="s">
        <v>50</v>
      </c>
      <c r="AW72" s="12">
        <v>141.5</v>
      </c>
      <c r="AX72" s="12">
        <f t="shared" si="31"/>
        <v>141.4</v>
      </c>
      <c r="BA72">
        <v>10</v>
      </c>
      <c r="BB72" t="s">
        <v>50</v>
      </c>
      <c r="BC72" s="12">
        <v>118</v>
      </c>
      <c r="BF72" t="s">
        <v>50</v>
      </c>
      <c r="BG72" s="12">
        <v>118</v>
      </c>
      <c r="BH72" s="12">
        <f t="shared" si="32"/>
        <v>117.73333333333333</v>
      </c>
      <c r="BK72">
        <v>10</v>
      </c>
      <c r="BL72" t="s">
        <v>50</v>
      </c>
      <c r="BM72" s="12">
        <v>139.5</v>
      </c>
      <c r="BP72" t="s">
        <v>50</v>
      </c>
      <c r="BQ72" s="12">
        <v>139.5</v>
      </c>
      <c r="BR72" s="12">
        <f t="shared" si="33"/>
        <v>141.93333333333334</v>
      </c>
      <c r="BU72">
        <v>10</v>
      </c>
      <c r="BV72" t="s">
        <v>50</v>
      </c>
      <c r="BW72" s="12">
        <v>153</v>
      </c>
      <c r="BZ72" t="s">
        <v>50</v>
      </c>
      <c r="CA72" s="12">
        <v>153</v>
      </c>
      <c r="CB72" s="12">
        <f t="shared" si="34"/>
        <v>153.86666666666667</v>
      </c>
      <c r="CE72">
        <v>10</v>
      </c>
      <c r="CF72" t="s">
        <v>50</v>
      </c>
      <c r="CG72" s="12">
        <v>113.2</v>
      </c>
      <c r="CJ72" t="s">
        <v>50</v>
      </c>
      <c r="CK72" s="12">
        <v>113.2</v>
      </c>
      <c r="CL72" s="12">
        <f t="shared" si="35"/>
        <v>113.43333333333334</v>
      </c>
      <c r="CO72">
        <v>10</v>
      </c>
      <c r="CP72" t="s">
        <v>50</v>
      </c>
      <c r="CQ72" s="12">
        <v>112.8</v>
      </c>
      <c r="CT72" t="s">
        <v>50</v>
      </c>
      <c r="CU72" s="12">
        <v>112.8</v>
      </c>
      <c r="CV72" s="12">
        <f t="shared" si="36"/>
        <v>112.8</v>
      </c>
      <c r="CY72">
        <v>10</v>
      </c>
      <c r="CZ72" t="s">
        <v>50</v>
      </c>
      <c r="DA72" s="12">
        <v>141.1</v>
      </c>
      <c r="DD72" t="s">
        <v>50</v>
      </c>
      <c r="DE72" s="12">
        <v>141.1</v>
      </c>
      <c r="DF72" s="12">
        <f t="shared" si="37"/>
        <v>141.13333333333333</v>
      </c>
      <c r="DI72">
        <v>10</v>
      </c>
      <c r="DJ72" t="s">
        <v>50</v>
      </c>
      <c r="DK72" s="12">
        <v>127.6</v>
      </c>
      <c r="DN72" t="s">
        <v>50</v>
      </c>
      <c r="DO72" s="12">
        <v>127.6</v>
      </c>
      <c r="DP72" s="12">
        <f t="shared" si="38"/>
        <v>127.56666666666668</v>
      </c>
      <c r="DS72">
        <v>10</v>
      </c>
      <c r="DT72" t="s">
        <v>50</v>
      </c>
      <c r="DU72" s="12">
        <v>152</v>
      </c>
      <c r="DX72" t="s">
        <v>50</v>
      </c>
      <c r="DY72" s="12">
        <v>152</v>
      </c>
      <c r="DZ72" s="12">
        <f t="shared" si="39"/>
        <v>151.23333333333335</v>
      </c>
      <c r="EC72">
        <v>10</v>
      </c>
      <c r="ED72" t="s">
        <v>50</v>
      </c>
      <c r="EE72" s="12">
        <v>139.4</v>
      </c>
      <c r="EH72" t="s">
        <v>50</v>
      </c>
      <c r="EI72" s="12">
        <v>139.4</v>
      </c>
      <c r="EJ72" s="12">
        <f t="shared" si="40"/>
        <v>139.46666666666667</v>
      </c>
      <c r="EM72">
        <v>10</v>
      </c>
      <c r="EN72" t="s">
        <v>50</v>
      </c>
      <c r="EO72" s="12">
        <v>164</v>
      </c>
      <c r="ER72" t="s">
        <v>50</v>
      </c>
      <c r="ES72" s="12">
        <v>164</v>
      </c>
      <c r="ET72" s="12">
        <f t="shared" si="41"/>
        <v>163.13333333333333</v>
      </c>
      <c r="EW72">
        <v>10</v>
      </c>
      <c r="EX72" t="s">
        <v>50</v>
      </c>
      <c r="EY72" s="12">
        <v>141.5</v>
      </c>
      <c r="FB72" t="s">
        <v>50</v>
      </c>
      <c r="FC72" s="12">
        <v>141.5</v>
      </c>
      <c r="FD72" s="12">
        <f t="shared" si="42"/>
        <v>140.76666666666668</v>
      </c>
      <c r="FG72">
        <v>10</v>
      </c>
      <c r="FH72" t="s">
        <v>50</v>
      </c>
      <c r="FI72" s="12">
        <v>129.80000000000001</v>
      </c>
      <c r="FL72" t="s">
        <v>50</v>
      </c>
      <c r="FM72" s="12">
        <v>129.80000000000001</v>
      </c>
      <c r="FN72" s="12">
        <f t="shared" si="43"/>
        <v>129.36666666666667</v>
      </c>
      <c r="FQ72">
        <v>10</v>
      </c>
      <c r="FR72" t="s">
        <v>50</v>
      </c>
      <c r="FS72" s="12">
        <v>139.69999999999999</v>
      </c>
      <c r="FV72" t="s">
        <v>50</v>
      </c>
      <c r="FW72" s="12">
        <v>139.69999999999999</v>
      </c>
      <c r="FX72" s="12">
        <f t="shared" si="44"/>
        <v>139.03333333333333</v>
      </c>
      <c r="GA72">
        <v>10</v>
      </c>
      <c r="GB72" t="s">
        <v>50</v>
      </c>
      <c r="GC72" s="12">
        <v>133.4</v>
      </c>
      <c r="GF72" t="s">
        <v>50</v>
      </c>
      <c r="GG72" s="12">
        <v>133.4</v>
      </c>
      <c r="GH72" s="12">
        <f t="shared" si="45"/>
        <v>131.46666666666667</v>
      </c>
      <c r="GK72">
        <v>10</v>
      </c>
      <c r="GL72" t="s">
        <v>50</v>
      </c>
      <c r="GM72" s="12">
        <v>135.1</v>
      </c>
      <c r="GP72" t="s">
        <v>50</v>
      </c>
      <c r="GQ72" s="12">
        <v>135.1</v>
      </c>
      <c r="GR72" s="12">
        <f t="shared" si="46"/>
        <v>134.79999999999998</v>
      </c>
      <c r="GU72">
        <v>10</v>
      </c>
      <c r="GV72" t="s">
        <v>50</v>
      </c>
      <c r="GW72" s="12">
        <v>136.19999999999999</v>
      </c>
      <c r="GZ72" t="s">
        <v>50</v>
      </c>
      <c r="HA72" s="12">
        <v>136.19999999999999</v>
      </c>
      <c r="HB72" s="12">
        <f t="shared" si="47"/>
        <v>135.6</v>
      </c>
      <c r="HE72">
        <v>10</v>
      </c>
      <c r="HF72" t="s">
        <v>50</v>
      </c>
      <c r="HG72" s="12">
        <v>123.3</v>
      </c>
      <c r="HJ72" t="s">
        <v>50</v>
      </c>
      <c r="HK72" s="12">
        <v>123.3</v>
      </c>
      <c r="HL72" s="12">
        <f t="shared" si="48"/>
        <v>122.16666666666667</v>
      </c>
      <c r="HO72">
        <v>10</v>
      </c>
      <c r="HP72" t="s">
        <v>50</v>
      </c>
      <c r="HQ72" s="12">
        <v>130.69999999999999</v>
      </c>
      <c r="HT72" t="s">
        <v>50</v>
      </c>
      <c r="HU72" s="12">
        <v>130.69999999999999</v>
      </c>
      <c r="HV72" s="12">
        <f t="shared" si="49"/>
        <v>130.23333333333332</v>
      </c>
      <c r="HY72">
        <v>10</v>
      </c>
      <c r="HZ72" t="s">
        <v>50</v>
      </c>
      <c r="IA72" s="12">
        <v>145.5</v>
      </c>
      <c r="ID72" t="s">
        <v>50</v>
      </c>
      <c r="IE72" s="12">
        <v>145.5</v>
      </c>
      <c r="IF72" s="12">
        <f t="shared" si="50"/>
        <v>145.33333333333334</v>
      </c>
      <c r="II72">
        <v>10</v>
      </c>
      <c r="IJ72" t="s">
        <v>50</v>
      </c>
      <c r="IK72" s="12">
        <v>130.4</v>
      </c>
      <c r="IN72" t="s">
        <v>50</v>
      </c>
      <c r="IO72" s="12">
        <v>130.4</v>
      </c>
      <c r="IP72" s="12">
        <f t="shared" si="51"/>
        <v>129.33333333333334</v>
      </c>
      <c r="IS72">
        <v>10</v>
      </c>
      <c r="IT72" t="s">
        <v>50</v>
      </c>
      <c r="IU72" s="12">
        <v>132.5</v>
      </c>
      <c r="IX72" t="s">
        <v>50</v>
      </c>
      <c r="IY72" s="12">
        <v>132.5</v>
      </c>
      <c r="IZ72" s="12">
        <f t="shared" si="52"/>
        <v>131.79999999999998</v>
      </c>
      <c r="JC72">
        <v>10</v>
      </c>
      <c r="JD72" t="s">
        <v>50</v>
      </c>
      <c r="JE72" s="12">
        <v>138.9</v>
      </c>
      <c r="JH72" t="s">
        <v>50</v>
      </c>
      <c r="JI72" s="12">
        <v>138.9</v>
      </c>
      <c r="JJ72" s="12">
        <f t="shared" si="53"/>
        <v>138.33333333333334</v>
      </c>
    </row>
    <row r="73" spans="2:270" x14ac:dyDescent="0.35">
      <c r="C73">
        <v>11</v>
      </c>
      <c r="D73" t="s">
        <v>52</v>
      </c>
      <c r="E73" s="12">
        <v>146.9</v>
      </c>
      <c r="H73" t="s">
        <v>52</v>
      </c>
      <c r="I73" s="12">
        <v>146.9</v>
      </c>
      <c r="J73" s="12">
        <f t="shared" si="27"/>
        <v>146.16666666666666</v>
      </c>
      <c r="M73">
        <v>11</v>
      </c>
      <c r="N73" t="s">
        <v>52</v>
      </c>
      <c r="O73" s="12">
        <v>138.1</v>
      </c>
      <c r="R73" t="s">
        <v>52</v>
      </c>
      <c r="S73" s="12">
        <v>138.1</v>
      </c>
      <c r="T73" s="12">
        <f t="shared" si="28"/>
        <v>137.56666666666669</v>
      </c>
      <c r="W73">
        <v>11</v>
      </c>
      <c r="X73" t="s">
        <v>52</v>
      </c>
      <c r="Y73" s="12">
        <v>146.30000000000001</v>
      </c>
      <c r="AB73" t="s">
        <v>52</v>
      </c>
      <c r="AC73" s="12">
        <v>146.30000000000001</v>
      </c>
      <c r="AD73" s="12">
        <f t="shared" si="29"/>
        <v>144.76666666666668</v>
      </c>
      <c r="AG73">
        <v>11</v>
      </c>
      <c r="AH73" t="s">
        <v>52</v>
      </c>
      <c r="AI73" s="12">
        <v>137.80000000000001</v>
      </c>
      <c r="AL73" t="s">
        <v>52</v>
      </c>
      <c r="AM73" s="12">
        <v>137.80000000000001</v>
      </c>
      <c r="AN73" s="12">
        <f t="shared" si="30"/>
        <v>134.70000000000002</v>
      </c>
      <c r="AQ73">
        <v>11</v>
      </c>
      <c r="AR73" t="s">
        <v>52</v>
      </c>
      <c r="AS73" s="12">
        <v>141.6</v>
      </c>
      <c r="AV73" t="s">
        <v>52</v>
      </c>
      <c r="AW73" s="12">
        <v>141.6</v>
      </c>
      <c r="AX73" s="12">
        <f t="shared" si="31"/>
        <v>141.53333333333333</v>
      </c>
      <c r="BA73">
        <v>11</v>
      </c>
      <c r="BB73" t="s">
        <v>52</v>
      </c>
      <c r="BC73" s="12">
        <v>118.1</v>
      </c>
      <c r="BF73" t="s">
        <v>52</v>
      </c>
      <c r="BG73" s="12">
        <v>118.1</v>
      </c>
      <c r="BH73" s="12">
        <f t="shared" si="32"/>
        <v>117.96666666666665</v>
      </c>
      <c r="BK73">
        <v>11</v>
      </c>
      <c r="BL73" t="s">
        <v>52</v>
      </c>
      <c r="BM73" s="12">
        <v>141.5</v>
      </c>
      <c r="BP73" t="s">
        <v>52</v>
      </c>
      <c r="BQ73" s="12">
        <v>141.5</v>
      </c>
      <c r="BR73" s="12">
        <f t="shared" si="33"/>
        <v>140.33333333333334</v>
      </c>
      <c r="BU73">
        <v>11</v>
      </c>
      <c r="BV73" t="s">
        <v>52</v>
      </c>
      <c r="BW73" s="12">
        <v>145.19999999999999</v>
      </c>
      <c r="BZ73" t="s">
        <v>52</v>
      </c>
      <c r="CA73" s="12">
        <v>145.19999999999999</v>
      </c>
      <c r="CB73" s="12">
        <f t="shared" si="34"/>
        <v>149.83333333333334</v>
      </c>
      <c r="CE73">
        <v>11</v>
      </c>
      <c r="CF73" t="s">
        <v>52</v>
      </c>
      <c r="CG73" s="12">
        <v>115.3</v>
      </c>
      <c r="CJ73" t="s">
        <v>52</v>
      </c>
      <c r="CK73" s="12">
        <v>115.3</v>
      </c>
      <c r="CL73" s="12">
        <f t="shared" si="35"/>
        <v>114</v>
      </c>
      <c r="CO73">
        <v>11</v>
      </c>
      <c r="CP73" t="s">
        <v>52</v>
      </c>
      <c r="CQ73" s="12">
        <v>112.5</v>
      </c>
      <c r="CT73" t="s">
        <v>52</v>
      </c>
      <c r="CU73" s="12">
        <v>112.5</v>
      </c>
      <c r="CV73" s="12">
        <f t="shared" si="36"/>
        <v>112.53333333333335</v>
      </c>
      <c r="CY73">
        <v>11</v>
      </c>
      <c r="CZ73" t="s">
        <v>52</v>
      </c>
      <c r="DA73" s="12">
        <v>141.4</v>
      </c>
      <c r="DD73" t="s">
        <v>52</v>
      </c>
      <c r="DE73" s="12">
        <v>141.4</v>
      </c>
      <c r="DF73" s="12">
        <f t="shared" si="37"/>
        <v>141.23333333333332</v>
      </c>
      <c r="DI73">
        <v>11</v>
      </c>
      <c r="DJ73" t="s">
        <v>52</v>
      </c>
      <c r="DK73" s="12">
        <v>128</v>
      </c>
      <c r="DN73" t="s">
        <v>52</v>
      </c>
      <c r="DO73" s="12">
        <v>128</v>
      </c>
      <c r="DP73" s="12">
        <f t="shared" si="38"/>
        <v>127.76666666666667</v>
      </c>
      <c r="DS73">
        <v>11</v>
      </c>
      <c r="DT73" t="s">
        <v>52</v>
      </c>
      <c r="DU73" s="12">
        <v>152.6</v>
      </c>
      <c r="DX73" t="s">
        <v>52</v>
      </c>
      <c r="DY73" s="12">
        <v>152.6</v>
      </c>
      <c r="DZ73" s="12">
        <f t="shared" si="39"/>
        <v>151.96666666666667</v>
      </c>
      <c r="EC73">
        <v>11</v>
      </c>
      <c r="ED73" t="s">
        <v>52</v>
      </c>
      <c r="EE73" s="12">
        <v>139.1</v>
      </c>
      <c r="EH73" t="s">
        <v>52</v>
      </c>
      <c r="EI73" s="12">
        <v>139.1</v>
      </c>
      <c r="EJ73" s="12">
        <f t="shared" si="40"/>
        <v>139.13333333333333</v>
      </c>
      <c r="EM73">
        <v>11</v>
      </c>
      <c r="EN73" t="s">
        <v>52</v>
      </c>
      <c r="EO73" s="12">
        <v>164.4</v>
      </c>
      <c r="ER73" t="s">
        <v>52</v>
      </c>
      <c r="ES73" s="12">
        <v>164.4</v>
      </c>
      <c r="ET73" s="12">
        <f t="shared" si="41"/>
        <v>163.9</v>
      </c>
      <c r="EW73">
        <v>11</v>
      </c>
      <c r="EX73" t="s">
        <v>52</v>
      </c>
      <c r="EY73" s="12">
        <v>142.4</v>
      </c>
      <c r="FB73" t="s">
        <v>52</v>
      </c>
      <c r="FC73" s="12">
        <v>142.4</v>
      </c>
      <c r="FD73" s="12">
        <f t="shared" si="42"/>
        <v>141.56666666666669</v>
      </c>
      <c r="FG73">
        <v>11</v>
      </c>
      <c r="FH73" t="s">
        <v>52</v>
      </c>
      <c r="FI73" s="12">
        <v>130.19999999999999</v>
      </c>
      <c r="FL73" t="s">
        <v>52</v>
      </c>
      <c r="FM73" s="12">
        <v>130.19999999999999</v>
      </c>
      <c r="FN73" s="12">
        <f t="shared" si="43"/>
        <v>129.76666666666668</v>
      </c>
      <c r="FQ73">
        <v>11</v>
      </c>
      <c r="FR73" t="s">
        <v>52</v>
      </c>
      <c r="FS73" s="12">
        <v>140.5</v>
      </c>
      <c r="FV73" t="s">
        <v>52</v>
      </c>
      <c r="FW73" s="12">
        <v>140.5</v>
      </c>
      <c r="FX73" s="12">
        <f t="shared" si="44"/>
        <v>139.76666666666665</v>
      </c>
      <c r="GA73">
        <v>11</v>
      </c>
      <c r="GB73" t="s">
        <v>52</v>
      </c>
      <c r="GC73" s="12">
        <v>136.69999999999999</v>
      </c>
      <c r="GF73" t="s">
        <v>52</v>
      </c>
      <c r="GG73" s="12">
        <v>136.69999999999999</v>
      </c>
      <c r="GH73" s="12">
        <f t="shared" si="45"/>
        <v>133.76666666666668</v>
      </c>
      <c r="GK73">
        <v>11</v>
      </c>
      <c r="GL73" t="s">
        <v>52</v>
      </c>
      <c r="GM73" s="12">
        <v>135.80000000000001</v>
      </c>
      <c r="GP73" t="s">
        <v>52</v>
      </c>
      <c r="GQ73" s="12">
        <v>135.80000000000001</v>
      </c>
      <c r="GR73" s="12">
        <f t="shared" si="46"/>
        <v>135.26666666666668</v>
      </c>
      <c r="GU73">
        <v>11</v>
      </c>
      <c r="GV73" t="s">
        <v>52</v>
      </c>
      <c r="GW73" s="12">
        <v>136.80000000000001</v>
      </c>
      <c r="GZ73" t="s">
        <v>52</v>
      </c>
      <c r="HA73" s="12">
        <v>136.80000000000001</v>
      </c>
      <c r="HB73" s="12">
        <f t="shared" si="47"/>
        <v>136.23333333333332</v>
      </c>
      <c r="HE73">
        <v>11</v>
      </c>
      <c r="HF73" t="s">
        <v>52</v>
      </c>
      <c r="HG73" s="12">
        <v>121.2</v>
      </c>
      <c r="HJ73" t="s">
        <v>52</v>
      </c>
      <c r="HK73" s="12">
        <v>121.2</v>
      </c>
      <c r="HL73" s="12">
        <f t="shared" si="48"/>
        <v>122.33333333333333</v>
      </c>
      <c r="HO73">
        <v>11</v>
      </c>
      <c r="HP73" t="s">
        <v>52</v>
      </c>
      <c r="HQ73" s="12">
        <v>131.30000000000001</v>
      </c>
      <c r="HT73" t="s">
        <v>52</v>
      </c>
      <c r="HU73" s="12">
        <v>131.30000000000001</v>
      </c>
      <c r="HV73" s="12">
        <f t="shared" si="49"/>
        <v>130.73333333333332</v>
      </c>
      <c r="HY73">
        <v>11</v>
      </c>
      <c r="HZ73" t="s">
        <v>52</v>
      </c>
      <c r="IA73" s="12">
        <v>146.1</v>
      </c>
      <c r="ID73" t="s">
        <v>52</v>
      </c>
      <c r="IE73" s="12">
        <v>146.1</v>
      </c>
      <c r="IF73" s="12">
        <f t="shared" si="50"/>
        <v>145.6</v>
      </c>
      <c r="II73">
        <v>11</v>
      </c>
      <c r="IJ73" t="s">
        <v>52</v>
      </c>
      <c r="IK73" s="12">
        <v>130.5</v>
      </c>
      <c r="IN73" t="s">
        <v>52</v>
      </c>
      <c r="IO73" s="12">
        <v>130.5</v>
      </c>
      <c r="IP73" s="12">
        <f t="shared" si="51"/>
        <v>130.06666666666669</v>
      </c>
      <c r="IS73">
        <v>11</v>
      </c>
      <c r="IT73" t="s">
        <v>52</v>
      </c>
      <c r="IU73" s="12">
        <v>132.19999999999999</v>
      </c>
      <c r="IX73" t="s">
        <v>52</v>
      </c>
      <c r="IY73" s="12">
        <v>132.19999999999999</v>
      </c>
      <c r="IZ73" s="12">
        <f t="shared" si="52"/>
        <v>132.19999999999999</v>
      </c>
      <c r="JC73">
        <v>11</v>
      </c>
      <c r="JD73" t="s">
        <v>52</v>
      </c>
      <c r="JE73" s="12">
        <v>139</v>
      </c>
      <c r="JH73" t="s">
        <v>52</v>
      </c>
      <c r="JI73" s="12">
        <v>139</v>
      </c>
      <c r="JJ73" s="12">
        <f t="shared" si="53"/>
        <v>138.66666666666666</v>
      </c>
    </row>
    <row r="74" spans="2:270" x14ac:dyDescent="0.35">
      <c r="C74">
        <v>12</v>
      </c>
      <c r="D74" t="s">
        <v>55</v>
      </c>
      <c r="E74" s="12">
        <v>146.5</v>
      </c>
      <c r="H74" t="s">
        <v>55</v>
      </c>
      <c r="I74" s="12">
        <v>146.5</v>
      </c>
      <c r="J74" s="12">
        <f t="shared" si="27"/>
        <v>146.56666666666669</v>
      </c>
      <c r="M74">
        <v>12</v>
      </c>
      <c r="N74" t="s">
        <v>55</v>
      </c>
      <c r="O74" s="12">
        <v>138.5</v>
      </c>
      <c r="R74" t="s">
        <v>55</v>
      </c>
      <c r="S74" s="12">
        <v>138.5</v>
      </c>
      <c r="T74" s="12">
        <f t="shared" si="28"/>
        <v>138.06666666666666</v>
      </c>
      <c r="W74">
        <v>12</v>
      </c>
      <c r="X74" t="s">
        <v>55</v>
      </c>
      <c r="Y74" s="12">
        <v>147.80000000000001</v>
      </c>
      <c r="AB74" t="s">
        <v>55</v>
      </c>
      <c r="AC74" s="12">
        <v>147.80000000000001</v>
      </c>
      <c r="AD74" s="12">
        <f t="shared" si="29"/>
        <v>146.33333333333334</v>
      </c>
      <c r="AG74">
        <v>12</v>
      </c>
      <c r="AH74" t="s">
        <v>55</v>
      </c>
      <c r="AI74" s="12">
        <v>141.1</v>
      </c>
      <c r="AL74" t="s">
        <v>55</v>
      </c>
      <c r="AM74" s="12">
        <v>141.1</v>
      </c>
      <c r="AN74" s="12">
        <f t="shared" si="30"/>
        <v>137.46666666666667</v>
      </c>
      <c r="AQ74">
        <v>12</v>
      </c>
      <c r="AR74" t="s">
        <v>55</v>
      </c>
      <c r="AS74" s="12">
        <v>141.6</v>
      </c>
      <c r="AV74" t="s">
        <v>55</v>
      </c>
      <c r="AW74" s="12">
        <v>141.6</v>
      </c>
      <c r="AX74" s="12">
        <f t="shared" si="31"/>
        <v>141.56666666666669</v>
      </c>
      <c r="BA74">
        <v>12</v>
      </c>
      <c r="BB74" t="s">
        <v>55</v>
      </c>
      <c r="BC74" s="12">
        <v>118.1</v>
      </c>
      <c r="BF74" t="s">
        <v>55</v>
      </c>
      <c r="BG74" s="12">
        <v>118.1</v>
      </c>
      <c r="BH74" s="12">
        <f t="shared" si="32"/>
        <v>118.06666666666666</v>
      </c>
      <c r="BK74">
        <v>12</v>
      </c>
      <c r="BL74" t="s">
        <v>55</v>
      </c>
      <c r="BM74" s="12">
        <v>138.5</v>
      </c>
      <c r="BP74" t="s">
        <v>55</v>
      </c>
      <c r="BQ74" s="12">
        <v>138.5</v>
      </c>
      <c r="BR74" s="12">
        <f t="shared" si="33"/>
        <v>139.83333333333334</v>
      </c>
      <c r="BU74">
        <v>12</v>
      </c>
      <c r="BV74" t="s">
        <v>55</v>
      </c>
      <c r="BW74" s="12">
        <v>132.4</v>
      </c>
      <c r="BZ74" t="s">
        <v>55</v>
      </c>
      <c r="CA74" s="12">
        <v>132.4</v>
      </c>
      <c r="CB74" s="12">
        <f t="shared" si="34"/>
        <v>143.53333333333333</v>
      </c>
      <c r="CE74">
        <v>12</v>
      </c>
      <c r="CF74" t="s">
        <v>55</v>
      </c>
      <c r="CG74" s="12">
        <v>117.5</v>
      </c>
      <c r="CJ74" t="s">
        <v>55</v>
      </c>
      <c r="CK74" s="12">
        <v>117.5</v>
      </c>
      <c r="CL74" s="12">
        <f t="shared" si="35"/>
        <v>115.33333333333333</v>
      </c>
      <c r="CO74">
        <v>12</v>
      </c>
      <c r="CP74" t="s">
        <v>55</v>
      </c>
      <c r="CQ74" s="12">
        <v>111</v>
      </c>
      <c r="CT74" t="s">
        <v>55</v>
      </c>
      <c r="CU74" s="12">
        <v>111</v>
      </c>
      <c r="CV74" s="12">
        <f t="shared" si="36"/>
        <v>112.10000000000001</v>
      </c>
      <c r="CY74">
        <v>12</v>
      </c>
      <c r="CZ74" t="s">
        <v>55</v>
      </c>
      <c r="DA74" s="12">
        <v>141.5</v>
      </c>
      <c r="DD74" t="s">
        <v>55</v>
      </c>
      <c r="DE74" s="12">
        <v>141.5</v>
      </c>
      <c r="DF74" s="12">
        <f t="shared" si="37"/>
        <v>141.33333333333334</v>
      </c>
      <c r="DI74">
        <v>12</v>
      </c>
      <c r="DJ74" t="s">
        <v>55</v>
      </c>
      <c r="DK74" s="12">
        <v>128.1</v>
      </c>
      <c r="DN74" t="s">
        <v>55</v>
      </c>
      <c r="DO74" s="12">
        <v>128.1</v>
      </c>
      <c r="DP74" s="12">
        <f t="shared" si="38"/>
        <v>127.89999999999999</v>
      </c>
      <c r="DS74">
        <v>12</v>
      </c>
      <c r="DT74" t="s">
        <v>55</v>
      </c>
      <c r="DU74" s="12">
        <v>152.9</v>
      </c>
      <c r="DX74" t="s">
        <v>55</v>
      </c>
      <c r="DY74" s="12">
        <v>152.9</v>
      </c>
      <c r="DZ74" s="12">
        <f t="shared" si="39"/>
        <v>152.5</v>
      </c>
      <c r="EC74">
        <v>12</v>
      </c>
      <c r="ED74" t="s">
        <v>55</v>
      </c>
      <c r="EE74" s="12">
        <v>137.6</v>
      </c>
      <c r="EH74" t="s">
        <v>55</v>
      </c>
      <c r="EI74" s="12">
        <v>137.6</v>
      </c>
      <c r="EJ74" s="12">
        <f t="shared" si="40"/>
        <v>138.70000000000002</v>
      </c>
      <c r="EM74">
        <v>12</v>
      </c>
      <c r="EN74" t="s">
        <v>55</v>
      </c>
      <c r="EO74" s="12">
        <v>164.6</v>
      </c>
      <c r="ER74" t="s">
        <v>55</v>
      </c>
      <c r="ES74" s="12">
        <v>164.6</v>
      </c>
      <c r="ET74" s="12">
        <f t="shared" si="41"/>
        <v>164.33333333333334</v>
      </c>
      <c r="EW74">
        <v>12</v>
      </c>
      <c r="EX74" t="s">
        <v>55</v>
      </c>
      <c r="EY74" s="12">
        <v>142.69999999999999</v>
      </c>
      <c r="FB74" t="s">
        <v>55</v>
      </c>
      <c r="FC74" s="12">
        <v>142.69999999999999</v>
      </c>
      <c r="FD74" s="12">
        <f t="shared" si="42"/>
        <v>142.19999999999999</v>
      </c>
      <c r="FG74">
        <v>12</v>
      </c>
      <c r="FH74" t="s">
        <v>55</v>
      </c>
      <c r="FI74" s="12">
        <v>130.30000000000001</v>
      </c>
      <c r="FL74" t="s">
        <v>55</v>
      </c>
      <c r="FM74" s="12">
        <v>130.30000000000001</v>
      </c>
      <c r="FN74" s="12">
        <f t="shared" si="43"/>
        <v>130.1</v>
      </c>
      <c r="FQ74">
        <v>12</v>
      </c>
      <c r="FR74" t="s">
        <v>55</v>
      </c>
      <c r="FS74" s="12">
        <v>140.80000000000001</v>
      </c>
      <c r="FV74" t="s">
        <v>55</v>
      </c>
      <c r="FW74" s="12">
        <v>140.80000000000001</v>
      </c>
      <c r="FX74" s="12">
        <f t="shared" si="44"/>
        <v>140.33333333333334</v>
      </c>
      <c r="GA74">
        <v>12</v>
      </c>
      <c r="GB74" t="s">
        <v>55</v>
      </c>
      <c r="GC74" s="12">
        <v>132.4</v>
      </c>
      <c r="GF74" t="s">
        <v>55</v>
      </c>
      <c r="GG74" s="12">
        <v>132.4</v>
      </c>
      <c r="GH74" s="12">
        <f t="shared" si="45"/>
        <v>134.16666666666666</v>
      </c>
      <c r="GK74">
        <v>12</v>
      </c>
      <c r="GL74" t="s">
        <v>55</v>
      </c>
      <c r="GM74" s="12">
        <v>136.19999999999999</v>
      </c>
      <c r="GP74" t="s">
        <v>55</v>
      </c>
      <c r="GQ74" s="12">
        <v>136.19999999999999</v>
      </c>
      <c r="GR74" s="12">
        <f t="shared" si="46"/>
        <v>135.69999999999999</v>
      </c>
      <c r="GU74">
        <v>12</v>
      </c>
      <c r="GV74" t="s">
        <v>55</v>
      </c>
      <c r="GW74" s="12">
        <v>137.30000000000001</v>
      </c>
      <c r="GZ74" t="s">
        <v>55</v>
      </c>
      <c r="HA74" s="12">
        <v>137.30000000000001</v>
      </c>
      <c r="HB74" s="12">
        <f t="shared" si="47"/>
        <v>136.76666666666668</v>
      </c>
      <c r="HE74">
        <v>12</v>
      </c>
      <c r="HF74" t="s">
        <v>55</v>
      </c>
      <c r="HG74" s="12">
        <v>118.8</v>
      </c>
      <c r="HJ74" t="s">
        <v>55</v>
      </c>
      <c r="HK74" s="12">
        <v>118.8</v>
      </c>
      <c r="HL74" s="12">
        <f t="shared" si="48"/>
        <v>121.10000000000001</v>
      </c>
      <c r="HO74">
        <v>12</v>
      </c>
      <c r="HP74" t="s">
        <v>55</v>
      </c>
      <c r="HQ74" s="12">
        <v>131.69999999999999</v>
      </c>
      <c r="HT74" t="s">
        <v>55</v>
      </c>
      <c r="HU74" s="12">
        <v>131.69999999999999</v>
      </c>
      <c r="HV74" s="12">
        <f t="shared" si="49"/>
        <v>131.23333333333332</v>
      </c>
      <c r="HY74">
        <v>12</v>
      </c>
      <c r="HZ74" t="s">
        <v>55</v>
      </c>
      <c r="IA74" s="12">
        <v>146.5</v>
      </c>
      <c r="ID74" t="s">
        <v>55</v>
      </c>
      <c r="IE74" s="12">
        <v>146.5</v>
      </c>
      <c r="IF74" s="12">
        <f t="shared" si="50"/>
        <v>146.03333333333333</v>
      </c>
      <c r="II74">
        <v>12</v>
      </c>
      <c r="IJ74" t="s">
        <v>55</v>
      </c>
      <c r="IK74" s="12">
        <v>130.80000000000001</v>
      </c>
      <c r="IN74" t="s">
        <v>55</v>
      </c>
      <c r="IO74" s="12">
        <v>130.80000000000001</v>
      </c>
      <c r="IP74" s="12">
        <f t="shared" si="51"/>
        <v>130.56666666666666</v>
      </c>
      <c r="IS74">
        <v>12</v>
      </c>
      <c r="IT74" t="s">
        <v>55</v>
      </c>
      <c r="IU74" s="12">
        <v>131.69999999999999</v>
      </c>
      <c r="IX74" t="s">
        <v>55</v>
      </c>
      <c r="IY74" s="12">
        <v>131.69999999999999</v>
      </c>
      <c r="IZ74" s="12">
        <f t="shared" si="52"/>
        <v>132.13333333333333</v>
      </c>
      <c r="JC74">
        <v>12</v>
      </c>
      <c r="JD74" t="s">
        <v>55</v>
      </c>
      <c r="JE74" s="12">
        <v>138</v>
      </c>
      <c r="JH74" t="s">
        <v>55</v>
      </c>
      <c r="JI74" s="12">
        <v>138</v>
      </c>
      <c r="JJ74" s="12">
        <f t="shared" si="53"/>
        <v>138.63333333333333</v>
      </c>
    </row>
    <row r="75" spans="2:270" x14ac:dyDescent="0.35">
      <c r="B75">
        <v>2019</v>
      </c>
      <c r="C75">
        <v>1</v>
      </c>
      <c r="D75" t="s">
        <v>31</v>
      </c>
      <c r="E75" s="12">
        <v>147.69999999999999</v>
      </c>
      <c r="G75">
        <v>2019</v>
      </c>
      <c r="H75" t="s">
        <v>31</v>
      </c>
      <c r="I75" s="12">
        <v>147.69999999999999</v>
      </c>
      <c r="J75" s="12">
        <f t="shared" si="27"/>
        <v>147.03333333333333</v>
      </c>
      <c r="L75">
        <v>2019</v>
      </c>
      <c r="M75">
        <v>1</v>
      </c>
      <c r="N75" t="s">
        <v>31</v>
      </c>
      <c r="O75" s="12">
        <v>138.30000000000001</v>
      </c>
      <c r="Q75">
        <v>2019</v>
      </c>
      <c r="R75" t="s">
        <v>31</v>
      </c>
      <c r="S75" s="12">
        <v>138.30000000000001</v>
      </c>
      <c r="T75" s="12">
        <f t="shared" si="28"/>
        <v>138.30000000000001</v>
      </c>
      <c r="V75">
        <v>2019</v>
      </c>
      <c r="W75">
        <v>1</v>
      </c>
      <c r="X75" t="s">
        <v>31</v>
      </c>
      <c r="Y75" s="12">
        <v>149.4</v>
      </c>
      <c r="AA75">
        <v>2019</v>
      </c>
      <c r="AB75" t="s">
        <v>31</v>
      </c>
      <c r="AC75" s="12">
        <v>149.4</v>
      </c>
      <c r="AD75" s="12">
        <f t="shared" si="29"/>
        <v>147.83333333333334</v>
      </c>
      <c r="AF75">
        <v>2019</v>
      </c>
      <c r="AG75">
        <v>1</v>
      </c>
      <c r="AH75" t="s">
        <v>31</v>
      </c>
      <c r="AI75" s="12">
        <v>143.5</v>
      </c>
      <c r="AK75">
        <v>2019</v>
      </c>
      <c r="AL75" t="s">
        <v>31</v>
      </c>
      <c r="AM75" s="12">
        <v>143.5</v>
      </c>
      <c r="AN75" s="12">
        <f t="shared" si="30"/>
        <v>140.79999999999998</v>
      </c>
      <c r="AP75">
        <v>2019</v>
      </c>
      <c r="AQ75">
        <v>1</v>
      </c>
      <c r="AR75" t="s">
        <v>31</v>
      </c>
      <c r="AS75" s="12">
        <v>141.69999999999999</v>
      </c>
      <c r="AU75">
        <v>2019</v>
      </c>
      <c r="AV75" t="s">
        <v>31</v>
      </c>
      <c r="AW75" s="12">
        <v>141.69999999999999</v>
      </c>
      <c r="AX75" s="12">
        <f t="shared" si="31"/>
        <v>141.63333333333333</v>
      </c>
      <c r="AZ75">
        <v>2019</v>
      </c>
      <c r="BA75">
        <v>1</v>
      </c>
      <c r="BB75" t="s">
        <v>31</v>
      </c>
      <c r="BC75" s="12">
        <v>118.1</v>
      </c>
      <c r="BE75">
        <v>2019</v>
      </c>
      <c r="BF75" t="s">
        <v>31</v>
      </c>
      <c r="BG75" s="12">
        <v>118.1</v>
      </c>
      <c r="BH75" s="12">
        <f t="shared" si="32"/>
        <v>118.09999999999998</v>
      </c>
      <c r="BJ75">
        <v>2019</v>
      </c>
      <c r="BK75">
        <v>1</v>
      </c>
      <c r="BL75" t="s">
        <v>31</v>
      </c>
      <c r="BM75" s="12">
        <v>135.19999999999999</v>
      </c>
      <c r="BO75">
        <v>2019</v>
      </c>
      <c r="BP75" t="s">
        <v>31</v>
      </c>
      <c r="BQ75" s="12">
        <v>135.19999999999999</v>
      </c>
      <c r="BR75" s="12">
        <f t="shared" si="33"/>
        <v>138.4</v>
      </c>
      <c r="BT75">
        <v>2019</v>
      </c>
      <c r="BU75">
        <v>1</v>
      </c>
      <c r="BV75" t="s">
        <v>31</v>
      </c>
      <c r="BW75" s="12">
        <v>130.5</v>
      </c>
      <c r="BY75">
        <v>2019</v>
      </c>
      <c r="BZ75" t="s">
        <v>31</v>
      </c>
      <c r="CA75" s="12">
        <v>130.5</v>
      </c>
      <c r="CB75" s="12">
        <f t="shared" si="34"/>
        <v>136.03333333333333</v>
      </c>
      <c r="CD75">
        <v>2019</v>
      </c>
      <c r="CE75">
        <v>1</v>
      </c>
      <c r="CF75" t="s">
        <v>31</v>
      </c>
      <c r="CG75" s="12">
        <v>118.2</v>
      </c>
      <c r="CI75">
        <v>2019</v>
      </c>
      <c r="CJ75" t="s">
        <v>31</v>
      </c>
      <c r="CK75" s="12">
        <v>118.2</v>
      </c>
      <c r="CL75" s="12">
        <f t="shared" si="35"/>
        <v>117</v>
      </c>
      <c r="CN75">
        <v>2019</v>
      </c>
      <c r="CO75">
        <v>1</v>
      </c>
      <c r="CP75" t="s">
        <v>31</v>
      </c>
      <c r="CQ75" s="12">
        <v>110.4</v>
      </c>
      <c r="CS75">
        <v>2019</v>
      </c>
      <c r="CT75" t="s">
        <v>31</v>
      </c>
      <c r="CU75" s="12">
        <v>110.4</v>
      </c>
      <c r="CV75" s="12">
        <f t="shared" si="36"/>
        <v>111.3</v>
      </c>
      <c r="CX75">
        <v>2019</v>
      </c>
      <c r="CY75">
        <v>1</v>
      </c>
      <c r="CZ75" t="s">
        <v>31</v>
      </c>
      <c r="DA75" s="12">
        <v>140.4</v>
      </c>
      <c r="DC75">
        <v>2019</v>
      </c>
      <c r="DD75" t="s">
        <v>31</v>
      </c>
      <c r="DE75" s="12">
        <v>140.4</v>
      </c>
      <c r="DF75" s="12">
        <f t="shared" si="37"/>
        <v>141.1</v>
      </c>
      <c r="DH75">
        <v>2019</v>
      </c>
      <c r="DI75">
        <v>1</v>
      </c>
      <c r="DJ75" t="s">
        <v>31</v>
      </c>
      <c r="DK75" s="12">
        <v>128.1</v>
      </c>
      <c r="DM75">
        <v>2019</v>
      </c>
      <c r="DN75" t="s">
        <v>31</v>
      </c>
      <c r="DO75" s="12">
        <v>128.1</v>
      </c>
      <c r="DP75" s="12">
        <f t="shared" si="38"/>
        <v>128.06666666666669</v>
      </c>
      <c r="DR75">
        <v>2019</v>
      </c>
      <c r="DS75">
        <v>1</v>
      </c>
      <c r="DT75" t="s">
        <v>31</v>
      </c>
      <c r="DU75" s="12">
        <v>153.19999999999999</v>
      </c>
      <c r="DW75">
        <v>2019</v>
      </c>
      <c r="DX75" t="s">
        <v>31</v>
      </c>
      <c r="DY75" s="12">
        <v>153.19999999999999</v>
      </c>
      <c r="DZ75" s="12">
        <f t="shared" si="39"/>
        <v>152.9</v>
      </c>
      <c r="EB75">
        <v>2019</v>
      </c>
      <c r="EC75">
        <v>1</v>
      </c>
      <c r="ED75" t="s">
        <v>31</v>
      </c>
      <c r="EE75" s="12">
        <v>137.30000000000001</v>
      </c>
      <c r="EG75">
        <v>2019</v>
      </c>
      <c r="EH75" t="s">
        <v>31</v>
      </c>
      <c r="EI75" s="12">
        <v>137.30000000000001</v>
      </c>
      <c r="EJ75" s="12">
        <f t="shared" si="40"/>
        <v>138</v>
      </c>
      <c r="EL75">
        <v>2019</v>
      </c>
      <c r="EM75">
        <v>1</v>
      </c>
      <c r="EN75" t="s">
        <v>31</v>
      </c>
      <c r="EO75" s="12">
        <v>164.7</v>
      </c>
      <c r="EQ75">
        <v>2019</v>
      </c>
      <c r="ER75" t="s">
        <v>31</v>
      </c>
      <c r="ES75" s="12">
        <v>164.7</v>
      </c>
      <c r="ET75" s="12">
        <f t="shared" si="41"/>
        <v>164.56666666666666</v>
      </c>
      <c r="EV75">
        <v>2019</v>
      </c>
      <c r="EW75">
        <v>1</v>
      </c>
      <c r="EX75" t="s">
        <v>31</v>
      </c>
      <c r="EY75" s="12">
        <v>143</v>
      </c>
      <c r="FA75">
        <v>2019</v>
      </c>
      <c r="FB75" t="s">
        <v>31</v>
      </c>
      <c r="FC75" s="12">
        <v>143</v>
      </c>
      <c r="FD75" s="12">
        <f t="shared" si="42"/>
        <v>142.70000000000002</v>
      </c>
      <c r="FF75">
        <v>2019</v>
      </c>
      <c r="FG75">
        <v>1</v>
      </c>
      <c r="FH75" t="s">
        <v>31</v>
      </c>
      <c r="FI75" s="12">
        <v>130.4</v>
      </c>
      <c r="FK75">
        <v>2019</v>
      </c>
      <c r="FL75" t="s">
        <v>31</v>
      </c>
      <c r="FM75" s="12">
        <v>130.4</v>
      </c>
      <c r="FN75" s="12">
        <f t="shared" si="43"/>
        <v>130.29999999999998</v>
      </c>
      <c r="FP75">
        <v>2019</v>
      </c>
      <c r="FQ75">
        <v>1</v>
      </c>
      <c r="FR75" t="s">
        <v>31</v>
      </c>
      <c r="FS75" s="12">
        <v>141.1</v>
      </c>
      <c r="FU75">
        <v>2019</v>
      </c>
      <c r="FV75" t="s">
        <v>31</v>
      </c>
      <c r="FW75" s="12">
        <v>141.1</v>
      </c>
      <c r="FX75" s="12">
        <f t="shared" si="44"/>
        <v>140.79999999999998</v>
      </c>
      <c r="FZ75">
        <v>2019</v>
      </c>
      <c r="GA75">
        <v>1</v>
      </c>
      <c r="GB75" t="s">
        <v>31</v>
      </c>
      <c r="GC75" s="12">
        <v>128.6</v>
      </c>
      <c r="GE75">
        <v>2019</v>
      </c>
      <c r="GF75" t="s">
        <v>31</v>
      </c>
      <c r="GG75" s="12">
        <v>128.6</v>
      </c>
      <c r="GH75" s="12">
        <f t="shared" si="45"/>
        <v>132.56666666666669</v>
      </c>
      <c r="GJ75">
        <v>2019</v>
      </c>
      <c r="GK75">
        <v>1</v>
      </c>
      <c r="GL75" t="s">
        <v>31</v>
      </c>
      <c r="GM75" s="12">
        <v>136.30000000000001</v>
      </c>
      <c r="GO75">
        <v>2019</v>
      </c>
      <c r="GP75" t="s">
        <v>31</v>
      </c>
      <c r="GQ75" s="12">
        <v>136.30000000000001</v>
      </c>
      <c r="GR75" s="12">
        <f t="shared" si="46"/>
        <v>136.1</v>
      </c>
      <c r="GT75">
        <v>2019</v>
      </c>
      <c r="GU75">
        <v>1</v>
      </c>
      <c r="GV75" t="s">
        <v>31</v>
      </c>
      <c r="GW75" s="12">
        <v>137.80000000000001</v>
      </c>
      <c r="GY75">
        <v>2019</v>
      </c>
      <c r="GZ75" t="s">
        <v>31</v>
      </c>
      <c r="HA75" s="12">
        <v>137.80000000000001</v>
      </c>
      <c r="HB75" s="12">
        <f t="shared" si="47"/>
        <v>137.30000000000001</v>
      </c>
      <c r="HD75">
        <v>2019</v>
      </c>
      <c r="HE75">
        <v>1</v>
      </c>
      <c r="HF75" t="s">
        <v>31</v>
      </c>
      <c r="HG75" s="12">
        <v>118.6</v>
      </c>
      <c r="HI75">
        <v>2019</v>
      </c>
      <c r="HJ75" t="s">
        <v>31</v>
      </c>
      <c r="HK75" s="12">
        <v>118.6</v>
      </c>
      <c r="HL75" s="12">
        <f t="shared" si="48"/>
        <v>119.53333333333335</v>
      </c>
      <c r="HN75">
        <v>2019</v>
      </c>
      <c r="HO75">
        <v>1</v>
      </c>
      <c r="HP75" t="s">
        <v>31</v>
      </c>
      <c r="HQ75" s="12">
        <v>131.9</v>
      </c>
      <c r="HS75">
        <v>2019</v>
      </c>
      <c r="HT75" t="s">
        <v>31</v>
      </c>
      <c r="HU75" s="12">
        <v>131.9</v>
      </c>
      <c r="HV75" s="12">
        <f t="shared" si="49"/>
        <v>131.63333333333333</v>
      </c>
      <c r="HX75">
        <v>2019</v>
      </c>
      <c r="HY75">
        <v>1</v>
      </c>
      <c r="HZ75" t="s">
        <v>31</v>
      </c>
      <c r="IA75" s="12">
        <v>146.6</v>
      </c>
      <c r="IC75">
        <v>2019</v>
      </c>
      <c r="ID75" t="s">
        <v>31</v>
      </c>
      <c r="IE75" s="12">
        <v>146.6</v>
      </c>
      <c r="IF75" s="12">
        <f t="shared" si="50"/>
        <v>146.4</v>
      </c>
      <c r="IH75">
        <v>2019</v>
      </c>
      <c r="II75">
        <v>1</v>
      </c>
      <c r="IJ75" t="s">
        <v>31</v>
      </c>
      <c r="IK75" s="12">
        <v>131.69999999999999</v>
      </c>
      <c r="IM75">
        <v>2019</v>
      </c>
      <c r="IN75" t="s">
        <v>31</v>
      </c>
      <c r="IO75" s="12">
        <v>131.69999999999999</v>
      </c>
      <c r="IP75" s="12">
        <f t="shared" si="51"/>
        <v>131</v>
      </c>
      <c r="IR75">
        <v>2019</v>
      </c>
      <c r="IS75">
        <v>1</v>
      </c>
      <c r="IT75" t="s">
        <v>31</v>
      </c>
      <c r="IU75" s="12">
        <v>131.80000000000001</v>
      </c>
      <c r="IW75">
        <v>2019</v>
      </c>
      <c r="IX75" t="s">
        <v>31</v>
      </c>
      <c r="IY75" s="12">
        <v>131.80000000000001</v>
      </c>
      <c r="IZ75" s="12">
        <f t="shared" si="52"/>
        <v>131.9</v>
      </c>
      <c r="JB75">
        <v>2019</v>
      </c>
      <c r="JC75">
        <v>1</v>
      </c>
      <c r="JD75" t="s">
        <v>31</v>
      </c>
      <c r="JE75" s="12">
        <v>138</v>
      </c>
      <c r="JG75">
        <v>2019</v>
      </c>
      <c r="JH75" t="s">
        <v>31</v>
      </c>
      <c r="JI75" s="12">
        <v>138</v>
      </c>
      <c r="JJ75" s="12">
        <f t="shared" si="53"/>
        <v>138.33333333333334</v>
      </c>
    </row>
    <row r="76" spans="2:270" x14ac:dyDescent="0.35">
      <c r="C76">
        <v>2</v>
      </c>
      <c r="D76" t="s">
        <v>36</v>
      </c>
      <c r="E76" s="12">
        <v>148.5</v>
      </c>
      <c r="H76" t="s">
        <v>36</v>
      </c>
      <c r="I76" s="12">
        <v>148.5</v>
      </c>
      <c r="J76" s="12">
        <f t="shared" si="27"/>
        <v>147.56666666666666</v>
      </c>
      <c r="M76">
        <v>2</v>
      </c>
      <c r="N76" t="s">
        <v>36</v>
      </c>
      <c r="O76" s="12">
        <v>139.4</v>
      </c>
      <c r="R76" t="s">
        <v>36</v>
      </c>
      <c r="S76" s="12">
        <v>139.4</v>
      </c>
      <c r="T76" s="12">
        <f t="shared" si="28"/>
        <v>138.73333333333335</v>
      </c>
      <c r="W76">
        <v>2</v>
      </c>
      <c r="X76" t="s">
        <v>36</v>
      </c>
      <c r="Y76" s="12">
        <v>150.1</v>
      </c>
      <c r="AB76" t="s">
        <v>36</v>
      </c>
      <c r="AC76" s="12">
        <v>150.1</v>
      </c>
      <c r="AD76" s="12">
        <f t="shared" si="29"/>
        <v>149.10000000000002</v>
      </c>
      <c r="AG76">
        <v>2</v>
      </c>
      <c r="AH76" t="s">
        <v>36</v>
      </c>
      <c r="AI76" s="12">
        <v>145.30000000000001</v>
      </c>
      <c r="AL76" t="s">
        <v>36</v>
      </c>
      <c r="AM76" s="12">
        <v>145.30000000000001</v>
      </c>
      <c r="AN76" s="12">
        <f t="shared" si="30"/>
        <v>143.30000000000001</v>
      </c>
      <c r="AQ76">
        <v>2</v>
      </c>
      <c r="AR76" t="s">
        <v>36</v>
      </c>
      <c r="AS76" s="12">
        <v>141.69999999999999</v>
      </c>
      <c r="AV76" t="s">
        <v>36</v>
      </c>
      <c r="AW76" s="12">
        <v>141.69999999999999</v>
      </c>
      <c r="AX76" s="12">
        <f t="shared" si="31"/>
        <v>141.66666666666666</v>
      </c>
      <c r="BA76">
        <v>2</v>
      </c>
      <c r="BB76" t="s">
        <v>36</v>
      </c>
      <c r="BC76" s="12">
        <v>118.4</v>
      </c>
      <c r="BF76" t="s">
        <v>36</v>
      </c>
      <c r="BG76" s="12">
        <v>118.4</v>
      </c>
      <c r="BH76" s="12">
        <f t="shared" si="32"/>
        <v>118.2</v>
      </c>
      <c r="BK76">
        <v>2</v>
      </c>
      <c r="BL76" t="s">
        <v>36</v>
      </c>
      <c r="BM76" s="12">
        <v>137</v>
      </c>
      <c r="BP76" t="s">
        <v>36</v>
      </c>
      <c r="BQ76" s="12">
        <v>137</v>
      </c>
      <c r="BR76" s="12">
        <f t="shared" si="33"/>
        <v>136.9</v>
      </c>
      <c r="BU76">
        <v>2</v>
      </c>
      <c r="BV76" t="s">
        <v>36</v>
      </c>
      <c r="BW76" s="12">
        <v>131.6</v>
      </c>
      <c r="BZ76" t="s">
        <v>36</v>
      </c>
      <c r="CA76" s="12">
        <v>131.6</v>
      </c>
      <c r="CB76" s="12">
        <f t="shared" si="34"/>
        <v>131.5</v>
      </c>
      <c r="CE76">
        <v>2</v>
      </c>
      <c r="CF76" t="s">
        <v>36</v>
      </c>
      <c r="CG76" s="12">
        <v>119.9</v>
      </c>
      <c r="CJ76" t="s">
        <v>36</v>
      </c>
      <c r="CK76" s="12">
        <v>119.9</v>
      </c>
      <c r="CL76" s="12">
        <f t="shared" si="35"/>
        <v>118.53333333333335</v>
      </c>
      <c r="CO76">
        <v>2</v>
      </c>
      <c r="CP76" t="s">
        <v>36</v>
      </c>
      <c r="CQ76" s="12">
        <v>110.4</v>
      </c>
      <c r="CT76" t="s">
        <v>36</v>
      </c>
      <c r="CU76" s="12">
        <v>110.4</v>
      </c>
      <c r="CV76" s="12">
        <f t="shared" si="36"/>
        <v>110.60000000000001</v>
      </c>
      <c r="CY76">
        <v>2</v>
      </c>
      <c r="CZ76" t="s">
        <v>36</v>
      </c>
      <c r="DA76" s="12">
        <v>140.80000000000001</v>
      </c>
      <c r="DD76" t="s">
        <v>36</v>
      </c>
      <c r="DE76" s="12">
        <v>140.80000000000001</v>
      </c>
      <c r="DF76" s="12">
        <f t="shared" si="37"/>
        <v>140.9</v>
      </c>
      <c r="DI76">
        <v>2</v>
      </c>
      <c r="DJ76" t="s">
        <v>36</v>
      </c>
      <c r="DK76" s="12">
        <v>128.30000000000001</v>
      </c>
      <c r="DN76" t="s">
        <v>36</v>
      </c>
      <c r="DO76" s="12">
        <v>128.30000000000001</v>
      </c>
      <c r="DP76" s="12">
        <f t="shared" si="38"/>
        <v>128.16666666666666</v>
      </c>
      <c r="DS76">
        <v>2</v>
      </c>
      <c r="DT76" t="s">
        <v>36</v>
      </c>
      <c r="DU76" s="12">
        <v>153.5</v>
      </c>
      <c r="DX76" t="s">
        <v>36</v>
      </c>
      <c r="DY76" s="12">
        <v>153.5</v>
      </c>
      <c r="DZ76" s="12">
        <f t="shared" si="39"/>
        <v>153.20000000000002</v>
      </c>
      <c r="EC76">
        <v>2</v>
      </c>
      <c r="ED76" t="s">
        <v>36</v>
      </c>
      <c r="EE76" s="12">
        <v>138</v>
      </c>
      <c r="EH76" t="s">
        <v>36</v>
      </c>
      <c r="EI76" s="12">
        <v>138</v>
      </c>
      <c r="EJ76" s="12">
        <f t="shared" si="40"/>
        <v>137.63333333333333</v>
      </c>
      <c r="EM76">
        <v>2</v>
      </c>
      <c r="EN76" t="s">
        <v>36</v>
      </c>
      <c r="EO76" s="12">
        <v>164.9</v>
      </c>
      <c r="ER76" t="s">
        <v>36</v>
      </c>
      <c r="ES76" s="12">
        <v>164.9</v>
      </c>
      <c r="ET76" s="12">
        <f t="shared" si="41"/>
        <v>164.73333333333332</v>
      </c>
      <c r="EW76">
        <v>2</v>
      </c>
      <c r="EX76" t="s">
        <v>36</v>
      </c>
      <c r="EY76" s="12">
        <v>143.30000000000001</v>
      </c>
      <c r="FB76" t="s">
        <v>36</v>
      </c>
      <c r="FC76" s="12">
        <v>143.30000000000001</v>
      </c>
      <c r="FD76" s="12">
        <f t="shared" si="42"/>
        <v>143</v>
      </c>
      <c r="FG76">
        <v>2</v>
      </c>
      <c r="FH76" t="s">
        <v>36</v>
      </c>
      <c r="FI76" s="12">
        <v>130.80000000000001</v>
      </c>
      <c r="FL76" t="s">
        <v>36</v>
      </c>
      <c r="FM76" s="12">
        <v>130.80000000000001</v>
      </c>
      <c r="FN76" s="12">
        <f t="shared" si="43"/>
        <v>130.50000000000003</v>
      </c>
      <c r="FQ76">
        <v>2</v>
      </c>
      <c r="FR76" t="s">
        <v>36</v>
      </c>
      <c r="FS76" s="12">
        <v>141.4</v>
      </c>
      <c r="FV76" t="s">
        <v>36</v>
      </c>
      <c r="FW76" s="12">
        <v>141.4</v>
      </c>
      <c r="FX76" s="12">
        <f t="shared" si="44"/>
        <v>141.1</v>
      </c>
      <c r="GA76">
        <v>2</v>
      </c>
      <c r="GB76" t="s">
        <v>36</v>
      </c>
      <c r="GC76" s="12">
        <v>127.1</v>
      </c>
      <c r="GF76" t="s">
        <v>36</v>
      </c>
      <c r="GG76" s="12">
        <v>127.1</v>
      </c>
      <c r="GH76" s="12">
        <f t="shared" si="45"/>
        <v>129.36666666666667</v>
      </c>
      <c r="GK76">
        <v>2</v>
      </c>
      <c r="GL76" t="s">
        <v>36</v>
      </c>
      <c r="GM76" s="12">
        <v>136.6</v>
      </c>
      <c r="GP76" t="s">
        <v>36</v>
      </c>
      <c r="GQ76" s="12">
        <v>136.6</v>
      </c>
      <c r="GR76" s="12">
        <f t="shared" si="46"/>
        <v>136.36666666666667</v>
      </c>
      <c r="GU76">
        <v>2</v>
      </c>
      <c r="GV76" t="s">
        <v>36</v>
      </c>
      <c r="GW76" s="12">
        <v>138.5</v>
      </c>
      <c r="GZ76" t="s">
        <v>36</v>
      </c>
      <c r="HA76" s="12">
        <v>138.5</v>
      </c>
      <c r="HB76" s="12">
        <f t="shared" si="47"/>
        <v>137.86666666666667</v>
      </c>
      <c r="HE76">
        <v>2</v>
      </c>
      <c r="HF76" t="s">
        <v>36</v>
      </c>
      <c r="HG76" s="12">
        <v>119.2</v>
      </c>
      <c r="HJ76" t="s">
        <v>36</v>
      </c>
      <c r="HK76" s="12">
        <v>119.2</v>
      </c>
      <c r="HL76" s="12">
        <f t="shared" si="48"/>
        <v>118.86666666666666</v>
      </c>
      <c r="HO76">
        <v>2</v>
      </c>
      <c r="HP76" t="s">
        <v>36</v>
      </c>
      <c r="HQ76" s="12">
        <v>132.19999999999999</v>
      </c>
      <c r="HT76" t="s">
        <v>36</v>
      </c>
      <c r="HU76" s="12">
        <v>132.19999999999999</v>
      </c>
      <c r="HV76" s="12">
        <f t="shared" si="49"/>
        <v>131.93333333333334</v>
      </c>
      <c r="HY76">
        <v>2</v>
      </c>
      <c r="HZ76" t="s">
        <v>36</v>
      </c>
      <c r="IA76" s="12">
        <v>146.6</v>
      </c>
      <c r="ID76" t="s">
        <v>36</v>
      </c>
      <c r="IE76" s="12">
        <v>146.6</v>
      </c>
      <c r="IF76" s="12">
        <f t="shared" si="50"/>
        <v>146.56666666666669</v>
      </c>
      <c r="II76">
        <v>2</v>
      </c>
      <c r="IJ76" t="s">
        <v>36</v>
      </c>
      <c r="IK76" s="12">
        <v>133</v>
      </c>
      <c r="IN76" t="s">
        <v>36</v>
      </c>
      <c r="IO76" s="12">
        <v>133</v>
      </c>
      <c r="IP76" s="12">
        <f t="shared" si="51"/>
        <v>131.83333333333334</v>
      </c>
      <c r="IS76">
        <v>2</v>
      </c>
      <c r="IT76" t="s">
        <v>36</v>
      </c>
      <c r="IU76" s="12">
        <v>132.4</v>
      </c>
      <c r="IX76" t="s">
        <v>36</v>
      </c>
      <c r="IY76" s="12">
        <v>132.4</v>
      </c>
      <c r="IZ76" s="12">
        <f t="shared" si="52"/>
        <v>131.96666666666667</v>
      </c>
      <c r="JC76">
        <v>2</v>
      </c>
      <c r="JD76" t="s">
        <v>36</v>
      </c>
      <c r="JE76" s="12">
        <v>138.6</v>
      </c>
      <c r="JH76" t="s">
        <v>36</v>
      </c>
      <c r="JI76" s="12">
        <v>138.6</v>
      </c>
      <c r="JJ76" s="12">
        <f t="shared" si="53"/>
        <v>138.20000000000002</v>
      </c>
    </row>
    <row r="77" spans="2:270" x14ac:dyDescent="0.35">
      <c r="C77">
        <v>3</v>
      </c>
      <c r="D77" t="s">
        <v>38</v>
      </c>
      <c r="E77" s="12">
        <v>149</v>
      </c>
      <c r="H77" t="s">
        <v>38</v>
      </c>
      <c r="I77" s="12">
        <v>149</v>
      </c>
      <c r="J77" s="12">
        <f t="shared" si="27"/>
        <v>148.4</v>
      </c>
      <c r="M77">
        <v>3</v>
      </c>
      <c r="N77" t="s">
        <v>38</v>
      </c>
      <c r="O77" s="12">
        <v>139.69999999999999</v>
      </c>
      <c r="R77" t="s">
        <v>38</v>
      </c>
      <c r="S77" s="12">
        <v>139.69999999999999</v>
      </c>
      <c r="T77" s="12">
        <f t="shared" si="28"/>
        <v>139.13333333333335</v>
      </c>
      <c r="W77">
        <v>3</v>
      </c>
      <c r="X77" t="s">
        <v>38</v>
      </c>
      <c r="Y77" s="12">
        <v>151.1</v>
      </c>
      <c r="AB77" t="s">
        <v>38</v>
      </c>
      <c r="AC77" s="12">
        <v>151.1</v>
      </c>
      <c r="AD77" s="12">
        <f t="shared" si="29"/>
        <v>150.20000000000002</v>
      </c>
      <c r="AG77">
        <v>3</v>
      </c>
      <c r="AH77" t="s">
        <v>38</v>
      </c>
      <c r="AI77" s="12">
        <v>142.9</v>
      </c>
      <c r="AL77" t="s">
        <v>38</v>
      </c>
      <c r="AM77" s="12">
        <v>142.9</v>
      </c>
      <c r="AN77" s="12">
        <f t="shared" si="30"/>
        <v>143.9</v>
      </c>
      <c r="AQ77">
        <v>3</v>
      </c>
      <c r="AR77" t="s">
        <v>38</v>
      </c>
      <c r="AS77" s="12">
        <v>141.9</v>
      </c>
      <c r="AV77" t="s">
        <v>38</v>
      </c>
      <c r="AW77" s="12">
        <v>141.9</v>
      </c>
      <c r="AX77" s="12">
        <f t="shared" si="31"/>
        <v>141.76666666666665</v>
      </c>
      <c r="BA77">
        <v>3</v>
      </c>
      <c r="BB77" t="s">
        <v>38</v>
      </c>
      <c r="BC77" s="12">
        <v>118.4</v>
      </c>
      <c r="BF77" t="s">
        <v>38</v>
      </c>
      <c r="BG77" s="12">
        <v>118.4</v>
      </c>
      <c r="BH77" s="12">
        <f t="shared" si="32"/>
        <v>118.3</v>
      </c>
      <c r="BK77">
        <v>3</v>
      </c>
      <c r="BL77" t="s">
        <v>38</v>
      </c>
      <c r="BM77" s="12">
        <v>139.4</v>
      </c>
      <c r="BP77" t="s">
        <v>38</v>
      </c>
      <c r="BQ77" s="12">
        <v>139.4</v>
      </c>
      <c r="BR77" s="12">
        <f t="shared" si="33"/>
        <v>137.20000000000002</v>
      </c>
      <c r="BU77">
        <v>3</v>
      </c>
      <c r="BV77" t="s">
        <v>38</v>
      </c>
      <c r="BW77" s="12">
        <v>141.19999999999999</v>
      </c>
      <c r="BZ77" t="s">
        <v>38</v>
      </c>
      <c r="CA77" s="12">
        <v>141.19999999999999</v>
      </c>
      <c r="CB77" s="12">
        <f t="shared" si="34"/>
        <v>134.43333333333334</v>
      </c>
      <c r="CE77">
        <v>3</v>
      </c>
      <c r="CF77" t="s">
        <v>38</v>
      </c>
      <c r="CG77" s="12">
        <v>120.7</v>
      </c>
      <c r="CJ77" t="s">
        <v>38</v>
      </c>
      <c r="CK77" s="12">
        <v>120.7</v>
      </c>
      <c r="CL77" s="12">
        <f t="shared" si="35"/>
        <v>119.60000000000001</v>
      </c>
      <c r="CO77">
        <v>3</v>
      </c>
      <c r="CP77" t="s">
        <v>38</v>
      </c>
      <c r="CQ77" s="12">
        <v>110.4</v>
      </c>
      <c r="CT77" t="s">
        <v>38</v>
      </c>
      <c r="CU77" s="12">
        <v>110.4</v>
      </c>
      <c r="CV77" s="12">
        <f t="shared" si="36"/>
        <v>110.40000000000002</v>
      </c>
      <c r="CY77">
        <v>3</v>
      </c>
      <c r="CZ77" t="s">
        <v>38</v>
      </c>
      <c r="DA77" s="12">
        <v>140.69999999999999</v>
      </c>
      <c r="DD77" t="s">
        <v>38</v>
      </c>
      <c r="DE77" s="12">
        <v>140.69999999999999</v>
      </c>
      <c r="DF77" s="12">
        <f t="shared" si="37"/>
        <v>140.63333333333335</v>
      </c>
      <c r="DI77">
        <v>3</v>
      </c>
      <c r="DJ77" t="s">
        <v>38</v>
      </c>
      <c r="DK77" s="12">
        <v>128.5</v>
      </c>
      <c r="DN77" t="s">
        <v>38</v>
      </c>
      <c r="DO77" s="12">
        <v>128.5</v>
      </c>
      <c r="DP77" s="12">
        <f t="shared" si="38"/>
        <v>128.29999999999998</v>
      </c>
      <c r="DS77">
        <v>3</v>
      </c>
      <c r="DT77" t="s">
        <v>38</v>
      </c>
      <c r="DU77" s="12">
        <v>153.9</v>
      </c>
      <c r="DX77" t="s">
        <v>38</v>
      </c>
      <c r="DY77" s="12">
        <v>153.9</v>
      </c>
      <c r="DZ77" s="12">
        <f t="shared" si="39"/>
        <v>153.53333333333333</v>
      </c>
      <c r="EC77">
        <v>3</v>
      </c>
      <c r="ED77" t="s">
        <v>38</v>
      </c>
      <c r="EE77" s="12">
        <v>139.6</v>
      </c>
      <c r="EH77" t="s">
        <v>38</v>
      </c>
      <c r="EI77" s="12">
        <v>139.6</v>
      </c>
      <c r="EJ77" s="12">
        <f t="shared" si="40"/>
        <v>138.29999999999998</v>
      </c>
      <c r="EM77">
        <v>3</v>
      </c>
      <c r="EN77" t="s">
        <v>38</v>
      </c>
      <c r="EO77" s="12">
        <v>165.3</v>
      </c>
      <c r="ER77" t="s">
        <v>38</v>
      </c>
      <c r="ES77" s="12">
        <v>165.3</v>
      </c>
      <c r="ET77" s="12">
        <f t="shared" si="41"/>
        <v>164.96666666666667</v>
      </c>
      <c r="EW77">
        <v>3</v>
      </c>
      <c r="EX77" t="s">
        <v>38</v>
      </c>
      <c r="EY77" s="12">
        <v>143.5</v>
      </c>
      <c r="FB77" t="s">
        <v>38</v>
      </c>
      <c r="FC77" s="12">
        <v>143.5</v>
      </c>
      <c r="FD77" s="12">
        <f t="shared" si="42"/>
        <v>143.26666666666668</v>
      </c>
      <c r="FG77">
        <v>3</v>
      </c>
      <c r="FH77" t="s">
        <v>38</v>
      </c>
      <c r="FI77" s="12">
        <v>131.19999999999999</v>
      </c>
      <c r="FL77" t="s">
        <v>38</v>
      </c>
      <c r="FM77" s="12">
        <v>131.19999999999999</v>
      </c>
      <c r="FN77" s="12">
        <f t="shared" si="43"/>
        <v>130.80000000000001</v>
      </c>
      <c r="FQ77">
        <v>3</v>
      </c>
      <c r="FR77" t="s">
        <v>38</v>
      </c>
      <c r="FS77" s="12">
        <v>141.6</v>
      </c>
      <c r="FV77" t="s">
        <v>38</v>
      </c>
      <c r="FW77" s="12">
        <v>141.6</v>
      </c>
      <c r="FX77" s="12">
        <f t="shared" si="44"/>
        <v>141.36666666666667</v>
      </c>
      <c r="GA77">
        <v>3</v>
      </c>
      <c r="GB77" t="s">
        <v>38</v>
      </c>
      <c r="GC77" s="12">
        <v>128.80000000000001</v>
      </c>
      <c r="GF77" t="s">
        <v>38</v>
      </c>
      <c r="GG77" s="12">
        <v>128.80000000000001</v>
      </c>
      <c r="GH77" s="12">
        <f t="shared" si="45"/>
        <v>128.16666666666666</v>
      </c>
      <c r="GK77">
        <v>3</v>
      </c>
      <c r="GL77" t="s">
        <v>38</v>
      </c>
      <c r="GM77" s="12">
        <v>136.80000000000001</v>
      </c>
      <c r="GP77" t="s">
        <v>38</v>
      </c>
      <c r="GQ77" s="12">
        <v>136.80000000000001</v>
      </c>
      <c r="GR77" s="12">
        <f t="shared" si="46"/>
        <v>136.56666666666666</v>
      </c>
      <c r="GU77">
        <v>3</v>
      </c>
      <c r="GV77" t="s">
        <v>38</v>
      </c>
      <c r="GW77" s="12">
        <v>139.19999999999999</v>
      </c>
      <c r="GZ77" t="s">
        <v>38</v>
      </c>
      <c r="HA77" s="12">
        <v>139.19999999999999</v>
      </c>
      <c r="HB77" s="12">
        <f t="shared" si="47"/>
        <v>138.5</v>
      </c>
      <c r="HE77">
        <v>3</v>
      </c>
      <c r="HF77" t="s">
        <v>38</v>
      </c>
      <c r="HG77" s="12">
        <v>119.9</v>
      </c>
      <c r="HJ77" t="s">
        <v>38</v>
      </c>
      <c r="HK77" s="12">
        <v>119.9</v>
      </c>
      <c r="HL77" s="12">
        <f t="shared" si="48"/>
        <v>119.23333333333335</v>
      </c>
      <c r="HO77">
        <v>3</v>
      </c>
      <c r="HP77" t="s">
        <v>38</v>
      </c>
      <c r="HQ77" s="12">
        <v>133</v>
      </c>
      <c r="HT77" t="s">
        <v>38</v>
      </c>
      <c r="HU77" s="12">
        <v>133</v>
      </c>
      <c r="HV77" s="12">
        <f t="shared" si="49"/>
        <v>132.36666666666667</v>
      </c>
      <c r="HY77">
        <v>3</v>
      </c>
      <c r="HZ77" t="s">
        <v>38</v>
      </c>
      <c r="IA77" s="12">
        <v>146.69999999999999</v>
      </c>
      <c r="ID77" t="s">
        <v>38</v>
      </c>
      <c r="IE77" s="12">
        <v>146.69999999999999</v>
      </c>
      <c r="IF77" s="12">
        <f t="shared" si="50"/>
        <v>146.63333333333333</v>
      </c>
      <c r="II77">
        <v>3</v>
      </c>
      <c r="IJ77" t="s">
        <v>38</v>
      </c>
      <c r="IK77" s="12">
        <v>132.5</v>
      </c>
      <c r="IN77" t="s">
        <v>38</v>
      </c>
      <c r="IO77" s="12">
        <v>132.5</v>
      </c>
      <c r="IP77" s="12">
        <f t="shared" si="51"/>
        <v>132.4</v>
      </c>
      <c r="IS77">
        <v>3</v>
      </c>
      <c r="IT77" t="s">
        <v>38</v>
      </c>
      <c r="IU77" s="12">
        <v>132.80000000000001</v>
      </c>
      <c r="IX77" t="s">
        <v>38</v>
      </c>
      <c r="IY77" s="12">
        <v>132.80000000000001</v>
      </c>
      <c r="IZ77" s="12">
        <f t="shared" si="52"/>
        <v>132.33333333333334</v>
      </c>
      <c r="JC77">
        <v>3</v>
      </c>
      <c r="JD77" t="s">
        <v>38</v>
      </c>
      <c r="JE77" s="12">
        <v>139.5</v>
      </c>
      <c r="JH77" t="s">
        <v>38</v>
      </c>
      <c r="JI77" s="12">
        <v>139.5</v>
      </c>
      <c r="JJ77" s="12">
        <f t="shared" si="53"/>
        <v>138.70000000000002</v>
      </c>
    </row>
    <row r="78" spans="2:270" x14ac:dyDescent="0.35">
      <c r="C78">
        <v>5</v>
      </c>
      <c r="D78" t="s">
        <v>41</v>
      </c>
      <c r="E78" s="12">
        <v>150.1</v>
      </c>
      <c r="H78" t="s">
        <v>41</v>
      </c>
      <c r="I78" s="12">
        <v>150.1</v>
      </c>
      <c r="J78" s="12">
        <f t="shared" si="27"/>
        <v>149.20000000000002</v>
      </c>
      <c r="M78">
        <v>5</v>
      </c>
      <c r="N78" t="s">
        <v>41</v>
      </c>
      <c r="O78" s="12">
        <v>140.4</v>
      </c>
      <c r="R78" t="s">
        <v>41</v>
      </c>
      <c r="S78" s="12">
        <v>140.4</v>
      </c>
      <c r="T78" s="12">
        <f t="shared" si="28"/>
        <v>139.83333333333334</v>
      </c>
      <c r="W78">
        <v>5</v>
      </c>
      <c r="X78" t="s">
        <v>41</v>
      </c>
      <c r="Y78" s="12">
        <v>156.69999999999999</v>
      </c>
      <c r="AB78" t="s">
        <v>41</v>
      </c>
      <c r="AC78" s="12">
        <v>156.69999999999999</v>
      </c>
      <c r="AD78" s="12">
        <f t="shared" si="29"/>
        <v>152.63333333333333</v>
      </c>
      <c r="AG78">
        <v>5</v>
      </c>
      <c r="AH78" t="s">
        <v>41</v>
      </c>
      <c r="AI78" s="12">
        <v>138.30000000000001</v>
      </c>
      <c r="AL78" t="s">
        <v>41</v>
      </c>
      <c r="AM78" s="12">
        <v>138.30000000000001</v>
      </c>
      <c r="AN78" s="12">
        <f t="shared" si="30"/>
        <v>142.16666666666669</v>
      </c>
      <c r="AQ78">
        <v>5</v>
      </c>
      <c r="AR78" t="s">
        <v>41</v>
      </c>
      <c r="AS78" s="12">
        <v>142.4</v>
      </c>
      <c r="AV78" t="s">
        <v>41</v>
      </c>
      <c r="AW78" s="12">
        <v>142.4</v>
      </c>
      <c r="AX78" s="12">
        <f t="shared" si="31"/>
        <v>142</v>
      </c>
      <c r="BA78">
        <v>5</v>
      </c>
      <c r="BB78" t="s">
        <v>41</v>
      </c>
      <c r="BC78" s="12">
        <v>118.6</v>
      </c>
      <c r="BF78" t="s">
        <v>41</v>
      </c>
      <c r="BG78" s="12">
        <v>118.6</v>
      </c>
      <c r="BH78" s="12">
        <f t="shared" si="32"/>
        <v>118.46666666666665</v>
      </c>
      <c r="BK78">
        <v>5</v>
      </c>
      <c r="BL78" t="s">
        <v>41</v>
      </c>
      <c r="BM78" s="12">
        <v>149.69999999999999</v>
      </c>
      <c r="BP78" t="s">
        <v>41</v>
      </c>
      <c r="BQ78" s="12">
        <v>149.69999999999999</v>
      </c>
      <c r="BR78" s="12">
        <f t="shared" si="33"/>
        <v>142.03333333333333</v>
      </c>
      <c r="BU78">
        <v>5</v>
      </c>
      <c r="BV78" t="s">
        <v>41</v>
      </c>
      <c r="BW78" s="12">
        <v>161.6</v>
      </c>
      <c r="BZ78" t="s">
        <v>41</v>
      </c>
      <c r="CA78" s="12">
        <v>161.6</v>
      </c>
      <c r="CB78" s="12">
        <f t="shared" si="34"/>
        <v>144.79999999999998</v>
      </c>
      <c r="CE78">
        <v>5</v>
      </c>
      <c r="CF78" t="s">
        <v>41</v>
      </c>
      <c r="CG78" s="12">
        <v>124.4</v>
      </c>
      <c r="CJ78" t="s">
        <v>41</v>
      </c>
      <c r="CK78" s="12">
        <v>124.4</v>
      </c>
      <c r="CL78" s="12">
        <f t="shared" si="35"/>
        <v>121.66666666666667</v>
      </c>
      <c r="CO78">
        <v>5</v>
      </c>
      <c r="CP78" t="s">
        <v>41</v>
      </c>
      <c r="CQ78" s="12">
        <v>111.2</v>
      </c>
      <c r="CT78" t="s">
        <v>41</v>
      </c>
      <c r="CU78" s="12">
        <v>111.2</v>
      </c>
      <c r="CV78" s="12">
        <f t="shared" si="36"/>
        <v>110.66666666666667</v>
      </c>
      <c r="CY78">
        <v>5</v>
      </c>
      <c r="CZ78" t="s">
        <v>41</v>
      </c>
      <c r="DA78" s="12">
        <v>141</v>
      </c>
      <c r="DD78" t="s">
        <v>41</v>
      </c>
      <c r="DE78" s="12">
        <v>141</v>
      </c>
      <c r="DF78" s="12">
        <f t="shared" si="37"/>
        <v>140.83333333333334</v>
      </c>
      <c r="DI78">
        <v>5</v>
      </c>
      <c r="DJ78" t="s">
        <v>41</v>
      </c>
      <c r="DK78" s="12">
        <v>128.9</v>
      </c>
      <c r="DN78" t="s">
        <v>41</v>
      </c>
      <c r="DO78" s="12">
        <v>128.9</v>
      </c>
      <c r="DP78" s="12">
        <f t="shared" si="38"/>
        <v>128.56666666666669</v>
      </c>
      <c r="DS78">
        <v>5</v>
      </c>
      <c r="DT78" t="s">
        <v>41</v>
      </c>
      <c r="DU78" s="12">
        <v>154.5</v>
      </c>
      <c r="DX78" t="s">
        <v>41</v>
      </c>
      <c r="DY78" s="12">
        <v>154.5</v>
      </c>
      <c r="DZ78" s="12">
        <f t="shared" si="39"/>
        <v>153.96666666666667</v>
      </c>
      <c r="EC78">
        <v>5</v>
      </c>
      <c r="ED78" t="s">
        <v>41</v>
      </c>
      <c r="EE78" s="12">
        <v>143.80000000000001</v>
      </c>
      <c r="EH78" t="s">
        <v>41</v>
      </c>
      <c r="EI78" s="12">
        <v>143.80000000000001</v>
      </c>
      <c r="EJ78" s="12">
        <f t="shared" si="40"/>
        <v>140.46666666666667</v>
      </c>
      <c r="EM78">
        <v>5</v>
      </c>
      <c r="EN78" t="s">
        <v>41</v>
      </c>
      <c r="EO78" s="12">
        <v>166.2</v>
      </c>
      <c r="ER78" t="s">
        <v>41</v>
      </c>
      <c r="ES78" s="12">
        <v>166.2</v>
      </c>
      <c r="ET78" s="12">
        <f t="shared" si="41"/>
        <v>165.46666666666667</v>
      </c>
      <c r="EW78">
        <v>5</v>
      </c>
      <c r="EX78" t="s">
        <v>41</v>
      </c>
      <c r="EY78" s="12">
        <v>144</v>
      </c>
      <c r="FB78" t="s">
        <v>41</v>
      </c>
      <c r="FC78" s="12">
        <v>144</v>
      </c>
      <c r="FD78" s="12">
        <f t="shared" si="42"/>
        <v>143.6</v>
      </c>
      <c r="FG78">
        <v>5</v>
      </c>
      <c r="FH78" t="s">
        <v>41</v>
      </c>
      <c r="FI78" s="12">
        <v>131.69999999999999</v>
      </c>
      <c r="FL78" t="s">
        <v>41</v>
      </c>
      <c r="FM78" s="12">
        <v>131.69999999999999</v>
      </c>
      <c r="FN78" s="12">
        <f t="shared" si="43"/>
        <v>131.23333333333332</v>
      </c>
      <c r="FQ78">
        <v>5</v>
      </c>
      <c r="FR78" t="s">
        <v>41</v>
      </c>
      <c r="FS78" s="12">
        <v>142.19999999999999</v>
      </c>
      <c r="FV78" t="s">
        <v>41</v>
      </c>
      <c r="FW78" s="12">
        <v>142.19999999999999</v>
      </c>
      <c r="FX78" s="12">
        <f t="shared" si="44"/>
        <v>141.73333333333332</v>
      </c>
      <c r="GA78">
        <v>5</v>
      </c>
      <c r="GB78" t="s">
        <v>41</v>
      </c>
      <c r="GC78" s="12">
        <v>129.4</v>
      </c>
      <c r="GF78" t="s">
        <v>41</v>
      </c>
      <c r="GG78" s="12">
        <v>129.4</v>
      </c>
      <c r="GH78" s="12">
        <f t="shared" si="45"/>
        <v>128.43333333333334</v>
      </c>
      <c r="GK78">
        <v>5</v>
      </c>
      <c r="GL78" t="s">
        <v>41</v>
      </c>
      <c r="GM78" s="12">
        <v>137.19999999999999</v>
      </c>
      <c r="GP78" t="s">
        <v>41</v>
      </c>
      <c r="GQ78" s="12">
        <v>137.19999999999999</v>
      </c>
      <c r="GR78" s="12">
        <f t="shared" si="46"/>
        <v>136.86666666666665</v>
      </c>
      <c r="GU78">
        <v>5</v>
      </c>
      <c r="GV78" t="s">
        <v>41</v>
      </c>
      <c r="GW78" s="12">
        <v>139.80000000000001</v>
      </c>
      <c r="GZ78" t="s">
        <v>41</v>
      </c>
      <c r="HA78" s="12">
        <v>139.80000000000001</v>
      </c>
      <c r="HB78" s="12">
        <f t="shared" si="47"/>
        <v>139.16666666666666</v>
      </c>
      <c r="HE78">
        <v>5</v>
      </c>
      <c r="HF78" t="s">
        <v>41</v>
      </c>
      <c r="HG78" s="12">
        <v>120.1</v>
      </c>
      <c r="HJ78" t="s">
        <v>41</v>
      </c>
      <c r="HK78" s="12">
        <v>120.1</v>
      </c>
      <c r="HL78" s="12">
        <f t="shared" si="48"/>
        <v>119.73333333333335</v>
      </c>
      <c r="HO78">
        <v>5</v>
      </c>
      <c r="HP78" t="s">
        <v>41</v>
      </c>
      <c r="HQ78" s="12">
        <v>134</v>
      </c>
      <c r="HT78" t="s">
        <v>41</v>
      </c>
      <c r="HU78" s="12">
        <v>134</v>
      </c>
      <c r="HV78" s="12">
        <f t="shared" si="49"/>
        <v>133.06666666666666</v>
      </c>
      <c r="HY78">
        <v>5</v>
      </c>
      <c r="HZ78" t="s">
        <v>41</v>
      </c>
      <c r="IA78" s="12">
        <v>148</v>
      </c>
      <c r="ID78" t="s">
        <v>41</v>
      </c>
      <c r="IE78" s="12">
        <v>148</v>
      </c>
      <c r="IF78" s="12">
        <f t="shared" si="50"/>
        <v>147.1</v>
      </c>
      <c r="II78">
        <v>5</v>
      </c>
      <c r="IJ78" t="s">
        <v>41</v>
      </c>
      <c r="IK78" s="12">
        <v>132.6</v>
      </c>
      <c r="IN78" t="s">
        <v>41</v>
      </c>
      <c r="IO78" s="12">
        <v>132.6</v>
      </c>
      <c r="IP78" s="12">
        <f t="shared" si="51"/>
        <v>132.70000000000002</v>
      </c>
      <c r="IS78">
        <v>5</v>
      </c>
      <c r="IT78" t="s">
        <v>41</v>
      </c>
      <c r="IU78" s="12">
        <v>133.30000000000001</v>
      </c>
      <c r="IX78" t="s">
        <v>41</v>
      </c>
      <c r="IY78" s="12">
        <v>133.30000000000001</v>
      </c>
      <c r="IZ78" s="12">
        <f t="shared" si="52"/>
        <v>132.83333333333334</v>
      </c>
      <c r="JC78">
        <v>5</v>
      </c>
      <c r="JD78" t="s">
        <v>41</v>
      </c>
      <c r="JE78" s="12">
        <v>141.5</v>
      </c>
      <c r="JH78" t="s">
        <v>41</v>
      </c>
      <c r="JI78" s="12">
        <v>141.5</v>
      </c>
      <c r="JJ78" s="12">
        <f t="shared" si="53"/>
        <v>139.86666666666667</v>
      </c>
    </row>
    <row r="79" spans="2:270" x14ac:dyDescent="0.35">
      <c r="C79">
        <v>6</v>
      </c>
      <c r="D79" t="s">
        <v>42</v>
      </c>
      <c r="E79" s="12">
        <v>149.4</v>
      </c>
      <c r="H79" t="s">
        <v>42</v>
      </c>
      <c r="I79" s="12">
        <v>149.4</v>
      </c>
      <c r="J79" s="12">
        <f t="shared" si="27"/>
        <v>149.5</v>
      </c>
      <c r="M79">
        <v>6</v>
      </c>
      <c r="N79" t="s">
        <v>42</v>
      </c>
      <c r="O79" s="12">
        <v>140.69999999999999</v>
      </c>
      <c r="R79" t="s">
        <v>42</v>
      </c>
      <c r="S79" s="12">
        <v>140.69999999999999</v>
      </c>
      <c r="T79" s="12">
        <f t="shared" si="28"/>
        <v>140.26666666666668</v>
      </c>
      <c r="W79">
        <v>6</v>
      </c>
      <c r="X79" t="s">
        <v>42</v>
      </c>
      <c r="Y79" s="12">
        <v>159.6</v>
      </c>
      <c r="AB79" t="s">
        <v>42</v>
      </c>
      <c r="AC79" s="12">
        <v>159.6</v>
      </c>
      <c r="AD79" s="12">
        <f t="shared" si="29"/>
        <v>155.79999999999998</v>
      </c>
      <c r="AG79">
        <v>6</v>
      </c>
      <c r="AH79" t="s">
        <v>42</v>
      </c>
      <c r="AI79" s="12">
        <v>140.4</v>
      </c>
      <c r="AL79" t="s">
        <v>42</v>
      </c>
      <c r="AM79" s="12">
        <v>140.4</v>
      </c>
      <c r="AN79" s="12">
        <f t="shared" si="30"/>
        <v>140.53333333333333</v>
      </c>
      <c r="AQ79">
        <v>6</v>
      </c>
      <c r="AR79" t="s">
        <v>42</v>
      </c>
      <c r="AS79" s="12">
        <v>143.4</v>
      </c>
      <c r="AV79" t="s">
        <v>42</v>
      </c>
      <c r="AW79" s="12">
        <v>143.4</v>
      </c>
      <c r="AX79" s="12">
        <f t="shared" si="31"/>
        <v>142.56666666666669</v>
      </c>
      <c r="BA79">
        <v>6</v>
      </c>
      <c r="BB79" t="s">
        <v>42</v>
      </c>
      <c r="BC79" s="12">
        <v>118.6</v>
      </c>
      <c r="BF79" t="s">
        <v>42</v>
      </c>
      <c r="BG79" s="12">
        <v>118.6</v>
      </c>
      <c r="BH79" s="12">
        <f t="shared" si="32"/>
        <v>118.53333333333335</v>
      </c>
      <c r="BK79">
        <v>6</v>
      </c>
      <c r="BL79" t="s">
        <v>42</v>
      </c>
      <c r="BM79" s="12">
        <v>150.9</v>
      </c>
      <c r="BP79" t="s">
        <v>42</v>
      </c>
      <c r="BQ79" s="12">
        <v>150.9</v>
      </c>
      <c r="BR79" s="12">
        <f t="shared" si="33"/>
        <v>146.66666666666666</v>
      </c>
      <c r="BU79">
        <v>6</v>
      </c>
      <c r="BV79" t="s">
        <v>42</v>
      </c>
      <c r="BW79" s="12">
        <v>169.8</v>
      </c>
      <c r="BZ79" t="s">
        <v>42</v>
      </c>
      <c r="CA79" s="12">
        <v>169.8</v>
      </c>
      <c r="CB79" s="12">
        <f t="shared" si="34"/>
        <v>157.53333333333333</v>
      </c>
      <c r="CE79">
        <v>6</v>
      </c>
      <c r="CF79" t="s">
        <v>42</v>
      </c>
      <c r="CG79" s="12">
        <v>127.4</v>
      </c>
      <c r="CJ79" t="s">
        <v>42</v>
      </c>
      <c r="CK79" s="12">
        <v>127.4</v>
      </c>
      <c r="CL79" s="12">
        <f t="shared" si="35"/>
        <v>124.16666666666667</v>
      </c>
      <c r="CO79">
        <v>6</v>
      </c>
      <c r="CP79" t="s">
        <v>42</v>
      </c>
      <c r="CQ79" s="12">
        <v>111.8</v>
      </c>
      <c r="CT79" t="s">
        <v>42</v>
      </c>
      <c r="CU79" s="12">
        <v>111.8</v>
      </c>
      <c r="CV79" s="12">
        <f t="shared" si="36"/>
        <v>111.13333333333334</v>
      </c>
      <c r="CY79">
        <v>6</v>
      </c>
      <c r="CZ79" t="s">
        <v>42</v>
      </c>
      <c r="DA79" s="12">
        <v>141</v>
      </c>
      <c r="DD79" t="s">
        <v>42</v>
      </c>
      <c r="DE79" s="12">
        <v>141</v>
      </c>
      <c r="DF79" s="12">
        <f t="shared" si="37"/>
        <v>140.9</v>
      </c>
      <c r="DI79">
        <v>6</v>
      </c>
      <c r="DJ79" t="s">
        <v>42</v>
      </c>
      <c r="DK79" s="12">
        <v>129</v>
      </c>
      <c r="DN79" t="s">
        <v>42</v>
      </c>
      <c r="DO79" s="12">
        <v>129</v>
      </c>
      <c r="DP79" s="12">
        <f t="shared" si="38"/>
        <v>128.79999999999998</v>
      </c>
      <c r="DS79">
        <v>6</v>
      </c>
      <c r="DT79" t="s">
        <v>42</v>
      </c>
      <c r="DU79" s="12">
        <v>155.1</v>
      </c>
      <c r="DX79" t="s">
        <v>42</v>
      </c>
      <c r="DY79" s="12">
        <v>155.1</v>
      </c>
      <c r="DZ79" s="12">
        <f t="shared" si="39"/>
        <v>154.5</v>
      </c>
      <c r="EC79">
        <v>6</v>
      </c>
      <c r="ED79" t="s">
        <v>42</v>
      </c>
      <c r="EE79" s="12">
        <v>145.6</v>
      </c>
      <c r="EH79" t="s">
        <v>42</v>
      </c>
      <c r="EI79" s="12">
        <v>145.6</v>
      </c>
      <c r="EJ79" s="12">
        <f t="shared" si="40"/>
        <v>143</v>
      </c>
      <c r="EM79">
        <v>6</v>
      </c>
      <c r="EN79" t="s">
        <v>42</v>
      </c>
      <c r="EO79" s="12">
        <v>166.7</v>
      </c>
      <c r="ER79" t="s">
        <v>42</v>
      </c>
      <c r="ES79" s="12">
        <v>166.7</v>
      </c>
      <c r="ET79" s="12">
        <f t="shared" si="41"/>
        <v>166.06666666666666</v>
      </c>
      <c r="EW79">
        <v>6</v>
      </c>
      <c r="EX79" t="s">
        <v>42</v>
      </c>
      <c r="EY79" s="12">
        <v>144.30000000000001</v>
      </c>
      <c r="FB79" t="s">
        <v>42</v>
      </c>
      <c r="FC79" s="12">
        <v>144.30000000000001</v>
      </c>
      <c r="FD79" s="12">
        <f t="shared" si="42"/>
        <v>143.93333333333334</v>
      </c>
      <c r="FG79">
        <v>6</v>
      </c>
      <c r="FH79" t="s">
        <v>42</v>
      </c>
      <c r="FI79" s="12">
        <v>131.69999999999999</v>
      </c>
      <c r="FL79" t="s">
        <v>42</v>
      </c>
      <c r="FM79" s="12">
        <v>131.69999999999999</v>
      </c>
      <c r="FN79" s="12">
        <f t="shared" si="43"/>
        <v>131.53333333333333</v>
      </c>
      <c r="FQ79">
        <v>6</v>
      </c>
      <c r="FR79" t="s">
        <v>42</v>
      </c>
      <c r="FS79" s="12">
        <v>142.4</v>
      </c>
      <c r="FV79" t="s">
        <v>42</v>
      </c>
      <c r="FW79" s="12">
        <v>142.4</v>
      </c>
      <c r="FX79" s="12">
        <f t="shared" si="44"/>
        <v>142.06666666666663</v>
      </c>
      <c r="GA79">
        <v>6</v>
      </c>
      <c r="GB79" t="s">
        <v>42</v>
      </c>
      <c r="GC79" s="12">
        <v>130.5</v>
      </c>
      <c r="GF79" t="s">
        <v>42</v>
      </c>
      <c r="GG79" s="12">
        <v>130.5</v>
      </c>
      <c r="GH79" s="12">
        <f t="shared" si="45"/>
        <v>129.56666666666669</v>
      </c>
      <c r="GK79">
        <v>6</v>
      </c>
      <c r="GL79" t="s">
        <v>42</v>
      </c>
      <c r="GM79" s="12">
        <v>137.4</v>
      </c>
      <c r="GP79" t="s">
        <v>42</v>
      </c>
      <c r="GQ79" s="12">
        <v>137.4</v>
      </c>
      <c r="GR79" s="12">
        <f t="shared" si="46"/>
        <v>137.13333333333333</v>
      </c>
      <c r="GU79">
        <v>6</v>
      </c>
      <c r="GV79" t="s">
        <v>42</v>
      </c>
      <c r="GW79" s="12">
        <v>140.30000000000001</v>
      </c>
      <c r="GZ79" t="s">
        <v>42</v>
      </c>
      <c r="HA79" s="12">
        <v>140.30000000000001</v>
      </c>
      <c r="HB79" s="12">
        <f t="shared" si="47"/>
        <v>139.76666666666668</v>
      </c>
      <c r="HE79">
        <v>6</v>
      </c>
      <c r="HF79" t="s">
        <v>42</v>
      </c>
      <c r="HG79" s="12">
        <v>119.6</v>
      </c>
      <c r="HJ79" t="s">
        <v>42</v>
      </c>
      <c r="HK79" s="12">
        <v>119.6</v>
      </c>
      <c r="HL79" s="12">
        <f t="shared" si="48"/>
        <v>119.86666666666667</v>
      </c>
      <c r="HO79">
        <v>6</v>
      </c>
      <c r="HP79" t="s">
        <v>42</v>
      </c>
      <c r="HQ79" s="12">
        <v>134.30000000000001</v>
      </c>
      <c r="HT79" t="s">
        <v>42</v>
      </c>
      <c r="HU79" s="12">
        <v>134.30000000000001</v>
      </c>
      <c r="HV79" s="12">
        <f t="shared" si="49"/>
        <v>133.76666666666668</v>
      </c>
      <c r="HY79">
        <v>6</v>
      </c>
      <c r="HZ79" t="s">
        <v>42</v>
      </c>
      <c r="IA79" s="12">
        <v>148.9</v>
      </c>
      <c r="ID79" t="s">
        <v>42</v>
      </c>
      <c r="IE79" s="12">
        <v>148.9</v>
      </c>
      <c r="IF79" s="12">
        <f t="shared" si="50"/>
        <v>147.86666666666667</v>
      </c>
      <c r="II79">
        <v>6</v>
      </c>
      <c r="IJ79" t="s">
        <v>42</v>
      </c>
      <c r="IK79" s="12">
        <v>133.69999999999999</v>
      </c>
      <c r="IN79" t="s">
        <v>42</v>
      </c>
      <c r="IO79" s="12">
        <v>133.69999999999999</v>
      </c>
      <c r="IP79" s="12">
        <f t="shared" si="51"/>
        <v>132.93333333333334</v>
      </c>
      <c r="IS79">
        <v>6</v>
      </c>
      <c r="IT79" t="s">
        <v>42</v>
      </c>
      <c r="IU79" s="12">
        <v>133.6</v>
      </c>
      <c r="IX79" t="s">
        <v>42</v>
      </c>
      <c r="IY79" s="12">
        <v>133.6</v>
      </c>
      <c r="IZ79" s="12">
        <f t="shared" si="52"/>
        <v>133.23333333333335</v>
      </c>
      <c r="JC79">
        <v>6</v>
      </c>
      <c r="JD79" t="s">
        <v>42</v>
      </c>
      <c r="JE79" s="12">
        <v>142.1</v>
      </c>
      <c r="JH79" t="s">
        <v>42</v>
      </c>
      <c r="JI79" s="12">
        <v>142.1</v>
      </c>
      <c r="JJ79" s="12">
        <f t="shared" si="53"/>
        <v>141.03333333333333</v>
      </c>
    </row>
    <row r="80" spans="2:270" x14ac:dyDescent="0.35">
      <c r="C80">
        <v>7</v>
      </c>
      <c r="D80" t="s">
        <v>44</v>
      </c>
      <c r="E80" s="12">
        <v>150.6</v>
      </c>
      <c r="H80" t="s">
        <v>44</v>
      </c>
      <c r="I80" s="12">
        <v>150.6</v>
      </c>
      <c r="J80" s="12">
        <f t="shared" si="27"/>
        <v>150.03333333333333</v>
      </c>
      <c r="M80">
        <v>7</v>
      </c>
      <c r="N80" t="s">
        <v>44</v>
      </c>
      <c r="O80" s="12">
        <v>141.4</v>
      </c>
      <c r="R80" t="s">
        <v>44</v>
      </c>
      <c r="S80" s="12">
        <v>141.4</v>
      </c>
      <c r="T80" s="12">
        <f t="shared" si="28"/>
        <v>140.83333333333334</v>
      </c>
      <c r="W80">
        <v>7</v>
      </c>
      <c r="X80" t="s">
        <v>44</v>
      </c>
      <c r="Y80" s="12">
        <v>160.19999999999999</v>
      </c>
      <c r="AB80" t="s">
        <v>44</v>
      </c>
      <c r="AC80" s="12">
        <v>160.19999999999999</v>
      </c>
      <c r="AD80" s="12">
        <f t="shared" si="29"/>
        <v>158.83333333333331</v>
      </c>
      <c r="AG80">
        <v>7</v>
      </c>
      <c r="AH80" t="s">
        <v>44</v>
      </c>
      <c r="AI80" s="12">
        <v>142.5</v>
      </c>
      <c r="AL80" t="s">
        <v>44</v>
      </c>
      <c r="AM80" s="12">
        <v>142.5</v>
      </c>
      <c r="AN80" s="12">
        <f t="shared" si="30"/>
        <v>140.4</v>
      </c>
      <c r="AQ80">
        <v>7</v>
      </c>
      <c r="AR80" t="s">
        <v>44</v>
      </c>
      <c r="AS80" s="12">
        <v>144.1</v>
      </c>
      <c r="AV80" t="s">
        <v>44</v>
      </c>
      <c r="AW80" s="12">
        <v>144.1</v>
      </c>
      <c r="AX80" s="12">
        <f t="shared" si="31"/>
        <v>143.29999999999998</v>
      </c>
      <c r="BA80">
        <v>7</v>
      </c>
      <c r="BB80" t="s">
        <v>44</v>
      </c>
      <c r="BC80" s="12">
        <v>119.3</v>
      </c>
      <c r="BF80" t="s">
        <v>44</v>
      </c>
      <c r="BG80" s="12">
        <v>119.3</v>
      </c>
      <c r="BH80" s="12">
        <f t="shared" si="32"/>
        <v>118.83333333333333</v>
      </c>
      <c r="BK80">
        <v>7</v>
      </c>
      <c r="BL80" t="s">
        <v>44</v>
      </c>
      <c r="BM80" s="12">
        <v>154.69999999999999</v>
      </c>
      <c r="BP80" t="s">
        <v>44</v>
      </c>
      <c r="BQ80" s="12">
        <v>154.69999999999999</v>
      </c>
      <c r="BR80" s="12">
        <f t="shared" si="33"/>
        <v>151.76666666666668</v>
      </c>
      <c r="BU80">
        <v>7</v>
      </c>
      <c r="BV80" t="s">
        <v>44</v>
      </c>
      <c r="BW80" s="12">
        <v>180.1</v>
      </c>
      <c r="BZ80" t="s">
        <v>44</v>
      </c>
      <c r="CA80" s="12">
        <v>180.1</v>
      </c>
      <c r="CB80" s="12">
        <f t="shared" si="34"/>
        <v>170.5</v>
      </c>
      <c r="CE80">
        <v>7</v>
      </c>
      <c r="CF80" t="s">
        <v>44</v>
      </c>
      <c r="CG80" s="12">
        <v>128.9</v>
      </c>
      <c r="CJ80" t="s">
        <v>44</v>
      </c>
      <c r="CK80" s="12">
        <v>128.9</v>
      </c>
      <c r="CL80" s="12">
        <f t="shared" si="35"/>
        <v>126.90000000000002</v>
      </c>
      <c r="CO80">
        <v>7</v>
      </c>
      <c r="CP80" t="s">
        <v>44</v>
      </c>
      <c r="CQ80" s="12">
        <v>111.8</v>
      </c>
      <c r="CT80" t="s">
        <v>44</v>
      </c>
      <c r="CU80" s="12">
        <v>111.8</v>
      </c>
      <c r="CV80" s="12">
        <f t="shared" si="36"/>
        <v>111.60000000000001</v>
      </c>
      <c r="CY80">
        <v>7</v>
      </c>
      <c r="CZ80" t="s">
        <v>44</v>
      </c>
      <c r="DA80" s="12">
        <v>141.6</v>
      </c>
      <c r="DD80" t="s">
        <v>44</v>
      </c>
      <c r="DE80" s="12">
        <v>141.6</v>
      </c>
      <c r="DF80" s="12">
        <f t="shared" si="37"/>
        <v>141.20000000000002</v>
      </c>
      <c r="DI80">
        <v>7</v>
      </c>
      <c r="DJ80" t="s">
        <v>44</v>
      </c>
      <c r="DK80" s="12">
        <v>129.5</v>
      </c>
      <c r="DN80" t="s">
        <v>44</v>
      </c>
      <c r="DO80" s="12">
        <v>129.5</v>
      </c>
      <c r="DP80" s="12">
        <f t="shared" si="38"/>
        <v>129.13333333333333</v>
      </c>
      <c r="DS80">
        <v>7</v>
      </c>
      <c r="DT80" t="s">
        <v>44</v>
      </c>
      <c r="DU80" s="12">
        <v>155.6</v>
      </c>
      <c r="DX80" t="s">
        <v>44</v>
      </c>
      <c r="DY80" s="12">
        <v>155.6</v>
      </c>
      <c r="DZ80" s="12">
        <f t="shared" si="39"/>
        <v>155.06666666666669</v>
      </c>
      <c r="EC80">
        <v>7</v>
      </c>
      <c r="ED80" t="s">
        <v>44</v>
      </c>
      <c r="EE80" s="12">
        <v>147.69999999999999</v>
      </c>
      <c r="EH80" t="s">
        <v>44</v>
      </c>
      <c r="EI80" s="12">
        <v>147.69999999999999</v>
      </c>
      <c r="EJ80" s="12">
        <f t="shared" si="40"/>
        <v>145.69999999999999</v>
      </c>
      <c r="EM80">
        <v>7</v>
      </c>
      <c r="EN80" t="s">
        <v>44</v>
      </c>
      <c r="EO80" s="12">
        <v>167.2</v>
      </c>
      <c r="ER80" t="s">
        <v>44</v>
      </c>
      <c r="ES80" s="12">
        <v>167.2</v>
      </c>
      <c r="ET80" s="12">
        <f t="shared" si="41"/>
        <v>166.7</v>
      </c>
      <c r="EW80">
        <v>7</v>
      </c>
      <c r="EX80" t="s">
        <v>44</v>
      </c>
      <c r="EY80" s="12">
        <v>144.69999999999999</v>
      </c>
      <c r="FB80" t="s">
        <v>44</v>
      </c>
      <c r="FC80" s="12">
        <v>144.69999999999999</v>
      </c>
      <c r="FD80" s="12">
        <f t="shared" si="42"/>
        <v>144.33333333333334</v>
      </c>
      <c r="FG80">
        <v>7</v>
      </c>
      <c r="FH80" t="s">
        <v>44</v>
      </c>
      <c r="FI80" s="12">
        <v>131.9</v>
      </c>
      <c r="FL80" t="s">
        <v>44</v>
      </c>
      <c r="FM80" s="12">
        <v>131.9</v>
      </c>
      <c r="FN80" s="12">
        <f t="shared" si="43"/>
        <v>131.76666666666665</v>
      </c>
      <c r="FQ80">
        <v>7</v>
      </c>
      <c r="FR80" t="s">
        <v>44</v>
      </c>
      <c r="FS80" s="12">
        <v>142.69999999999999</v>
      </c>
      <c r="FV80" t="s">
        <v>44</v>
      </c>
      <c r="FW80" s="12">
        <v>142.69999999999999</v>
      </c>
      <c r="FX80" s="12">
        <f t="shared" si="44"/>
        <v>142.43333333333334</v>
      </c>
      <c r="GA80">
        <v>7</v>
      </c>
      <c r="GB80" t="s">
        <v>44</v>
      </c>
      <c r="GC80" s="12">
        <v>127</v>
      </c>
      <c r="GF80" t="s">
        <v>44</v>
      </c>
      <c r="GG80" s="12">
        <v>127</v>
      </c>
      <c r="GH80" s="12">
        <f t="shared" si="45"/>
        <v>128.96666666666667</v>
      </c>
      <c r="GK80">
        <v>7</v>
      </c>
      <c r="GL80" t="s">
        <v>44</v>
      </c>
      <c r="GM80" s="12">
        <v>137.69999999999999</v>
      </c>
      <c r="GP80" t="s">
        <v>44</v>
      </c>
      <c r="GQ80" s="12">
        <v>137.69999999999999</v>
      </c>
      <c r="GR80" s="12">
        <f t="shared" si="46"/>
        <v>137.43333333333334</v>
      </c>
      <c r="GU80">
        <v>7</v>
      </c>
      <c r="GV80" t="s">
        <v>44</v>
      </c>
      <c r="GW80" s="12">
        <v>140.80000000000001</v>
      </c>
      <c r="GZ80" t="s">
        <v>44</v>
      </c>
      <c r="HA80" s="12">
        <v>140.80000000000001</v>
      </c>
      <c r="HB80" s="12">
        <f t="shared" si="47"/>
        <v>140.30000000000001</v>
      </c>
      <c r="HE80">
        <v>7</v>
      </c>
      <c r="HF80" t="s">
        <v>44</v>
      </c>
      <c r="HG80" s="12">
        <v>120.6</v>
      </c>
      <c r="HJ80" t="s">
        <v>44</v>
      </c>
      <c r="HK80" s="12">
        <v>120.6</v>
      </c>
      <c r="HL80" s="12">
        <f t="shared" si="48"/>
        <v>120.09999999999998</v>
      </c>
      <c r="HO80">
        <v>7</v>
      </c>
      <c r="HP80" t="s">
        <v>44</v>
      </c>
      <c r="HQ80" s="12">
        <v>135</v>
      </c>
      <c r="HT80" t="s">
        <v>44</v>
      </c>
      <c r="HU80" s="12">
        <v>135</v>
      </c>
      <c r="HV80" s="12">
        <f t="shared" si="49"/>
        <v>134.43333333333334</v>
      </c>
      <c r="HY80">
        <v>7</v>
      </c>
      <c r="HZ80" t="s">
        <v>44</v>
      </c>
      <c r="IA80" s="12">
        <v>150.4</v>
      </c>
      <c r="ID80" t="s">
        <v>44</v>
      </c>
      <c r="IE80" s="12">
        <v>150.4</v>
      </c>
      <c r="IF80" s="12">
        <f t="shared" si="50"/>
        <v>149.1</v>
      </c>
      <c r="II80">
        <v>7</v>
      </c>
      <c r="IJ80" t="s">
        <v>44</v>
      </c>
      <c r="IK80" s="12">
        <v>135.1</v>
      </c>
      <c r="IN80" t="s">
        <v>44</v>
      </c>
      <c r="IO80" s="12">
        <v>135.1</v>
      </c>
      <c r="IP80" s="12">
        <f t="shared" si="51"/>
        <v>133.79999999999998</v>
      </c>
      <c r="IS80">
        <v>7</v>
      </c>
      <c r="IT80" t="s">
        <v>44</v>
      </c>
      <c r="IU80" s="12">
        <v>134.5</v>
      </c>
      <c r="IX80" t="s">
        <v>44</v>
      </c>
      <c r="IY80" s="12">
        <v>134.5</v>
      </c>
      <c r="IZ80" s="12">
        <f t="shared" si="52"/>
        <v>133.79999999999998</v>
      </c>
      <c r="JC80">
        <v>7</v>
      </c>
      <c r="JD80" t="s">
        <v>44</v>
      </c>
      <c r="JE80" s="12">
        <v>143.30000000000001</v>
      </c>
      <c r="JH80" t="s">
        <v>44</v>
      </c>
      <c r="JI80" s="12">
        <v>143.30000000000001</v>
      </c>
      <c r="JJ80" s="12">
        <f t="shared" si="53"/>
        <v>142.30000000000001</v>
      </c>
    </row>
    <row r="81" spans="2:270" x14ac:dyDescent="0.35">
      <c r="C81">
        <v>8</v>
      </c>
      <c r="D81" t="s">
        <v>46</v>
      </c>
      <c r="E81" s="12">
        <v>151.6</v>
      </c>
      <c r="H81" t="s">
        <v>46</v>
      </c>
      <c r="I81" s="12">
        <v>151.6</v>
      </c>
      <c r="J81" s="12">
        <f t="shared" si="27"/>
        <v>150.53333333333333</v>
      </c>
      <c r="M81">
        <v>8</v>
      </c>
      <c r="N81" t="s">
        <v>46</v>
      </c>
      <c r="O81" s="12">
        <v>142.1</v>
      </c>
      <c r="R81" t="s">
        <v>46</v>
      </c>
      <c r="S81" s="12">
        <v>142.1</v>
      </c>
      <c r="T81" s="12">
        <f t="shared" si="28"/>
        <v>141.4</v>
      </c>
      <c r="W81">
        <v>8</v>
      </c>
      <c r="X81" t="s">
        <v>46</v>
      </c>
      <c r="Y81" s="12">
        <v>158.30000000000001</v>
      </c>
      <c r="AB81" t="s">
        <v>46</v>
      </c>
      <c r="AC81" s="12">
        <v>158.30000000000001</v>
      </c>
      <c r="AD81" s="12">
        <f t="shared" si="29"/>
        <v>159.36666666666665</v>
      </c>
      <c r="AG81">
        <v>8</v>
      </c>
      <c r="AH81" t="s">
        <v>46</v>
      </c>
      <c r="AI81" s="12">
        <v>140.80000000000001</v>
      </c>
      <c r="AL81" t="s">
        <v>46</v>
      </c>
      <c r="AM81" s="12">
        <v>140.80000000000001</v>
      </c>
      <c r="AN81" s="12">
        <f t="shared" si="30"/>
        <v>141.23333333333332</v>
      </c>
      <c r="AQ81">
        <v>8</v>
      </c>
      <c r="AR81" t="s">
        <v>46</v>
      </c>
      <c r="AS81" s="12">
        <v>144.9</v>
      </c>
      <c r="AV81" t="s">
        <v>46</v>
      </c>
      <c r="AW81" s="12">
        <v>144.9</v>
      </c>
      <c r="AX81" s="12">
        <f t="shared" si="31"/>
        <v>144.13333333333333</v>
      </c>
      <c r="BA81">
        <v>8</v>
      </c>
      <c r="BB81" t="s">
        <v>46</v>
      </c>
      <c r="BC81" s="12">
        <v>119.9</v>
      </c>
      <c r="BF81" t="s">
        <v>46</v>
      </c>
      <c r="BG81" s="12">
        <v>119.9</v>
      </c>
      <c r="BH81" s="12">
        <f t="shared" si="32"/>
        <v>119.26666666666665</v>
      </c>
      <c r="BK81">
        <v>8</v>
      </c>
      <c r="BL81" t="s">
        <v>46</v>
      </c>
      <c r="BM81" s="12">
        <v>153.9</v>
      </c>
      <c r="BP81" t="s">
        <v>46</v>
      </c>
      <c r="BQ81" s="12">
        <v>153.9</v>
      </c>
      <c r="BR81" s="12">
        <f t="shared" si="33"/>
        <v>153.16666666666666</v>
      </c>
      <c r="BU81">
        <v>8</v>
      </c>
      <c r="BV81" t="s">
        <v>46</v>
      </c>
      <c r="BW81" s="12">
        <v>189.1</v>
      </c>
      <c r="BZ81" t="s">
        <v>46</v>
      </c>
      <c r="CA81" s="12">
        <v>189.1</v>
      </c>
      <c r="CB81" s="12">
        <f t="shared" si="34"/>
        <v>179.66666666666666</v>
      </c>
      <c r="CE81">
        <v>8</v>
      </c>
      <c r="CF81" t="s">
        <v>46</v>
      </c>
      <c r="CG81" s="12">
        <v>129.80000000000001</v>
      </c>
      <c r="CJ81" t="s">
        <v>46</v>
      </c>
      <c r="CK81" s="12">
        <v>129.80000000000001</v>
      </c>
      <c r="CL81" s="12">
        <f t="shared" si="35"/>
        <v>128.70000000000002</v>
      </c>
      <c r="CO81">
        <v>8</v>
      </c>
      <c r="CP81" t="s">
        <v>46</v>
      </c>
      <c r="CQ81" s="12">
        <v>112.7</v>
      </c>
      <c r="CT81" t="s">
        <v>46</v>
      </c>
      <c r="CU81" s="12">
        <v>112.7</v>
      </c>
      <c r="CV81" s="12">
        <f t="shared" si="36"/>
        <v>112.10000000000001</v>
      </c>
      <c r="CY81">
        <v>8</v>
      </c>
      <c r="CZ81" t="s">
        <v>46</v>
      </c>
      <c r="DA81" s="12">
        <v>142.5</v>
      </c>
      <c r="DD81" t="s">
        <v>46</v>
      </c>
      <c r="DE81" s="12">
        <v>142.5</v>
      </c>
      <c r="DF81" s="12">
        <f t="shared" si="37"/>
        <v>141.70000000000002</v>
      </c>
      <c r="DI81">
        <v>8</v>
      </c>
      <c r="DJ81" t="s">
        <v>46</v>
      </c>
      <c r="DK81" s="12">
        <v>129.80000000000001</v>
      </c>
      <c r="DN81" t="s">
        <v>46</v>
      </c>
      <c r="DO81" s="12">
        <v>129.80000000000001</v>
      </c>
      <c r="DP81" s="12">
        <f t="shared" si="38"/>
        <v>129.43333333333334</v>
      </c>
      <c r="DS81">
        <v>8</v>
      </c>
      <c r="DT81" t="s">
        <v>46</v>
      </c>
      <c r="DU81" s="12">
        <v>156.19999999999999</v>
      </c>
      <c r="DX81" t="s">
        <v>46</v>
      </c>
      <c r="DY81" s="12">
        <v>156.19999999999999</v>
      </c>
      <c r="DZ81" s="12">
        <f t="shared" si="39"/>
        <v>155.63333333333333</v>
      </c>
      <c r="EC81">
        <v>8</v>
      </c>
      <c r="ED81" t="s">
        <v>46</v>
      </c>
      <c r="EE81" s="12">
        <v>149.1</v>
      </c>
      <c r="EH81" t="s">
        <v>46</v>
      </c>
      <c r="EI81" s="12">
        <v>149.1</v>
      </c>
      <c r="EJ81" s="12">
        <f t="shared" si="40"/>
        <v>147.46666666666667</v>
      </c>
      <c r="EM81">
        <v>8</v>
      </c>
      <c r="EN81" t="s">
        <v>46</v>
      </c>
      <c r="EO81" s="12">
        <v>167.9</v>
      </c>
      <c r="ER81" t="s">
        <v>46</v>
      </c>
      <c r="ES81" s="12">
        <v>167.9</v>
      </c>
      <c r="ET81" s="12">
        <f t="shared" si="41"/>
        <v>167.26666666666665</v>
      </c>
      <c r="EW81">
        <v>8</v>
      </c>
      <c r="EX81" t="s">
        <v>46</v>
      </c>
      <c r="EY81" s="12">
        <v>145</v>
      </c>
      <c r="FB81" t="s">
        <v>46</v>
      </c>
      <c r="FC81" s="12">
        <v>145</v>
      </c>
      <c r="FD81" s="12">
        <f t="shared" si="42"/>
        <v>144.66666666666666</v>
      </c>
      <c r="FG81">
        <v>8</v>
      </c>
      <c r="FH81" t="s">
        <v>46</v>
      </c>
      <c r="FI81" s="12">
        <v>132.19999999999999</v>
      </c>
      <c r="FL81" t="s">
        <v>46</v>
      </c>
      <c r="FM81" s="12">
        <v>132.19999999999999</v>
      </c>
      <c r="FN81" s="12">
        <f t="shared" si="43"/>
        <v>131.93333333333334</v>
      </c>
      <c r="FQ81">
        <v>8</v>
      </c>
      <c r="FR81" t="s">
        <v>46</v>
      </c>
      <c r="FS81" s="12">
        <v>143</v>
      </c>
      <c r="FV81" t="s">
        <v>46</v>
      </c>
      <c r="FW81" s="12">
        <v>143</v>
      </c>
      <c r="FX81" s="12">
        <f t="shared" si="44"/>
        <v>142.70000000000002</v>
      </c>
      <c r="GA81">
        <v>8</v>
      </c>
      <c r="GB81" t="s">
        <v>46</v>
      </c>
      <c r="GC81" s="12">
        <v>125.5</v>
      </c>
      <c r="GF81" t="s">
        <v>46</v>
      </c>
      <c r="GG81" s="12">
        <v>125.5</v>
      </c>
      <c r="GH81" s="12">
        <f t="shared" si="45"/>
        <v>127.66666666666667</v>
      </c>
      <c r="GK81">
        <v>8</v>
      </c>
      <c r="GL81" t="s">
        <v>46</v>
      </c>
      <c r="GM81" s="12">
        <v>138.1</v>
      </c>
      <c r="GP81" t="s">
        <v>46</v>
      </c>
      <c r="GQ81" s="12">
        <v>138.1</v>
      </c>
      <c r="GR81" s="12">
        <f t="shared" si="46"/>
        <v>137.73333333333335</v>
      </c>
      <c r="GU81">
        <v>8</v>
      </c>
      <c r="GV81" t="s">
        <v>46</v>
      </c>
      <c r="GW81" s="12">
        <v>141.5</v>
      </c>
      <c r="GZ81" t="s">
        <v>46</v>
      </c>
      <c r="HA81" s="12">
        <v>141.5</v>
      </c>
      <c r="HB81" s="12">
        <f t="shared" si="47"/>
        <v>140.86666666666667</v>
      </c>
      <c r="HE81">
        <v>8</v>
      </c>
      <c r="HF81" t="s">
        <v>46</v>
      </c>
      <c r="HG81" s="12">
        <v>120.8</v>
      </c>
      <c r="HJ81" t="s">
        <v>46</v>
      </c>
      <c r="HK81" s="12">
        <v>120.8</v>
      </c>
      <c r="HL81" s="12">
        <f t="shared" si="48"/>
        <v>120.33333333333333</v>
      </c>
      <c r="HO81">
        <v>8</v>
      </c>
      <c r="HP81" t="s">
        <v>46</v>
      </c>
      <c r="HQ81" s="12">
        <v>135.4</v>
      </c>
      <c r="HT81" t="s">
        <v>46</v>
      </c>
      <c r="HU81" s="12">
        <v>135.4</v>
      </c>
      <c r="HV81" s="12">
        <f t="shared" si="49"/>
        <v>134.9</v>
      </c>
      <c r="HY81">
        <v>8</v>
      </c>
      <c r="HZ81" t="s">
        <v>46</v>
      </c>
      <c r="IA81" s="12">
        <v>151.5</v>
      </c>
      <c r="ID81" t="s">
        <v>46</v>
      </c>
      <c r="IE81" s="12">
        <v>151.5</v>
      </c>
      <c r="IF81" s="12">
        <f t="shared" si="50"/>
        <v>150.26666666666668</v>
      </c>
      <c r="II81">
        <v>8</v>
      </c>
      <c r="IJ81" t="s">
        <v>46</v>
      </c>
      <c r="IK81" s="12">
        <v>137.80000000000001</v>
      </c>
      <c r="IN81" t="s">
        <v>46</v>
      </c>
      <c r="IO81" s="12">
        <v>137.80000000000001</v>
      </c>
      <c r="IP81" s="12">
        <f t="shared" si="51"/>
        <v>135.53333333333333</v>
      </c>
      <c r="IS81">
        <v>8</v>
      </c>
      <c r="IT81" t="s">
        <v>46</v>
      </c>
      <c r="IU81" s="12">
        <v>135.30000000000001</v>
      </c>
      <c r="IX81" t="s">
        <v>46</v>
      </c>
      <c r="IY81" s="12">
        <v>135.30000000000001</v>
      </c>
      <c r="IZ81" s="12">
        <f t="shared" si="52"/>
        <v>134.46666666666667</v>
      </c>
      <c r="JC81">
        <v>8</v>
      </c>
      <c r="JD81" t="s">
        <v>46</v>
      </c>
      <c r="JE81" s="12">
        <v>144.19999999999999</v>
      </c>
      <c r="JH81" t="s">
        <v>46</v>
      </c>
      <c r="JI81" s="12">
        <v>144.19999999999999</v>
      </c>
      <c r="JJ81" s="12">
        <f t="shared" si="53"/>
        <v>143.19999999999999</v>
      </c>
    </row>
    <row r="82" spans="2:270" x14ac:dyDescent="0.35">
      <c r="C82">
        <v>9</v>
      </c>
      <c r="D82" t="s">
        <v>48</v>
      </c>
      <c r="E82" s="12">
        <v>152.19999999999999</v>
      </c>
      <c r="H82" t="s">
        <v>48</v>
      </c>
      <c r="I82" s="12">
        <v>152.19999999999999</v>
      </c>
      <c r="J82" s="12">
        <f t="shared" si="27"/>
        <v>151.46666666666667</v>
      </c>
      <c r="M82">
        <v>9</v>
      </c>
      <c r="N82" t="s">
        <v>48</v>
      </c>
      <c r="O82" s="12">
        <v>142.69999999999999</v>
      </c>
      <c r="R82" t="s">
        <v>48</v>
      </c>
      <c r="S82" s="12">
        <v>142.69999999999999</v>
      </c>
      <c r="T82" s="12">
        <f t="shared" si="28"/>
        <v>142.06666666666666</v>
      </c>
      <c r="W82">
        <v>9</v>
      </c>
      <c r="X82" t="s">
        <v>48</v>
      </c>
      <c r="Y82" s="12">
        <v>158.69999999999999</v>
      </c>
      <c r="AB82" t="s">
        <v>48</v>
      </c>
      <c r="AC82" s="12">
        <v>158.69999999999999</v>
      </c>
      <c r="AD82" s="12">
        <f t="shared" si="29"/>
        <v>159.06666666666666</v>
      </c>
      <c r="AG82">
        <v>9</v>
      </c>
      <c r="AH82" t="s">
        <v>48</v>
      </c>
      <c r="AI82" s="12">
        <v>141.6</v>
      </c>
      <c r="AL82" t="s">
        <v>48</v>
      </c>
      <c r="AM82" s="12">
        <v>141.6</v>
      </c>
      <c r="AN82" s="12">
        <f t="shared" si="30"/>
        <v>141.63333333333333</v>
      </c>
      <c r="AQ82">
        <v>9</v>
      </c>
      <c r="AR82" t="s">
        <v>48</v>
      </c>
      <c r="AS82" s="12">
        <v>144.9</v>
      </c>
      <c r="AV82" t="s">
        <v>48</v>
      </c>
      <c r="AW82" s="12">
        <v>144.9</v>
      </c>
      <c r="AX82" s="12">
        <f t="shared" si="31"/>
        <v>144.63333333333333</v>
      </c>
      <c r="BA82">
        <v>9</v>
      </c>
      <c r="BB82" t="s">
        <v>48</v>
      </c>
      <c r="BC82" s="12">
        <v>120.8</v>
      </c>
      <c r="BF82" t="s">
        <v>48</v>
      </c>
      <c r="BG82" s="12">
        <v>120.8</v>
      </c>
      <c r="BH82" s="12">
        <f t="shared" si="32"/>
        <v>120</v>
      </c>
      <c r="BK82">
        <v>9</v>
      </c>
      <c r="BL82" t="s">
        <v>48</v>
      </c>
      <c r="BM82" s="12">
        <v>149.80000000000001</v>
      </c>
      <c r="BP82" t="s">
        <v>48</v>
      </c>
      <c r="BQ82" s="12">
        <v>149.80000000000001</v>
      </c>
      <c r="BR82" s="12">
        <f t="shared" si="33"/>
        <v>152.80000000000001</v>
      </c>
      <c r="BU82">
        <v>9</v>
      </c>
      <c r="BV82" t="s">
        <v>48</v>
      </c>
      <c r="BW82" s="12">
        <v>192.4</v>
      </c>
      <c r="BZ82" t="s">
        <v>48</v>
      </c>
      <c r="CA82" s="12">
        <v>192.4</v>
      </c>
      <c r="CB82" s="12">
        <f t="shared" si="34"/>
        <v>187.20000000000002</v>
      </c>
      <c r="CE82">
        <v>9</v>
      </c>
      <c r="CF82" t="s">
        <v>48</v>
      </c>
      <c r="CG82" s="12">
        <v>130.30000000000001</v>
      </c>
      <c r="CJ82" t="s">
        <v>48</v>
      </c>
      <c r="CK82" s="12">
        <v>130.30000000000001</v>
      </c>
      <c r="CL82" s="12">
        <f t="shared" si="35"/>
        <v>129.66666666666669</v>
      </c>
      <c r="CO82">
        <v>9</v>
      </c>
      <c r="CP82" t="s">
        <v>48</v>
      </c>
      <c r="CQ82" s="12">
        <v>114</v>
      </c>
      <c r="CT82" t="s">
        <v>48</v>
      </c>
      <c r="CU82" s="12">
        <v>114</v>
      </c>
      <c r="CV82" s="12">
        <f t="shared" si="36"/>
        <v>112.83333333333333</v>
      </c>
      <c r="CY82">
        <v>9</v>
      </c>
      <c r="CZ82" t="s">
        <v>48</v>
      </c>
      <c r="DA82" s="12">
        <v>143.80000000000001</v>
      </c>
      <c r="DD82" t="s">
        <v>48</v>
      </c>
      <c r="DE82" s="12">
        <v>143.80000000000001</v>
      </c>
      <c r="DF82" s="12">
        <f t="shared" si="37"/>
        <v>142.63333333333335</v>
      </c>
      <c r="DI82">
        <v>9</v>
      </c>
      <c r="DJ82" t="s">
        <v>48</v>
      </c>
      <c r="DK82" s="12">
        <v>130</v>
      </c>
      <c r="DN82" t="s">
        <v>48</v>
      </c>
      <c r="DO82" s="12">
        <v>130</v>
      </c>
      <c r="DP82" s="12">
        <f t="shared" si="38"/>
        <v>129.76666666666668</v>
      </c>
      <c r="DS82">
        <v>9</v>
      </c>
      <c r="DT82" t="s">
        <v>48</v>
      </c>
      <c r="DU82" s="12">
        <v>156.4</v>
      </c>
      <c r="DX82" t="s">
        <v>48</v>
      </c>
      <c r="DY82" s="12">
        <v>156.4</v>
      </c>
      <c r="DZ82" s="12">
        <f t="shared" si="39"/>
        <v>156.06666666666663</v>
      </c>
      <c r="EC82">
        <v>9</v>
      </c>
      <c r="ED82" t="s">
        <v>48</v>
      </c>
      <c r="EE82" s="12">
        <v>149.5</v>
      </c>
      <c r="EH82" t="s">
        <v>48</v>
      </c>
      <c r="EI82" s="12">
        <v>149.5</v>
      </c>
      <c r="EJ82" s="12">
        <f t="shared" si="40"/>
        <v>148.76666666666665</v>
      </c>
      <c r="EM82">
        <v>9</v>
      </c>
      <c r="EN82" t="s">
        <v>48</v>
      </c>
      <c r="EO82" s="12">
        <v>168.6</v>
      </c>
      <c r="ER82" t="s">
        <v>48</v>
      </c>
      <c r="ES82" s="12">
        <v>168.6</v>
      </c>
      <c r="ET82" s="12">
        <f t="shared" si="41"/>
        <v>167.9</v>
      </c>
      <c r="EW82">
        <v>9</v>
      </c>
      <c r="EX82" t="s">
        <v>48</v>
      </c>
      <c r="EY82" s="12">
        <v>145.30000000000001</v>
      </c>
      <c r="FB82" t="s">
        <v>48</v>
      </c>
      <c r="FC82" s="12">
        <v>145.30000000000001</v>
      </c>
      <c r="FD82" s="12">
        <f t="shared" si="42"/>
        <v>145</v>
      </c>
      <c r="FG82">
        <v>9</v>
      </c>
      <c r="FH82" t="s">
        <v>48</v>
      </c>
      <c r="FI82" s="12">
        <v>132.19999999999999</v>
      </c>
      <c r="FL82" t="s">
        <v>48</v>
      </c>
      <c r="FM82" s="12">
        <v>132.19999999999999</v>
      </c>
      <c r="FN82" s="12">
        <f t="shared" si="43"/>
        <v>132.1</v>
      </c>
      <c r="FQ82">
        <v>9</v>
      </c>
      <c r="FR82" t="s">
        <v>48</v>
      </c>
      <c r="FS82" s="12">
        <v>143.30000000000001</v>
      </c>
      <c r="FV82" t="s">
        <v>48</v>
      </c>
      <c r="FW82" s="12">
        <v>143.30000000000001</v>
      </c>
      <c r="FX82" s="12">
        <f t="shared" si="44"/>
        <v>143</v>
      </c>
      <c r="GA82">
        <v>9</v>
      </c>
      <c r="GB82" t="s">
        <v>48</v>
      </c>
      <c r="GC82" s="12">
        <v>126.6</v>
      </c>
      <c r="GF82" t="s">
        <v>48</v>
      </c>
      <c r="GG82" s="12">
        <v>126.6</v>
      </c>
      <c r="GH82" s="12">
        <f t="shared" si="45"/>
        <v>126.36666666666667</v>
      </c>
      <c r="GK82">
        <v>9</v>
      </c>
      <c r="GL82" t="s">
        <v>48</v>
      </c>
      <c r="GM82" s="12">
        <v>138.30000000000001</v>
      </c>
      <c r="GP82" t="s">
        <v>48</v>
      </c>
      <c r="GQ82" s="12">
        <v>138.30000000000001</v>
      </c>
      <c r="GR82" s="12">
        <f t="shared" si="46"/>
        <v>138.03333333333333</v>
      </c>
      <c r="GU82">
        <v>9</v>
      </c>
      <c r="GV82" t="s">
        <v>48</v>
      </c>
      <c r="GW82" s="12">
        <v>141.9</v>
      </c>
      <c r="GZ82" t="s">
        <v>48</v>
      </c>
      <c r="HA82" s="12">
        <v>141.9</v>
      </c>
      <c r="HB82" s="12">
        <f t="shared" si="47"/>
        <v>141.4</v>
      </c>
      <c r="HE82">
        <v>9</v>
      </c>
      <c r="HF82" t="s">
        <v>48</v>
      </c>
      <c r="HG82" s="12">
        <v>121.2</v>
      </c>
      <c r="HJ82" t="s">
        <v>48</v>
      </c>
      <c r="HK82" s="12">
        <v>121.2</v>
      </c>
      <c r="HL82" s="12">
        <f t="shared" si="48"/>
        <v>120.86666666666666</v>
      </c>
      <c r="HO82">
        <v>9</v>
      </c>
      <c r="HP82" t="s">
        <v>48</v>
      </c>
      <c r="HQ82" s="12">
        <v>135.9</v>
      </c>
      <c r="HT82" t="s">
        <v>48</v>
      </c>
      <c r="HU82" s="12">
        <v>135.9</v>
      </c>
      <c r="HV82" s="12">
        <f t="shared" si="49"/>
        <v>135.43333333333331</v>
      </c>
      <c r="HY82">
        <v>9</v>
      </c>
      <c r="HZ82" t="s">
        <v>48</v>
      </c>
      <c r="IA82" s="12">
        <v>151.6</v>
      </c>
      <c r="ID82" t="s">
        <v>48</v>
      </c>
      <c r="IE82" s="12">
        <v>151.6</v>
      </c>
      <c r="IF82" s="12">
        <f t="shared" si="50"/>
        <v>151.16666666666666</v>
      </c>
      <c r="II82">
        <v>9</v>
      </c>
      <c r="IJ82" t="s">
        <v>48</v>
      </c>
      <c r="IK82" s="12">
        <v>139</v>
      </c>
      <c r="IN82" t="s">
        <v>48</v>
      </c>
      <c r="IO82" s="12">
        <v>139</v>
      </c>
      <c r="IP82" s="12">
        <f t="shared" si="51"/>
        <v>137.29999999999998</v>
      </c>
      <c r="IS82">
        <v>9</v>
      </c>
      <c r="IT82" t="s">
        <v>48</v>
      </c>
      <c r="IU82" s="12">
        <v>135.69999999999999</v>
      </c>
      <c r="IX82" t="s">
        <v>48</v>
      </c>
      <c r="IY82" s="12">
        <v>135.69999999999999</v>
      </c>
      <c r="IZ82" s="12">
        <f t="shared" si="52"/>
        <v>135.16666666666666</v>
      </c>
      <c r="JC82">
        <v>9</v>
      </c>
      <c r="JD82" t="s">
        <v>48</v>
      </c>
      <c r="JE82" s="12">
        <v>144.69999999999999</v>
      </c>
      <c r="JH82" t="s">
        <v>48</v>
      </c>
      <c r="JI82" s="12">
        <v>144.69999999999999</v>
      </c>
      <c r="JJ82" s="12">
        <f t="shared" si="53"/>
        <v>144.06666666666666</v>
      </c>
    </row>
    <row r="83" spans="2:270" x14ac:dyDescent="0.35">
      <c r="C83">
        <v>10</v>
      </c>
      <c r="D83" t="s">
        <v>50</v>
      </c>
      <c r="E83" s="12">
        <v>153</v>
      </c>
      <c r="H83" t="s">
        <v>50</v>
      </c>
      <c r="I83" s="12">
        <v>153</v>
      </c>
      <c r="J83" s="12">
        <f t="shared" si="27"/>
        <v>152.26666666666665</v>
      </c>
      <c r="M83">
        <v>10</v>
      </c>
      <c r="N83" t="s">
        <v>50</v>
      </c>
      <c r="O83" s="12">
        <v>143.5</v>
      </c>
      <c r="R83" t="s">
        <v>50</v>
      </c>
      <c r="S83" s="12">
        <v>143.5</v>
      </c>
      <c r="T83" s="12">
        <f t="shared" si="28"/>
        <v>142.76666666666665</v>
      </c>
      <c r="W83">
        <v>10</v>
      </c>
      <c r="X83" t="s">
        <v>50</v>
      </c>
      <c r="Y83" s="12">
        <v>159.80000000000001</v>
      </c>
      <c r="AB83" t="s">
        <v>50</v>
      </c>
      <c r="AC83" s="12">
        <v>159.80000000000001</v>
      </c>
      <c r="AD83" s="12">
        <f t="shared" si="29"/>
        <v>158.93333333333334</v>
      </c>
      <c r="AG83">
        <v>10</v>
      </c>
      <c r="AH83" t="s">
        <v>50</v>
      </c>
      <c r="AI83" s="12">
        <v>144.69999999999999</v>
      </c>
      <c r="AL83" t="s">
        <v>50</v>
      </c>
      <c r="AM83" s="12">
        <v>144.69999999999999</v>
      </c>
      <c r="AN83" s="12">
        <f t="shared" si="30"/>
        <v>142.36666666666665</v>
      </c>
      <c r="AQ83">
        <v>10</v>
      </c>
      <c r="AR83" t="s">
        <v>50</v>
      </c>
      <c r="AS83" s="12">
        <v>145.6</v>
      </c>
      <c r="AV83" t="s">
        <v>50</v>
      </c>
      <c r="AW83" s="12">
        <v>145.6</v>
      </c>
      <c r="AX83" s="12">
        <f t="shared" si="31"/>
        <v>145.13333333333333</v>
      </c>
      <c r="BA83">
        <v>10</v>
      </c>
      <c r="BB83" t="s">
        <v>50</v>
      </c>
      <c r="BC83" s="12">
        <v>121.1</v>
      </c>
      <c r="BF83" t="s">
        <v>50</v>
      </c>
      <c r="BG83" s="12">
        <v>121.1</v>
      </c>
      <c r="BH83" s="12">
        <f t="shared" si="32"/>
        <v>120.59999999999998</v>
      </c>
      <c r="BK83">
        <v>10</v>
      </c>
      <c r="BL83" t="s">
        <v>50</v>
      </c>
      <c r="BM83" s="12">
        <v>150.6</v>
      </c>
      <c r="BP83" t="s">
        <v>50</v>
      </c>
      <c r="BQ83" s="12">
        <v>150.6</v>
      </c>
      <c r="BR83" s="12">
        <f t="shared" si="33"/>
        <v>151.43333333333337</v>
      </c>
      <c r="BU83">
        <v>10</v>
      </c>
      <c r="BV83" t="s">
        <v>50</v>
      </c>
      <c r="BW83" s="12">
        <v>207.2</v>
      </c>
      <c r="BZ83" t="s">
        <v>50</v>
      </c>
      <c r="CA83" s="12">
        <v>207.2</v>
      </c>
      <c r="CB83" s="12">
        <f t="shared" si="34"/>
        <v>196.23333333333335</v>
      </c>
      <c r="CE83">
        <v>10</v>
      </c>
      <c r="CF83" t="s">
        <v>50</v>
      </c>
      <c r="CG83" s="12">
        <v>131.19999999999999</v>
      </c>
      <c r="CJ83" t="s">
        <v>50</v>
      </c>
      <c r="CK83" s="12">
        <v>131.19999999999999</v>
      </c>
      <c r="CL83" s="12">
        <f t="shared" si="35"/>
        <v>130.43333333333334</v>
      </c>
      <c r="CO83">
        <v>10</v>
      </c>
      <c r="CP83" t="s">
        <v>50</v>
      </c>
      <c r="CQ83" s="12">
        <v>114.8</v>
      </c>
      <c r="CT83" t="s">
        <v>50</v>
      </c>
      <c r="CU83" s="12">
        <v>114.8</v>
      </c>
      <c r="CV83" s="12">
        <f t="shared" si="36"/>
        <v>113.83333333333333</v>
      </c>
      <c r="CY83">
        <v>10</v>
      </c>
      <c r="CZ83" t="s">
        <v>50</v>
      </c>
      <c r="DA83" s="12">
        <v>145.19999999999999</v>
      </c>
      <c r="DD83" t="s">
        <v>50</v>
      </c>
      <c r="DE83" s="12">
        <v>145.19999999999999</v>
      </c>
      <c r="DF83" s="12">
        <f t="shared" si="37"/>
        <v>143.83333333333334</v>
      </c>
      <c r="DI83">
        <v>10</v>
      </c>
      <c r="DJ83" t="s">
        <v>50</v>
      </c>
      <c r="DK83" s="12">
        <v>130.19999999999999</v>
      </c>
      <c r="DN83" t="s">
        <v>50</v>
      </c>
      <c r="DO83" s="12">
        <v>130.19999999999999</v>
      </c>
      <c r="DP83" s="12">
        <f t="shared" si="38"/>
        <v>130</v>
      </c>
      <c r="DS83">
        <v>10</v>
      </c>
      <c r="DT83" t="s">
        <v>50</v>
      </c>
      <c r="DU83" s="12">
        <v>156.80000000000001</v>
      </c>
      <c r="DX83" t="s">
        <v>50</v>
      </c>
      <c r="DY83" s="12">
        <v>156.80000000000001</v>
      </c>
      <c r="DZ83" s="12">
        <f t="shared" si="39"/>
        <v>156.46666666666667</v>
      </c>
      <c r="EC83">
        <v>10</v>
      </c>
      <c r="ED83" t="s">
        <v>50</v>
      </c>
      <c r="EE83" s="12">
        <v>151.9</v>
      </c>
      <c r="EH83" t="s">
        <v>50</v>
      </c>
      <c r="EI83" s="12">
        <v>151.9</v>
      </c>
      <c r="EJ83" s="12">
        <f t="shared" si="40"/>
        <v>150.16666666666666</v>
      </c>
      <c r="EM83">
        <v>10</v>
      </c>
      <c r="EN83" t="s">
        <v>50</v>
      </c>
      <c r="EO83" s="12">
        <v>169.3</v>
      </c>
      <c r="ER83" t="s">
        <v>50</v>
      </c>
      <c r="ES83" s="12">
        <v>169.3</v>
      </c>
      <c r="ET83" s="12">
        <f t="shared" si="41"/>
        <v>168.6</v>
      </c>
      <c r="EW83">
        <v>10</v>
      </c>
      <c r="EX83" t="s">
        <v>50</v>
      </c>
      <c r="EY83" s="12">
        <v>145.9</v>
      </c>
      <c r="FB83" t="s">
        <v>50</v>
      </c>
      <c r="FC83" s="12">
        <v>145.9</v>
      </c>
      <c r="FD83" s="12">
        <f t="shared" si="42"/>
        <v>145.4</v>
      </c>
      <c r="FG83">
        <v>10</v>
      </c>
      <c r="FH83" t="s">
        <v>50</v>
      </c>
      <c r="FI83" s="12">
        <v>132.4</v>
      </c>
      <c r="FL83" t="s">
        <v>50</v>
      </c>
      <c r="FM83" s="12">
        <v>132.4</v>
      </c>
      <c r="FN83" s="12">
        <f t="shared" si="43"/>
        <v>132.26666666666665</v>
      </c>
      <c r="FQ83">
        <v>10</v>
      </c>
      <c r="FR83" t="s">
        <v>50</v>
      </c>
      <c r="FS83" s="12">
        <v>143.9</v>
      </c>
      <c r="FV83" t="s">
        <v>50</v>
      </c>
      <c r="FW83" s="12">
        <v>143.9</v>
      </c>
      <c r="FX83" s="12">
        <f t="shared" si="44"/>
        <v>143.4</v>
      </c>
      <c r="GA83">
        <v>10</v>
      </c>
      <c r="GB83" t="s">
        <v>50</v>
      </c>
      <c r="GC83" s="12">
        <v>128.9</v>
      </c>
      <c r="GF83" t="s">
        <v>50</v>
      </c>
      <c r="GG83" s="12">
        <v>128.9</v>
      </c>
      <c r="GH83" s="12">
        <f t="shared" si="45"/>
        <v>127</v>
      </c>
      <c r="GK83">
        <v>10</v>
      </c>
      <c r="GL83" t="s">
        <v>50</v>
      </c>
      <c r="GM83" s="12">
        <v>138.69999999999999</v>
      </c>
      <c r="GP83" t="s">
        <v>50</v>
      </c>
      <c r="GQ83" s="12">
        <v>138.69999999999999</v>
      </c>
      <c r="GR83" s="12">
        <f t="shared" si="46"/>
        <v>138.36666666666665</v>
      </c>
      <c r="GU83">
        <v>10</v>
      </c>
      <c r="GV83" t="s">
        <v>50</v>
      </c>
      <c r="GW83" s="12">
        <v>142.4</v>
      </c>
      <c r="GZ83" t="s">
        <v>50</v>
      </c>
      <c r="HA83" s="12">
        <v>142.4</v>
      </c>
      <c r="HB83" s="12">
        <f t="shared" si="47"/>
        <v>141.93333333333331</v>
      </c>
      <c r="HE83">
        <v>10</v>
      </c>
      <c r="HF83" t="s">
        <v>50</v>
      </c>
      <c r="HG83" s="12">
        <v>121.5</v>
      </c>
      <c r="HJ83" t="s">
        <v>50</v>
      </c>
      <c r="HK83" s="12">
        <v>121.5</v>
      </c>
      <c r="HL83" s="12">
        <f t="shared" si="48"/>
        <v>121.16666666666667</v>
      </c>
      <c r="HO83">
        <v>10</v>
      </c>
      <c r="HP83" t="s">
        <v>50</v>
      </c>
      <c r="HQ83" s="12">
        <v>136.19999999999999</v>
      </c>
      <c r="HT83" t="s">
        <v>50</v>
      </c>
      <c r="HU83" s="12">
        <v>136.19999999999999</v>
      </c>
      <c r="HV83" s="12">
        <f t="shared" si="49"/>
        <v>135.83333333333334</v>
      </c>
      <c r="HY83">
        <v>10</v>
      </c>
      <c r="HZ83" t="s">
        <v>50</v>
      </c>
      <c r="IA83" s="12">
        <v>151.69999999999999</v>
      </c>
      <c r="ID83" t="s">
        <v>50</v>
      </c>
      <c r="IE83" s="12">
        <v>151.69999999999999</v>
      </c>
      <c r="IF83" s="12">
        <f t="shared" si="50"/>
        <v>151.6</v>
      </c>
      <c r="II83">
        <v>10</v>
      </c>
      <c r="IJ83" t="s">
        <v>50</v>
      </c>
      <c r="IK83" s="12">
        <v>139.5</v>
      </c>
      <c r="IN83" t="s">
        <v>50</v>
      </c>
      <c r="IO83" s="12">
        <v>139.5</v>
      </c>
      <c r="IP83" s="12">
        <f t="shared" si="51"/>
        <v>138.76666666666668</v>
      </c>
      <c r="IS83">
        <v>10</v>
      </c>
      <c r="IT83" t="s">
        <v>50</v>
      </c>
      <c r="IU83" s="12">
        <v>136</v>
      </c>
      <c r="IX83" t="s">
        <v>50</v>
      </c>
      <c r="IY83" s="12">
        <v>136</v>
      </c>
      <c r="IZ83" s="12">
        <f t="shared" si="52"/>
        <v>135.66666666666666</v>
      </c>
      <c r="JC83">
        <v>10</v>
      </c>
      <c r="JD83" t="s">
        <v>50</v>
      </c>
      <c r="JE83" s="12">
        <v>146</v>
      </c>
      <c r="JH83" t="s">
        <v>50</v>
      </c>
      <c r="JI83" s="12">
        <v>146</v>
      </c>
      <c r="JJ83" s="12">
        <f t="shared" si="53"/>
        <v>144.96666666666667</v>
      </c>
    </row>
    <row r="84" spans="2:270" x14ac:dyDescent="0.35">
      <c r="C84">
        <v>11</v>
      </c>
      <c r="D84" t="s">
        <v>52</v>
      </c>
      <c r="E84" s="12">
        <v>153.5</v>
      </c>
      <c r="H84" t="s">
        <v>52</v>
      </c>
      <c r="I84" s="12">
        <v>153.5</v>
      </c>
      <c r="J84" s="12">
        <f t="shared" si="27"/>
        <v>152.9</v>
      </c>
      <c r="M84">
        <v>11</v>
      </c>
      <c r="N84" t="s">
        <v>52</v>
      </c>
      <c r="O84" s="12">
        <v>144.1</v>
      </c>
      <c r="R84" t="s">
        <v>52</v>
      </c>
      <c r="S84" s="12">
        <v>144.1</v>
      </c>
      <c r="T84" s="12">
        <f t="shared" si="28"/>
        <v>143.43333333333331</v>
      </c>
      <c r="W84">
        <v>11</v>
      </c>
      <c r="X84" t="s">
        <v>52</v>
      </c>
      <c r="Y84" s="12">
        <v>162.4</v>
      </c>
      <c r="AB84" t="s">
        <v>52</v>
      </c>
      <c r="AC84" s="12">
        <v>162.4</v>
      </c>
      <c r="AD84" s="12">
        <f t="shared" si="29"/>
        <v>160.29999999999998</v>
      </c>
      <c r="AG84">
        <v>11</v>
      </c>
      <c r="AH84" t="s">
        <v>52</v>
      </c>
      <c r="AI84" s="12">
        <v>148.4</v>
      </c>
      <c r="AL84" t="s">
        <v>52</v>
      </c>
      <c r="AM84" s="12">
        <v>148.4</v>
      </c>
      <c r="AN84" s="12">
        <f t="shared" si="30"/>
        <v>144.89999999999998</v>
      </c>
      <c r="AQ84">
        <v>11</v>
      </c>
      <c r="AR84" t="s">
        <v>52</v>
      </c>
      <c r="AS84" s="12">
        <v>145.9</v>
      </c>
      <c r="AV84" t="s">
        <v>52</v>
      </c>
      <c r="AW84" s="12">
        <v>145.9</v>
      </c>
      <c r="AX84" s="12">
        <f t="shared" si="31"/>
        <v>145.46666666666667</v>
      </c>
      <c r="BA84">
        <v>11</v>
      </c>
      <c r="BB84" t="s">
        <v>52</v>
      </c>
      <c r="BC84" s="12">
        <v>121.5</v>
      </c>
      <c r="BF84" t="s">
        <v>52</v>
      </c>
      <c r="BG84" s="12">
        <v>121.5</v>
      </c>
      <c r="BH84" s="12">
        <f t="shared" si="32"/>
        <v>121.13333333333333</v>
      </c>
      <c r="BK84">
        <v>11</v>
      </c>
      <c r="BL84" t="s">
        <v>52</v>
      </c>
      <c r="BM84" s="12">
        <v>148.80000000000001</v>
      </c>
      <c r="BP84" t="s">
        <v>52</v>
      </c>
      <c r="BQ84" s="12">
        <v>148.80000000000001</v>
      </c>
      <c r="BR84" s="12">
        <f t="shared" si="33"/>
        <v>149.73333333333332</v>
      </c>
      <c r="BU84">
        <v>11</v>
      </c>
      <c r="BV84" t="s">
        <v>52</v>
      </c>
      <c r="BW84" s="12">
        <v>215.7</v>
      </c>
      <c r="BZ84" t="s">
        <v>52</v>
      </c>
      <c r="CA84" s="12">
        <v>215.7</v>
      </c>
      <c r="CB84" s="12">
        <f t="shared" si="34"/>
        <v>205.1</v>
      </c>
      <c r="CE84">
        <v>11</v>
      </c>
      <c r="CF84" t="s">
        <v>52</v>
      </c>
      <c r="CG84" s="12">
        <v>134.6</v>
      </c>
      <c r="CJ84" t="s">
        <v>52</v>
      </c>
      <c r="CK84" s="12">
        <v>134.6</v>
      </c>
      <c r="CL84" s="12">
        <f t="shared" si="35"/>
        <v>132.03333333333333</v>
      </c>
      <c r="CO84">
        <v>11</v>
      </c>
      <c r="CP84" t="s">
        <v>52</v>
      </c>
      <c r="CQ84" s="12">
        <v>115</v>
      </c>
      <c r="CT84" t="s">
        <v>52</v>
      </c>
      <c r="CU84" s="12">
        <v>115</v>
      </c>
      <c r="CV84" s="12">
        <f t="shared" si="36"/>
        <v>114.60000000000001</v>
      </c>
      <c r="CY84">
        <v>11</v>
      </c>
      <c r="CZ84" t="s">
        <v>52</v>
      </c>
      <c r="DA84" s="12">
        <v>146.30000000000001</v>
      </c>
      <c r="DD84" t="s">
        <v>52</v>
      </c>
      <c r="DE84" s="12">
        <v>146.30000000000001</v>
      </c>
      <c r="DF84" s="12">
        <f t="shared" si="37"/>
        <v>145.1</v>
      </c>
      <c r="DI84">
        <v>11</v>
      </c>
      <c r="DJ84" t="s">
        <v>52</v>
      </c>
      <c r="DK84" s="12">
        <v>130.5</v>
      </c>
      <c r="DN84" t="s">
        <v>52</v>
      </c>
      <c r="DO84" s="12">
        <v>130.5</v>
      </c>
      <c r="DP84" s="12">
        <f t="shared" si="38"/>
        <v>130.23333333333332</v>
      </c>
      <c r="DS84">
        <v>11</v>
      </c>
      <c r="DT84" t="s">
        <v>52</v>
      </c>
      <c r="DU84" s="12">
        <v>157.19999999999999</v>
      </c>
      <c r="DX84" t="s">
        <v>52</v>
      </c>
      <c r="DY84" s="12">
        <v>157.19999999999999</v>
      </c>
      <c r="DZ84" s="12">
        <f t="shared" si="39"/>
        <v>156.80000000000001</v>
      </c>
      <c r="EC84">
        <v>11</v>
      </c>
      <c r="ED84" t="s">
        <v>52</v>
      </c>
      <c r="EE84" s="12">
        <v>153.6</v>
      </c>
      <c r="EH84" t="s">
        <v>52</v>
      </c>
      <c r="EI84" s="12">
        <v>153.6</v>
      </c>
      <c r="EJ84" s="12">
        <f t="shared" si="40"/>
        <v>151.66666666666666</v>
      </c>
      <c r="EM84">
        <v>11</v>
      </c>
      <c r="EN84" t="s">
        <v>52</v>
      </c>
      <c r="EO84" s="12">
        <v>169.9</v>
      </c>
      <c r="ER84" t="s">
        <v>52</v>
      </c>
      <c r="ES84" s="12">
        <v>169.9</v>
      </c>
      <c r="ET84" s="12">
        <f t="shared" si="41"/>
        <v>169.26666666666665</v>
      </c>
      <c r="EW84">
        <v>11</v>
      </c>
      <c r="EX84" t="s">
        <v>52</v>
      </c>
      <c r="EY84" s="12">
        <v>146.30000000000001</v>
      </c>
      <c r="FB84" t="s">
        <v>52</v>
      </c>
      <c r="FC84" s="12">
        <v>146.30000000000001</v>
      </c>
      <c r="FD84" s="12">
        <f t="shared" si="42"/>
        <v>145.83333333333334</v>
      </c>
      <c r="FG84">
        <v>11</v>
      </c>
      <c r="FH84" t="s">
        <v>52</v>
      </c>
      <c r="FI84" s="12">
        <v>132.6</v>
      </c>
      <c r="FL84" t="s">
        <v>52</v>
      </c>
      <c r="FM84" s="12">
        <v>132.6</v>
      </c>
      <c r="FN84" s="12">
        <f t="shared" si="43"/>
        <v>132.4</v>
      </c>
      <c r="FQ84">
        <v>11</v>
      </c>
      <c r="FR84" t="s">
        <v>52</v>
      </c>
      <c r="FS84" s="12">
        <v>144.19999999999999</v>
      </c>
      <c r="FV84" t="s">
        <v>52</v>
      </c>
      <c r="FW84" s="12">
        <v>144.19999999999999</v>
      </c>
      <c r="FX84" s="12">
        <f t="shared" si="44"/>
        <v>143.80000000000001</v>
      </c>
      <c r="GA84">
        <v>11</v>
      </c>
      <c r="GB84" t="s">
        <v>52</v>
      </c>
      <c r="GC84" s="12">
        <v>132.19999999999999</v>
      </c>
      <c r="GF84" t="s">
        <v>52</v>
      </c>
      <c r="GG84" s="12">
        <v>132.19999999999999</v>
      </c>
      <c r="GH84" s="12">
        <f t="shared" si="45"/>
        <v>129.23333333333332</v>
      </c>
      <c r="GK84">
        <v>11</v>
      </c>
      <c r="GL84" t="s">
        <v>52</v>
      </c>
      <c r="GM84" s="12">
        <v>139.1</v>
      </c>
      <c r="GP84" t="s">
        <v>52</v>
      </c>
      <c r="GQ84" s="12">
        <v>139.1</v>
      </c>
      <c r="GR84" s="12">
        <f t="shared" si="46"/>
        <v>138.70000000000002</v>
      </c>
      <c r="GU84">
        <v>11</v>
      </c>
      <c r="GV84" t="s">
        <v>52</v>
      </c>
      <c r="GW84" s="12">
        <v>142.80000000000001</v>
      </c>
      <c r="GZ84" t="s">
        <v>52</v>
      </c>
      <c r="HA84" s="12">
        <v>142.80000000000001</v>
      </c>
      <c r="HB84" s="12">
        <f t="shared" si="47"/>
        <v>142.36666666666667</v>
      </c>
      <c r="HE84">
        <v>11</v>
      </c>
      <c r="HF84" t="s">
        <v>52</v>
      </c>
      <c r="HG84" s="12">
        <v>121.7</v>
      </c>
      <c r="HJ84" t="s">
        <v>52</v>
      </c>
      <c r="HK84" s="12">
        <v>121.7</v>
      </c>
      <c r="HL84" s="12">
        <f t="shared" si="48"/>
        <v>121.46666666666665</v>
      </c>
      <c r="HO84">
        <v>11</v>
      </c>
      <c r="HP84" t="s">
        <v>52</v>
      </c>
      <c r="HQ84" s="12">
        <v>136.69999999999999</v>
      </c>
      <c r="HT84" t="s">
        <v>52</v>
      </c>
      <c r="HU84" s="12">
        <v>136.69999999999999</v>
      </c>
      <c r="HV84" s="12">
        <f t="shared" si="49"/>
        <v>136.26666666666668</v>
      </c>
      <c r="HY84">
        <v>11</v>
      </c>
      <c r="HZ84" t="s">
        <v>52</v>
      </c>
      <c r="IA84" s="12">
        <v>151.80000000000001</v>
      </c>
      <c r="ID84" t="s">
        <v>52</v>
      </c>
      <c r="IE84" s="12">
        <v>151.80000000000001</v>
      </c>
      <c r="IF84" s="12">
        <f t="shared" si="50"/>
        <v>151.69999999999999</v>
      </c>
      <c r="II84">
        <v>11</v>
      </c>
      <c r="IJ84" t="s">
        <v>52</v>
      </c>
      <c r="IK84" s="12">
        <v>139.80000000000001</v>
      </c>
      <c r="IN84" t="s">
        <v>52</v>
      </c>
      <c r="IO84" s="12">
        <v>139.80000000000001</v>
      </c>
      <c r="IP84" s="12">
        <f t="shared" si="51"/>
        <v>139.43333333333334</v>
      </c>
      <c r="IS84">
        <v>11</v>
      </c>
      <c r="IT84" t="s">
        <v>52</v>
      </c>
      <c r="IU84" s="12">
        <v>136.30000000000001</v>
      </c>
      <c r="IX84" t="s">
        <v>52</v>
      </c>
      <c r="IY84" s="12">
        <v>136.30000000000001</v>
      </c>
      <c r="IZ84" s="12">
        <f t="shared" si="52"/>
        <v>136</v>
      </c>
      <c r="JC84">
        <v>11</v>
      </c>
      <c r="JD84" t="s">
        <v>52</v>
      </c>
      <c r="JE84" s="12">
        <v>147</v>
      </c>
      <c r="JH84" t="s">
        <v>52</v>
      </c>
      <c r="JI84" s="12">
        <v>147</v>
      </c>
      <c r="JJ84" s="12">
        <f t="shared" si="53"/>
        <v>145.9</v>
      </c>
    </row>
    <row r="85" spans="2:270" x14ac:dyDescent="0.35">
      <c r="C85">
        <v>12</v>
      </c>
      <c r="D85" t="s">
        <v>55</v>
      </c>
      <c r="E85" s="12">
        <v>152.80000000000001</v>
      </c>
      <c r="H85" t="s">
        <v>55</v>
      </c>
      <c r="I85" s="12">
        <v>152.80000000000001</v>
      </c>
      <c r="J85" s="12">
        <f t="shared" si="27"/>
        <v>153.1</v>
      </c>
      <c r="M85">
        <v>12</v>
      </c>
      <c r="N85" t="s">
        <v>55</v>
      </c>
      <c r="O85" s="12">
        <v>144.9</v>
      </c>
      <c r="R85" t="s">
        <v>55</v>
      </c>
      <c r="S85" s="12">
        <v>144.9</v>
      </c>
      <c r="T85" s="12">
        <f t="shared" si="28"/>
        <v>144.16666666666666</v>
      </c>
      <c r="W85">
        <v>12</v>
      </c>
      <c r="X85" t="s">
        <v>55</v>
      </c>
      <c r="Y85" s="12">
        <v>164.5</v>
      </c>
      <c r="AB85" t="s">
        <v>55</v>
      </c>
      <c r="AC85" s="12">
        <v>164.5</v>
      </c>
      <c r="AD85" s="12">
        <f t="shared" si="29"/>
        <v>162.23333333333335</v>
      </c>
      <c r="AG85">
        <v>12</v>
      </c>
      <c r="AH85" t="s">
        <v>55</v>
      </c>
      <c r="AI85" s="12">
        <v>153.69999999999999</v>
      </c>
      <c r="AL85" t="s">
        <v>55</v>
      </c>
      <c r="AM85" s="12">
        <v>153.69999999999999</v>
      </c>
      <c r="AN85" s="12">
        <f t="shared" si="30"/>
        <v>148.93333333333334</v>
      </c>
      <c r="AQ85">
        <v>12</v>
      </c>
      <c r="AR85" t="s">
        <v>55</v>
      </c>
      <c r="AS85" s="12">
        <v>147.5</v>
      </c>
      <c r="AV85" t="s">
        <v>55</v>
      </c>
      <c r="AW85" s="12">
        <v>147.5</v>
      </c>
      <c r="AX85" s="12">
        <f t="shared" si="31"/>
        <v>146.33333333333334</v>
      </c>
      <c r="BA85">
        <v>12</v>
      </c>
      <c r="BB85" t="s">
        <v>55</v>
      </c>
      <c r="BC85" s="12">
        <v>122.7</v>
      </c>
      <c r="BF85" t="s">
        <v>55</v>
      </c>
      <c r="BG85" s="12">
        <v>122.7</v>
      </c>
      <c r="BH85" s="12">
        <f t="shared" si="32"/>
        <v>121.76666666666667</v>
      </c>
      <c r="BK85">
        <v>12</v>
      </c>
      <c r="BL85" t="s">
        <v>55</v>
      </c>
      <c r="BM85" s="12">
        <v>147.19999999999999</v>
      </c>
      <c r="BP85" t="s">
        <v>55</v>
      </c>
      <c r="BQ85" s="12">
        <v>147.19999999999999</v>
      </c>
      <c r="BR85" s="12">
        <f t="shared" si="33"/>
        <v>148.86666666666665</v>
      </c>
      <c r="BU85">
        <v>12</v>
      </c>
      <c r="BV85" t="s">
        <v>55</v>
      </c>
      <c r="BW85" s="12">
        <v>231.5</v>
      </c>
      <c r="BZ85" t="s">
        <v>55</v>
      </c>
      <c r="CA85" s="12">
        <v>231.5</v>
      </c>
      <c r="CB85" s="12">
        <f t="shared" si="34"/>
        <v>218.13333333333333</v>
      </c>
      <c r="CE85">
        <v>12</v>
      </c>
      <c r="CF85" t="s">
        <v>55</v>
      </c>
      <c r="CG85" s="12">
        <v>137.19999999999999</v>
      </c>
      <c r="CJ85" t="s">
        <v>55</v>
      </c>
      <c r="CK85" s="12">
        <v>137.19999999999999</v>
      </c>
      <c r="CL85" s="12">
        <f t="shared" si="35"/>
        <v>134.33333333333331</v>
      </c>
      <c r="CO85">
        <v>12</v>
      </c>
      <c r="CP85" t="s">
        <v>55</v>
      </c>
      <c r="CQ85" s="12">
        <v>114.7</v>
      </c>
      <c r="CT85" t="s">
        <v>55</v>
      </c>
      <c r="CU85" s="12">
        <v>114.7</v>
      </c>
      <c r="CV85" s="12">
        <f t="shared" si="36"/>
        <v>114.83333333333333</v>
      </c>
      <c r="CY85">
        <v>12</v>
      </c>
      <c r="CZ85" t="s">
        <v>55</v>
      </c>
      <c r="DA85" s="12">
        <v>148</v>
      </c>
      <c r="DD85" t="s">
        <v>55</v>
      </c>
      <c r="DE85" s="12">
        <v>148</v>
      </c>
      <c r="DF85" s="12">
        <f t="shared" si="37"/>
        <v>146.5</v>
      </c>
      <c r="DI85">
        <v>12</v>
      </c>
      <c r="DJ85" t="s">
        <v>55</v>
      </c>
      <c r="DK85" s="12">
        <v>130.80000000000001</v>
      </c>
      <c r="DN85" t="s">
        <v>55</v>
      </c>
      <c r="DO85" s="12">
        <v>130.80000000000001</v>
      </c>
      <c r="DP85" s="12">
        <f t="shared" si="38"/>
        <v>130.5</v>
      </c>
      <c r="DS85">
        <v>12</v>
      </c>
      <c r="DT85" t="s">
        <v>55</v>
      </c>
      <c r="DU85" s="12">
        <v>157.69999999999999</v>
      </c>
      <c r="DX85" t="s">
        <v>55</v>
      </c>
      <c r="DY85" s="12">
        <v>157.69999999999999</v>
      </c>
      <c r="DZ85" s="12">
        <f t="shared" si="39"/>
        <v>157.23333333333332</v>
      </c>
      <c r="EC85">
        <v>12</v>
      </c>
      <c r="ED85" t="s">
        <v>55</v>
      </c>
      <c r="EE85" s="12">
        <v>156.30000000000001</v>
      </c>
      <c r="EH85" t="s">
        <v>55</v>
      </c>
      <c r="EI85" s="12">
        <v>156.30000000000001</v>
      </c>
      <c r="EJ85" s="12">
        <f t="shared" si="40"/>
        <v>153.93333333333334</v>
      </c>
      <c r="EM85">
        <v>12</v>
      </c>
      <c r="EN85" t="s">
        <v>55</v>
      </c>
      <c r="EO85" s="12">
        <v>170.4</v>
      </c>
      <c r="ER85" t="s">
        <v>55</v>
      </c>
      <c r="ES85" s="12">
        <v>170.4</v>
      </c>
      <c r="ET85" s="12">
        <f t="shared" si="41"/>
        <v>169.86666666666667</v>
      </c>
      <c r="EW85">
        <v>12</v>
      </c>
      <c r="EX85" t="s">
        <v>55</v>
      </c>
      <c r="EY85" s="12">
        <v>146.80000000000001</v>
      </c>
      <c r="FB85" t="s">
        <v>55</v>
      </c>
      <c r="FC85" s="12">
        <v>146.80000000000001</v>
      </c>
      <c r="FD85" s="12">
        <f t="shared" si="42"/>
        <v>146.33333333333334</v>
      </c>
      <c r="FG85">
        <v>12</v>
      </c>
      <c r="FH85" t="s">
        <v>55</v>
      </c>
      <c r="FI85" s="12">
        <v>132.80000000000001</v>
      </c>
      <c r="FL85" t="s">
        <v>55</v>
      </c>
      <c r="FM85" s="12">
        <v>132.80000000000001</v>
      </c>
      <c r="FN85" s="12">
        <f t="shared" si="43"/>
        <v>132.6</v>
      </c>
      <c r="FQ85">
        <v>12</v>
      </c>
      <c r="FR85" t="s">
        <v>55</v>
      </c>
      <c r="FS85" s="12">
        <v>144.6</v>
      </c>
      <c r="FV85" t="s">
        <v>55</v>
      </c>
      <c r="FW85" s="12">
        <v>144.6</v>
      </c>
      <c r="FX85" s="12">
        <f t="shared" si="44"/>
        <v>144.23333333333335</v>
      </c>
      <c r="GA85">
        <v>12</v>
      </c>
      <c r="GB85" t="s">
        <v>55</v>
      </c>
      <c r="GC85" s="12">
        <v>133.6</v>
      </c>
      <c r="GF85" t="s">
        <v>55</v>
      </c>
      <c r="GG85" s="12">
        <v>133.6</v>
      </c>
      <c r="GH85" s="12">
        <f t="shared" si="45"/>
        <v>131.56666666666669</v>
      </c>
      <c r="GK85">
        <v>12</v>
      </c>
      <c r="GL85" t="s">
        <v>55</v>
      </c>
      <c r="GM85" s="12">
        <v>139.80000000000001</v>
      </c>
      <c r="GP85" t="s">
        <v>55</v>
      </c>
      <c r="GQ85" s="12">
        <v>139.80000000000001</v>
      </c>
      <c r="GR85" s="12">
        <f t="shared" si="46"/>
        <v>139.19999999999999</v>
      </c>
      <c r="GU85">
        <v>12</v>
      </c>
      <c r="GV85" t="s">
        <v>55</v>
      </c>
      <c r="GW85" s="12">
        <v>143.19999999999999</v>
      </c>
      <c r="GZ85" t="s">
        <v>55</v>
      </c>
      <c r="HA85" s="12">
        <v>143.19999999999999</v>
      </c>
      <c r="HB85" s="12">
        <f t="shared" si="47"/>
        <v>142.80000000000001</v>
      </c>
      <c r="HE85">
        <v>12</v>
      </c>
      <c r="HF85" t="s">
        <v>55</v>
      </c>
      <c r="HG85" s="12">
        <v>125.2</v>
      </c>
      <c r="HJ85" t="s">
        <v>55</v>
      </c>
      <c r="HK85" s="12">
        <v>125.2</v>
      </c>
      <c r="HL85" s="12">
        <f t="shared" si="48"/>
        <v>122.8</v>
      </c>
      <c r="HO85">
        <v>12</v>
      </c>
      <c r="HP85" t="s">
        <v>55</v>
      </c>
      <c r="HQ85" s="12">
        <v>136.80000000000001</v>
      </c>
      <c r="HT85" t="s">
        <v>55</v>
      </c>
      <c r="HU85" s="12">
        <v>136.80000000000001</v>
      </c>
      <c r="HV85" s="12">
        <f t="shared" si="49"/>
        <v>136.56666666666666</v>
      </c>
      <c r="HY85">
        <v>12</v>
      </c>
      <c r="HZ85" t="s">
        <v>55</v>
      </c>
      <c r="IA85" s="12">
        <v>151.9</v>
      </c>
      <c r="ID85" t="s">
        <v>55</v>
      </c>
      <c r="IE85" s="12">
        <v>151.9</v>
      </c>
      <c r="IF85" s="12">
        <f t="shared" si="50"/>
        <v>151.79999999999998</v>
      </c>
      <c r="II85">
        <v>12</v>
      </c>
      <c r="IJ85" t="s">
        <v>55</v>
      </c>
      <c r="IK85" s="12">
        <v>140.19999999999999</v>
      </c>
      <c r="IN85" t="s">
        <v>55</v>
      </c>
      <c r="IO85" s="12">
        <v>140.19999999999999</v>
      </c>
      <c r="IP85" s="12">
        <f t="shared" si="51"/>
        <v>139.83333333333334</v>
      </c>
      <c r="IS85">
        <v>12</v>
      </c>
      <c r="IT85" t="s">
        <v>55</v>
      </c>
      <c r="IU85" s="12">
        <v>137.69999999999999</v>
      </c>
      <c r="IX85" t="s">
        <v>55</v>
      </c>
      <c r="IY85" s="12">
        <v>137.69999999999999</v>
      </c>
      <c r="IZ85" s="12">
        <f t="shared" si="52"/>
        <v>136.66666666666666</v>
      </c>
      <c r="JC85">
        <v>12</v>
      </c>
      <c r="JD85" t="s">
        <v>55</v>
      </c>
      <c r="JE85" s="12">
        <v>148.30000000000001</v>
      </c>
      <c r="JH85" t="s">
        <v>55</v>
      </c>
      <c r="JI85" s="12">
        <v>148.30000000000001</v>
      </c>
      <c r="JJ85" s="12">
        <f t="shared" si="53"/>
        <v>147.1</v>
      </c>
    </row>
    <row r="86" spans="2:270" x14ac:dyDescent="0.35">
      <c r="B86">
        <v>2020</v>
      </c>
      <c r="C86">
        <v>1</v>
      </c>
      <c r="D86" t="s">
        <v>31</v>
      </c>
      <c r="E86" s="12">
        <v>153.9</v>
      </c>
      <c r="G86">
        <v>2020</v>
      </c>
      <c r="H86" t="s">
        <v>31</v>
      </c>
      <c r="I86" s="12">
        <v>153.9</v>
      </c>
      <c r="J86" s="12">
        <f t="shared" si="27"/>
        <v>153.4</v>
      </c>
      <c r="L86">
        <v>2020</v>
      </c>
      <c r="M86">
        <v>1</v>
      </c>
      <c r="N86" t="s">
        <v>31</v>
      </c>
      <c r="O86" s="12">
        <v>145.6</v>
      </c>
      <c r="Q86">
        <v>2020</v>
      </c>
      <c r="R86" t="s">
        <v>31</v>
      </c>
      <c r="S86" s="12">
        <v>145.6</v>
      </c>
      <c r="T86" s="12">
        <f t="shared" si="28"/>
        <v>144.86666666666667</v>
      </c>
      <c r="V86">
        <v>2020</v>
      </c>
      <c r="W86">
        <v>1</v>
      </c>
      <c r="X86" t="s">
        <v>31</v>
      </c>
      <c r="Y86" s="12">
        <v>167.6</v>
      </c>
      <c r="AA86">
        <v>2020</v>
      </c>
      <c r="AB86" t="s">
        <v>31</v>
      </c>
      <c r="AC86" s="12">
        <v>167.6</v>
      </c>
      <c r="AD86" s="12">
        <f t="shared" si="29"/>
        <v>164.83333333333334</v>
      </c>
      <c r="AF86">
        <v>2020</v>
      </c>
      <c r="AG86">
        <v>1</v>
      </c>
      <c r="AH86" t="s">
        <v>31</v>
      </c>
      <c r="AI86" s="12">
        <v>157</v>
      </c>
      <c r="AK86">
        <v>2020</v>
      </c>
      <c r="AL86" t="s">
        <v>31</v>
      </c>
      <c r="AM86" s="12">
        <v>157</v>
      </c>
      <c r="AN86" s="12">
        <f t="shared" si="30"/>
        <v>153.03333333333333</v>
      </c>
      <c r="AP86">
        <v>2020</v>
      </c>
      <c r="AQ86">
        <v>1</v>
      </c>
      <c r="AR86" t="s">
        <v>31</v>
      </c>
      <c r="AS86" s="12">
        <v>149.30000000000001</v>
      </c>
      <c r="AU86">
        <v>2020</v>
      </c>
      <c r="AV86" t="s">
        <v>31</v>
      </c>
      <c r="AW86" s="12">
        <v>149.30000000000001</v>
      </c>
      <c r="AX86" s="12">
        <f t="shared" si="31"/>
        <v>147.56666666666666</v>
      </c>
      <c r="AZ86">
        <v>2020</v>
      </c>
      <c r="BA86">
        <v>1</v>
      </c>
      <c r="BB86" t="s">
        <v>31</v>
      </c>
      <c r="BC86" s="12">
        <v>126.3</v>
      </c>
      <c r="BE86">
        <v>2020</v>
      </c>
      <c r="BF86" t="s">
        <v>31</v>
      </c>
      <c r="BG86" s="12">
        <v>126.3</v>
      </c>
      <c r="BH86" s="12">
        <f t="shared" si="32"/>
        <v>123.5</v>
      </c>
      <c r="BJ86">
        <v>2020</v>
      </c>
      <c r="BK86">
        <v>1</v>
      </c>
      <c r="BL86" t="s">
        <v>31</v>
      </c>
      <c r="BM86" s="12">
        <v>144.4</v>
      </c>
      <c r="BO86">
        <v>2020</v>
      </c>
      <c r="BP86" t="s">
        <v>31</v>
      </c>
      <c r="BQ86" s="12">
        <v>144.4</v>
      </c>
      <c r="BR86" s="12">
        <f t="shared" si="33"/>
        <v>146.79999999999998</v>
      </c>
      <c r="BT86">
        <v>2020</v>
      </c>
      <c r="BU86">
        <v>1</v>
      </c>
      <c r="BV86" t="s">
        <v>31</v>
      </c>
      <c r="BW86" s="12">
        <v>207.8</v>
      </c>
      <c r="BY86">
        <v>2020</v>
      </c>
      <c r="BZ86" t="s">
        <v>31</v>
      </c>
      <c r="CA86" s="12">
        <v>207.8</v>
      </c>
      <c r="CB86" s="12">
        <f t="shared" si="34"/>
        <v>218.33333333333334</v>
      </c>
      <c r="CD86">
        <v>2020</v>
      </c>
      <c r="CE86">
        <v>1</v>
      </c>
      <c r="CF86" t="s">
        <v>31</v>
      </c>
      <c r="CG86" s="12">
        <v>139.1</v>
      </c>
      <c r="CI86">
        <v>2020</v>
      </c>
      <c r="CJ86" t="s">
        <v>31</v>
      </c>
      <c r="CK86" s="12">
        <v>139.1</v>
      </c>
      <c r="CL86" s="12">
        <f t="shared" si="35"/>
        <v>136.96666666666667</v>
      </c>
      <c r="CN86">
        <v>2020</v>
      </c>
      <c r="CO86">
        <v>1</v>
      </c>
      <c r="CP86" t="s">
        <v>31</v>
      </c>
      <c r="CQ86" s="12">
        <v>114.8</v>
      </c>
      <c r="CS86">
        <v>2020</v>
      </c>
      <c r="CT86" t="s">
        <v>31</v>
      </c>
      <c r="CU86" s="12">
        <v>114.8</v>
      </c>
      <c r="CV86" s="12">
        <f t="shared" si="36"/>
        <v>114.83333333333333</v>
      </c>
      <c r="CX86">
        <v>2020</v>
      </c>
      <c r="CY86">
        <v>1</v>
      </c>
      <c r="CZ86" t="s">
        <v>31</v>
      </c>
      <c r="DA86" s="12">
        <v>149.5</v>
      </c>
      <c r="DC86">
        <v>2020</v>
      </c>
      <c r="DD86" t="s">
        <v>31</v>
      </c>
      <c r="DE86" s="12">
        <v>149.5</v>
      </c>
      <c r="DF86" s="12">
        <f t="shared" si="37"/>
        <v>147.93333333333334</v>
      </c>
      <c r="DH86">
        <v>2020</v>
      </c>
      <c r="DI86">
        <v>1</v>
      </c>
      <c r="DJ86" t="s">
        <v>31</v>
      </c>
      <c r="DK86" s="12">
        <v>131.1</v>
      </c>
      <c r="DM86">
        <v>2020</v>
      </c>
      <c r="DN86" t="s">
        <v>31</v>
      </c>
      <c r="DO86" s="12">
        <v>131.1</v>
      </c>
      <c r="DP86" s="12">
        <f t="shared" si="38"/>
        <v>130.79999999999998</v>
      </c>
      <c r="DR86">
        <v>2020</v>
      </c>
      <c r="DS86">
        <v>1</v>
      </c>
      <c r="DT86" t="s">
        <v>31</v>
      </c>
      <c r="DU86" s="12">
        <v>158.5</v>
      </c>
      <c r="DW86">
        <v>2020</v>
      </c>
      <c r="DX86" t="s">
        <v>31</v>
      </c>
      <c r="DY86" s="12">
        <v>158.5</v>
      </c>
      <c r="DZ86" s="12">
        <f t="shared" si="39"/>
        <v>157.79999999999998</v>
      </c>
      <c r="EB86">
        <v>2020</v>
      </c>
      <c r="EC86">
        <v>1</v>
      </c>
      <c r="ED86" t="s">
        <v>31</v>
      </c>
      <c r="EE86" s="12">
        <v>154.4</v>
      </c>
      <c r="EG86">
        <v>2020</v>
      </c>
      <c r="EH86" t="s">
        <v>31</v>
      </c>
      <c r="EI86" s="12">
        <v>154.4</v>
      </c>
      <c r="EJ86" s="12">
        <f t="shared" si="40"/>
        <v>154.76666666666665</v>
      </c>
      <c r="EL86">
        <v>2020</v>
      </c>
      <c r="EM86">
        <v>1</v>
      </c>
      <c r="EN86" t="s">
        <v>31</v>
      </c>
      <c r="EO86" s="12">
        <v>170.8</v>
      </c>
      <c r="EQ86">
        <v>2020</v>
      </c>
      <c r="ER86" t="s">
        <v>31</v>
      </c>
      <c r="ES86" s="12">
        <v>170.8</v>
      </c>
      <c r="ET86" s="12">
        <f t="shared" si="41"/>
        <v>170.36666666666667</v>
      </c>
      <c r="EV86">
        <v>2020</v>
      </c>
      <c r="EW86">
        <v>1</v>
      </c>
      <c r="EX86" t="s">
        <v>31</v>
      </c>
      <c r="EY86" s="12">
        <v>147</v>
      </c>
      <c r="FA86">
        <v>2020</v>
      </c>
      <c r="FB86" t="s">
        <v>31</v>
      </c>
      <c r="FC86" s="12">
        <v>147</v>
      </c>
      <c r="FD86" s="12">
        <f t="shared" si="42"/>
        <v>146.70000000000002</v>
      </c>
      <c r="FF86">
        <v>2020</v>
      </c>
      <c r="FG86">
        <v>1</v>
      </c>
      <c r="FH86" t="s">
        <v>31</v>
      </c>
      <c r="FI86" s="12">
        <v>133.19999999999999</v>
      </c>
      <c r="FK86">
        <v>2020</v>
      </c>
      <c r="FL86" t="s">
        <v>31</v>
      </c>
      <c r="FM86" s="12">
        <v>133.19999999999999</v>
      </c>
      <c r="FN86" s="12">
        <f t="shared" si="43"/>
        <v>132.86666666666665</v>
      </c>
      <c r="FP86">
        <v>2020</v>
      </c>
      <c r="FQ86">
        <v>1</v>
      </c>
      <c r="FR86" t="s">
        <v>31</v>
      </c>
      <c r="FS86" s="12">
        <v>144.9</v>
      </c>
      <c r="FU86">
        <v>2020</v>
      </c>
      <c r="FV86" t="s">
        <v>31</v>
      </c>
      <c r="FW86" s="12">
        <v>144.9</v>
      </c>
      <c r="FX86" s="12">
        <f t="shared" si="44"/>
        <v>144.56666666666663</v>
      </c>
      <c r="FZ86">
        <v>2020</v>
      </c>
      <c r="GA86">
        <v>1</v>
      </c>
      <c r="GB86" t="s">
        <v>31</v>
      </c>
      <c r="GC86" s="12">
        <v>135.1</v>
      </c>
      <c r="GE86">
        <v>2020</v>
      </c>
      <c r="GF86" t="s">
        <v>31</v>
      </c>
      <c r="GG86" s="12">
        <v>135.1</v>
      </c>
      <c r="GH86" s="12">
        <f t="shared" si="45"/>
        <v>133.63333333333333</v>
      </c>
      <c r="GJ86">
        <v>2020</v>
      </c>
      <c r="GK86">
        <v>1</v>
      </c>
      <c r="GL86" t="s">
        <v>31</v>
      </c>
      <c r="GM86" s="12">
        <v>140.1</v>
      </c>
      <c r="GO86">
        <v>2020</v>
      </c>
      <c r="GP86" t="s">
        <v>31</v>
      </c>
      <c r="GQ86" s="12">
        <v>140.1</v>
      </c>
      <c r="GR86" s="12">
        <f t="shared" si="46"/>
        <v>139.66666666666666</v>
      </c>
      <c r="GT86">
        <v>2020</v>
      </c>
      <c r="GU86">
        <v>1</v>
      </c>
      <c r="GV86" t="s">
        <v>31</v>
      </c>
      <c r="GW86" s="12">
        <v>143.80000000000001</v>
      </c>
      <c r="GY86">
        <v>2020</v>
      </c>
      <c r="GZ86" t="s">
        <v>31</v>
      </c>
      <c r="HA86" s="12">
        <v>143.80000000000001</v>
      </c>
      <c r="HB86" s="12">
        <f t="shared" si="47"/>
        <v>143.26666666666668</v>
      </c>
      <c r="HD86">
        <v>2020</v>
      </c>
      <c r="HE86">
        <v>1</v>
      </c>
      <c r="HF86" t="s">
        <v>31</v>
      </c>
      <c r="HG86" s="12">
        <v>126.1</v>
      </c>
      <c r="HI86">
        <v>2020</v>
      </c>
      <c r="HJ86" t="s">
        <v>31</v>
      </c>
      <c r="HK86" s="12">
        <v>126.1</v>
      </c>
      <c r="HL86" s="12">
        <f t="shared" si="48"/>
        <v>124.33333333333333</v>
      </c>
      <c r="HN86">
        <v>2020</v>
      </c>
      <c r="HO86">
        <v>1</v>
      </c>
      <c r="HP86" t="s">
        <v>31</v>
      </c>
      <c r="HQ86" s="12">
        <v>137.19999999999999</v>
      </c>
      <c r="HS86">
        <v>2020</v>
      </c>
      <c r="HT86" t="s">
        <v>31</v>
      </c>
      <c r="HU86" s="12">
        <v>137.19999999999999</v>
      </c>
      <c r="HV86" s="12">
        <f t="shared" si="49"/>
        <v>136.9</v>
      </c>
      <c r="HX86">
        <v>2020</v>
      </c>
      <c r="HY86">
        <v>1</v>
      </c>
      <c r="HZ86" t="s">
        <v>31</v>
      </c>
      <c r="IA86" s="12">
        <v>152.1</v>
      </c>
      <c r="IC86">
        <v>2020</v>
      </c>
      <c r="ID86" t="s">
        <v>31</v>
      </c>
      <c r="IE86" s="12">
        <v>152.1</v>
      </c>
      <c r="IF86" s="12">
        <f t="shared" si="50"/>
        <v>151.93333333333337</v>
      </c>
      <c r="IH86">
        <v>2020</v>
      </c>
      <c r="II86">
        <v>1</v>
      </c>
      <c r="IJ86" t="s">
        <v>31</v>
      </c>
      <c r="IK86" s="12">
        <v>142.1</v>
      </c>
      <c r="IM86">
        <v>2020</v>
      </c>
      <c r="IN86" t="s">
        <v>31</v>
      </c>
      <c r="IO86" s="12">
        <v>142.1</v>
      </c>
      <c r="IP86" s="12">
        <f t="shared" si="51"/>
        <v>140.70000000000002</v>
      </c>
      <c r="IR86">
        <v>2020</v>
      </c>
      <c r="IS86">
        <v>1</v>
      </c>
      <c r="IT86" t="s">
        <v>31</v>
      </c>
      <c r="IU86" s="12">
        <v>138.4</v>
      </c>
      <c r="IW86">
        <v>2020</v>
      </c>
      <c r="IX86" t="s">
        <v>31</v>
      </c>
      <c r="IY86" s="12">
        <v>138.4</v>
      </c>
      <c r="IZ86" s="12">
        <f t="shared" si="52"/>
        <v>137.46666666666667</v>
      </c>
      <c r="JB86">
        <v>2020</v>
      </c>
      <c r="JC86">
        <v>1</v>
      </c>
      <c r="JD86" t="s">
        <v>31</v>
      </c>
      <c r="JE86" s="12">
        <v>148.19999999999999</v>
      </c>
      <c r="JG86">
        <v>2020</v>
      </c>
      <c r="JH86" t="s">
        <v>31</v>
      </c>
      <c r="JI86" s="12">
        <v>148.19999999999999</v>
      </c>
      <c r="JJ86" s="12">
        <f t="shared" si="53"/>
        <v>147.83333333333334</v>
      </c>
    </row>
    <row r="87" spans="2:270" x14ac:dyDescent="0.35">
      <c r="C87">
        <v>2</v>
      </c>
      <c r="D87" t="s">
        <v>36</v>
      </c>
      <c r="E87" s="12">
        <v>154.80000000000001</v>
      </c>
      <c r="H87" t="s">
        <v>36</v>
      </c>
      <c r="I87" s="12">
        <v>154.80000000000001</v>
      </c>
      <c r="J87" s="12">
        <f t="shared" si="27"/>
        <v>153.83333333333334</v>
      </c>
      <c r="M87">
        <v>2</v>
      </c>
      <c r="N87" t="s">
        <v>36</v>
      </c>
      <c r="O87" s="12">
        <v>146.19999999999999</v>
      </c>
      <c r="R87" t="s">
        <v>36</v>
      </c>
      <c r="S87" s="12">
        <v>146.19999999999999</v>
      </c>
      <c r="T87" s="12">
        <f t="shared" si="28"/>
        <v>145.56666666666666</v>
      </c>
      <c r="W87">
        <v>2</v>
      </c>
      <c r="X87" t="s">
        <v>36</v>
      </c>
      <c r="Y87" s="12">
        <v>167.6</v>
      </c>
      <c r="AB87" t="s">
        <v>36</v>
      </c>
      <c r="AC87" s="12">
        <v>167.6</v>
      </c>
      <c r="AD87" s="12">
        <f t="shared" si="29"/>
        <v>166.56666666666669</v>
      </c>
      <c r="AG87">
        <v>2</v>
      </c>
      <c r="AH87" t="s">
        <v>36</v>
      </c>
      <c r="AI87" s="12">
        <v>153.1</v>
      </c>
      <c r="AL87" t="s">
        <v>36</v>
      </c>
      <c r="AM87" s="12">
        <v>153.1</v>
      </c>
      <c r="AN87" s="12">
        <f t="shared" si="30"/>
        <v>154.6</v>
      </c>
      <c r="AQ87">
        <v>2</v>
      </c>
      <c r="AR87" t="s">
        <v>36</v>
      </c>
      <c r="AS87" s="12">
        <v>150.69999999999999</v>
      </c>
      <c r="AV87" t="s">
        <v>36</v>
      </c>
      <c r="AW87" s="12">
        <v>150.69999999999999</v>
      </c>
      <c r="AX87" s="12">
        <f t="shared" si="31"/>
        <v>149.16666666666666</v>
      </c>
      <c r="BA87">
        <v>2</v>
      </c>
      <c r="BB87" t="s">
        <v>36</v>
      </c>
      <c r="BC87" s="12">
        <v>127.4</v>
      </c>
      <c r="BF87" t="s">
        <v>36</v>
      </c>
      <c r="BG87" s="12">
        <v>127.4</v>
      </c>
      <c r="BH87" s="12">
        <f t="shared" si="32"/>
        <v>125.46666666666665</v>
      </c>
      <c r="BK87">
        <v>2</v>
      </c>
      <c r="BL87" t="s">
        <v>36</v>
      </c>
      <c r="BM87" s="12">
        <v>143.1</v>
      </c>
      <c r="BP87" t="s">
        <v>36</v>
      </c>
      <c r="BQ87" s="12">
        <v>143.1</v>
      </c>
      <c r="BR87" s="12">
        <f t="shared" si="33"/>
        <v>144.9</v>
      </c>
      <c r="BU87">
        <v>2</v>
      </c>
      <c r="BV87" t="s">
        <v>36</v>
      </c>
      <c r="BW87" s="12">
        <v>181.7</v>
      </c>
      <c r="BZ87" t="s">
        <v>36</v>
      </c>
      <c r="CA87" s="12">
        <v>181.7</v>
      </c>
      <c r="CB87" s="12">
        <f t="shared" si="34"/>
        <v>207</v>
      </c>
      <c r="CE87">
        <v>2</v>
      </c>
      <c r="CF87" t="s">
        <v>36</v>
      </c>
      <c r="CG87" s="12">
        <v>139.6</v>
      </c>
      <c r="CJ87" t="s">
        <v>36</v>
      </c>
      <c r="CK87" s="12">
        <v>139.6</v>
      </c>
      <c r="CL87" s="12">
        <f t="shared" si="35"/>
        <v>138.63333333333333</v>
      </c>
      <c r="CO87">
        <v>2</v>
      </c>
      <c r="CP87" t="s">
        <v>36</v>
      </c>
      <c r="CQ87" s="12">
        <v>114.6</v>
      </c>
      <c r="CT87" t="s">
        <v>36</v>
      </c>
      <c r="CU87" s="12">
        <v>114.6</v>
      </c>
      <c r="CV87" s="12">
        <f t="shared" si="36"/>
        <v>114.7</v>
      </c>
      <c r="CY87">
        <v>2</v>
      </c>
      <c r="CZ87" t="s">
        <v>36</v>
      </c>
      <c r="DA87" s="12">
        <v>150.4</v>
      </c>
      <c r="DD87" t="s">
        <v>36</v>
      </c>
      <c r="DE87" s="12">
        <v>150.4</v>
      </c>
      <c r="DF87" s="12">
        <f t="shared" si="37"/>
        <v>149.29999999999998</v>
      </c>
      <c r="DI87">
        <v>2</v>
      </c>
      <c r="DJ87" t="s">
        <v>36</v>
      </c>
      <c r="DK87" s="12">
        <v>131.5</v>
      </c>
      <c r="DN87" t="s">
        <v>36</v>
      </c>
      <c r="DO87" s="12">
        <v>131.5</v>
      </c>
      <c r="DP87" s="12">
        <f t="shared" si="38"/>
        <v>131.13333333333333</v>
      </c>
      <c r="DS87">
        <v>2</v>
      </c>
      <c r="DT87" t="s">
        <v>36</v>
      </c>
      <c r="DU87" s="12">
        <v>159</v>
      </c>
      <c r="DX87" t="s">
        <v>36</v>
      </c>
      <c r="DY87" s="12">
        <v>159</v>
      </c>
      <c r="DZ87" s="12">
        <f t="shared" si="39"/>
        <v>158.4</v>
      </c>
      <c r="EC87">
        <v>2</v>
      </c>
      <c r="ED87" t="s">
        <v>36</v>
      </c>
      <c r="EE87" s="12">
        <v>151.69999999999999</v>
      </c>
      <c r="EH87" t="s">
        <v>36</v>
      </c>
      <c r="EI87" s="12">
        <v>151.69999999999999</v>
      </c>
      <c r="EJ87" s="12">
        <f t="shared" si="40"/>
        <v>154.13333333333335</v>
      </c>
      <c r="EM87">
        <v>2</v>
      </c>
      <c r="EN87" t="s">
        <v>36</v>
      </c>
      <c r="EO87" s="12">
        <v>172</v>
      </c>
      <c r="ER87" t="s">
        <v>36</v>
      </c>
      <c r="ES87" s="12">
        <v>172</v>
      </c>
      <c r="ET87" s="12">
        <f t="shared" si="41"/>
        <v>171.06666666666669</v>
      </c>
      <c r="EW87">
        <v>2</v>
      </c>
      <c r="EX87" t="s">
        <v>36</v>
      </c>
      <c r="EY87" s="12">
        <v>147.30000000000001</v>
      </c>
      <c r="FB87" t="s">
        <v>36</v>
      </c>
      <c r="FC87" s="12">
        <v>147.30000000000001</v>
      </c>
      <c r="FD87" s="12">
        <f t="shared" si="42"/>
        <v>147.03333333333333</v>
      </c>
      <c r="FG87">
        <v>2</v>
      </c>
      <c r="FH87" t="s">
        <v>36</v>
      </c>
      <c r="FI87" s="12">
        <v>133.5</v>
      </c>
      <c r="FL87" t="s">
        <v>36</v>
      </c>
      <c r="FM87" s="12">
        <v>133.5</v>
      </c>
      <c r="FN87" s="12">
        <f t="shared" si="43"/>
        <v>133.16666666666666</v>
      </c>
      <c r="FQ87">
        <v>2</v>
      </c>
      <c r="FR87" t="s">
        <v>36</v>
      </c>
      <c r="FS87" s="12">
        <v>145.19999999999999</v>
      </c>
      <c r="FV87" t="s">
        <v>36</v>
      </c>
      <c r="FW87" s="12">
        <v>145.19999999999999</v>
      </c>
      <c r="FX87" s="12">
        <f t="shared" si="44"/>
        <v>144.9</v>
      </c>
      <c r="GA87">
        <v>2</v>
      </c>
      <c r="GB87" t="s">
        <v>36</v>
      </c>
      <c r="GC87" s="12">
        <v>138.9</v>
      </c>
      <c r="GF87" t="s">
        <v>36</v>
      </c>
      <c r="GG87" s="12">
        <v>138.9</v>
      </c>
      <c r="GH87" s="12">
        <f t="shared" si="45"/>
        <v>135.86666666666667</v>
      </c>
      <c r="GK87">
        <v>2</v>
      </c>
      <c r="GL87" t="s">
        <v>36</v>
      </c>
      <c r="GM87" s="12">
        <v>140.4</v>
      </c>
      <c r="GP87" t="s">
        <v>36</v>
      </c>
      <c r="GQ87" s="12">
        <v>140.4</v>
      </c>
      <c r="GR87" s="12">
        <f t="shared" si="46"/>
        <v>140.1</v>
      </c>
      <c r="GU87">
        <v>2</v>
      </c>
      <c r="GV87" t="s">
        <v>36</v>
      </c>
      <c r="GW87" s="12">
        <v>144.4</v>
      </c>
      <c r="GZ87" t="s">
        <v>36</v>
      </c>
      <c r="HA87" s="12">
        <v>144.4</v>
      </c>
      <c r="HB87" s="12">
        <f t="shared" si="47"/>
        <v>143.79999999999998</v>
      </c>
      <c r="HE87">
        <v>2</v>
      </c>
      <c r="HF87" t="s">
        <v>36</v>
      </c>
      <c r="HG87" s="12">
        <v>125.2</v>
      </c>
      <c r="HJ87" t="s">
        <v>36</v>
      </c>
      <c r="HK87" s="12">
        <v>125.2</v>
      </c>
      <c r="HL87" s="12">
        <f t="shared" si="48"/>
        <v>125.5</v>
      </c>
      <c r="HO87">
        <v>2</v>
      </c>
      <c r="HP87" t="s">
        <v>36</v>
      </c>
      <c r="HQ87" s="12">
        <v>137.69999999999999</v>
      </c>
      <c r="HT87" t="s">
        <v>36</v>
      </c>
      <c r="HU87" s="12">
        <v>137.69999999999999</v>
      </c>
      <c r="HV87" s="12">
        <f t="shared" si="49"/>
        <v>137.23333333333332</v>
      </c>
      <c r="HY87">
        <v>2</v>
      </c>
      <c r="HZ87" t="s">
        <v>36</v>
      </c>
      <c r="IA87" s="12">
        <v>152.19999999999999</v>
      </c>
      <c r="ID87" t="s">
        <v>36</v>
      </c>
      <c r="IE87" s="12">
        <v>152.19999999999999</v>
      </c>
      <c r="IF87" s="12">
        <f t="shared" si="50"/>
        <v>152.06666666666666</v>
      </c>
      <c r="II87">
        <v>2</v>
      </c>
      <c r="IJ87" t="s">
        <v>36</v>
      </c>
      <c r="IK87" s="12">
        <v>143.5</v>
      </c>
      <c r="IN87" t="s">
        <v>36</v>
      </c>
      <c r="IO87" s="12">
        <v>143.5</v>
      </c>
      <c r="IP87" s="12">
        <f t="shared" si="51"/>
        <v>141.93333333333331</v>
      </c>
      <c r="IS87">
        <v>2</v>
      </c>
      <c r="IT87" t="s">
        <v>36</v>
      </c>
      <c r="IU87" s="12">
        <v>138.4</v>
      </c>
      <c r="IX87" t="s">
        <v>36</v>
      </c>
      <c r="IY87" s="12">
        <v>138.4</v>
      </c>
      <c r="IZ87" s="12">
        <f t="shared" si="52"/>
        <v>138.16666666666666</v>
      </c>
      <c r="JC87">
        <v>2</v>
      </c>
      <c r="JD87" t="s">
        <v>36</v>
      </c>
      <c r="JE87" s="12">
        <v>147.69999999999999</v>
      </c>
      <c r="JH87" t="s">
        <v>36</v>
      </c>
      <c r="JI87" s="12">
        <v>147.69999999999999</v>
      </c>
      <c r="JJ87" s="12">
        <f t="shared" si="53"/>
        <v>148.06666666666666</v>
      </c>
    </row>
    <row r="88" spans="2:270" x14ac:dyDescent="0.35">
      <c r="C88">
        <v>3</v>
      </c>
      <c r="D88" t="s">
        <v>38</v>
      </c>
      <c r="E88" s="12">
        <v>154.5</v>
      </c>
      <c r="H88" t="s">
        <v>38</v>
      </c>
      <c r="I88" s="12">
        <v>154.5</v>
      </c>
      <c r="J88" s="12">
        <f t="shared" si="27"/>
        <v>154.4</v>
      </c>
      <c r="M88">
        <v>3</v>
      </c>
      <c r="N88" t="s">
        <v>38</v>
      </c>
      <c r="O88" s="12">
        <v>146.5</v>
      </c>
      <c r="R88" t="s">
        <v>38</v>
      </c>
      <c r="S88" s="12">
        <v>146.5</v>
      </c>
      <c r="T88" s="12">
        <f t="shared" si="28"/>
        <v>146.1</v>
      </c>
      <c r="W88">
        <v>3</v>
      </c>
      <c r="X88" t="s">
        <v>38</v>
      </c>
      <c r="Y88" s="12">
        <v>167.5</v>
      </c>
      <c r="AB88" t="s">
        <v>38</v>
      </c>
      <c r="AC88" s="12">
        <v>167.5</v>
      </c>
      <c r="AD88" s="12">
        <f t="shared" si="29"/>
        <v>167.56666666666666</v>
      </c>
      <c r="AG88">
        <v>3</v>
      </c>
      <c r="AH88" t="s">
        <v>38</v>
      </c>
      <c r="AI88" s="12">
        <v>148.9</v>
      </c>
      <c r="AL88" t="s">
        <v>38</v>
      </c>
      <c r="AM88" s="12">
        <v>148.9</v>
      </c>
      <c r="AN88" s="12">
        <f t="shared" si="30"/>
        <v>153</v>
      </c>
      <c r="AQ88">
        <v>3</v>
      </c>
      <c r="AR88" t="s">
        <v>38</v>
      </c>
      <c r="AS88" s="12">
        <v>151.1</v>
      </c>
      <c r="AV88" t="s">
        <v>38</v>
      </c>
      <c r="AW88" s="12">
        <v>151.1</v>
      </c>
      <c r="AX88" s="12">
        <f t="shared" si="31"/>
        <v>150.36666666666667</v>
      </c>
      <c r="BA88">
        <v>3</v>
      </c>
      <c r="BB88" t="s">
        <v>38</v>
      </c>
      <c r="BC88" s="12">
        <v>127.5</v>
      </c>
      <c r="BF88" t="s">
        <v>38</v>
      </c>
      <c r="BG88" s="12">
        <v>127.5</v>
      </c>
      <c r="BH88" s="12">
        <f t="shared" si="32"/>
        <v>127.06666666666666</v>
      </c>
      <c r="BK88">
        <v>3</v>
      </c>
      <c r="BL88" t="s">
        <v>38</v>
      </c>
      <c r="BM88" s="12">
        <v>143.30000000000001</v>
      </c>
      <c r="BP88" t="s">
        <v>38</v>
      </c>
      <c r="BQ88" s="12">
        <v>143.30000000000001</v>
      </c>
      <c r="BR88" s="12">
        <f t="shared" si="33"/>
        <v>143.6</v>
      </c>
      <c r="BU88">
        <v>3</v>
      </c>
      <c r="BV88" t="s">
        <v>38</v>
      </c>
      <c r="BW88" s="12">
        <v>167</v>
      </c>
      <c r="BZ88" t="s">
        <v>38</v>
      </c>
      <c r="CA88" s="12">
        <v>167</v>
      </c>
      <c r="CB88" s="12">
        <f t="shared" si="34"/>
        <v>185.5</v>
      </c>
      <c r="CE88">
        <v>3</v>
      </c>
      <c r="CF88" t="s">
        <v>38</v>
      </c>
      <c r="CG88" s="12">
        <v>139.69999999999999</v>
      </c>
      <c r="CJ88" t="s">
        <v>38</v>
      </c>
      <c r="CK88" s="12">
        <v>139.69999999999999</v>
      </c>
      <c r="CL88" s="12">
        <f t="shared" si="35"/>
        <v>139.46666666666667</v>
      </c>
      <c r="CO88">
        <v>3</v>
      </c>
      <c r="CP88" t="s">
        <v>38</v>
      </c>
      <c r="CQ88" s="12">
        <v>114.4</v>
      </c>
      <c r="CT88" t="s">
        <v>38</v>
      </c>
      <c r="CU88" s="12">
        <v>114.4</v>
      </c>
      <c r="CV88" s="12">
        <f t="shared" si="36"/>
        <v>114.59999999999998</v>
      </c>
      <c r="CY88">
        <v>3</v>
      </c>
      <c r="CZ88" t="s">
        <v>38</v>
      </c>
      <c r="DA88" s="12">
        <v>151.5</v>
      </c>
      <c r="DD88" t="s">
        <v>38</v>
      </c>
      <c r="DE88" s="12">
        <v>151.5</v>
      </c>
      <c r="DF88" s="12">
        <f t="shared" si="37"/>
        <v>150.46666666666667</v>
      </c>
      <c r="DI88">
        <v>3</v>
      </c>
      <c r="DJ88" t="s">
        <v>38</v>
      </c>
      <c r="DK88" s="12">
        <v>131.9</v>
      </c>
      <c r="DN88" t="s">
        <v>38</v>
      </c>
      <c r="DO88" s="12">
        <v>131.9</v>
      </c>
      <c r="DP88" s="12">
        <f t="shared" si="38"/>
        <v>131.5</v>
      </c>
      <c r="DS88">
        <v>3</v>
      </c>
      <c r="DT88" t="s">
        <v>38</v>
      </c>
      <c r="DU88" s="12">
        <v>159.1</v>
      </c>
      <c r="DX88" t="s">
        <v>38</v>
      </c>
      <c r="DY88" s="12">
        <v>159.1</v>
      </c>
      <c r="DZ88" s="12">
        <f t="shared" si="39"/>
        <v>158.86666666666667</v>
      </c>
      <c r="EC88">
        <v>3</v>
      </c>
      <c r="ED88" t="s">
        <v>38</v>
      </c>
      <c r="EE88" s="12">
        <v>150.1</v>
      </c>
      <c r="EH88" t="s">
        <v>38</v>
      </c>
      <c r="EI88" s="12">
        <v>150.1</v>
      </c>
      <c r="EJ88" s="12">
        <f t="shared" si="40"/>
        <v>152.06666666666669</v>
      </c>
      <c r="EM88">
        <v>3</v>
      </c>
      <c r="EN88" t="s">
        <v>38</v>
      </c>
      <c r="EO88" s="12">
        <v>173.3</v>
      </c>
      <c r="ER88" t="s">
        <v>38</v>
      </c>
      <c r="ES88" s="12">
        <v>173.3</v>
      </c>
      <c r="ET88" s="12">
        <f t="shared" si="41"/>
        <v>172.03333333333333</v>
      </c>
      <c r="EW88">
        <v>3</v>
      </c>
      <c r="EX88" t="s">
        <v>38</v>
      </c>
      <c r="EY88" s="12">
        <v>147.69999999999999</v>
      </c>
      <c r="FB88" t="s">
        <v>38</v>
      </c>
      <c r="FC88" s="12">
        <v>147.69999999999999</v>
      </c>
      <c r="FD88" s="12">
        <f t="shared" si="42"/>
        <v>147.33333333333334</v>
      </c>
      <c r="FG88">
        <v>3</v>
      </c>
      <c r="FH88" t="s">
        <v>38</v>
      </c>
      <c r="FI88" s="12">
        <v>133.80000000000001</v>
      </c>
      <c r="FL88" t="s">
        <v>38</v>
      </c>
      <c r="FM88" s="12">
        <v>133.80000000000001</v>
      </c>
      <c r="FN88" s="12">
        <f t="shared" si="43"/>
        <v>133.5</v>
      </c>
      <c r="FQ88">
        <v>3</v>
      </c>
      <c r="FR88" t="s">
        <v>38</v>
      </c>
      <c r="FS88" s="12">
        <v>145.6</v>
      </c>
      <c r="FV88" t="s">
        <v>38</v>
      </c>
      <c r="FW88" s="12">
        <v>145.6</v>
      </c>
      <c r="FX88" s="12">
        <f t="shared" si="44"/>
        <v>145.23333333333335</v>
      </c>
      <c r="GA88">
        <v>3</v>
      </c>
      <c r="GB88" t="s">
        <v>38</v>
      </c>
      <c r="GC88" s="12">
        <v>141.4</v>
      </c>
      <c r="GF88" t="s">
        <v>38</v>
      </c>
      <c r="GG88" s="12">
        <v>141.4</v>
      </c>
      <c r="GH88" s="12">
        <f t="shared" si="45"/>
        <v>138.46666666666667</v>
      </c>
      <c r="GK88">
        <v>3</v>
      </c>
      <c r="GL88" t="s">
        <v>38</v>
      </c>
      <c r="GM88" s="12">
        <v>140.80000000000001</v>
      </c>
      <c r="GP88" t="s">
        <v>38</v>
      </c>
      <c r="GQ88" s="12">
        <v>140.80000000000001</v>
      </c>
      <c r="GR88" s="12">
        <f t="shared" si="46"/>
        <v>140.43333333333334</v>
      </c>
      <c r="GU88">
        <v>3</v>
      </c>
      <c r="GV88" t="s">
        <v>38</v>
      </c>
      <c r="GW88" s="12">
        <v>145</v>
      </c>
      <c r="GZ88" t="s">
        <v>38</v>
      </c>
      <c r="HA88" s="12">
        <v>145</v>
      </c>
      <c r="HB88" s="12">
        <f t="shared" si="47"/>
        <v>144.4</v>
      </c>
      <c r="HE88">
        <v>3</v>
      </c>
      <c r="HF88" t="s">
        <v>38</v>
      </c>
      <c r="HG88" s="12">
        <v>124.6</v>
      </c>
      <c r="HJ88" t="s">
        <v>38</v>
      </c>
      <c r="HK88" s="12">
        <v>124.6</v>
      </c>
      <c r="HL88" s="12">
        <f t="shared" si="48"/>
        <v>125.3</v>
      </c>
      <c r="HO88">
        <v>3</v>
      </c>
      <c r="HP88" t="s">
        <v>38</v>
      </c>
      <c r="HQ88" s="12">
        <v>137.9</v>
      </c>
      <c r="HT88" t="s">
        <v>38</v>
      </c>
      <c r="HU88" s="12">
        <v>137.9</v>
      </c>
      <c r="HV88" s="12">
        <f t="shared" si="49"/>
        <v>137.6</v>
      </c>
      <c r="HY88">
        <v>3</v>
      </c>
      <c r="HZ88" t="s">
        <v>38</v>
      </c>
      <c r="IA88" s="12">
        <v>152.5</v>
      </c>
      <c r="ID88" t="s">
        <v>38</v>
      </c>
      <c r="IE88" s="12">
        <v>152.5</v>
      </c>
      <c r="IF88" s="12">
        <f t="shared" si="50"/>
        <v>152.26666666666665</v>
      </c>
      <c r="II88">
        <v>3</v>
      </c>
      <c r="IJ88" t="s">
        <v>38</v>
      </c>
      <c r="IK88" s="12">
        <v>145.30000000000001</v>
      </c>
      <c r="IN88" t="s">
        <v>38</v>
      </c>
      <c r="IO88" s="12">
        <v>145.30000000000001</v>
      </c>
      <c r="IP88" s="12">
        <f t="shared" si="51"/>
        <v>143.63333333333335</v>
      </c>
      <c r="IS88">
        <v>3</v>
      </c>
      <c r="IT88" t="s">
        <v>38</v>
      </c>
      <c r="IU88" s="12">
        <v>138.69999999999999</v>
      </c>
      <c r="IX88" t="s">
        <v>38</v>
      </c>
      <c r="IY88" s="12">
        <v>138.69999999999999</v>
      </c>
      <c r="IZ88" s="12">
        <f t="shared" si="52"/>
        <v>138.5</v>
      </c>
      <c r="JC88">
        <v>3</v>
      </c>
      <c r="JD88" t="s">
        <v>38</v>
      </c>
      <c r="JE88" s="12">
        <v>147.30000000000001</v>
      </c>
      <c r="JH88" t="s">
        <v>38</v>
      </c>
      <c r="JI88" s="12">
        <v>147.30000000000001</v>
      </c>
      <c r="JJ88" s="12">
        <f t="shared" si="53"/>
        <v>147.73333333333332</v>
      </c>
    </row>
    <row r="89" spans="2:270" x14ac:dyDescent="0.35">
      <c r="C89">
        <v>4</v>
      </c>
      <c r="D89" t="s">
        <v>39</v>
      </c>
      <c r="E89" s="12">
        <v>155.6</v>
      </c>
      <c r="H89" t="s">
        <v>39</v>
      </c>
      <c r="I89" s="12">
        <v>155.6</v>
      </c>
      <c r="J89" s="12">
        <f t="shared" si="27"/>
        <v>154.96666666666667</v>
      </c>
      <c r="M89">
        <v>4</v>
      </c>
      <c r="N89" t="s">
        <v>39</v>
      </c>
      <c r="O89" s="12">
        <v>151.80000000000001</v>
      </c>
      <c r="R89" t="s">
        <v>39</v>
      </c>
      <c r="S89" s="12">
        <v>151.80000000000001</v>
      </c>
      <c r="T89" s="12">
        <f t="shared" si="28"/>
        <v>148.16666666666666</v>
      </c>
      <c r="W89">
        <v>4</v>
      </c>
      <c r="X89" t="s">
        <v>39</v>
      </c>
      <c r="Y89" s="12"/>
      <c r="AA89" s="13"/>
      <c r="AB89" s="13" t="s">
        <v>39</v>
      </c>
      <c r="AC89" s="14">
        <v>168</v>
      </c>
      <c r="AD89" s="14">
        <f t="shared" si="29"/>
        <v>167.70000000000002</v>
      </c>
      <c r="AG89">
        <v>4</v>
      </c>
      <c r="AH89" t="s">
        <v>39</v>
      </c>
      <c r="AI89" s="12">
        <v>151.9</v>
      </c>
      <c r="AL89" t="s">
        <v>39</v>
      </c>
      <c r="AM89" s="12">
        <v>151.9</v>
      </c>
      <c r="AN89" s="12">
        <f t="shared" si="30"/>
        <v>151.29999999999998</v>
      </c>
      <c r="AQ89">
        <v>4</v>
      </c>
      <c r="AR89" t="s">
        <v>39</v>
      </c>
      <c r="AS89" s="12">
        <v>155.5</v>
      </c>
      <c r="AV89" t="s">
        <v>39</v>
      </c>
      <c r="AW89" s="12">
        <v>155.5</v>
      </c>
      <c r="AX89" s="12">
        <f t="shared" si="31"/>
        <v>152.43333333333331</v>
      </c>
      <c r="BA89">
        <v>4</v>
      </c>
      <c r="BB89" t="s">
        <v>39</v>
      </c>
      <c r="BC89" s="12">
        <v>131.6</v>
      </c>
      <c r="BF89" t="s">
        <v>39</v>
      </c>
      <c r="BG89" s="12">
        <v>131.6</v>
      </c>
      <c r="BH89" s="12">
        <f t="shared" si="32"/>
        <v>128.83333333333334</v>
      </c>
      <c r="BK89">
        <v>4</v>
      </c>
      <c r="BL89" t="s">
        <v>39</v>
      </c>
      <c r="BM89" s="12">
        <v>152.9</v>
      </c>
      <c r="BP89" t="s">
        <v>39</v>
      </c>
      <c r="BQ89" s="12">
        <v>152.9</v>
      </c>
      <c r="BR89" s="12">
        <f t="shared" si="33"/>
        <v>146.43333333333331</v>
      </c>
      <c r="BU89">
        <v>4</v>
      </c>
      <c r="BV89" t="s">
        <v>39</v>
      </c>
      <c r="BW89" s="12">
        <v>180</v>
      </c>
      <c r="BZ89" t="s">
        <v>39</v>
      </c>
      <c r="CA89" s="12">
        <v>180</v>
      </c>
      <c r="CB89" s="12">
        <f t="shared" si="34"/>
        <v>176.23333333333335</v>
      </c>
      <c r="CE89">
        <v>4</v>
      </c>
      <c r="CF89" t="s">
        <v>39</v>
      </c>
      <c r="CG89" s="12">
        <v>150.80000000000001</v>
      </c>
      <c r="CJ89" t="s">
        <v>39</v>
      </c>
      <c r="CK89" s="12">
        <v>150.80000000000001</v>
      </c>
      <c r="CL89" s="12">
        <f t="shared" si="35"/>
        <v>143.36666666666665</v>
      </c>
      <c r="CO89">
        <v>4</v>
      </c>
      <c r="CP89" t="s">
        <v>39</v>
      </c>
      <c r="CQ89" s="12">
        <v>121.2</v>
      </c>
      <c r="CT89" t="s">
        <v>39</v>
      </c>
      <c r="CU89" s="12">
        <v>121.2</v>
      </c>
      <c r="CV89" s="12">
        <f t="shared" si="36"/>
        <v>116.73333333333333</v>
      </c>
      <c r="CY89">
        <v>4</v>
      </c>
      <c r="CZ89" t="s">
        <v>39</v>
      </c>
      <c r="DA89" s="12">
        <v>154</v>
      </c>
      <c r="DD89" t="s">
        <v>39</v>
      </c>
      <c r="DE89" s="12">
        <v>154</v>
      </c>
      <c r="DF89" s="12">
        <f t="shared" si="37"/>
        <v>151.96666666666667</v>
      </c>
      <c r="DI89">
        <v>4</v>
      </c>
      <c r="DJ89" t="s">
        <v>39</v>
      </c>
      <c r="DK89" s="12">
        <v>133.5</v>
      </c>
      <c r="DN89" t="s">
        <v>39</v>
      </c>
      <c r="DO89" s="12">
        <v>133.5</v>
      </c>
      <c r="DP89" s="12">
        <f t="shared" si="38"/>
        <v>132.29999999999998</v>
      </c>
      <c r="DS89">
        <v>4</v>
      </c>
      <c r="DT89" t="s">
        <v>39</v>
      </c>
      <c r="DU89" s="12"/>
      <c r="DW89" s="13"/>
      <c r="DX89" s="13" t="s">
        <v>39</v>
      </c>
      <c r="DY89" s="14">
        <v>159</v>
      </c>
      <c r="DZ89" s="14">
        <f t="shared" si="39"/>
        <v>159.03333333333333</v>
      </c>
      <c r="EC89">
        <v>4</v>
      </c>
      <c r="ED89" t="s">
        <v>39</v>
      </c>
      <c r="EE89" s="12">
        <v>153.5</v>
      </c>
      <c r="EH89" t="s">
        <v>39</v>
      </c>
      <c r="EI89" s="12">
        <v>153.5</v>
      </c>
      <c r="EJ89" s="12">
        <f t="shared" si="40"/>
        <v>151.76666666666665</v>
      </c>
      <c r="EM89">
        <v>4</v>
      </c>
      <c r="EN89" t="s">
        <v>39</v>
      </c>
      <c r="EO89" s="12"/>
      <c r="EQ89" s="13"/>
      <c r="ER89" s="13" t="s">
        <v>39</v>
      </c>
      <c r="ES89" s="14">
        <v>173</v>
      </c>
      <c r="ET89" s="14">
        <f t="shared" si="41"/>
        <v>172.76666666666665</v>
      </c>
      <c r="EW89">
        <v>4</v>
      </c>
      <c r="EX89" t="s">
        <v>39</v>
      </c>
      <c r="EY89" s="12"/>
      <c r="FA89" s="13"/>
      <c r="FB89" s="13" t="s">
        <v>39</v>
      </c>
      <c r="FC89" s="14">
        <v>148</v>
      </c>
      <c r="FD89" s="14">
        <f t="shared" si="42"/>
        <v>147.66666666666666</v>
      </c>
      <c r="FG89">
        <v>4</v>
      </c>
      <c r="FH89" t="s">
        <v>39</v>
      </c>
      <c r="FI89" s="12"/>
      <c r="FK89" s="13"/>
      <c r="FL89" s="13" t="s">
        <v>39</v>
      </c>
      <c r="FM89" s="14">
        <v>134</v>
      </c>
      <c r="FN89" s="14">
        <f t="shared" si="43"/>
        <v>133.76666666666668</v>
      </c>
      <c r="FQ89">
        <v>4</v>
      </c>
      <c r="FR89" t="s">
        <v>39</v>
      </c>
      <c r="FS89" s="12"/>
      <c r="FU89" s="13"/>
      <c r="FV89" s="13" t="s">
        <v>39</v>
      </c>
      <c r="FW89" s="14">
        <v>145</v>
      </c>
      <c r="FX89" s="14">
        <f t="shared" si="44"/>
        <v>145.26666666666665</v>
      </c>
      <c r="GA89">
        <v>4</v>
      </c>
      <c r="GB89" t="s">
        <v>39</v>
      </c>
      <c r="GC89" s="12">
        <v>137.1</v>
      </c>
      <c r="GF89" t="s">
        <v>39</v>
      </c>
      <c r="GG89" s="12">
        <v>137.1</v>
      </c>
      <c r="GH89" s="12">
        <f t="shared" si="45"/>
        <v>139.13333333333333</v>
      </c>
      <c r="GK89">
        <v>4</v>
      </c>
      <c r="GL89" t="s">
        <v>39</v>
      </c>
      <c r="GM89" s="12"/>
      <c r="GO89" s="13"/>
      <c r="GP89" s="13" t="s">
        <v>39</v>
      </c>
      <c r="GQ89" s="14">
        <v>141</v>
      </c>
      <c r="GR89" s="14">
        <f t="shared" si="46"/>
        <v>140.73333333333335</v>
      </c>
      <c r="GU89">
        <v>4</v>
      </c>
      <c r="GV89" t="s">
        <v>39</v>
      </c>
      <c r="GW89" s="12">
        <v>144.80000000000001</v>
      </c>
      <c r="GZ89" t="s">
        <v>39</v>
      </c>
      <c r="HA89" s="12">
        <v>144.80000000000001</v>
      </c>
      <c r="HB89" s="12">
        <f t="shared" si="47"/>
        <v>144.73333333333332</v>
      </c>
      <c r="HE89">
        <v>4</v>
      </c>
      <c r="HF89" t="s">
        <v>39</v>
      </c>
      <c r="HG89" s="12"/>
      <c r="HI89" s="13"/>
      <c r="HJ89" s="13" t="s">
        <v>39</v>
      </c>
      <c r="HK89" s="14">
        <v>125</v>
      </c>
      <c r="HL89" s="14">
        <f t="shared" si="48"/>
        <v>124.93333333333334</v>
      </c>
      <c r="HO89">
        <v>4</v>
      </c>
      <c r="HP89" t="s">
        <v>39</v>
      </c>
      <c r="HQ89" s="12"/>
      <c r="HS89" s="13"/>
      <c r="HT89" s="13" t="s">
        <v>39</v>
      </c>
      <c r="HU89" s="14">
        <v>138</v>
      </c>
      <c r="HV89" s="14">
        <f t="shared" si="49"/>
        <v>137.86666666666667</v>
      </c>
      <c r="HY89">
        <v>4</v>
      </c>
      <c r="HZ89" t="s">
        <v>39</v>
      </c>
      <c r="IA89" s="12"/>
      <c r="IC89" s="13"/>
      <c r="ID89" s="13" t="s">
        <v>39</v>
      </c>
      <c r="IE89" s="14">
        <v>152</v>
      </c>
      <c r="IF89" s="14">
        <f t="shared" si="50"/>
        <v>152.23333333333332</v>
      </c>
      <c r="II89">
        <v>4</v>
      </c>
      <c r="IJ89" t="s">
        <v>39</v>
      </c>
      <c r="IK89" s="12"/>
      <c r="IM89" s="13"/>
      <c r="IN89" s="13" t="s">
        <v>39</v>
      </c>
      <c r="IO89" s="14">
        <v>144</v>
      </c>
      <c r="IP89" s="14">
        <f t="shared" si="51"/>
        <v>144.26666666666668</v>
      </c>
      <c r="IS89">
        <v>4</v>
      </c>
      <c r="IT89" t="s">
        <v>39</v>
      </c>
      <c r="IU89" s="12"/>
      <c r="IW89" s="13"/>
      <c r="IX89" s="13" t="s">
        <v>39</v>
      </c>
      <c r="IY89" s="14">
        <v>139</v>
      </c>
      <c r="IZ89" s="14">
        <f t="shared" si="52"/>
        <v>138.70000000000002</v>
      </c>
      <c r="JC89">
        <v>4</v>
      </c>
      <c r="JD89" t="s">
        <v>39</v>
      </c>
      <c r="JE89" s="12"/>
      <c r="JG89" s="13"/>
      <c r="JH89" s="13" t="s">
        <v>39</v>
      </c>
      <c r="JI89" s="14">
        <v>148</v>
      </c>
      <c r="JJ89" s="14">
        <f t="shared" si="53"/>
        <v>147.66666666666666</v>
      </c>
    </row>
    <row r="90" spans="2:270" x14ac:dyDescent="0.35">
      <c r="C90">
        <v>5</v>
      </c>
      <c r="D90" t="s">
        <v>41</v>
      </c>
      <c r="E90" s="12" t="e">
        <v>#VALUE!</v>
      </c>
      <c r="G90" s="13"/>
      <c r="H90" s="13" t="s">
        <v>41</v>
      </c>
      <c r="I90" s="14">
        <v>155</v>
      </c>
      <c r="J90" s="14">
        <f t="shared" si="27"/>
        <v>155.03333333333333</v>
      </c>
      <c r="M90">
        <v>5</v>
      </c>
      <c r="N90" t="s">
        <v>41</v>
      </c>
      <c r="O90" s="12"/>
      <c r="Q90" s="13"/>
      <c r="R90" s="13" t="s">
        <v>41</v>
      </c>
      <c r="S90" s="14">
        <v>149</v>
      </c>
      <c r="T90" s="14">
        <f t="shared" si="28"/>
        <v>149.1</v>
      </c>
      <c r="W90">
        <v>5</v>
      </c>
      <c r="X90" t="s">
        <v>41</v>
      </c>
      <c r="Y90" s="12"/>
      <c r="AA90" s="13"/>
      <c r="AB90" s="13" t="s">
        <v>41</v>
      </c>
      <c r="AC90" s="14">
        <v>168</v>
      </c>
      <c r="AD90" s="14">
        <f t="shared" si="29"/>
        <v>167.83333333333334</v>
      </c>
      <c r="AG90">
        <v>5</v>
      </c>
      <c r="AH90" t="s">
        <v>41</v>
      </c>
      <c r="AI90" s="12"/>
      <c r="AK90" s="13"/>
      <c r="AL90" s="13" t="s">
        <v>41</v>
      </c>
      <c r="AM90" s="14">
        <v>150</v>
      </c>
      <c r="AN90" s="14">
        <f t="shared" si="30"/>
        <v>150.26666666666668</v>
      </c>
      <c r="AQ90">
        <v>5</v>
      </c>
      <c r="AR90" t="s">
        <v>41</v>
      </c>
      <c r="AS90" s="12"/>
      <c r="AU90" s="13"/>
      <c r="AV90" s="13" t="s">
        <v>41</v>
      </c>
      <c r="AW90" s="14">
        <v>153</v>
      </c>
      <c r="AX90" s="14">
        <f t="shared" si="31"/>
        <v>153.20000000000002</v>
      </c>
      <c r="BA90">
        <v>5</v>
      </c>
      <c r="BB90" t="s">
        <v>41</v>
      </c>
      <c r="BC90" s="12"/>
      <c r="BE90" s="13"/>
      <c r="BF90" s="13" t="s">
        <v>41</v>
      </c>
      <c r="BG90" s="14">
        <v>130</v>
      </c>
      <c r="BH90" s="14">
        <f t="shared" si="32"/>
        <v>129.70000000000002</v>
      </c>
      <c r="BK90">
        <v>5</v>
      </c>
      <c r="BL90" t="s">
        <v>41</v>
      </c>
      <c r="BM90" s="12"/>
      <c r="BO90" s="13"/>
      <c r="BP90" s="13" t="s">
        <v>41</v>
      </c>
      <c r="BQ90" s="14">
        <v>148</v>
      </c>
      <c r="BR90" s="14">
        <f t="shared" si="33"/>
        <v>148.06666666666669</v>
      </c>
      <c r="BU90">
        <v>5</v>
      </c>
      <c r="BV90" t="s">
        <v>41</v>
      </c>
      <c r="BW90" s="12"/>
      <c r="BY90" s="13"/>
      <c r="BZ90" s="13" t="s">
        <v>41</v>
      </c>
      <c r="CA90" s="14">
        <v>174</v>
      </c>
      <c r="CB90" s="14">
        <f t="shared" si="34"/>
        <v>173.66666666666666</v>
      </c>
      <c r="CE90">
        <v>5</v>
      </c>
      <c r="CF90" t="s">
        <v>41</v>
      </c>
      <c r="CG90" s="12"/>
      <c r="CI90" s="13"/>
      <c r="CJ90" s="13" t="s">
        <v>41</v>
      </c>
      <c r="CK90" s="14">
        <v>145</v>
      </c>
      <c r="CL90" s="14">
        <f t="shared" si="35"/>
        <v>145.16666666666666</v>
      </c>
      <c r="CO90">
        <v>5</v>
      </c>
      <c r="CP90" t="s">
        <v>41</v>
      </c>
      <c r="CQ90" s="12"/>
      <c r="CS90" s="13"/>
      <c r="CT90" s="13" t="s">
        <v>41</v>
      </c>
      <c r="CU90" s="14">
        <v>118</v>
      </c>
      <c r="CV90" s="14">
        <f t="shared" si="36"/>
        <v>117.86666666666667</v>
      </c>
      <c r="CY90">
        <v>5</v>
      </c>
      <c r="CZ90" t="s">
        <v>41</v>
      </c>
      <c r="DA90" s="12"/>
      <c r="DC90" s="13"/>
      <c r="DD90" s="13" t="s">
        <v>41</v>
      </c>
      <c r="DE90" s="14">
        <v>153</v>
      </c>
      <c r="DF90" s="14">
        <f t="shared" si="37"/>
        <v>152.83333333333334</v>
      </c>
      <c r="DI90">
        <v>5</v>
      </c>
      <c r="DJ90" t="s">
        <v>41</v>
      </c>
      <c r="DK90" s="12"/>
      <c r="DM90" s="13"/>
      <c r="DN90" s="13" t="s">
        <v>41</v>
      </c>
      <c r="DO90" s="14">
        <v>133</v>
      </c>
      <c r="DP90" s="14">
        <f t="shared" si="38"/>
        <v>132.79999999999998</v>
      </c>
      <c r="DS90">
        <v>5</v>
      </c>
      <c r="DT90" t="s">
        <v>41</v>
      </c>
      <c r="DU90" s="12"/>
      <c r="DW90" s="13"/>
      <c r="DX90" s="13" t="s">
        <v>41</v>
      </c>
      <c r="DY90" s="14">
        <v>159</v>
      </c>
      <c r="DZ90" s="14">
        <f t="shared" si="39"/>
        <v>159.03333333333333</v>
      </c>
      <c r="EC90">
        <v>5</v>
      </c>
      <c r="ED90" t="s">
        <v>41</v>
      </c>
      <c r="EE90" s="12"/>
      <c r="EG90" s="13"/>
      <c r="EH90" s="13" t="s">
        <v>41</v>
      </c>
      <c r="EI90" s="14">
        <v>152</v>
      </c>
      <c r="EJ90" s="14">
        <f t="shared" si="40"/>
        <v>151.86666666666667</v>
      </c>
      <c r="EM90">
        <v>5</v>
      </c>
      <c r="EN90" t="s">
        <v>41</v>
      </c>
      <c r="EO90" s="12"/>
      <c r="EQ90" s="13"/>
      <c r="ER90" s="13" t="s">
        <v>41</v>
      </c>
      <c r="ES90" s="14">
        <v>173</v>
      </c>
      <c r="ET90" s="14">
        <f t="shared" si="41"/>
        <v>173.1</v>
      </c>
      <c r="EW90">
        <v>5</v>
      </c>
      <c r="EX90" t="s">
        <v>41</v>
      </c>
      <c r="EY90" s="12"/>
      <c r="FA90" s="13"/>
      <c r="FB90" s="13" t="s">
        <v>41</v>
      </c>
      <c r="FC90" s="14">
        <v>148</v>
      </c>
      <c r="FD90" s="14">
        <f t="shared" si="42"/>
        <v>147.9</v>
      </c>
      <c r="FG90">
        <v>5</v>
      </c>
      <c r="FH90" t="s">
        <v>41</v>
      </c>
      <c r="FI90" s="12"/>
      <c r="FK90" s="13"/>
      <c r="FL90" s="13" t="s">
        <v>41</v>
      </c>
      <c r="FM90" s="14">
        <v>134</v>
      </c>
      <c r="FN90" s="14">
        <f t="shared" si="43"/>
        <v>133.93333333333334</v>
      </c>
      <c r="FQ90">
        <v>5</v>
      </c>
      <c r="FR90" t="s">
        <v>41</v>
      </c>
      <c r="FS90" s="12"/>
      <c r="FU90" s="13"/>
      <c r="FV90" s="13" t="s">
        <v>41</v>
      </c>
      <c r="FW90" s="14">
        <v>145</v>
      </c>
      <c r="FX90" s="14">
        <f t="shared" si="44"/>
        <v>145.20000000000002</v>
      </c>
      <c r="GA90">
        <v>5</v>
      </c>
      <c r="GB90" t="s">
        <v>41</v>
      </c>
      <c r="GC90" s="12"/>
      <c r="GE90" s="13"/>
      <c r="GF90" s="13" t="s">
        <v>41</v>
      </c>
      <c r="GG90" s="14">
        <v>139</v>
      </c>
      <c r="GH90" s="14">
        <f t="shared" si="45"/>
        <v>139.16666666666666</v>
      </c>
      <c r="GK90">
        <v>5</v>
      </c>
      <c r="GL90" t="s">
        <v>41</v>
      </c>
      <c r="GM90" s="12"/>
      <c r="GO90" s="13"/>
      <c r="GP90" s="13" t="s">
        <v>41</v>
      </c>
      <c r="GQ90" s="14">
        <v>141</v>
      </c>
      <c r="GR90" s="14">
        <f t="shared" si="46"/>
        <v>140.93333333333334</v>
      </c>
      <c r="GU90">
        <v>5</v>
      </c>
      <c r="GV90" t="s">
        <v>41</v>
      </c>
      <c r="GW90" s="12"/>
      <c r="GY90" s="13"/>
      <c r="GZ90" s="13" t="s">
        <v>41</v>
      </c>
      <c r="HA90" s="14">
        <v>145</v>
      </c>
      <c r="HB90" s="14">
        <f t="shared" si="47"/>
        <v>144.93333333333334</v>
      </c>
      <c r="HE90">
        <v>5</v>
      </c>
      <c r="HF90" t="s">
        <v>41</v>
      </c>
      <c r="HG90" s="12"/>
      <c r="HI90" s="13"/>
      <c r="HJ90" s="13" t="s">
        <v>41</v>
      </c>
      <c r="HK90" s="14">
        <v>125</v>
      </c>
      <c r="HL90" s="14">
        <f t="shared" si="48"/>
        <v>124.86666666666667</v>
      </c>
      <c r="HO90">
        <v>5</v>
      </c>
      <c r="HP90" t="s">
        <v>41</v>
      </c>
      <c r="HQ90" s="12"/>
      <c r="HS90" s="13"/>
      <c r="HT90" s="13" t="s">
        <v>41</v>
      </c>
      <c r="HU90" s="14">
        <v>138</v>
      </c>
      <c r="HV90" s="14">
        <f t="shared" si="49"/>
        <v>137.96666666666667</v>
      </c>
      <c r="HY90">
        <v>5</v>
      </c>
      <c r="HZ90" t="s">
        <v>41</v>
      </c>
      <c r="IA90" s="12"/>
      <c r="IC90" s="13"/>
      <c r="ID90" s="13" t="s">
        <v>41</v>
      </c>
      <c r="IE90" s="14">
        <v>152</v>
      </c>
      <c r="IF90" s="14">
        <f t="shared" si="50"/>
        <v>152.16666666666666</v>
      </c>
      <c r="II90">
        <v>5</v>
      </c>
      <c r="IJ90" t="s">
        <v>41</v>
      </c>
      <c r="IK90" s="12"/>
      <c r="IM90" s="13"/>
      <c r="IN90" s="13" t="s">
        <v>41</v>
      </c>
      <c r="IO90" s="14">
        <v>145</v>
      </c>
      <c r="IP90" s="14">
        <f t="shared" si="51"/>
        <v>144.76666666666668</v>
      </c>
      <c r="IS90">
        <v>5</v>
      </c>
      <c r="IT90" t="s">
        <v>41</v>
      </c>
      <c r="IU90" s="12"/>
      <c r="IW90" s="13"/>
      <c r="IX90" s="13" t="s">
        <v>41</v>
      </c>
      <c r="IY90" s="14">
        <v>139</v>
      </c>
      <c r="IZ90" s="14">
        <f t="shared" si="52"/>
        <v>138.9</v>
      </c>
      <c r="JC90">
        <v>5</v>
      </c>
      <c r="JD90" t="s">
        <v>41</v>
      </c>
      <c r="JE90" s="12"/>
      <c r="JG90" s="13"/>
      <c r="JH90" s="13" t="s">
        <v>41</v>
      </c>
      <c r="JI90" s="14">
        <v>148</v>
      </c>
      <c r="JJ90" s="14">
        <f t="shared" si="53"/>
        <v>147.76666666666668</v>
      </c>
    </row>
    <row r="91" spans="2:270" x14ac:dyDescent="0.35">
      <c r="C91">
        <v>6</v>
      </c>
      <c r="D91" t="s">
        <v>42</v>
      </c>
      <c r="E91" s="12">
        <v>154.69999999999999</v>
      </c>
      <c r="H91" t="s">
        <v>42</v>
      </c>
      <c r="I91" s="12">
        <v>154.69999999999999</v>
      </c>
      <c r="J91" s="12">
        <f t="shared" si="27"/>
        <v>155.1</v>
      </c>
      <c r="M91">
        <v>6</v>
      </c>
      <c r="N91" t="s">
        <v>42</v>
      </c>
      <c r="O91" s="12">
        <v>152.69999999999999</v>
      </c>
      <c r="R91" t="s">
        <v>42</v>
      </c>
      <c r="S91" s="12">
        <v>152.69999999999999</v>
      </c>
      <c r="T91" s="12">
        <f t="shared" si="28"/>
        <v>151.16666666666666</v>
      </c>
      <c r="W91">
        <v>6</v>
      </c>
      <c r="X91" t="s">
        <v>42</v>
      </c>
      <c r="Y91" s="12">
        <v>197</v>
      </c>
      <c r="AB91" t="s">
        <v>42</v>
      </c>
      <c r="AC91" s="12">
        <v>197</v>
      </c>
      <c r="AD91" s="12">
        <f t="shared" si="29"/>
        <v>177.66666666666666</v>
      </c>
      <c r="AG91">
        <v>6</v>
      </c>
      <c r="AH91" t="s">
        <v>42</v>
      </c>
      <c r="AI91" s="12">
        <v>154.6</v>
      </c>
      <c r="AL91" t="s">
        <v>42</v>
      </c>
      <c r="AM91" s="12">
        <v>154.6</v>
      </c>
      <c r="AN91" s="12">
        <f t="shared" si="30"/>
        <v>152.16666666666666</v>
      </c>
      <c r="AQ91">
        <v>6</v>
      </c>
      <c r="AR91" t="s">
        <v>42</v>
      </c>
      <c r="AS91" s="12">
        <v>153.4</v>
      </c>
      <c r="AV91" t="s">
        <v>42</v>
      </c>
      <c r="AW91" s="12">
        <v>153.4</v>
      </c>
      <c r="AX91" s="12">
        <f t="shared" si="31"/>
        <v>153.96666666666667</v>
      </c>
      <c r="BA91">
        <v>6</v>
      </c>
      <c r="BB91" t="s">
        <v>42</v>
      </c>
      <c r="BC91" s="12">
        <v>132.9</v>
      </c>
      <c r="BF91" t="s">
        <v>42</v>
      </c>
      <c r="BG91" s="12">
        <v>132.9</v>
      </c>
      <c r="BH91" s="12">
        <f t="shared" si="32"/>
        <v>131.5</v>
      </c>
      <c r="BK91">
        <v>6</v>
      </c>
      <c r="BL91" t="s">
        <v>42</v>
      </c>
      <c r="BM91" s="12">
        <v>151.80000000000001</v>
      </c>
      <c r="BP91" t="s">
        <v>42</v>
      </c>
      <c r="BQ91" s="12">
        <v>151.80000000000001</v>
      </c>
      <c r="BR91" s="12">
        <f t="shared" si="33"/>
        <v>150.9</v>
      </c>
      <c r="BU91">
        <v>6</v>
      </c>
      <c r="BV91" t="s">
        <v>42</v>
      </c>
      <c r="BW91" s="12">
        <v>171.2</v>
      </c>
      <c r="BZ91" t="s">
        <v>42</v>
      </c>
      <c r="CA91" s="12">
        <v>171.2</v>
      </c>
      <c r="CB91" s="12">
        <f t="shared" si="34"/>
        <v>175.06666666666669</v>
      </c>
      <c r="CE91">
        <v>6</v>
      </c>
      <c r="CF91" t="s">
        <v>42</v>
      </c>
      <c r="CG91" s="12">
        <v>152</v>
      </c>
      <c r="CJ91" t="s">
        <v>42</v>
      </c>
      <c r="CK91" s="12">
        <v>152</v>
      </c>
      <c r="CL91" s="12">
        <f t="shared" si="35"/>
        <v>149.26666666666668</v>
      </c>
      <c r="CO91">
        <v>6</v>
      </c>
      <c r="CP91" t="s">
        <v>42</v>
      </c>
      <c r="CQ91" s="12">
        <v>116.3</v>
      </c>
      <c r="CT91" t="s">
        <v>42</v>
      </c>
      <c r="CU91" s="12">
        <v>116.3</v>
      </c>
      <c r="CV91" s="12">
        <f t="shared" si="36"/>
        <v>118.5</v>
      </c>
      <c r="CY91">
        <v>6</v>
      </c>
      <c r="CZ91" t="s">
        <v>42</v>
      </c>
      <c r="DA91" s="12">
        <v>158.80000000000001</v>
      </c>
      <c r="DD91" t="s">
        <v>42</v>
      </c>
      <c r="DE91" s="12">
        <v>158.80000000000001</v>
      </c>
      <c r="DF91" s="12">
        <f t="shared" si="37"/>
        <v>155.26666666666668</v>
      </c>
      <c r="DI91">
        <v>6</v>
      </c>
      <c r="DJ91" t="s">
        <v>42</v>
      </c>
      <c r="DK91" s="12">
        <v>135.6</v>
      </c>
      <c r="DN91" t="s">
        <v>42</v>
      </c>
      <c r="DO91" s="12">
        <v>135.6</v>
      </c>
      <c r="DP91" s="12">
        <f t="shared" si="38"/>
        <v>134.03333333333333</v>
      </c>
      <c r="DS91">
        <v>6</v>
      </c>
      <c r="DT91" t="s">
        <v>42</v>
      </c>
      <c r="DU91" s="12">
        <v>161.69999999999999</v>
      </c>
      <c r="DX91" t="s">
        <v>42</v>
      </c>
      <c r="DY91" s="12">
        <v>161.69999999999999</v>
      </c>
      <c r="DZ91" s="12">
        <f t="shared" si="39"/>
        <v>159.9</v>
      </c>
      <c r="EC91">
        <v>6</v>
      </c>
      <c r="ED91" t="s">
        <v>42</v>
      </c>
      <c r="EE91" s="12">
        <v>157</v>
      </c>
      <c r="EH91" t="s">
        <v>42</v>
      </c>
      <c r="EI91" s="12">
        <v>157</v>
      </c>
      <c r="EJ91" s="12">
        <f t="shared" si="40"/>
        <v>154.16666666666666</v>
      </c>
      <c r="EM91">
        <v>6</v>
      </c>
      <c r="EN91" t="s">
        <v>42</v>
      </c>
      <c r="EO91" s="12">
        <v>186.7</v>
      </c>
      <c r="ER91" t="s">
        <v>42</v>
      </c>
      <c r="ES91" s="12">
        <v>186.7</v>
      </c>
      <c r="ET91" s="12">
        <f t="shared" si="41"/>
        <v>177.56666666666669</v>
      </c>
      <c r="EW91">
        <v>6</v>
      </c>
      <c r="EX91" t="s">
        <v>42</v>
      </c>
      <c r="EY91" s="12">
        <v>149.1</v>
      </c>
      <c r="FB91" t="s">
        <v>42</v>
      </c>
      <c r="FC91" s="12">
        <v>149.1</v>
      </c>
      <c r="FD91" s="12">
        <f t="shared" si="42"/>
        <v>148.36666666666667</v>
      </c>
      <c r="FG91">
        <v>6</v>
      </c>
      <c r="FH91" t="s">
        <v>42</v>
      </c>
      <c r="FI91" s="12">
        <v>136.6</v>
      </c>
      <c r="FL91" t="s">
        <v>42</v>
      </c>
      <c r="FM91" s="12">
        <v>136.6</v>
      </c>
      <c r="FN91" s="12">
        <f t="shared" si="43"/>
        <v>134.86666666666667</v>
      </c>
      <c r="FQ91">
        <v>6</v>
      </c>
      <c r="FR91" t="s">
        <v>42</v>
      </c>
      <c r="FS91" s="12">
        <v>147.19999999999999</v>
      </c>
      <c r="FV91" t="s">
        <v>42</v>
      </c>
      <c r="FW91" s="12">
        <v>147.19999999999999</v>
      </c>
      <c r="FX91" s="12">
        <f t="shared" si="44"/>
        <v>145.73333333333332</v>
      </c>
      <c r="GA91">
        <v>6</v>
      </c>
      <c r="GB91" t="s">
        <v>42</v>
      </c>
      <c r="GC91" s="12">
        <v>137.1</v>
      </c>
      <c r="GF91" t="s">
        <v>42</v>
      </c>
      <c r="GG91" s="12">
        <v>137.1</v>
      </c>
      <c r="GH91" s="12">
        <f t="shared" si="45"/>
        <v>137.73333333333335</v>
      </c>
      <c r="GK91">
        <v>6</v>
      </c>
      <c r="GL91" t="s">
        <v>42</v>
      </c>
      <c r="GM91" s="12">
        <v>140.4</v>
      </c>
      <c r="GP91" t="s">
        <v>42</v>
      </c>
      <c r="GQ91" s="12">
        <v>140.4</v>
      </c>
      <c r="GR91" s="12">
        <f t="shared" si="46"/>
        <v>140.79999999999998</v>
      </c>
      <c r="GU91">
        <v>6</v>
      </c>
      <c r="GV91" t="s">
        <v>42</v>
      </c>
      <c r="GW91" s="12">
        <v>148.1</v>
      </c>
      <c r="GZ91" t="s">
        <v>42</v>
      </c>
      <c r="HA91" s="12">
        <v>148.1</v>
      </c>
      <c r="HB91" s="12">
        <f t="shared" si="47"/>
        <v>145.96666666666667</v>
      </c>
      <c r="HE91">
        <v>6</v>
      </c>
      <c r="HF91" t="s">
        <v>42</v>
      </c>
      <c r="HG91" s="12">
        <v>129.30000000000001</v>
      </c>
      <c r="HJ91" t="s">
        <v>42</v>
      </c>
      <c r="HK91" s="12">
        <v>129.30000000000001</v>
      </c>
      <c r="HL91" s="12">
        <f t="shared" si="48"/>
        <v>126.43333333333334</v>
      </c>
      <c r="HO91">
        <v>6</v>
      </c>
      <c r="HP91" t="s">
        <v>42</v>
      </c>
      <c r="HQ91" s="12">
        <v>144.5</v>
      </c>
      <c r="HT91" t="s">
        <v>42</v>
      </c>
      <c r="HU91" s="12">
        <v>144.5</v>
      </c>
      <c r="HV91" s="12">
        <f t="shared" si="49"/>
        <v>140.16666666666666</v>
      </c>
      <c r="HY91">
        <v>6</v>
      </c>
      <c r="HZ91" t="s">
        <v>42</v>
      </c>
      <c r="IA91" s="12">
        <v>152.5</v>
      </c>
      <c r="ID91" t="s">
        <v>42</v>
      </c>
      <c r="IE91" s="12">
        <v>152.5</v>
      </c>
      <c r="IF91" s="12">
        <f t="shared" si="50"/>
        <v>152.16666666666666</v>
      </c>
      <c r="II91">
        <v>6</v>
      </c>
      <c r="IJ91" t="s">
        <v>42</v>
      </c>
      <c r="IK91" s="12">
        <v>152.19999999999999</v>
      </c>
      <c r="IN91" t="s">
        <v>42</v>
      </c>
      <c r="IO91" s="12">
        <v>152.19999999999999</v>
      </c>
      <c r="IP91" s="12">
        <f t="shared" si="51"/>
        <v>147.06666666666666</v>
      </c>
      <c r="IS91">
        <v>6</v>
      </c>
      <c r="IT91" t="s">
        <v>42</v>
      </c>
      <c r="IU91" s="12">
        <v>142</v>
      </c>
      <c r="IX91" t="s">
        <v>42</v>
      </c>
      <c r="IY91" s="12">
        <v>142</v>
      </c>
      <c r="IZ91" s="12">
        <f t="shared" si="52"/>
        <v>140</v>
      </c>
      <c r="JC91">
        <v>6</v>
      </c>
      <c r="JD91" t="s">
        <v>42</v>
      </c>
      <c r="JE91" s="12">
        <v>150.80000000000001</v>
      </c>
      <c r="JH91" t="s">
        <v>42</v>
      </c>
      <c r="JI91" s="12">
        <v>150.80000000000001</v>
      </c>
      <c r="JJ91" s="12">
        <f t="shared" si="53"/>
        <v>148.93333333333334</v>
      </c>
    </row>
    <row r="92" spans="2:270" x14ac:dyDescent="0.35">
      <c r="C92">
        <v>7</v>
      </c>
      <c r="D92" t="s">
        <v>44</v>
      </c>
      <c r="E92" s="12">
        <v>154.69999999999999</v>
      </c>
      <c r="H92" t="s">
        <v>44</v>
      </c>
      <c r="I92" s="12">
        <v>154.69999999999999</v>
      </c>
      <c r="J92" s="12">
        <f t="shared" si="27"/>
        <v>154.79999999999998</v>
      </c>
      <c r="M92">
        <v>7</v>
      </c>
      <c r="N92" t="s">
        <v>44</v>
      </c>
      <c r="O92" s="12">
        <v>152.69999999999999</v>
      </c>
      <c r="R92" t="s">
        <v>44</v>
      </c>
      <c r="S92" s="12">
        <v>152.69999999999999</v>
      </c>
      <c r="T92" s="12">
        <f t="shared" si="28"/>
        <v>151.46666666666667</v>
      </c>
      <c r="W92">
        <v>7</v>
      </c>
      <c r="X92" t="s">
        <v>44</v>
      </c>
      <c r="Y92" s="12">
        <v>197</v>
      </c>
      <c r="AB92" t="s">
        <v>44</v>
      </c>
      <c r="AC92" s="12">
        <v>197</v>
      </c>
      <c r="AD92" s="12">
        <f t="shared" si="29"/>
        <v>187.33333333333334</v>
      </c>
      <c r="AG92">
        <v>7</v>
      </c>
      <c r="AH92" t="s">
        <v>44</v>
      </c>
      <c r="AI92" s="12">
        <v>154.6</v>
      </c>
      <c r="AL92" t="s">
        <v>44</v>
      </c>
      <c r="AM92" s="12">
        <v>154.6</v>
      </c>
      <c r="AN92" s="12">
        <f t="shared" si="30"/>
        <v>153.06666666666669</v>
      </c>
      <c r="AQ92">
        <v>7</v>
      </c>
      <c r="AR92" t="s">
        <v>44</v>
      </c>
      <c r="AS92" s="12">
        <v>153.4</v>
      </c>
      <c r="AV92" t="s">
        <v>44</v>
      </c>
      <c r="AW92" s="12">
        <v>153.4</v>
      </c>
      <c r="AX92" s="12">
        <f t="shared" si="31"/>
        <v>153.26666666666665</v>
      </c>
      <c r="BA92">
        <v>7</v>
      </c>
      <c r="BB92" t="s">
        <v>44</v>
      </c>
      <c r="BC92" s="12">
        <v>132.9</v>
      </c>
      <c r="BF92" t="s">
        <v>44</v>
      </c>
      <c r="BG92" s="12">
        <v>132.9</v>
      </c>
      <c r="BH92" s="12">
        <f t="shared" si="32"/>
        <v>131.93333333333331</v>
      </c>
      <c r="BK92">
        <v>7</v>
      </c>
      <c r="BL92" t="s">
        <v>44</v>
      </c>
      <c r="BM92" s="12">
        <v>151.80000000000001</v>
      </c>
      <c r="BP92" t="s">
        <v>44</v>
      </c>
      <c r="BQ92" s="12">
        <v>151.80000000000001</v>
      </c>
      <c r="BR92" s="12">
        <f t="shared" si="33"/>
        <v>150.53333333333333</v>
      </c>
      <c r="BU92">
        <v>7</v>
      </c>
      <c r="BV92" t="s">
        <v>44</v>
      </c>
      <c r="BW92" s="12">
        <v>171.2</v>
      </c>
      <c r="BZ92" t="s">
        <v>44</v>
      </c>
      <c r="CA92" s="12">
        <v>171.2</v>
      </c>
      <c r="CB92" s="12">
        <f t="shared" si="34"/>
        <v>172.13333333333333</v>
      </c>
      <c r="CE92">
        <v>7</v>
      </c>
      <c r="CF92" t="s">
        <v>44</v>
      </c>
      <c r="CG92" s="12">
        <v>152</v>
      </c>
      <c r="CJ92" t="s">
        <v>44</v>
      </c>
      <c r="CK92" s="12">
        <v>152</v>
      </c>
      <c r="CL92" s="12">
        <f t="shared" si="35"/>
        <v>149.66666666666666</v>
      </c>
      <c r="CO92">
        <v>7</v>
      </c>
      <c r="CP92" t="s">
        <v>44</v>
      </c>
      <c r="CQ92" s="12">
        <v>116.3</v>
      </c>
      <c r="CT92" t="s">
        <v>44</v>
      </c>
      <c r="CU92" s="12">
        <v>116.3</v>
      </c>
      <c r="CV92" s="12">
        <f t="shared" si="36"/>
        <v>116.86666666666667</v>
      </c>
      <c r="CY92">
        <v>7</v>
      </c>
      <c r="CZ92" t="s">
        <v>44</v>
      </c>
      <c r="DA92" s="12">
        <v>158.80000000000001</v>
      </c>
      <c r="DD92" t="s">
        <v>44</v>
      </c>
      <c r="DE92" s="12">
        <v>158.80000000000001</v>
      </c>
      <c r="DF92" s="12">
        <f t="shared" si="37"/>
        <v>156.86666666666667</v>
      </c>
      <c r="DI92">
        <v>7</v>
      </c>
      <c r="DJ92" t="s">
        <v>44</v>
      </c>
      <c r="DK92" s="12">
        <v>135.6</v>
      </c>
      <c r="DN92" t="s">
        <v>44</v>
      </c>
      <c r="DO92" s="12">
        <v>135.6</v>
      </c>
      <c r="DP92" s="12">
        <f t="shared" si="38"/>
        <v>134.73333333333335</v>
      </c>
      <c r="DS92">
        <v>7</v>
      </c>
      <c r="DT92" t="s">
        <v>44</v>
      </c>
      <c r="DU92" s="12">
        <v>161.69999999999999</v>
      </c>
      <c r="DX92" t="s">
        <v>44</v>
      </c>
      <c r="DY92" s="12">
        <v>161.69999999999999</v>
      </c>
      <c r="DZ92" s="12">
        <f t="shared" si="39"/>
        <v>160.79999999999998</v>
      </c>
      <c r="EC92">
        <v>7</v>
      </c>
      <c r="ED92" t="s">
        <v>44</v>
      </c>
      <c r="EE92" s="12">
        <v>157</v>
      </c>
      <c r="EH92" t="s">
        <v>44</v>
      </c>
      <c r="EI92" s="12">
        <v>157</v>
      </c>
      <c r="EJ92" s="12">
        <f t="shared" si="40"/>
        <v>155.33333333333334</v>
      </c>
      <c r="EM92">
        <v>7</v>
      </c>
      <c r="EN92" t="s">
        <v>44</v>
      </c>
      <c r="EO92" s="12">
        <v>186.7</v>
      </c>
      <c r="ER92" t="s">
        <v>44</v>
      </c>
      <c r="ES92" s="12">
        <v>186.7</v>
      </c>
      <c r="ET92" s="12">
        <f t="shared" si="41"/>
        <v>182.13333333333333</v>
      </c>
      <c r="EW92">
        <v>7</v>
      </c>
      <c r="EX92" t="s">
        <v>44</v>
      </c>
      <c r="EY92" s="12">
        <v>149.1</v>
      </c>
      <c r="FB92" t="s">
        <v>44</v>
      </c>
      <c r="FC92" s="12">
        <v>149.1</v>
      </c>
      <c r="FD92" s="12">
        <f t="shared" si="42"/>
        <v>148.73333333333335</v>
      </c>
      <c r="FG92">
        <v>7</v>
      </c>
      <c r="FH92" t="s">
        <v>44</v>
      </c>
      <c r="FI92" s="12">
        <v>136.6</v>
      </c>
      <c r="FL92" t="s">
        <v>44</v>
      </c>
      <c r="FM92" s="12">
        <v>136.6</v>
      </c>
      <c r="FN92" s="12">
        <f t="shared" si="43"/>
        <v>135.73333333333335</v>
      </c>
      <c r="FQ92">
        <v>7</v>
      </c>
      <c r="FR92" t="s">
        <v>44</v>
      </c>
      <c r="FS92" s="12">
        <v>147.19999999999999</v>
      </c>
      <c r="FV92" t="s">
        <v>44</v>
      </c>
      <c r="FW92" s="12">
        <v>147.19999999999999</v>
      </c>
      <c r="FX92" s="12">
        <f t="shared" si="44"/>
        <v>146.46666666666667</v>
      </c>
      <c r="GA92">
        <v>7</v>
      </c>
      <c r="GB92" t="s">
        <v>44</v>
      </c>
      <c r="GC92" s="12">
        <v>137.1</v>
      </c>
      <c r="GF92" t="s">
        <v>44</v>
      </c>
      <c r="GG92" s="12">
        <v>137.1</v>
      </c>
      <c r="GH92" s="12">
        <f t="shared" si="45"/>
        <v>137.73333333333335</v>
      </c>
      <c r="GK92">
        <v>7</v>
      </c>
      <c r="GL92" t="s">
        <v>44</v>
      </c>
      <c r="GM92" s="12">
        <v>140.4</v>
      </c>
      <c r="GP92" t="s">
        <v>44</v>
      </c>
      <c r="GQ92" s="12">
        <v>140.4</v>
      </c>
      <c r="GR92" s="12">
        <f t="shared" si="46"/>
        <v>140.6</v>
      </c>
      <c r="GU92">
        <v>7</v>
      </c>
      <c r="GV92" t="s">
        <v>44</v>
      </c>
      <c r="GW92" s="12">
        <v>148.1</v>
      </c>
      <c r="GZ92" t="s">
        <v>44</v>
      </c>
      <c r="HA92" s="12">
        <v>148.1</v>
      </c>
      <c r="HB92" s="12">
        <f t="shared" si="47"/>
        <v>147.06666666666669</v>
      </c>
      <c r="HE92">
        <v>7</v>
      </c>
      <c r="HF92" t="s">
        <v>44</v>
      </c>
      <c r="HG92" s="12">
        <v>129.30000000000001</v>
      </c>
      <c r="HJ92" t="s">
        <v>44</v>
      </c>
      <c r="HK92" s="12">
        <v>129.30000000000001</v>
      </c>
      <c r="HL92" s="12">
        <f t="shared" si="48"/>
        <v>127.86666666666667</v>
      </c>
      <c r="HO92">
        <v>7</v>
      </c>
      <c r="HP92" t="s">
        <v>44</v>
      </c>
      <c r="HQ92" s="12">
        <v>144.5</v>
      </c>
      <c r="HT92" t="s">
        <v>44</v>
      </c>
      <c r="HU92" s="12">
        <v>144.5</v>
      </c>
      <c r="HV92" s="12">
        <f t="shared" si="49"/>
        <v>142.33333333333334</v>
      </c>
      <c r="HY92">
        <v>7</v>
      </c>
      <c r="HZ92" t="s">
        <v>44</v>
      </c>
      <c r="IA92" s="12">
        <v>152.5</v>
      </c>
      <c r="ID92" t="s">
        <v>44</v>
      </c>
      <c r="IE92" s="12">
        <v>152.5</v>
      </c>
      <c r="IF92" s="12">
        <f t="shared" si="50"/>
        <v>152.33333333333334</v>
      </c>
      <c r="II92">
        <v>7</v>
      </c>
      <c r="IJ92" t="s">
        <v>44</v>
      </c>
      <c r="IK92" s="12">
        <v>152.19999999999999</v>
      </c>
      <c r="IN92" t="s">
        <v>44</v>
      </c>
      <c r="IO92" s="12">
        <v>152.19999999999999</v>
      </c>
      <c r="IP92" s="12">
        <f t="shared" si="51"/>
        <v>149.79999999999998</v>
      </c>
      <c r="IS92">
        <v>7</v>
      </c>
      <c r="IT92" t="s">
        <v>44</v>
      </c>
      <c r="IU92" s="12">
        <v>142</v>
      </c>
      <c r="IX92" t="s">
        <v>44</v>
      </c>
      <c r="IY92" s="12">
        <v>142</v>
      </c>
      <c r="IZ92" s="12">
        <f t="shared" si="52"/>
        <v>141</v>
      </c>
      <c r="JC92">
        <v>7</v>
      </c>
      <c r="JD92" t="s">
        <v>44</v>
      </c>
      <c r="JE92" s="12">
        <v>150.80000000000001</v>
      </c>
      <c r="JH92" t="s">
        <v>44</v>
      </c>
      <c r="JI92" s="12">
        <v>150.80000000000001</v>
      </c>
      <c r="JJ92" s="12">
        <f t="shared" si="53"/>
        <v>149.86666666666667</v>
      </c>
    </row>
    <row r="93" spans="2:270" x14ac:dyDescent="0.35">
      <c r="C93">
        <v>8</v>
      </c>
      <c r="D93" t="s">
        <v>46</v>
      </c>
      <c r="E93" s="12">
        <v>155.5</v>
      </c>
      <c r="H93" t="s">
        <v>46</v>
      </c>
      <c r="I93" s="12">
        <v>155.5</v>
      </c>
      <c r="J93" s="12">
        <f t="shared" si="27"/>
        <v>154.96666666666667</v>
      </c>
      <c r="M93">
        <v>8</v>
      </c>
      <c r="N93" t="s">
        <v>46</v>
      </c>
      <c r="O93" s="12">
        <v>151.6</v>
      </c>
      <c r="R93" t="s">
        <v>46</v>
      </c>
      <c r="S93" s="12">
        <v>151.6</v>
      </c>
      <c r="T93" s="12">
        <f t="shared" si="28"/>
        <v>152.33333333333334</v>
      </c>
      <c r="W93">
        <v>8</v>
      </c>
      <c r="X93" t="s">
        <v>46</v>
      </c>
      <c r="Y93" s="12">
        <v>197.8</v>
      </c>
      <c r="AB93" t="s">
        <v>46</v>
      </c>
      <c r="AC93" s="12">
        <v>197.8</v>
      </c>
      <c r="AD93" s="12">
        <f t="shared" si="29"/>
        <v>197.26666666666665</v>
      </c>
      <c r="AG93">
        <v>8</v>
      </c>
      <c r="AH93" t="s">
        <v>46</v>
      </c>
      <c r="AI93" s="12">
        <v>154.5</v>
      </c>
      <c r="AL93" t="s">
        <v>46</v>
      </c>
      <c r="AM93" s="12">
        <v>154.5</v>
      </c>
      <c r="AN93" s="12">
        <f t="shared" si="30"/>
        <v>154.56666666666666</v>
      </c>
      <c r="AQ93">
        <v>8</v>
      </c>
      <c r="AR93" t="s">
        <v>46</v>
      </c>
      <c r="AS93" s="12">
        <v>153.4</v>
      </c>
      <c r="AV93" t="s">
        <v>46</v>
      </c>
      <c r="AW93" s="12">
        <v>153.4</v>
      </c>
      <c r="AX93" s="12">
        <f t="shared" si="31"/>
        <v>153.4</v>
      </c>
      <c r="BA93">
        <v>8</v>
      </c>
      <c r="BB93" t="s">
        <v>46</v>
      </c>
      <c r="BC93" s="12">
        <v>133.4</v>
      </c>
      <c r="BF93" t="s">
        <v>46</v>
      </c>
      <c r="BG93" s="12">
        <v>133.4</v>
      </c>
      <c r="BH93" s="12">
        <f t="shared" si="32"/>
        <v>133.06666666666669</v>
      </c>
      <c r="BK93">
        <v>8</v>
      </c>
      <c r="BL93" t="s">
        <v>46</v>
      </c>
      <c r="BM93" s="12">
        <v>154.5</v>
      </c>
      <c r="BP93" t="s">
        <v>46</v>
      </c>
      <c r="BQ93" s="12">
        <v>154.5</v>
      </c>
      <c r="BR93" s="12">
        <f t="shared" si="33"/>
        <v>152.70000000000002</v>
      </c>
      <c r="BU93">
        <v>8</v>
      </c>
      <c r="BV93" t="s">
        <v>46</v>
      </c>
      <c r="BW93" s="12">
        <v>191.9</v>
      </c>
      <c r="BZ93" t="s">
        <v>46</v>
      </c>
      <c r="CA93" s="12">
        <v>191.9</v>
      </c>
      <c r="CB93" s="12">
        <f t="shared" si="34"/>
        <v>178.1</v>
      </c>
      <c r="CE93">
        <v>8</v>
      </c>
      <c r="CF93" t="s">
        <v>46</v>
      </c>
      <c r="CG93" s="12">
        <v>151.30000000000001</v>
      </c>
      <c r="CJ93" t="s">
        <v>46</v>
      </c>
      <c r="CK93" s="12">
        <v>151.30000000000001</v>
      </c>
      <c r="CL93" s="12">
        <f t="shared" si="35"/>
        <v>151.76666666666668</v>
      </c>
      <c r="CO93">
        <v>8</v>
      </c>
      <c r="CP93" t="s">
        <v>46</v>
      </c>
      <c r="CQ93" s="12">
        <v>116.8</v>
      </c>
      <c r="CT93" t="s">
        <v>46</v>
      </c>
      <c r="CU93" s="12">
        <v>116.8</v>
      </c>
      <c r="CV93" s="12">
        <f t="shared" si="36"/>
        <v>116.46666666666665</v>
      </c>
      <c r="CY93">
        <v>8</v>
      </c>
      <c r="CZ93" t="s">
        <v>46</v>
      </c>
      <c r="DA93" s="12">
        <v>160</v>
      </c>
      <c r="DD93" t="s">
        <v>46</v>
      </c>
      <c r="DE93" s="12">
        <v>160</v>
      </c>
      <c r="DF93" s="12">
        <f t="shared" si="37"/>
        <v>159.20000000000002</v>
      </c>
      <c r="DI93">
        <v>8</v>
      </c>
      <c r="DJ93" t="s">
        <v>46</v>
      </c>
      <c r="DK93" s="12">
        <v>136.5</v>
      </c>
      <c r="DN93" t="s">
        <v>46</v>
      </c>
      <c r="DO93" s="12">
        <v>136.5</v>
      </c>
      <c r="DP93" s="12">
        <f t="shared" si="38"/>
        <v>135.9</v>
      </c>
      <c r="DS93">
        <v>8</v>
      </c>
      <c r="DT93" t="s">
        <v>46</v>
      </c>
      <c r="DU93" s="12">
        <v>163.30000000000001</v>
      </c>
      <c r="DX93" t="s">
        <v>46</v>
      </c>
      <c r="DY93" s="12">
        <v>163.30000000000001</v>
      </c>
      <c r="DZ93" s="12">
        <f t="shared" si="39"/>
        <v>162.23333333333332</v>
      </c>
      <c r="EC93">
        <v>8</v>
      </c>
      <c r="ED93" t="s">
        <v>46</v>
      </c>
      <c r="EE93" s="12">
        <v>159.9</v>
      </c>
      <c r="EH93" t="s">
        <v>46</v>
      </c>
      <c r="EI93" s="12">
        <v>159.9</v>
      </c>
      <c r="EJ93" s="12">
        <f t="shared" si="40"/>
        <v>157.96666666666667</v>
      </c>
      <c r="EM93">
        <v>8</v>
      </c>
      <c r="EN93" t="s">
        <v>46</v>
      </c>
      <c r="EO93" s="12">
        <v>187.2</v>
      </c>
      <c r="ER93" t="s">
        <v>46</v>
      </c>
      <c r="ES93" s="12">
        <v>187.2</v>
      </c>
      <c r="ET93" s="12">
        <f t="shared" si="41"/>
        <v>186.86666666666665</v>
      </c>
      <c r="EW93">
        <v>8</v>
      </c>
      <c r="EX93" t="s">
        <v>46</v>
      </c>
      <c r="EY93" s="12">
        <v>150</v>
      </c>
      <c r="FB93" t="s">
        <v>46</v>
      </c>
      <c r="FC93" s="12">
        <v>150</v>
      </c>
      <c r="FD93" s="12">
        <f t="shared" si="42"/>
        <v>149.4</v>
      </c>
      <c r="FG93">
        <v>8</v>
      </c>
      <c r="FH93" t="s">
        <v>46</v>
      </c>
      <c r="FI93" s="12">
        <v>135.19999999999999</v>
      </c>
      <c r="FL93" t="s">
        <v>46</v>
      </c>
      <c r="FM93" s="12">
        <v>135.19999999999999</v>
      </c>
      <c r="FN93" s="12">
        <f t="shared" si="43"/>
        <v>136.13333333333333</v>
      </c>
      <c r="FQ93">
        <v>8</v>
      </c>
      <c r="FR93" t="s">
        <v>46</v>
      </c>
      <c r="FS93" s="12">
        <v>147.80000000000001</v>
      </c>
      <c r="FV93" t="s">
        <v>46</v>
      </c>
      <c r="FW93" s="12">
        <v>147.80000000000001</v>
      </c>
      <c r="FX93" s="12">
        <f t="shared" si="44"/>
        <v>147.4</v>
      </c>
      <c r="GA93">
        <v>8</v>
      </c>
      <c r="GB93" t="s">
        <v>46</v>
      </c>
      <c r="GC93" s="12">
        <v>138.30000000000001</v>
      </c>
      <c r="GF93" t="s">
        <v>46</v>
      </c>
      <c r="GG93" s="12">
        <v>138.30000000000001</v>
      </c>
      <c r="GH93" s="12">
        <f t="shared" si="45"/>
        <v>137.5</v>
      </c>
      <c r="GK93">
        <v>8</v>
      </c>
      <c r="GL93" t="s">
        <v>46</v>
      </c>
      <c r="GM93" s="12">
        <v>144.5</v>
      </c>
      <c r="GP93" t="s">
        <v>46</v>
      </c>
      <c r="GQ93" s="12">
        <v>144.5</v>
      </c>
      <c r="GR93" s="12">
        <f t="shared" si="46"/>
        <v>141.76666666666668</v>
      </c>
      <c r="GU93">
        <v>8</v>
      </c>
      <c r="GV93" t="s">
        <v>46</v>
      </c>
      <c r="GW93" s="12">
        <v>148.69999999999999</v>
      </c>
      <c r="GZ93" t="s">
        <v>46</v>
      </c>
      <c r="HA93" s="12">
        <v>148.69999999999999</v>
      </c>
      <c r="HB93" s="12">
        <f t="shared" si="47"/>
        <v>148.29999999999998</v>
      </c>
      <c r="HE93">
        <v>8</v>
      </c>
      <c r="HF93" t="s">
        <v>46</v>
      </c>
      <c r="HG93" s="12">
        <v>133.9</v>
      </c>
      <c r="HJ93" t="s">
        <v>46</v>
      </c>
      <c r="HK93" s="12">
        <v>133.9</v>
      </c>
      <c r="HL93" s="12">
        <f t="shared" si="48"/>
        <v>130.83333333333334</v>
      </c>
      <c r="HO93">
        <v>8</v>
      </c>
      <c r="HP93" t="s">
        <v>46</v>
      </c>
      <c r="HQ93" s="12">
        <v>141.19999999999999</v>
      </c>
      <c r="HT93" t="s">
        <v>46</v>
      </c>
      <c r="HU93" s="12">
        <v>141.19999999999999</v>
      </c>
      <c r="HV93" s="12">
        <f t="shared" si="49"/>
        <v>143.4</v>
      </c>
      <c r="HY93">
        <v>8</v>
      </c>
      <c r="HZ93" t="s">
        <v>46</v>
      </c>
      <c r="IA93" s="12">
        <v>155.5</v>
      </c>
      <c r="ID93" t="s">
        <v>46</v>
      </c>
      <c r="IE93" s="12">
        <v>155.5</v>
      </c>
      <c r="IF93" s="12">
        <f t="shared" si="50"/>
        <v>153.5</v>
      </c>
      <c r="II93">
        <v>8</v>
      </c>
      <c r="IJ93" t="s">
        <v>46</v>
      </c>
      <c r="IK93" s="12">
        <v>155.19999999999999</v>
      </c>
      <c r="IN93" t="s">
        <v>46</v>
      </c>
      <c r="IO93" s="12">
        <v>155.19999999999999</v>
      </c>
      <c r="IP93" s="12">
        <f t="shared" si="51"/>
        <v>153.19999999999999</v>
      </c>
      <c r="IS93">
        <v>8</v>
      </c>
      <c r="IT93" t="s">
        <v>46</v>
      </c>
      <c r="IU93" s="12">
        <v>144.80000000000001</v>
      </c>
      <c r="IX93" t="s">
        <v>46</v>
      </c>
      <c r="IY93" s="12">
        <v>144.80000000000001</v>
      </c>
      <c r="IZ93" s="12">
        <f t="shared" si="52"/>
        <v>142.93333333333334</v>
      </c>
      <c r="JC93">
        <v>8</v>
      </c>
      <c r="JD93" t="s">
        <v>46</v>
      </c>
      <c r="JE93" s="12">
        <v>152.9</v>
      </c>
      <c r="JH93" t="s">
        <v>46</v>
      </c>
      <c r="JI93" s="12">
        <v>152.9</v>
      </c>
      <c r="JJ93" s="12">
        <f t="shared" si="53"/>
        <v>151.5</v>
      </c>
    </row>
    <row r="94" spans="2:270" x14ac:dyDescent="0.35">
      <c r="C94">
        <v>9</v>
      </c>
      <c r="D94" t="s">
        <v>48</v>
      </c>
      <c r="E94" s="12">
        <v>156.30000000000001</v>
      </c>
      <c r="H94" t="s">
        <v>48</v>
      </c>
      <c r="I94" s="12">
        <v>156.30000000000001</v>
      </c>
      <c r="J94" s="12">
        <f t="shared" si="27"/>
        <v>155.5</v>
      </c>
      <c r="M94">
        <v>9</v>
      </c>
      <c r="N94" t="s">
        <v>48</v>
      </c>
      <c r="O94" s="12">
        <v>151.5</v>
      </c>
      <c r="R94" t="s">
        <v>48</v>
      </c>
      <c r="S94" s="12">
        <v>151.5</v>
      </c>
      <c r="T94" s="12">
        <f t="shared" si="28"/>
        <v>151.93333333333331</v>
      </c>
      <c r="W94">
        <v>9</v>
      </c>
      <c r="X94" t="s">
        <v>48</v>
      </c>
      <c r="Y94" s="12">
        <v>193.1</v>
      </c>
      <c r="AB94" t="s">
        <v>48</v>
      </c>
      <c r="AC94" s="12">
        <v>193.1</v>
      </c>
      <c r="AD94" s="12">
        <f t="shared" si="29"/>
        <v>195.96666666666667</v>
      </c>
      <c r="AG94">
        <v>9</v>
      </c>
      <c r="AH94" t="s">
        <v>48</v>
      </c>
      <c r="AI94" s="12">
        <v>157.30000000000001</v>
      </c>
      <c r="AL94" t="s">
        <v>48</v>
      </c>
      <c r="AM94" s="12">
        <v>157.30000000000001</v>
      </c>
      <c r="AN94" s="12">
        <f t="shared" si="30"/>
        <v>155.46666666666667</v>
      </c>
      <c r="AQ94">
        <v>9</v>
      </c>
      <c r="AR94" t="s">
        <v>48</v>
      </c>
      <c r="AS94" s="12">
        <v>153.9</v>
      </c>
      <c r="AV94" t="s">
        <v>48</v>
      </c>
      <c r="AW94" s="12">
        <v>153.9</v>
      </c>
      <c r="AX94" s="12">
        <f t="shared" si="31"/>
        <v>153.56666666666669</v>
      </c>
      <c r="BA94">
        <v>9</v>
      </c>
      <c r="BB94" t="s">
        <v>48</v>
      </c>
      <c r="BC94" s="12">
        <v>134.4</v>
      </c>
      <c r="BF94" t="s">
        <v>48</v>
      </c>
      <c r="BG94" s="12">
        <v>134.4</v>
      </c>
      <c r="BH94" s="12">
        <f t="shared" si="32"/>
        <v>133.56666666666669</v>
      </c>
      <c r="BK94">
        <v>9</v>
      </c>
      <c r="BL94" t="s">
        <v>48</v>
      </c>
      <c r="BM94" s="12">
        <v>155.4</v>
      </c>
      <c r="BP94" t="s">
        <v>48</v>
      </c>
      <c r="BQ94" s="12">
        <v>155.4</v>
      </c>
      <c r="BR94" s="12">
        <f t="shared" si="33"/>
        <v>153.9</v>
      </c>
      <c r="BU94">
        <v>9</v>
      </c>
      <c r="BV94" t="s">
        <v>48</v>
      </c>
      <c r="BW94" s="12">
        <v>202</v>
      </c>
      <c r="BZ94" t="s">
        <v>48</v>
      </c>
      <c r="CA94" s="12">
        <v>202</v>
      </c>
      <c r="CB94" s="12">
        <f t="shared" si="34"/>
        <v>188.36666666666667</v>
      </c>
      <c r="CE94">
        <v>9</v>
      </c>
      <c r="CF94" t="s">
        <v>48</v>
      </c>
      <c r="CG94" s="12">
        <v>150.80000000000001</v>
      </c>
      <c r="CJ94" t="s">
        <v>48</v>
      </c>
      <c r="CK94" s="12">
        <v>150.80000000000001</v>
      </c>
      <c r="CL94" s="12">
        <f t="shared" si="35"/>
        <v>151.36666666666667</v>
      </c>
      <c r="CO94">
        <v>9</v>
      </c>
      <c r="CP94" t="s">
        <v>48</v>
      </c>
      <c r="CQ94" s="12">
        <v>118.9</v>
      </c>
      <c r="CT94" t="s">
        <v>48</v>
      </c>
      <c r="CU94" s="12">
        <v>118.9</v>
      </c>
      <c r="CV94" s="12">
        <f t="shared" si="36"/>
        <v>117.33333333333333</v>
      </c>
      <c r="CY94">
        <v>9</v>
      </c>
      <c r="CZ94" t="s">
        <v>48</v>
      </c>
      <c r="DA94" s="12">
        <v>160.9</v>
      </c>
      <c r="DD94" t="s">
        <v>48</v>
      </c>
      <c r="DE94" s="12">
        <v>160.9</v>
      </c>
      <c r="DF94" s="12">
        <f t="shared" si="37"/>
        <v>159.9</v>
      </c>
      <c r="DI94">
        <v>9</v>
      </c>
      <c r="DJ94" t="s">
        <v>48</v>
      </c>
      <c r="DK94" s="12">
        <v>137.69999999999999</v>
      </c>
      <c r="DN94" t="s">
        <v>48</v>
      </c>
      <c r="DO94" s="12">
        <v>137.69999999999999</v>
      </c>
      <c r="DP94" s="12">
        <f t="shared" si="38"/>
        <v>136.6</v>
      </c>
      <c r="DS94">
        <v>9</v>
      </c>
      <c r="DT94" t="s">
        <v>48</v>
      </c>
      <c r="DU94" s="12">
        <v>164.4</v>
      </c>
      <c r="DX94" t="s">
        <v>48</v>
      </c>
      <c r="DY94" s="12">
        <v>164.4</v>
      </c>
      <c r="DZ94" s="12">
        <f t="shared" si="39"/>
        <v>163.13333333333333</v>
      </c>
      <c r="EC94">
        <v>9</v>
      </c>
      <c r="ED94" t="s">
        <v>48</v>
      </c>
      <c r="EE94" s="12">
        <v>161.30000000000001</v>
      </c>
      <c r="EH94" t="s">
        <v>48</v>
      </c>
      <c r="EI94" s="12">
        <v>161.30000000000001</v>
      </c>
      <c r="EJ94" s="12">
        <f t="shared" si="40"/>
        <v>159.4</v>
      </c>
      <c r="EM94">
        <v>9</v>
      </c>
      <c r="EN94" t="s">
        <v>48</v>
      </c>
      <c r="EO94" s="12">
        <v>188.7</v>
      </c>
      <c r="ER94" t="s">
        <v>48</v>
      </c>
      <c r="ES94" s="12">
        <v>188.7</v>
      </c>
      <c r="ET94" s="12">
        <f t="shared" si="41"/>
        <v>187.5333333333333</v>
      </c>
      <c r="EW94">
        <v>9</v>
      </c>
      <c r="EX94" t="s">
        <v>48</v>
      </c>
      <c r="EY94" s="12">
        <v>150.19999999999999</v>
      </c>
      <c r="FB94" t="s">
        <v>48</v>
      </c>
      <c r="FC94" s="12">
        <v>150.19999999999999</v>
      </c>
      <c r="FD94" s="12">
        <f t="shared" si="42"/>
        <v>149.76666666666668</v>
      </c>
      <c r="FG94">
        <v>9</v>
      </c>
      <c r="FH94" t="s">
        <v>48</v>
      </c>
      <c r="FI94" s="12">
        <v>136.30000000000001</v>
      </c>
      <c r="FL94" t="s">
        <v>48</v>
      </c>
      <c r="FM94" s="12">
        <v>136.30000000000001</v>
      </c>
      <c r="FN94" s="12">
        <f t="shared" si="43"/>
        <v>136.03333333333333</v>
      </c>
      <c r="FQ94">
        <v>9</v>
      </c>
      <c r="FR94" t="s">
        <v>48</v>
      </c>
      <c r="FS94" s="12">
        <v>148.1</v>
      </c>
      <c r="FV94" t="s">
        <v>48</v>
      </c>
      <c r="FW94" s="12">
        <v>148.1</v>
      </c>
      <c r="FX94" s="12">
        <f t="shared" si="44"/>
        <v>147.70000000000002</v>
      </c>
      <c r="GA94">
        <v>9</v>
      </c>
      <c r="GB94" t="s">
        <v>48</v>
      </c>
      <c r="GC94" s="12">
        <v>137.19999999999999</v>
      </c>
      <c r="GF94" t="s">
        <v>48</v>
      </c>
      <c r="GG94" s="12">
        <v>137.19999999999999</v>
      </c>
      <c r="GH94" s="12">
        <f t="shared" si="45"/>
        <v>137.53333333333333</v>
      </c>
      <c r="GK94">
        <v>9</v>
      </c>
      <c r="GL94" t="s">
        <v>48</v>
      </c>
      <c r="GM94" s="12">
        <v>145.4</v>
      </c>
      <c r="GP94" t="s">
        <v>48</v>
      </c>
      <c r="GQ94" s="12">
        <v>145.4</v>
      </c>
      <c r="GR94" s="12">
        <f t="shared" si="46"/>
        <v>143.43333333333331</v>
      </c>
      <c r="GU94">
        <v>9</v>
      </c>
      <c r="GV94" t="s">
        <v>48</v>
      </c>
      <c r="GW94" s="12">
        <v>150</v>
      </c>
      <c r="GZ94" t="s">
        <v>48</v>
      </c>
      <c r="HA94" s="12">
        <v>150</v>
      </c>
      <c r="HB94" s="12">
        <f t="shared" si="47"/>
        <v>148.93333333333331</v>
      </c>
      <c r="HE94">
        <v>9</v>
      </c>
      <c r="HF94" t="s">
        <v>48</v>
      </c>
      <c r="HG94" s="12">
        <v>135.1</v>
      </c>
      <c r="HJ94" t="s">
        <v>48</v>
      </c>
      <c r="HK94" s="12">
        <v>135.1</v>
      </c>
      <c r="HL94" s="12">
        <f t="shared" si="48"/>
        <v>132.76666666666668</v>
      </c>
      <c r="HO94">
        <v>9</v>
      </c>
      <c r="HP94" t="s">
        <v>48</v>
      </c>
      <c r="HQ94" s="12">
        <v>141.80000000000001</v>
      </c>
      <c r="HT94" t="s">
        <v>48</v>
      </c>
      <c r="HU94" s="12">
        <v>141.80000000000001</v>
      </c>
      <c r="HV94" s="12">
        <f t="shared" si="49"/>
        <v>142.5</v>
      </c>
      <c r="HY94">
        <v>9</v>
      </c>
      <c r="HZ94" t="s">
        <v>48</v>
      </c>
      <c r="IA94" s="12">
        <v>154.9</v>
      </c>
      <c r="ID94" t="s">
        <v>48</v>
      </c>
      <c r="IE94" s="12">
        <v>154.9</v>
      </c>
      <c r="IF94" s="12">
        <f t="shared" si="50"/>
        <v>154.29999999999998</v>
      </c>
      <c r="II94">
        <v>9</v>
      </c>
      <c r="IJ94" t="s">
        <v>48</v>
      </c>
      <c r="IK94" s="12">
        <v>159.80000000000001</v>
      </c>
      <c r="IN94" t="s">
        <v>48</v>
      </c>
      <c r="IO94" s="12">
        <v>159.80000000000001</v>
      </c>
      <c r="IP94" s="12">
        <f t="shared" si="51"/>
        <v>155.73333333333332</v>
      </c>
      <c r="IS94">
        <v>9</v>
      </c>
      <c r="IT94" t="s">
        <v>48</v>
      </c>
      <c r="IU94" s="12">
        <v>146</v>
      </c>
      <c r="IX94" t="s">
        <v>48</v>
      </c>
      <c r="IY94" s="12">
        <v>146</v>
      </c>
      <c r="IZ94" s="12">
        <f t="shared" si="52"/>
        <v>144.26666666666668</v>
      </c>
      <c r="JC94">
        <v>9</v>
      </c>
      <c r="JD94" t="s">
        <v>48</v>
      </c>
      <c r="JE94" s="12">
        <v>154</v>
      </c>
      <c r="JH94" t="s">
        <v>48</v>
      </c>
      <c r="JI94" s="12">
        <v>154</v>
      </c>
      <c r="JJ94" s="12">
        <f t="shared" si="53"/>
        <v>152.56666666666669</v>
      </c>
    </row>
    <row r="95" spans="2:270" x14ac:dyDescent="0.35">
      <c r="C95">
        <v>10</v>
      </c>
      <c r="D95" t="s">
        <v>50</v>
      </c>
      <c r="E95" s="12">
        <v>156.5</v>
      </c>
      <c r="H95" t="s">
        <v>50</v>
      </c>
      <c r="I95" s="12">
        <v>156.5</v>
      </c>
      <c r="J95" s="12">
        <f t="shared" si="27"/>
        <v>156.1</v>
      </c>
      <c r="M95">
        <v>10</v>
      </c>
      <c r="N95" t="s">
        <v>50</v>
      </c>
      <c r="O95" s="12">
        <v>150.6</v>
      </c>
      <c r="R95" t="s">
        <v>50</v>
      </c>
      <c r="S95" s="12">
        <v>150.6</v>
      </c>
      <c r="T95" s="12">
        <f t="shared" si="28"/>
        <v>151.23333333333335</v>
      </c>
      <c r="W95">
        <v>10</v>
      </c>
      <c r="X95" t="s">
        <v>50</v>
      </c>
      <c r="Y95" s="12">
        <v>193.7</v>
      </c>
      <c r="AB95" t="s">
        <v>50</v>
      </c>
      <c r="AC95" s="12">
        <v>193.7</v>
      </c>
      <c r="AD95" s="12">
        <f t="shared" si="29"/>
        <v>194.86666666666665</v>
      </c>
      <c r="AG95">
        <v>10</v>
      </c>
      <c r="AH95" t="s">
        <v>50</v>
      </c>
      <c r="AI95" s="12">
        <v>164.8</v>
      </c>
      <c r="AL95" t="s">
        <v>50</v>
      </c>
      <c r="AM95" s="12">
        <v>164.8</v>
      </c>
      <c r="AN95" s="12">
        <f t="shared" si="30"/>
        <v>158.86666666666667</v>
      </c>
      <c r="AQ95">
        <v>10</v>
      </c>
      <c r="AR95" t="s">
        <v>50</v>
      </c>
      <c r="AS95" s="12">
        <v>153.69999999999999</v>
      </c>
      <c r="AV95" t="s">
        <v>50</v>
      </c>
      <c r="AW95" s="12">
        <v>153.69999999999999</v>
      </c>
      <c r="AX95" s="12">
        <f t="shared" si="31"/>
        <v>153.66666666666666</v>
      </c>
      <c r="BA95">
        <v>10</v>
      </c>
      <c r="BB95" t="s">
        <v>50</v>
      </c>
      <c r="BC95" s="12">
        <v>135.69999999999999</v>
      </c>
      <c r="BF95" t="s">
        <v>50</v>
      </c>
      <c r="BG95" s="12">
        <v>135.69999999999999</v>
      </c>
      <c r="BH95" s="12">
        <f t="shared" si="32"/>
        <v>134.5</v>
      </c>
      <c r="BK95">
        <v>10</v>
      </c>
      <c r="BL95" t="s">
        <v>50</v>
      </c>
      <c r="BM95" s="12">
        <v>155.69999999999999</v>
      </c>
      <c r="BP95" t="s">
        <v>50</v>
      </c>
      <c r="BQ95" s="12">
        <v>155.69999999999999</v>
      </c>
      <c r="BR95" s="12">
        <f t="shared" si="33"/>
        <v>155.19999999999999</v>
      </c>
      <c r="BU95">
        <v>10</v>
      </c>
      <c r="BV95" t="s">
        <v>50</v>
      </c>
      <c r="BW95" s="12">
        <v>226</v>
      </c>
      <c r="BZ95" t="s">
        <v>50</v>
      </c>
      <c r="CA95" s="12">
        <v>226</v>
      </c>
      <c r="CB95" s="12">
        <f t="shared" si="34"/>
        <v>206.63333333333333</v>
      </c>
      <c r="CE95">
        <v>10</v>
      </c>
      <c r="CF95" t="s">
        <v>50</v>
      </c>
      <c r="CG95" s="12">
        <v>152.19999999999999</v>
      </c>
      <c r="CJ95" t="s">
        <v>50</v>
      </c>
      <c r="CK95" s="12">
        <v>152.19999999999999</v>
      </c>
      <c r="CL95" s="12">
        <f t="shared" si="35"/>
        <v>151.43333333333334</v>
      </c>
      <c r="CO95">
        <v>10</v>
      </c>
      <c r="CP95" t="s">
        <v>50</v>
      </c>
      <c r="CQ95" s="12">
        <v>118.1</v>
      </c>
      <c r="CT95" t="s">
        <v>50</v>
      </c>
      <c r="CU95" s="12">
        <v>118.1</v>
      </c>
      <c r="CV95" s="12">
        <f t="shared" si="36"/>
        <v>117.93333333333332</v>
      </c>
      <c r="CY95">
        <v>10</v>
      </c>
      <c r="CZ95" t="s">
        <v>50</v>
      </c>
      <c r="DA95" s="12">
        <v>161.30000000000001</v>
      </c>
      <c r="DD95" t="s">
        <v>50</v>
      </c>
      <c r="DE95" s="12">
        <v>161.30000000000001</v>
      </c>
      <c r="DF95" s="12">
        <f t="shared" si="37"/>
        <v>160.73333333333332</v>
      </c>
      <c r="DI95">
        <v>10</v>
      </c>
      <c r="DJ95" t="s">
        <v>50</v>
      </c>
      <c r="DK95" s="12">
        <v>139.19999999999999</v>
      </c>
      <c r="DN95" t="s">
        <v>50</v>
      </c>
      <c r="DO95" s="12">
        <v>139.19999999999999</v>
      </c>
      <c r="DP95" s="12">
        <f t="shared" si="38"/>
        <v>137.79999999999998</v>
      </c>
      <c r="DS95">
        <v>10</v>
      </c>
      <c r="DT95" t="s">
        <v>50</v>
      </c>
      <c r="DU95" s="12">
        <v>164.8</v>
      </c>
      <c r="DX95" t="s">
        <v>50</v>
      </c>
      <c r="DY95" s="12">
        <v>164.8</v>
      </c>
      <c r="DZ95" s="12">
        <f t="shared" si="39"/>
        <v>164.16666666666669</v>
      </c>
      <c r="EC95">
        <v>10</v>
      </c>
      <c r="ED95" t="s">
        <v>50</v>
      </c>
      <c r="EE95" s="12">
        <v>164.4</v>
      </c>
      <c r="EH95" t="s">
        <v>50</v>
      </c>
      <c r="EI95" s="12">
        <v>164.4</v>
      </c>
      <c r="EJ95" s="12">
        <f t="shared" si="40"/>
        <v>161.86666666666667</v>
      </c>
      <c r="EM95">
        <v>10</v>
      </c>
      <c r="EN95" t="s">
        <v>50</v>
      </c>
      <c r="EO95" s="12">
        <v>188.7</v>
      </c>
      <c r="ER95" t="s">
        <v>50</v>
      </c>
      <c r="ES95" s="12">
        <v>188.7</v>
      </c>
      <c r="ET95" s="12">
        <f t="shared" si="41"/>
        <v>188.19999999999996</v>
      </c>
      <c r="EW95">
        <v>10</v>
      </c>
      <c r="EX95" t="s">
        <v>50</v>
      </c>
      <c r="EY95" s="12">
        <v>150.5</v>
      </c>
      <c r="FB95" t="s">
        <v>50</v>
      </c>
      <c r="FC95" s="12">
        <v>150.5</v>
      </c>
      <c r="FD95" s="12">
        <f t="shared" si="42"/>
        <v>150.23333333333332</v>
      </c>
      <c r="FG95">
        <v>10</v>
      </c>
      <c r="FH95" t="s">
        <v>50</v>
      </c>
      <c r="FI95" s="12">
        <v>136.1</v>
      </c>
      <c r="FL95" t="s">
        <v>50</v>
      </c>
      <c r="FM95" s="12">
        <v>136.1</v>
      </c>
      <c r="FN95" s="12">
        <f t="shared" si="43"/>
        <v>135.86666666666667</v>
      </c>
      <c r="FQ95">
        <v>10</v>
      </c>
      <c r="FR95" t="s">
        <v>50</v>
      </c>
      <c r="FS95" s="12">
        <v>148.30000000000001</v>
      </c>
      <c r="FV95" t="s">
        <v>50</v>
      </c>
      <c r="FW95" s="12">
        <v>148.30000000000001</v>
      </c>
      <c r="FX95" s="12">
        <f t="shared" si="44"/>
        <v>148.06666666666666</v>
      </c>
      <c r="GA95">
        <v>10</v>
      </c>
      <c r="GB95" t="s">
        <v>50</v>
      </c>
      <c r="GC95" s="12">
        <v>137.1</v>
      </c>
      <c r="GF95" t="s">
        <v>50</v>
      </c>
      <c r="GG95" s="12">
        <v>137.1</v>
      </c>
      <c r="GH95" s="12">
        <f t="shared" si="45"/>
        <v>137.53333333333333</v>
      </c>
      <c r="GK95">
        <v>10</v>
      </c>
      <c r="GL95" t="s">
        <v>50</v>
      </c>
      <c r="GM95" s="12">
        <v>145.1</v>
      </c>
      <c r="GP95" t="s">
        <v>50</v>
      </c>
      <c r="GQ95" s="12">
        <v>145.1</v>
      </c>
      <c r="GR95" s="12">
        <f t="shared" si="46"/>
        <v>145</v>
      </c>
      <c r="GU95">
        <v>10</v>
      </c>
      <c r="GV95" t="s">
        <v>50</v>
      </c>
      <c r="GW95" s="12">
        <v>151</v>
      </c>
      <c r="GZ95" t="s">
        <v>50</v>
      </c>
      <c r="HA95" s="12">
        <v>151</v>
      </c>
      <c r="HB95" s="12">
        <f t="shared" si="47"/>
        <v>149.9</v>
      </c>
      <c r="HE95">
        <v>10</v>
      </c>
      <c r="HF95" t="s">
        <v>50</v>
      </c>
      <c r="HG95" s="12">
        <v>135.4</v>
      </c>
      <c r="HJ95" t="s">
        <v>50</v>
      </c>
      <c r="HK95" s="12">
        <v>135.4</v>
      </c>
      <c r="HL95" s="12">
        <f t="shared" si="48"/>
        <v>134.79999999999998</v>
      </c>
      <c r="HO95">
        <v>10</v>
      </c>
      <c r="HP95" t="s">
        <v>50</v>
      </c>
      <c r="HQ95" s="12">
        <v>142</v>
      </c>
      <c r="HT95" t="s">
        <v>50</v>
      </c>
      <c r="HU95" s="12">
        <v>142</v>
      </c>
      <c r="HV95" s="12">
        <f t="shared" si="49"/>
        <v>141.66666666666666</v>
      </c>
      <c r="HY95">
        <v>10</v>
      </c>
      <c r="HZ95" t="s">
        <v>50</v>
      </c>
      <c r="IA95" s="12">
        <v>155.69999999999999</v>
      </c>
      <c r="ID95" t="s">
        <v>50</v>
      </c>
      <c r="IE95" s="12">
        <v>155.69999999999999</v>
      </c>
      <c r="IF95" s="12">
        <f t="shared" si="50"/>
        <v>155.36666666666665</v>
      </c>
      <c r="II95">
        <v>10</v>
      </c>
      <c r="IJ95" t="s">
        <v>50</v>
      </c>
      <c r="IK95" s="12">
        <v>158.1</v>
      </c>
      <c r="IN95" t="s">
        <v>50</v>
      </c>
      <c r="IO95" s="12">
        <v>158.1</v>
      </c>
      <c r="IP95" s="12">
        <f t="shared" si="51"/>
        <v>157.70000000000002</v>
      </c>
      <c r="IS95">
        <v>10</v>
      </c>
      <c r="IT95" t="s">
        <v>50</v>
      </c>
      <c r="IU95" s="12">
        <v>146.19999999999999</v>
      </c>
      <c r="IX95" t="s">
        <v>50</v>
      </c>
      <c r="IY95" s="12">
        <v>146.19999999999999</v>
      </c>
      <c r="IZ95" s="12">
        <f t="shared" si="52"/>
        <v>145.66666666666666</v>
      </c>
      <c r="JC95">
        <v>10</v>
      </c>
      <c r="JD95" t="s">
        <v>50</v>
      </c>
      <c r="JE95" s="12">
        <v>155.19999999999999</v>
      </c>
      <c r="JH95" t="s">
        <v>50</v>
      </c>
      <c r="JI95" s="12">
        <v>155.19999999999999</v>
      </c>
      <c r="JJ95" s="12">
        <f t="shared" si="53"/>
        <v>154.03333333333333</v>
      </c>
    </row>
    <row r="96" spans="2:270" x14ac:dyDescent="0.35">
      <c r="C96">
        <v>11</v>
      </c>
      <c r="D96" t="s">
        <v>52</v>
      </c>
      <c r="E96" s="12">
        <v>158</v>
      </c>
      <c r="H96" t="s">
        <v>52</v>
      </c>
      <c r="I96" s="12">
        <v>158</v>
      </c>
      <c r="J96" s="12">
        <f t="shared" si="27"/>
        <v>156.93333333333334</v>
      </c>
      <c r="M96">
        <v>11</v>
      </c>
      <c r="N96" t="s">
        <v>52</v>
      </c>
      <c r="O96" s="12">
        <v>149.69999999999999</v>
      </c>
      <c r="R96" t="s">
        <v>52</v>
      </c>
      <c r="S96" s="12">
        <v>149.69999999999999</v>
      </c>
      <c r="T96" s="12">
        <f t="shared" si="28"/>
        <v>150.6</v>
      </c>
      <c r="W96">
        <v>11</v>
      </c>
      <c r="X96" t="s">
        <v>52</v>
      </c>
      <c r="Y96" s="12">
        <v>195.5</v>
      </c>
      <c r="AB96" t="s">
        <v>52</v>
      </c>
      <c r="AC96" s="12">
        <v>195.5</v>
      </c>
      <c r="AD96" s="12">
        <f t="shared" si="29"/>
        <v>194.1</v>
      </c>
      <c r="AG96">
        <v>11</v>
      </c>
      <c r="AH96" t="s">
        <v>52</v>
      </c>
      <c r="AI96" s="12">
        <v>176.9</v>
      </c>
      <c r="AL96" t="s">
        <v>52</v>
      </c>
      <c r="AM96" s="12">
        <v>176.9</v>
      </c>
      <c r="AN96" s="12">
        <f t="shared" si="30"/>
        <v>166.33333333333334</v>
      </c>
      <c r="AQ96">
        <v>11</v>
      </c>
      <c r="AR96" t="s">
        <v>52</v>
      </c>
      <c r="AS96" s="12">
        <v>153.9</v>
      </c>
      <c r="AV96" t="s">
        <v>52</v>
      </c>
      <c r="AW96" s="12">
        <v>153.9</v>
      </c>
      <c r="AX96" s="12">
        <f t="shared" si="31"/>
        <v>153.83333333333334</v>
      </c>
      <c r="BA96">
        <v>11</v>
      </c>
      <c r="BB96" t="s">
        <v>52</v>
      </c>
      <c r="BC96" s="12">
        <v>138</v>
      </c>
      <c r="BF96" t="s">
        <v>52</v>
      </c>
      <c r="BG96" s="12">
        <v>138</v>
      </c>
      <c r="BH96" s="12">
        <f t="shared" si="32"/>
        <v>136.03333333333333</v>
      </c>
      <c r="BK96">
        <v>11</v>
      </c>
      <c r="BL96" t="s">
        <v>52</v>
      </c>
      <c r="BM96" s="12">
        <v>150.5</v>
      </c>
      <c r="BP96" t="s">
        <v>52</v>
      </c>
      <c r="BQ96" s="12">
        <v>150.5</v>
      </c>
      <c r="BR96" s="12">
        <f t="shared" si="33"/>
        <v>153.86666666666667</v>
      </c>
      <c r="BU96">
        <v>11</v>
      </c>
      <c r="BV96" t="s">
        <v>52</v>
      </c>
      <c r="BW96" s="12">
        <v>245.3</v>
      </c>
      <c r="BZ96" t="s">
        <v>52</v>
      </c>
      <c r="CA96" s="12">
        <v>245.3</v>
      </c>
      <c r="CB96" s="12">
        <f t="shared" si="34"/>
        <v>224.43333333333331</v>
      </c>
      <c r="CE96">
        <v>11</v>
      </c>
      <c r="CF96" t="s">
        <v>52</v>
      </c>
      <c r="CG96" s="12">
        <v>158.69999999999999</v>
      </c>
      <c r="CJ96" t="s">
        <v>52</v>
      </c>
      <c r="CK96" s="12">
        <v>158.69999999999999</v>
      </c>
      <c r="CL96" s="12">
        <f t="shared" si="35"/>
        <v>153.9</v>
      </c>
      <c r="CO96">
        <v>11</v>
      </c>
      <c r="CP96" t="s">
        <v>52</v>
      </c>
      <c r="CQ96" s="12">
        <v>117.2</v>
      </c>
      <c r="CT96" t="s">
        <v>52</v>
      </c>
      <c r="CU96" s="12">
        <v>117.2</v>
      </c>
      <c r="CV96" s="12">
        <f t="shared" si="36"/>
        <v>118.06666666666666</v>
      </c>
      <c r="CY96">
        <v>11</v>
      </c>
      <c r="CZ96" t="s">
        <v>52</v>
      </c>
      <c r="DA96" s="12">
        <v>161.4</v>
      </c>
      <c r="DD96" t="s">
        <v>52</v>
      </c>
      <c r="DE96" s="12">
        <v>161.4</v>
      </c>
      <c r="DF96" s="12">
        <f t="shared" si="37"/>
        <v>161.20000000000002</v>
      </c>
      <c r="DI96">
        <v>11</v>
      </c>
      <c r="DJ96" t="s">
        <v>52</v>
      </c>
      <c r="DK96" s="12">
        <v>141.5</v>
      </c>
      <c r="DN96" t="s">
        <v>52</v>
      </c>
      <c r="DO96" s="12">
        <v>141.5</v>
      </c>
      <c r="DP96" s="12">
        <f t="shared" si="38"/>
        <v>139.46666666666667</v>
      </c>
      <c r="DS96">
        <v>11</v>
      </c>
      <c r="DT96" t="s">
        <v>52</v>
      </c>
      <c r="DU96" s="12">
        <v>165.1</v>
      </c>
      <c r="DX96" t="s">
        <v>52</v>
      </c>
      <c r="DY96" s="12">
        <v>165.1</v>
      </c>
      <c r="DZ96" s="12">
        <f t="shared" si="39"/>
        <v>164.76666666666668</v>
      </c>
      <c r="EC96">
        <v>11</v>
      </c>
      <c r="ED96" t="s">
        <v>52</v>
      </c>
      <c r="EE96" s="12">
        <v>167</v>
      </c>
      <c r="EH96" t="s">
        <v>52</v>
      </c>
      <c r="EI96" s="12">
        <v>167</v>
      </c>
      <c r="EJ96" s="12">
        <f t="shared" si="40"/>
        <v>164.23333333333335</v>
      </c>
      <c r="EM96">
        <v>11</v>
      </c>
      <c r="EN96" t="s">
        <v>52</v>
      </c>
      <c r="EO96" s="12">
        <v>188.8</v>
      </c>
      <c r="ER96" t="s">
        <v>52</v>
      </c>
      <c r="ES96" s="12">
        <v>188.8</v>
      </c>
      <c r="ET96" s="12">
        <f t="shared" si="41"/>
        <v>188.73333333333335</v>
      </c>
      <c r="EW96">
        <v>11</v>
      </c>
      <c r="EX96" t="s">
        <v>52</v>
      </c>
      <c r="EY96" s="12">
        <v>151.1</v>
      </c>
      <c r="FB96" t="s">
        <v>52</v>
      </c>
      <c r="FC96" s="12">
        <v>151.1</v>
      </c>
      <c r="FD96" s="12">
        <f t="shared" si="42"/>
        <v>150.6</v>
      </c>
      <c r="FG96">
        <v>11</v>
      </c>
      <c r="FH96" t="s">
        <v>52</v>
      </c>
      <c r="FI96" s="12">
        <v>136.4</v>
      </c>
      <c r="FL96" t="s">
        <v>52</v>
      </c>
      <c r="FM96" s="12">
        <v>136.4</v>
      </c>
      <c r="FN96" s="12">
        <f t="shared" si="43"/>
        <v>136.26666666666665</v>
      </c>
      <c r="FQ96">
        <v>11</v>
      </c>
      <c r="FR96" t="s">
        <v>52</v>
      </c>
      <c r="FS96" s="12">
        <v>148.80000000000001</v>
      </c>
      <c r="FV96" t="s">
        <v>52</v>
      </c>
      <c r="FW96" s="12">
        <v>148.80000000000001</v>
      </c>
      <c r="FX96" s="12">
        <f t="shared" si="44"/>
        <v>148.4</v>
      </c>
      <c r="GA96">
        <v>11</v>
      </c>
      <c r="GB96" t="s">
        <v>52</v>
      </c>
      <c r="GC96" s="12">
        <v>137.30000000000001</v>
      </c>
      <c r="GF96" t="s">
        <v>52</v>
      </c>
      <c r="GG96" s="12">
        <v>137.30000000000001</v>
      </c>
      <c r="GH96" s="12">
        <f t="shared" si="45"/>
        <v>137.19999999999999</v>
      </c>
      <c r="GK96">
        <v>11</v>
      </c>
      <c r="GL96" t="s">
        <v>52</v>
      </c>
      <c r="GM96" s="12">
        <v>145.1</v>
      </c>
      <c r="GP96" t="s">
        <v>52</v>
      </c>
      <c r="GQ96" s="12">
        <v>145.1</v>
      </c>
      <c r="GR96" s="12">
        <f t="shared" si="46"/>
        <v>145.20000000000002</v>
      </c>
      <c r="GU96">
        <v>11</v>
      </c>
      <c r="GV96" t="s">
        <v>52</v>
      </c>
      <c r="GW96" s="12">
        <v>152</v>
      </c>
      <c r="GZ96" t="s">
        <v>52</v>
      </c>
      <c r="HA96" s="12">
        <v>152</v>
      </c>
      <c r="HB96" s="12">
        <f t="shared" si="47"/>
        <v>151</v>
      </c>
      <c r="HE96">
        <v>11</v>
      </c>
      <c r="HF96" t="s">
        <v>52</v>
      </c>
      <c r="HG96" s="12">
        <v>135.19999999999999</v>
      </c>
      <c r="HJ96" t="s">
        <v>52</v>
      </c>
      <c r="HK96" s="12">
        <v>135.19999999999999</v>
      </c>
      <c r="HL96" s="12">
        <f t="shared" si="48"/>
        <v>135.23333333333332</v>
      </c>
      <c r="HO96">
        <v>11</v>
      </c>
      <c r="HP96" t="s">
        <v>52</v>
      </c>
      <c r="HQ96" s="12">
        <v>144.4</v>
      </c>
      <c r="HT96" t="s">
        <v>52</v>
      </c>
      <c r="HU96" s="12">
        <v>144.4</v>
      </c>
      <c r="HV96" s="12">
        <f t="shared" si="49"/>
        <v>142.73333333333335</v>
      </c>
      <c r="HY96">
        <v>11</v>
      </c>
      <c r="HZ96" t="s">
        <v>52</v>
      </c>
      <c r="IA96" s="12">
        <v>156.4</v>
      </c>
      <c r="ID96" t="s">
        <v>52</v>
      </c>
      <c r="IE96" s="12">
        <v>156.4</v>
      </c>
      <c r="IF96" s="12">
        <f t="shared" si="50"/>
        <v>155.66666666666666</v>
      </c>
      <c r="II96">
        <v>11</v>
      </c>
      <c r="IJ96" t="s">
        <v>52</v>
      </c>
      <c r="IK96" s="12">
        <v>157.9</v>
      </c>
      <c r="IN96" t="s">
        <v>52</v>
      </c>
      <c r="IO96" s="12">
        <v>157.9</v>
      </c>
      <c r="IP96" s="12">
        <f t="shared" si="51"/>
        <v>158.6</v>
      </c>
      <c r="IS96">
        <v>11</v>
      </c>
      <c r="IT96" t="s">
        <v>52</v>
      </c>
      <c r="IU96" s="12">
        <v>146.6</v>
      </c>
      <c r="IX96" t="s">
        <v>52</v>
      </c>
      <c r="IY96" s="12">
        <v>146.6</v>
      </c>
      <c r="IZ96" s="12">
        <f t="shared" si="52"/>
        <v>146.26666666666665</v>
      </c>
      <c r="JC96">
        <v>11</v>
      </c>
      <c r="JD96" t="s">
        <v>52</v>
      </c>
      <c r="JE96" s="12">
        <v>156.69999999999999</v>
      </c>
      <c r="JH96" t="s">
        <v>52</v>
      </c>
      <c r="JI96" s="12">
        <v>156.69999999999999</v>
      </c>
      <c r="JJ96" s="12">
        <f t="shared" si="53"/>
        <v>155.29999999999998</v>
      </c>
    </row>
    <row r="97" spans="2:270" x14ac:dyDescent="0.35">
      <c r="C97">
        <v>12</v>
      </c>
      <c r="D97" t="s">
        <v>55</v>
      </c>
      <c r="E97" s="12">
        <v>158.4</v>
      </c>
      <c r="H97" t="s">
        <v>55</v>
      </c>
      <c r="I97" s="12">
        <v>158.4</v>
      </c>
      <c r="J97" s="12">
        <f t="shared" si="27"/>
        <v>157.63333333333333</v>
      </c>
      <c r="M97">
        <v>12</v>
      </c>
      <c r="N97" t="s">
        <v>55</v>
      </c>
      <c r="O97" s="12">
        <v>149</v>
      </c>
      <c r="R97" t="s">
        <v>55</v>
      </c>
      <c r="S97" s="12">
        <v>149</v>
      </c>
      <c r="T97" s="12">
        <f t="shared" si="28"/>
        <v>149.76666666666665</v>
      </c>
      <c r="W97">
        <v>12</v>
      </c>
      <c r="X97" t="s">
        <v>55</v>
      </c>
      <c r="Y97" s="12">
        <v>195.7</v>
      </c>
      <c r="AB97" t="s">
        <v>55</v>
      </c>
      <c r="AC97" s="12">
        <v>195.7</v>
      </c>
      <c r="AD97" s="12">
        <f t="shared" si="29"/>
        <v>194.96666666666667</v>
      </c>
      <c r="AG97">
        <v>12</v>
      </c>
      <c r="AH97" t="s">
        <v>55</v>
      </c>
      <c r="AI97" s="12">
        <v>178.3</v>
      </c>
      <c r="AL97" t="s">
        <v>55</v>
      </c>
      <c r="AM97" s="12">
        <v>178.3</v>
      </c>
      <c r="AN97" s="12">
        <f t="shared" si="30"/>
        <v>173.33333333333334</v>
      </c>
      <c r="AQ97">
        <v>12</v>
      </c>
      <c r="AR97" t="s">
        <v>55</v>
      </c>
      <c r="AS97" s="12">
        <v>154.19999999999999</v>
      </c>
      <c r="AV97" t="s">
        <v>55</v>
      </c>
      <c r="AW97" s="12">
        <v>154.19999999999999</v>
      </c>
      <c r="AX97" s="12">
        <f t="shared" si="31"/>
        <v>153.93333333333334</v>
      </c>
      <c r="BA97">
        <v>12</v>
      </c>
      <c r="BB97" t="s">
        <v>55</v>
      </c>
      <c r="BC97" s="12">
        <v>140.69999999999999</v>
      </c>
      <c r="BF97" t="s">
        <v>55</v>
      </c>
      <c r="BG97" s="12">
        <v>140.69999999999999</v>
      </c>
      <c r="BH97" s="12">
        <f t="shared" si="32"/>
        <v>138.13333333333333</v>
      </c>
      <c r="BK97">
        <v>12</v>
      </c>
      <c r="BL97" t="s">
        <v>55</v>
      </c>
      <c r="BM97" s="12">
        <v>149.69999999999999</v>
      </c>
      <c r="BP97" t="s">
        <v>55</v>
      </c>
      <c r="BQ97" s="12">
        <v>149.69999999999999</v>
      </c>
      <c r="BR97" s="12">
        <f t="shared" si="33"/>
        <v>151.96666666666667</v>
      </c>
      <c r="BU97">
        <v>12</v>
      </c>
      <c r="BV97" t="s">
        <v>55</v>
      </c>
      <c r="BW97" s="12">
        <v>240.9</v>
      </c>
      <c r="BZ97" t="s">
        <v>55</v>
      </c>
      <c r="CA97" s="12">
        <v>240.9</v>
      </c>
      <c r="CB97" s="12">
        <f t="shared" si="34"/>
        <v>237.4</v>
      </c>
      <c r="CE97">
        <v>12</v>
      </c>
      <c r="CF97" t="s">
        <v>55</v>
      </c>
      <c r="CG97" s="12">
        <v>161.5</v>
      </c>
      <c r="CJ97" t="s">
        <v>55</v>
      </c>
      <c r="CK97" s="12">
        <v>161.5</v>
      </c>
      <c r="CL97" s="12">
        <f t="shared" si="35"/>
        <v>157.46666666666667</v>
      </c>
      <c r="CO97">
        <v>12</v>
      </c>
      <c r="CP97" t="s">
        <v>55</v>
      </c>
      <c r="CQ97" s="12">
        <v>117.1</v>
      </c>
      <c r="CT97" t="s">
        <v>55</v>
      </c>
      <c r="CU97" s="12">
        <v>117.1</v>
      </c>
      <c r="CV97" s="12">
        <f t="shared" si="36"/>
        <v>117.46666666666665</v>
      </c>
      <c r="CY97">
        <v>12</v>
      </c>
      <c r="CZ97" t="s">
        <v>55</v>
      </c>
      <c r="DA97" s="12">
        <v>161.9</v>
      </c>
      <c r="DD97" t="s">
        <v>55</v>
      </c>
      <c r="DE97" s="12">
        <v>161.9</v>
      </c>
      <c r="DF97" s="12">
        <f t="shared" si="37"/>
        <v>161.53333333333333</v>
      </c>
      <c r="DI97">
        <v>12</v>
      </c>
      <c r="DJ97" t="s">
        <v>55</v>
      </c>
      <c r="DK97" s="12">
        <v>143.30000000000001</v>
      </c>
      <c r="DN97" t="s">
        <v>55</v>
      </c>
      <c r="DO97" s="12">
        <v>143.30000000000001</v>
      </c>
      <c r="DP97" s="12">
        <f t="shared" si="38"/>
        <v>141.33333333333334</v>
      </c>
      <c r="DS97">
        <v>12</v>
      </c>
      <c r="DT97" t="s">
        <v>55</v>
      </c>
      <c r="DU97" s="12">
        <v>166.1</v>
      </c>
      <c r="DX97" t="s">
        <v>55</v>
      </c>
      <c r="DY97" s="12">
        <v>166.1</v>
      </c>
      <c r="DZ97" s="12">
        <f t="shared" si="39"/>
        <v>165.33333333333334</v>
      </c>
      <c r="EC97">
        <v>12</v>
      </c>
      <c r="ED97" t="s">
        <v>55</v>
      </c>
      <c r="EE97" s="12">
        <v>167</v>
      </c>
      <c r="EH97" t="s">
        <v>55</v>
      </c>
      <c r="EI97" s="12">
        <v>167</v>
      </c>
      <c r="EJ97" s="12">
        <f t="shared" si="40"/>
        <v>166.13333333333333</v>
      </c>
      <c r="EM97">
        <v>12</v>
      </c>
      <c r="EN97" t="s">
        <v>55</v>
      </c>
      <c r="EO97" s="12">
        <v>190.2</v>
      </c>
      <c r="ER97" t="s">
        <v>55</v>
      </c>
      <c r="ES97" s="12">
        <v>190.2</v>
      </c>
      <c r="ET97" s="12">
        <f t="shared" si="41"/>
        <v>189.23333333333335</v>
      </c>
      <c r="EW97">
        <v>12</v>
      </c>
      <c r="EX97" t="s">
        <v>55</v>
      </c>
      <c r="EY97" s="12">
        <v>151.9</v>
      </c>
      <c r="FB97" t="s">
        <v>55</v>
      </c>
      <c r="FC97" s="12">
        <v>151.9</v>
      </c>
      <c r="FD97" s="12">
        <f t="shared" si="42"/>
        <v>151.16666666666666</v>
      </c>
      <c r="FG97">
        <v>12</v>
      </c>
      <c r="FH97" t="s">
        <v>55</v>
      </c>
      <c r="FI97" s="12">
        <v>136.69999999999999</v>
      </c>
      <c r="FL97" t="s">
        <v>55</v>
      </c>
      <c r="FM97" s="12">
        <v>136.69999999999999</v>
      </c>
      <c r="FN97" s="12">
        <f t="shared" si="43"/>
        <v>136.4</v>
      </c>
      <c r="FQ97">
        <v>12</v>
      </c>
      <c r="FR97" t="s">
        <v>55</v>
      </c>
      <c r="FS97" s="12">
        <v>149.6</v>
      </c>
      <c r="FV97" t="s">
        <v>55</v>
      </c>
      <c r="FW97" s="12">
        <v>149.6</v>
      </c>
      <c r="FX97" s="12">
        <f t="shared" si="44"/>
        <v>148.9</v>
      </c>
      <c r="GA97">
        <v>12</v>
      </c>
      <c r="GB97" t="s">
        <v>55</v>
      </c>
      <c r="GC97" s="12">
        <v>137.9</v>
      </c>
      <c r="GF97" t="s">
        <v>55</v>
      </c>
      <c r="GG97" s="12">
        <v>137.9</v>
      </c>
      <c r="GH97" s="12">
        <f t="shared" si="45"/>
        <v>137.43333333333331</v>
      </c>
      <c r="GK97">
        <v>12</v>
      </c>
      <c r="GL97" t="s">
        <v>55</v>
      </c>
      <c r="GM97" s="12">
        <v>145.5</v>
      </c>
      <c r="GP97" t="s">
        <v>55</v>
      </c>
      <c r="GQ97" s="12">
        <v>145.5</v>
      </c>
      <c r="GR97" s="12">
        <f t="shared" si="46"/>
        <v>145.23333333333332</v>
      </c>
      <c r="GU97">
        <v>12</v>
      </c>
      <c r="GV97" t="s">
        <v>55</v>
      </c>
      <c r="GW97" s="12">
        <v>152.9</v>
      </c>
      <c r="GZ97" t="s">
        <v>55</v>
      </c>
      <c r="HA97" s="12">
        <v>152.9</v>
      </c>
      <c r="HB97" s="12">
        <f t="shared" si="47"/>
        <v>151.96666666666667</v>
      </c>
      <c r="HE97">
        <v>12</v>
      </c>
      <c r="HF97" t="s">
        <v>55</v>
      </c>
      <c r="HG97" s="12">
        <v>135.5</v>
      </c>
      <c r="HJ97" t="s">
        <v>55</v>
      </c>
      <c r="HK97" s="12">
        <v>135.5</v>
      </c>
      <c r="HL97" s="12">
        <f t="shared" si="48"/>
        <v>135.36666666666667</v>
      </c>
      <c r="HO97">
        <v>12</v>
      </c>
      <c r="HP97" t="s">
        <v>55</v>
      </c>
      <c r="HQ97" s="12">
        <v>144.30000000000001</v>
      </c>
      <c r="HT97" t="s">
        <v>55</v>
      </c>
      <c r="HU97" s="12">
        <v>144.30000000000001</v>
      </c>
      <c r="HV97" s="12">
        <f t="shared" si="49"/>
        <v>143.56666666666666</v>
      </c>
      <c r="HY97">
        <v>12</v>
      </c>
      <c r="HZ97" t="s">
        <v>55</v>
      </c>
      <c r="IA97" s="12">
        <v>156.9</v>
      </c>
      <c r="ID97" t="s">
        <v>55</v>
      </c>
      <c r="IE97" s="12">
        <v>156.9</v>
      </c>
      <c r="IF97" s="12">
        <f t="shared" si="50"/>
        <v>156.33333333333334</v>
      </c>
      <c r="II97">
        <v>12</v>
      </c>
      <c r="IJ97" t="s">
        <v>55</v>
      </c>
      <c r="IK97" s="12">
        <v>157.9</v>
      </c>
      <c r="IN97" t="s">
        <v>55</v>
      </c>
      <c r="IO97" s="12">
        <v>157.9</v>
      </c>
      <c r="IP97" s="12">
        <f t="shared" si="51"/>
        <v>157.96666666666667</v>
      </c>
      <c r="IS97">
        <v>12</v>
      </c>
      <c r="IT97" t="s">
        <v>55</v>
      </c>
      <c r="IU97" s="12">
        <v>146.9</v>
      </c>
      <c r="IX97" t="s">
        <v>55</v>
      </c>
      <c r="IY97" s="12">
        <v>146.9</v>
      </c>
      <c r="IZ97" s="12">
        <f t="shared" si="52"/>
        <v>146.56666666666663</v>
      </c>
      <c r="JC97">
        <v>12</v>
      </c>
      <c r="JD97" t="s">
        <v>55</v>
      </c>
      <c r="JE97" s="12">
        <v>156.9</v>
      </c>
      <c r="JH97" t="s">
        <v>55</v>
      </c>
      <c r="JI97" s="12">
        <v>156.9</v>
      </c>
      <c r="JJ97" s="12">
        <f t="shared" si="53"/>
        <v>156.26666666666665</v>
      </c>
    </row>
    <row r="98" spans="2:270" x14ac:dyDescent="0.35">
      <c r="B98">
        <v>2021</v>
      </c>
      <c r="C98">
        <v>1</v>
      </c>
      <c r="D98" t="s">
        <v>31</v>
      </c>
      <c r="E98" s="12">
        <v>157.69999999999999</v>
      </c>
      <c r="G98">
        <v>2021</v>
      </c>
      <c r="H98" t="s">
        <v>31</v>
      </c>
      <c r="I98" s="12">
        <v>157.69999999999999</v>
      </c>
      <c r="J98" s="12">
        <f t="shared" si="27"/>
        <v>158.03333333333333</v>
      </c>
      <c r="L98">
        <v>2021</v>
      </c>
      <c r="M98">
        <v>1</v>
      </c>
      <c r="N98" t="s">
        <v>31</v>
      </c>
      <c r="O98" s="12">
        <v>148</v>
      </c>
      <c r="Q98">
        <v>2021</v>
      </c>
      <c r="R98" t="s">
        <v>31</v>
      </c>
      <c r="S98" s="12">
        <v>148</v>
      </c>
      <c r="T98" s="12">
        <f t="shared" si="28"/>
        <v>148.9</v>
      </c>
      <c r="V98">
        <v>2021</v>
      </c>
      <c r="W98">
        <v>1</v>
      </c>
      <c r="X98" t="s">
        <v>31</v>
      </c>
      <c r="Y98" s="12">
        <v>194.8</v>
      </c>
      <c r="AA98">
        <v>2021</v>
      </c>
      <c r="AB98" t="s">
        <v>31</v>
      </c>
      <c r="AC98" s="12">
        <v>194.8</v>
      </c>
      <c r="AD98" s="12">
        <f t="shared" si="29"/>
        <v>195.33333333333334</v>
      </c>
      <c r="AF98">
        <v>2021</v>
      </c>
      <c r="AG98">
        <v>1</v>
      </c>
      <c r="AH98" t="s">
        <v>31</v>
      </c>
      <c r="AI98" s="12">
        <v>178.4</v>
      </c>
      <c r="AK98">
        <v>2021</v>
      </c>
      <c r="AL98" t="s">
        <v>31</v>
      </c>
      <c r="AM98" s="12">
        <v>178.4</v>
      </c>
      <c r="AN98" s="12">
        <f t="shared" si="30"/>
        <v>177.86666666666667</v>
      </c>
      <c r="AP98">
        <v>2021</v>
      </c>
      <c r="AQ98">
        <v>1</v>
      </c>
      <c r="AR98" t="s">
        <v>31</v>
      </c>
      <c r="AS98" s="12">
        <v>154.4</v>
      </c>
      <c r="AU98">
        <v>2021</v>
      </c>
      <c r="AV98" t="s">
        <v>31</v>
      </c>
      <c r="AW98" s="12">
        <v>154.4</v>
      </c>
      <c r="AX98" s="12">
        <f t="shared" si="31"/>
        <v>154.16666666666666</v>
      </c>
      <c r="AZ98">
        <v>2021</v>
      </c>
      <c r="BA98">
        <v>1</v>
      </c>
      <c r="BB98" t="s">
        <v>31</v>
      </c>
      <c r="BC98" s="12">
        <v>144.1</v>
      </c>
      <c r="BE98">
        <v>2021</v>
      </c>
      <c r="BF98" t="s">
        <v>31</v>
      </c>
      <c r="BG98" s="12">
        <v>144.1</v>
      </c>
      <c r="BH98" s="12">
        <f t="shared" si="32"/>
        <v>140.93333333333331</v>
      </c>
      <c r="BJ98">
        <v>2021</v>
      </c>
      <c r="BK98">
        <v>1</v>
      </c>
      <c r="BL98" t="s">
        <v>31</v>
      </c>
      <c r="BM98" s="12">
        <v>152.6</v>
      </c>
      <c r="BO98">
        <v>2021</v>
      </c>
      <c r="BP98" t="s">
        <v>31</v>
      </c>
      <c r="BQ98" s="12">
        <v>152.6</v>
      </c>
      <c r="BR98" s="12">
        <f t="shared" si="33"/>
        <v>150.93333333333331</v>
      </c>
      <c r="BT98">
        <v>2021</v>
      </c>
      <c r="BU98">
        <v>1</v>
      </c>
      <c r="BV98" t="s">
        <v>31</v>
      </c>
      <c r="BW98" s="12">
        <v>206.8</v>
      </c>
      <c r="BY98">
        <v>2021</v>
      </c>
      <c r="BZ98" t="s">
        <v>31</v>
      </c>
      <c r="CA98" s="12">
        <v>206.8</v>
      </c>
      <c r="CB98" s="12">
        <f t="shared" si="34"/>
        <v>231</v>
      </c>
      <c r="CD98">
        <v>2021</v>
      </c>
      <c r="CE98">
        <v>1</v>
      </c>
      <c r="CF98" t="s">
        <v>31</v>
      </c>
      <c r="CG98" s="12">
        <v>162.1</v>
      </c>
      <c r="CI98">
        <v>2021</v>
      </c>
      <c r="CJ98" t="s">
        <v>31</v>
      </c>
      <c r="CK98" s="12">
        <v>162.1</v>
      </c>
      <c r="CL98" s="12">
        <f t="shared" si="35"/>
        <v>160.76666666666665</v>
      </c>
      <c r="CN98">
        <v>2021</v>
      </c>
      <c r="CO98">
        <v>1</v>
      </c>
      <c r="CP98" t="s">
        <v>31</v>
      </c>
      <c r="CQ98" s="12">
        <v>116.3</v>
      </c>
      <c r="CS98">
        <v>2021</v>
      </c>
      <c r="CT98" t="s">
        <v>31</v>
      </c>
      <c r="CU98" s="12">
        <v>116.3</v>
      </c>
      <c r="CV98" s="12">
        <f t="shared" si="36"/>
        <v>116.86666666666667</v>
      </c>
      <c r="CX98">
        <v>2021</v>
      </c>
      <c r="CY98">
        <v>1</v>
      </c>
      <c r="CZ98" t="s">
        <v>31</v>
      </c>
      <c r="DA98" s="12">
        <v>163</v>
      </c>
      <c r="DC98">
        <v>2021</v>
      </c>
      <c r="DD98" t="s">
        <v>31</v>
      </c>
      <c r="DE98" s="12">
        <v>163</v>
      </c>
      <c r="DF98" s="12">
        <f t="shared" si="37"/>
        <v>162.1</v>
      </c>
      <c r="DH98">
        <v>2021</v>
      </c>
      <c r="DI98">
        <v>1</v>
      </c>
      <c r="DJ98" t="s">
        <v>31</v>
      </c>
      <c r="DK98" s="12">
        <v>145.9</v>
      </c>
      <c r="DM98">
        <v>2021</v>
      </c>
      <c r="DN98" t="s">
        <v>31</v>
      </c>
      <c r="DO98" s="12">
        <v>145.9</v>
      </c>
      <c r="DP98" s="12">
        <f t="shared" si="38"/>
        <v>143.56666666666669</v>
      </c>
      <c r="DR98">
        <v>2021</v>
      </c>
      <c r="DS98">
        <v>1</v>
      </c>
      <c r="DT98" t="s">
        <v>31</v>
      </c>
      <c r="DU98" s="12">
        <v>167.2</v>
      </c>
      <c r="DW98">
        <v>2021</v>
      </c>
      <c r="DX98" t="s">
        <v>31</v>
      </c>
      <c r="DY98" s="12">
        <v>167.2</v>
      </c>
      <c r="DZ98" s="12">
        <f t="shared" si="39"/>
        <v>166.13333333333333</v>
      </c>
      <c r="EB98">
        <v>2021</v>
      </c>
      <c r="EC98">
        <v>1</v>
      </c>
      <c r="ED98" t="s">
        <v>31</v>
      </c>
      <c r="EE98" s="12">
        <v>163.4</v>
      </c>
      <c r="EG98">
        <v>2021</v>
      </c>
      <c r="EH98" t="s">
        <v>31</v>
      </c>
      <c r="EI98" s="12">
        <v>163.4</v>
      </c>
      <c r="EJ98" s="12">
        <f t="shared" si="40"/>
        <v>165.79999999999998</v>
      </c>
      <c r="EL98">
        <v>2021</v>
      </c>
      <c r="EM98">
        <v>1</v>
      </c>
      <c r="EN98" t="s">
        <v>31</v>
      </c>
      <c r="EO98" s="12">
        <v>191.8</v>
      </c>
      <c r="EQ98">
        <v>2021</v>
      </c>
      <c r="ER98" t="s">
        <v>31</v>
      </c>
      <c r="ES98" s="12">
        <v>191.8</v>
      </c>
      <c r="ET98" s="12">
        <f t="shared" si="41"/>
        <v>190.26666666666665</v>
      </c>
      <c r="EV98">
        <v>2021</v>
      </c>
      <c r="EW98">
        <v>1</v>
      </c>
      <c r="EX98" t="s">
        <v>31</v>
      </c>
      <c r="EY98" s="12">
        <v>152.5</v>
      </c>
      <c r="FA98">
        <v>2021</v>
      </c>
      <c r="FB98" t="s">
        <v>31</v>
      </c>
      <c r="FC98" s="12">
        <v>152.5</v>
      </c>
      <c r="FD98" s="12">
        <f t="shared" si="42"/>
        <v>151.83333333333334</v>
      </c>
      <c r="FF98">
        <v>2021</v>
      </c>
      <c r="FG98">
        <v>1</v>
      </c>
      <c r="FH98" t="s">
        <v>31</v>
      </c>
      <c r="FI98" s="12">
        <v>137.30000000000001</v>
      </c>
      <c r="FK98">
        <v>2021</v>
      </c>
      <c r="FL98" t="s">
        <v>31</v>
      </c>
      <c r="FM98" s="12">
        <v>137.30000000000001</v>
      </c>
      <c r="FN98" s="12">
        <f t="shared" si="43"/>
        <v>136.80000000000001</v>
      </c>
      <c r="FP98">
        <v>2021</v>
      </c>
      <c r="FQ98">
        <v>1</v>
      </c>
      <c r="FR98" t="s">
        <v>31</v>
      </c>
      <c r="FS98" s="12">
        <v>150.19999999999999</v>
      </c>
      <c r="FU98">
        <v>2021</v>
      </c>
      <c r="FV98" t="s">
        <v>31</v>
      </c>
      <c r="FW98" s="12">
        <v>150.19999999999999</v>
      </c>
      <c r="FX98" s="12">
        <f t="shared" si="44"/>
        <v>149.53333333333333</v>
      </c>
      <c r="FZ98">
        <v>2021</v>
      </c>
      <c r="GA98">
        <v>1</v>
      </c>
      <c r="GB98" t="s">
        <v>31</v>
      </c>
      <c r="GC98" s="12">
        <v>142.9</v>
      </c>
      <c r="GE98">
        <v>2021</v>
      </c>
      <c r="GF98" t="s">
        <v>31</v>
      </c>
      <c r="GG98" s="12">
        <v>142.9</v>
      </c>
      <c r="GH98" s="12">
        <f t="shared" si="45"/>
        <v>139.36666666666667</v>
      </c>
      <c r="GJ98">
        <v>2021</v>
      </c>
      <c r="GK98">
        <v>1</v>
      </c>
      <c r="GL98" t="s">
        <v>31</v>
      </c>
      <c r="GM98" s="12">
        <v>145.69999999999999</v>
      </c>
      <c r="GO98">
        <v>2021</v>
      </c>
      <c r="GP98" t="s">
        <v>31</v>
      </c>
      <c r="GQ98" s="12">
        <v>145.69999999999999</v>
      </c>
      <c r="GR98" s="12">
        <f t="shared" si="46"/>
        <v>145.43333333333334</v>
      </c>
      <c r="GT98">
        <v>2021</v>
      </c>
      <c r="GU98">
        <v>1</v>
      </c>
      <c r="GV98" t="s">
        <v>31</v>
      </c>
      <c r="GW98" s="12">
        <v>154.1</v>
      </c>
      <c r="GY98">
        <v>2021</v>
      </c>
      <c r="GZ98" t="s">
        <v>31</v>
      </c>
      <c r="HA98" s="12">
        <v>154.1</v>
      </c>
      <c r="HB98" s="12">
        <f t="shared" si="47"/>
        <v>153</v>
      </c>
      <c r="HD98">
        <v>2021</v>
      </c>
      <c r="HE98">
        <v>1</v>
      </c>
      <c r="HF98" t="s">
        <v>31</v>
      </c>
      <c r="HG98" s="12">
        <v>136.9</v>
      </c>
      <c r="HI98">
        <v>2021</v>
      </c>
      <c r="HJ98" t="s">
        <v>31</v>
      </c>
      <c r="HK98" s="12">
        <v>136.9</v>
      </c>
      <c r="HL98" s="12">
        <f t="shared" si="48"/>
        <v>135.86666666666667</v>
      </c>
      <c r="HN98">
        <v>2021</v>
      </c>
      <c r="HO98">
        <v>1</v>
      </c>
      <c r="HP98" t="s">
        <v>31</v>
      </c>
      <c r="HQ98" s="12">
        <v>145.4</v>
      </c>
      <c r="HS98">
        <v>2021</v>
      </c>
      <c r="HT98" t="s">
        <v>31</v>
      </c>
      <c r="HU98" s="12">
        <v>145.4</v>
      </c>
      <c r="HV98" s="12">
        <f t="shared" si="49"/>
        <v>144.70000000000002</v>
      </c>
      <c r="HX98">
        <v>2021</v>
      </c>
      <c r="HY98">
        <v>1</v>
      </c>
      <c r="HZ98" t="s">
        <v>31</v>
      </c>
      <c r="IA98" s="12">
        <v>156.1</v>
      </c>
      <c r="IC98">
        <v>2021</v>
      </c>
      <c r="ID98" t="s">
        <v>31</v>
      </c>
      <c r="IE98" s="12">
        <v>156.1</v>
      </c>
      <c r="IF98" s="12">
        <f t="shared" si="50"/>
        <v>156.46666666666667</v>
      </c>
      <c r="IH98">
        <v>2021</v>
      </c>
      <c r="II98">
        <v>1</v>
      </c>
      <c r="IJ98" t="s">
        <v>31</v>
      </c>
      <c r="IK98" s="12">
        <v>157.69999999999999</v>
      </c>
      <c r="IM98">
        <v>2021</v>
      </c>
      <c r="IN98" t="s">
        <v>31</v>
      </c>
      <c r="IO98" s="12">
        <v>157.69999999999999</v>
      </c>
      <c r="IP98" s="12">
        <f t="shared" si="51"/>
        <v>157.83333333333334</v>
      </c>
      <c r="IR98">
        <v>2021</v>
      </c>
      <c r="IS98">
        <v>1</v>
      </c>
      <c r="IT98" t="s">
        <v>31</v>
      </c>
      <c r="IU98" s="12">
        <v>147.6</v>
      </c>
      <c r="IW98">
        <v>2021</v>
      </c>
      <c r="IX98" t="s">
        <v>31</v>
      </c>
      <c r="IY98" s="12">
        <v>147.6</v>
      </c>
      <c r="IZ98" s="12">
        <f t="shared" si="52"/>
        <v>147.03333333333333</v>
      </c>
      <c r="JB98">
        <v>2021</v>
      </c>
      <c r="JC98">
        <v>1</v>
      </c>
      <c r="JD98" t="s">
        <v>31</v>
      </c>
      <c r="JE98" s="12">
        <v>156</v>
      </c>
      <c r="JG98">
        <v>2021</v>
      </c>
      <c r="JH98" t="s">
        <v>31</v>
      </c>
      <c r="JI98" s="12">
        <v>156</v>
      </c>
      <c r="JJ98" s="12">
        <f t="shared" si="53"/>
        <v>156.53333333333333</v>
      </c>
    </row>
    <row r="99" spans="2:270" x14ac:dyDescent="0.35">
      <c r="C99">
        <v>2</v>
      </c>
      <c r="D99" t="s">
        <v>36</v>
      </c>
      <c r="E99" s="12">
        <v>159.80000000000001</v>
      </c>
      <c r="H99" t="s">
        <v>36</v>
      </c>
      <c r="I99" s="12">
        <v>159.80000000000001</v>
      </c>
      <c r="J99" s="12">
        <f t="shared" si="27"/>
        <v>158.63333333333335</v>
      </c>
      <c r="M99">
        <v>2</v>
      </c>
      <c r="N99" t="s">
        <v>36</v>
      </c>
      <c r="O99" s="12">
        <v>147.6</v>
      </c>
      <c r="R99" t="s">
        <v>36</v>
      </c>
      <c r="S99" s="12">
        <v>147.6</v>
      </c>
      <c r="T99" s="12">
        <f t="shared" si="28"/>
        <v>148.20000000000002</v>
      </c>
      <c r="W99">
        <v>2</v>
      </c>
      <c r="X99" t="s">
        <v>36</v>
      </c>
      <c r="Y99" s="12">
        <v>191.2</v>
      </c>
      <c r="AB99" t="s">
        <v>36</v>
      </c>
      <c r="AC99" s="12">
        <v>191.2</v>
      </c>
      <c r="AD99" s="12">
        <f t="shared" si="29"/>
        <v>193.9</v>
      </c>
      <c r="AG99">
        <v>2</v>
      </c>
      <c r="AH99" t="s">
        <v>36</v>
      </c>
      <c r="AI99" s="12">
        <v>169.9</v>
      </c>
      <c r="AL99" t="s">
        <v>36</v>
      </c>
      <c r="AM99" s="12">
        <v>169.9</v>
      </c>
      <c r="AN99" s="12">
        <f t="shared" si="30"/>
        <v>175.53333333333333</v>
      </c>
      <c r="AQ99">
        <v>2</v>
      </c>
      <c r="AR99" t="s">
        <v>36</v>
      </c>
      <c r="AS99" s="12">
        <v>155.1</v>
      </c>
      <c r="AV99" t="s">
        <v>36</v>
      </c>
      <c r="AW99" s="12">
        <v>155.1</v>
      </c>
      <c r="AX99" s="12">
        <f t="shared" si="31"/>
        <v>154.56666666666669</v>
      </c>
      <c r="BA99">
        <v>2</v>
      </c>
      <c r="BB99" t="s">
        <v>36</v>
      </c>
      <c r="BC99" s="12">
        <v>151.4</v>
      </c>
      <c r="BF99" t="s">
        <v>36</v>
      </c>
      <c r="BG99" s="12">
        <v>151.4</v>
      </c>
      <c r="BH99" s="12">
        <f t="shared" si="32"/>
        <v>145.39999999999998</v>
      </c>
      <c r="BK99">
        <v>2</v>
      </c>
      <c r="BL99" t="s">
        <v>36</v>
      </c>
      <c r="BM99" s="12">
        <v>154</v>
      </c>
      <c r="BP99" t="s">
        <v>36</v>
      </c>
      <c r="BQ99" s="12">
        <v>154</v>
      </c>
      <c r="BR99" s="12">
        <f t="shared" si="33"/>
        <v>152.1</v>
      </c>
      <c r="BU99">
        <v>2</v>
      </c>
      <c r="BV99" t="s">
        <v>36</v>
      </c>
      <c r="BW99" s="12">
        <v>180.2</v>
      </c>
      <c r="BZ99" t="s">
        <v>36</v>
      </c>
      <c r="CA99" s="12">
        <v>180.2</v>
      </c>
      <c r="CB99" s="12">
        <f t="shared" si="34"/>
        <v>209.30000000000004</v>
      </c>
      <c r="CE99">
        <v>2</v>
      </c>
      <c r="CF99" t="s">
        <v>36</v>
      </c>
      <c r="CG99" s="12">
        <v>159.80000000000001</v>
      </c>
      <c r="CJ99" t="s">
        <v>36</v>
      </c>
      <c r="CK99" s="12">
        <v>159.80000000000001</v>
      </c>
      <c r="CL99" s="12">
        <f t="shared" si="35"/>
        <v>161.13333333333335</v>
      </c>
      <c r="CO99">
        <v>2</v>
      </c>
      <c r="CP99" t="s">
        <v>36</v>
      </c>
      <c r="CQ99" s="12">
        <v>114.9</v>
      </c>
      <c r="CT99" t="s">
        <v>36</v>
      </c>
      <c r="CU99" s="12">
        <v>114.9</v>
      </c>
      <c r="CV99" s="12">
        <f t="shared" si="36"/>
        <v>116.09999999999998</v>
      </c>
      <c r="CY99">
        <v>2</v>
      </c>
      <c r="CZ99" t="s">
        <v>36</v>
      </c>
      <c r="DA99" s="12">
        <v>162.5</v>
      </c>
      <c r="DD99" t="s">
        <v>36</v>
      </c>
      <c r="DE99" s="12">
        <v>162.5</v>
      </c>
      <c r="DF99" s="12">
        <f t="shared" si="37"/>
        <v>162.46666666666667</v>
      </c>
      <c r="DI99">
        <v>2</v>
      </c>
      <c r="DJ99" t="s">
        <v>36</v>
      </c>
      <c r="DK99" s="12">
        <v>149.19999999999999</v>
      </c>
      <c r="DN99" t="s">
        <v>36</v>
      </c>
      <c r="DO99" s="12">
        <v>149.19999999999999</v>
      </c>
      <c r="DP99" s="12">
        <f t="shared" si="38"/>
        <v>146.13333333333335</v>
      </c>
      <c r="DS99">
        <v>2</v>
      </c>
      <c r="DT99" t="s">
        <v>36</v>
      </c>
      <c r="DU99" s="12">
        <v>169.4</v>
      </c>
      <c r="DX99" t="s">
        <v>36</v>
      </c>
      <c r="DY99" s="12">
        <v>169.4</v>
      </c>
      <c r="DZ99" s="12">
        <f t="shared" si="39"/>
        <v>167.56666666666663</v>
      </c>
      <c r="EC99">
        <v>2</v>
      </c>
      <c r="ED99" t="s">
        <v>36</v>
      </c>
      <c r="EE99" s="12">
        <v>160.80000000000001</v>
      </c>
      <c r="EH99" t="s">
        <v>36</v>
      </c>
      <c r="EI99" s="12">
        <v>160.80000000000001</v>
      </c>
      <c r="EJ99" s="12">
        <f t="shared" si="40"/>
        <v>163.73333333333332</v>
      </c>
      <c r="EM99">
        <v>2</v>
      </c>
      <c r="EN99" t="s">
        <v>36</v>
      </c>
      <c r="EO99" s="12">
        <v>193.3</v>
      </c>
      <c r="ER99" t="s">
        <v>36</v>
      </c>
      <c r="ES99" s="12">
        <v>193.3</v>
      </c>
      <c r="ET99" s="12">
        <f t="shared" si="41"/>
        <v>191.76666666666665</v>
      </c>
      <c r="EW99">
        <v>2</v>
      </c>
      <c r="EX99" t="s">
        <v>36</v>
      </c>
      <c r="EY99" s="12">
        <v>154.19999999999999</v>
      </c>
      <c r="FB99" t="s">
        <v>36</v>
      </c>
      <c r="FC99" s="12">
        <v>154.19999999999999</v>
      </c>
      <c r="FD99" s="12">
        <f t="shared" si="42"/>
        <v>152.86666666666665</v>
      </c>
      <c r="FG99">
        <v>2</v>
      </c>
      <c r="FH99" t="s">
        <v>36</v>
      </c>
      <c r="FI99" s="12">
        <v>138.19999999999999</v>
      </c>
      <c r="FL99" t="s">
        <v>36</v>
      </c>
      <c r="FM99" s="12">
        <v>138.19999999999999</v>
      </c>
      <c r="FN99" s="12">
        <f t="shared" si="43"/>
        <v>137.4</v>
      </c>
      <c r="FQ99">
        <v>2</v>
      </c>
      <c r="FR99" t="s">
        <v>36</v>
      </c>
      <c r="FS99" s="12">
        <v>151.80000000000001</v>
      </c>
      <c r="FV99" t="s">
        <v>36</v>
      </c>
      <c r="FW99" s="12">
        <v>151.80000000000001</v>
      </c>
      <c r="FX99" s="12">
        <f t="shared" si="44"/>
        <v>150.53333333333333</v>
      </c>
      <c r="GA99">
        <v>2</v>
      </c>
      <c r="GB99" t="s">
        <v>36</v>
      </c>
      <c r="GC99" s="12">
        <v>149.1</v>
      </c>
      <c r="GF99" t="s">
        <v>36</v>
      </c>
      <c r="GG99" s="12">
        <v>149.1</v>
      </c>
      <c r="GH99" s="12">
        <f t="shared" si="45"/>
        <v>143.29999999999998</v>
      </c>
      <c r="GK99">
        <v>2</v>
      </c>
      <c r="GL99" t="s">
        <v>36</v>
      </c>
      <c r="GM99" s="12">
        <v>146.5</v>
      </c>
      <c r="GP99" t="s">
        <v>36</v>
      </c>
      <c r="GQ99" s="12">
        <v>146.5</v>
      </c>
      <c r="GR99" s="12">
        <f t="shared" si="46"/>
        <v>145.9</v>
      </c>
      <c r="GU99">
        <v>2</v>
      </c>
      <c r="GV99" t="s">
        <v>36</v>
      </c>
      <c r="GW99" s="12">
        <v>156.30000000000001</v>
      </c>
      <c r="GZ99" t="s">
        <v>36</v>
      </c>
      <c r="HA99" s="12">
        <v>156.30000000000001</v>
      </c>
      <c r="HB99" s="12">
        <f t="shared" si="47"/>
        <v>154.43333333333334</v>
      </c>
      <c r="HE99">
        <v>2</v>
      </c>
      <c r="HF99" t="s">
        <v>36</v>
      </c>
      <c r="HG99" s="12">
        <v>140.5</v>
      </c>
      <c r="HJ99" t="s">
        <v>36</v>
      </c>
      <c r="HK99" s="12">
        <v>140.5</v>
      </c>
      <c r="HL99" s="12">
        <f t="shared" si="48"/>
        <v>137.63333333333333</v>
      </c>
      <c r="HO99">
        <v>2</v>
      </c>
      <c r="HP99" t="s">
        <v>36</v>
      </c>
      <c r="HQ99" s="12">
        <v>147.30000000000001</v>
      </c>
      <c r="HT99" t="s">
        <v>36</v>
      </c>
      <c r="HU99" s="12">
        <v>147.30000000000001</v>
      </c>
      <c r="HV99" s="12">
        <f t="shared" si="49"/>
        <v>145.66666666666669</v>
      </c>
      <c r="HY99">
        <v>2</v>
      </c>
      <c r="HZ99" t="s">
        <v>36</v>
      </c>
      <c r="IA99" s="12">
        <v>156.6</v>
      </c>
      <c r="ID99" t="s">
        <v>36</v>
      </c>
      <c r="IE99" s="12">
        <v>156.6</v>
      </c>
      <c r="IF99" s="12">
        <f t="shared" si="50"/>
        <v>156.53333333333333</v>
      </c>
      <c r="II99">
        <v>2</v>
      </c>
      <c r="IJ99" t="s">
        <v>36</v>
      </c>
      <c r="IK99" s="12">
        <v>156.69999999999999</v>
      </c>
      <c r="IN99" t="s">
        <v>36</v>
      </c>
      <c r="IO99" s="12">
        <v>156.69999999999999</v>
      </c>
      <c r="IP99" s="12">
        <f t="shared" si="51"/>
        <v>157.43333333333334</v>
      </c>
      <c r="IS99">
        <v>2</v>
      </c>
      <c r="IT99" t="s">
        <v>36</v>
      </c>
      <c r="IU99" s="12">
        <v>149.30000000000001</v>
      </c>
      <c r="IX99" t="s">
        <v>36</v>
      </c>
      <c r="IY99" s="12">
        <v>149.30000000000001</v>
      </c>
      <c r="IZ99" s="12">
        <f t="shared" si="52"/>
        <v>147.93333333333334</v>
      </c>
      <c r="JC99">
        <v>2</v>
      </c>
      <c r="JD99" t="s">
        <v>36</v>
      </c>
      <c r="JE99" s="12">
        <v>156.5</v>
      </c>
      <c r="JH99" t="s">
        <v>36</v>
      </c>
      <c r="JI99" s="12">
        <v>156.5</v>
      </c>
      <c r="JJ99" s="12">
        <f t="shared" si="53"/>
        <v>156.46666666666667</v>
      </c>
    </row>
    <row r="100" spans="2:270" x14ac:dyDescent="0.35">
      <c r="C100">
        <v>3</v>
      </c>
      <c r="D100" t="s">
        <v>38</v>
      </c>
      <c r="E100" s="12">
        <v>159.9</v>
      </c>
      <c r="H100" t="s">
        <v>38</v>
      </c>
      <c r="I100" s="12">
        <v>159.9</v>
      </c>
      <c r="J100" s="12">
        <f t="shared" si="27"/>
        <v>159.13333333333333</v>
      </c>
      <c r="M100">
        <v>3</v>
      </c>
      <c r="N100" t="s">
        <v>38</v>
      </c>
      <c r="O100" s="12">
        <v>147.5</v>
      </c>
      <c r="R100" t="s">
        <v>38</v>
      </c>
      <c r="S100" s="12">
        <v>147.5</v>
      </c>
      <c r="T100" s="12">
        <f t="shared" si="28"/>
        <v>147.70000000000002</v>
      </c>
      <c r="W100">
        <v>3</v>
      </c>
      <c r="X100" t="s">
        <v>38</v>
      </c>
      <c r="Y100" s="12">
        <v>197.5</v>
      </c>
      <c r="AB100" t="s">
        <v>38</v>
      </c>
      <c r="AC100" s="12">
        <v>197.5</v>
      </c>
      <c r="AD100" s="12">
        <f t="shared" si="29"/>
        <v>194.5</v>
      </c>
      <c r="AG100">
        <v>3</v>
      </c>
      <c r="AH100" t="s">
        <v>38</v>
      </c>
      <c r="AI100" s="12">
        <v>164.7</v>
      </c>
      <c r="AL100" t="s">
        <v>38</v>
      </c>
      <c r="AM100" s="12">
        <v>164.7</v>
      </c>
      <c r="AN100" s="12">
        <f t="shared" si="30"/>
        <v>171</v>
      </c>
      <c r="AQ100">
        <v>3</v>
      </c>
      <c r="AR100" t="s">
        <v>38</v>
      </c>
      <c r="AS100" s="12">
        <v>155.6</v>
      </c>
      <c r="AV100" t="s">
        <v>38</v>
      </c>
      <c r="AW100" s="12">
        <v>155.6</v>
      </c>
      <c r="AX100" s="12">
        <f t="shared" si="31"/>
        <v>155.03333333333333</v>
      </c>
      <c r="BA100">
        <v>3</v>
      </c>
      <c r="BB100" t="s">
        <v>38</v>
      </c>
      <c r="BC100" s="12">
        <v>156.4</v>
      </c>
      <c r="BF100" t="s">
        <v>38</v>
      </c>
      <c r="BG100" s="12">
        <v>156.4</v>
      </c>
      <c r="BH100" s="12">
        <f t="shared" si="32"/>
        <v>150.63333333333333</v>
      </c>
      <c r="BK100">
        <v>3</v>
      </c>
      <c r="BL100" t="s">
        <v>38</v>
      </c>
      <c r="BM100" s="12">
        <v>157.30000000000001</v>
      </c>
      <c r="BP100" t="s">
        <v>38</v>
      </c>
      <c r="BQ100" s="12">
        <v>157.30000000000001</v>
      </c>
      <c r="BR100" s="12">
        <f t="shared" si="33"/>
        <v>154.63333333333335</v>
      </c>
      <c r="BU100">
        <v>3</v>
      </c>
      <c r="BV100" t="s">
        <v>38</v>
      </c>
      <c r="BW100" s="12">
        <v>166.1</v>
      </c>
      <c r="BZ100" t="s">
        <v>38</v>
      </c>
      <c r="CA100" s="12">
        <v>166.1</v>
      </c>
      <c r="CB100" s="12">
        <f t="shared" si="34"/>
        <v>184.36666666666667</v>
      </c>
      <c r="CE100">
        <v>3</v>
      </c>
      <c r="CF100" t="s">
        <v>38</v>
      </c>
      <c r="CG100" s="12">
        <v>161.1</v>
      </c>
      <c r="CJ100" t="s">
        <v>38</v>
      </c>
      <c r="CK100" s="12">
        <v>161.1</v>
      </c>
      <c r="CL100" s="12">
        <f t="shared" si="35"/>
        <v>161</v>
      </c>
      <c r="CO100">
        <v>3</v>
      </c>
      <c r="CP100" t="s">
        <v>38</v>
      </c>
      <c r="CQ100" s="12">
        <v>114.3</v>
      </c>
      <c r="CT100" t="s">
        <v>38</v>
      </c>
      <c r="CU100" s="12">
        <v>114.3</v>
      </c>
      <c r="CV100" s="12">
        <f t="shared" si="36"/>
        <v>115.16666666666667</v>
      </c>
      <c r="CY100">
        <v>3</v>
      </c>
      <c r="CZ100" t="s">
        <v>38</v>
      </c>
      <c r="DA100" s="12">
        <v>162.6</v>
      </c>
      <c r="DD100" t="s">
        <v>38</v>
      </c>
      <c r="DE100" s="12">
        <v>162.6</v>
      </c>
      <c r="DF100" s="12">
        <f t="shared" si="37"/>
        <v>162.70000000000002</v>
      </c>
      <c r="DI100">
        <v>3</v>
      </c>
      <c r="DJ100" t="s">
        <v>38</v>
      </c>
      <c r="DK100" s="12">
        <v>150.69999999999999</v>
      </c>
      <c r="DN100" t="s">
        <v>38</v>
      </c>
      <c r="DO100" s="12">
        <v>150.69999999999999</v>
      </c>
      <c r="DP100" s="12">
        <f t="shared" si="38"/>
        <v>148.6</v>
      </c>
      <c r="DS100">
        <v>3</v>
      </c>
      <c r="DT100" t="s">
        <v>38</v>
      </c>
      <c r="DU100" s="12">
        <v>170.3</v>
      </c>
      <c r="DX100" t="s">
        <v>38</v>
      </c>
      <c r="DY100" s="12">
        <v>170.3</v>
      </c>
      <c r="DZ100" s="12">
        <f t="shared" si="39"/>
        <v>168.96666666666667</v>
      </c>
      <c r="EC100">
        <v>3</v>
      </c>
      <c r="ED100" t="s">
        <v>38</v>
      </c>
      <c r="EE100" s="12">
        <v>160.4</v>
      </c>
      <c r="EH100" t="s">
        <v>38</v>
      </c>
      <c r="EI100" s="12">
        <v>160.4</v>
      </c>
      <c r="EJ100" s="12">
        <f t="shared" si="40"/>
        <v>161.53333333333333</v>
      </c>
      <c r="EM100">
        <v>3</v>
      </c>
      <c r="EN100" t="s">
        <v>38</v>
      </c>
      <c r="EO100" s="12">
        <v>193.5</v>
      </c>
      <c r="ER100" t="s">
        <v>38</v>
      </c>
      <c r="ES100" s="12">
        <v>193.5</v>
      </c>
      <c r="ET100" s="12">
        <f t="shared" si="41"/>
        <v>192.86666666666667</v>
      </c>
      <c r="EW100">
        <v>3</v>
      </c>
      <c r="EX100" t="s">
        <v>38</v>
      </c>
      <c r="EY100" s="12">
        <v>155.1</v>
      </c>
      <c r="FB100" t="s">
        <v>38</v>
      </c>
      <c r="FC100" s="12">
        <v>155.1</v>
      </c>
      <c r="FD100" s="12">
        <f t="shared" si="42"/>
        <v>153.93333333333331</v>
      </c>
      <c r="FG100">
        <v>3</v>
      </c>
      <c r="FH100" t="s">
        <v>38</v>
      </c>
      <c r="FI100" s="12">
        <v>138.69999999999999</v>
      </c>
      <c r="FL100" t="s">
        <v>38</v>
      </c>
      <c r="FM100" s="12">
        <v>138.69999999999999</v>
      </c>
      <c r="FN100" s="12">
        <f t="shared" si="43"/>
        <v>138.06666666666666</v>
      </c>
      <c r="FQ100">
        <v>3</v>
      </c>
      <c r="FR100" t="s">
        <v>38</v>
      </c>
      <c r="FS100" s="12">
        <v>152.6</v>
      </c>
      <c r="FV100" t="s">
        <v>38</v>
      </c>
      <c r="FW100" s="12">
        <v>152.6</v>
      </c>
      <c r="FX100" s="12">
        <f t="shared" si="44"/>
        <v>151.53333333333333</v>
      </c>
      <c r="GA100">
        <v>3</v>
      </c>
      <c r="GB100" t="s">
        <v>38</v>
      </c>
      <c r="GC100" s="12">
        <v>154.80000000000001</v>
      </c>
      <c r="GF100" t="s">
        <v>38</v>
      </c>
      <c r="GG100" s="12">
        <v>154.80000000000001</v>
      </c>
      <c r="GH100" s="12">
        <f t="shared" si="45"/>
        <v>148.93333333333334</v>
      </c>
      <c r="GK100">
        <v>3</v>
      </c>
      <c r="GL100" t="s">
        <v>38</v>
      </c>
      <c r="GM100" s="12">
        <v>147.19999999999999</v>
      </c>
      <c r="GP100" t="s">
        <v>38</v>
      </c>
      <c r="GQ100" s="12">
        <v>147.19999999999999</v>
      </c>
      <c r="GR100" s="12">
        <f t="shared" si="46"/>
        <v>146.46666666666667</v>
      </c>
      <c r="GU100">
        <v>3</v>
      </c>
      <c r="GV100" t="s">
        <v>38</v>
      </c>
      <c r="GW100" s="12">
        <v>156.9</v>
      </c>
      <c r="GZ100" t="s">
        <v>38</v>
      </c>
      <c r="HA100" s="12">
        <v>156.9</v>
      </c>
      <c r="HB100" s="12">
        <f t="shared" si="47"/>
        <v>155.76666666666665</v>
      </c>
      <c r="HE100">
        <v>3</v>
      </c>
      <c r="HF100" t="s">
        <v>38</v>
      </c>
      <c r="HG100" s="12">
        <v>141.69999999999999</v>
      </c>
      <c r="HJ100" t="s">
        <v>38</v>
      </c>
      <c r="HK100" s="12">
        <v>141.69999999999999</v>
      </c>
      <c r="HL100" s="12">
        <f t="shared" si="48"/>
        <v>139.69999999999999</v>
      </c>
      <c r="HO100">
        <v>3</v>
      </c>
      <c r="HP100" t="s">
        <v>38</v>
      </c>
      <c r="HQ100" s="12">
        <v>148.6</v>
      </c>
      <c r="HT100" t="s">
        <v>38</v>
      </c>
      <c r="HU100" s="12">
        <v>148.6</v>
      </c>
      <c r="HV100" s="12">
        <f t="shared" si="49"/>
        <v>147.10000000000002</v>
      </c>
      <c r="HY100">
        <v>3</v>
      </c>
      <c r="HZ100" t="s">
        <v>38</v>
      </c>
      <c r="IA100" s="12">
        <v>157.6</v>
      </c>
      <c r="ID100" t="s">
        <v>38</v>
      </c>
      <c r="IE100" s="12">
        <v>157.6</v>
      </c>
      <c r="IF100" s="12">
        <f t="shared" si="50"/>
        <v>156.76666666666665</v>
      </c>
      <c r="II100">
        <v>3</v>
      </c>
      <c r="IJ100" t="s">
        <v>38</v>
      </c>
      <c r="IK100" s="12">
        <v>154.9</v>
      </c>
      <c r="IN100" t="s">
        <v>38</v>
      </c>
      <c r="IO100" s="12">
        <v>154.9</v>
      </c>
      <c r="IP100" s="12">
        <f t="shared" si="51"/>
        <v>156.43333333333331</v>
      </c>
      <c r="IS100">
        <v>3</v>
      </c>
      <c r="IT100" t="s">
        <v>38</v>
      </c>
      <c r="IU100" s="12">
        <v>150</v>
      </c>
      <c r="IX100" t="s">
        <v>38</v>
      </c>
      <c r="IY100" s="12">
        <v>150</v>
      </c>
      <c r="IZ100" s="12">
        <f t="shared" si="52"/>
        <v>148.96666666666667</v>
      </c>
      <c r="JC100">
        <v>3</v>
      </c>
      <c r="JD100" t="s">
        <v>38</v>
      </c>
      <c r="JE100" s="12">
        <v>156.9</v>
      </c>
      <c r="JH100" t="s">
        <v>38</v>
      </c>
      <c r="JI100" s="12">
        <v>156.9</v>
      </c>
      <c r="JJ100" s="12">
        <f t="shared" si="53"/>
        <v>156.46666666666667</v>
      </c>
    </row>
    <row r="101" spans="2:270" x14ac:dyDescent="0.35">
      <c r="C101">
        <v>4</v>
      </c>
      <c r="D101" t="s">
        <v>39</v>
      </c>
      <c r="E101" s="12">
        <v>161.4</v>
      </c>
      <c r="H101" t="s">
        <v>39</v>
      </c>
      <c r="I101" s="12">
        <v>161.4</v>
      </c>
      <c r="J101" s="12">
        <f t="shared" si="27"/>
        <v>160.36666666666667</v>
      </c>
      <c r="M101">
        <v>4</v>
      </c>
      <c r="N101" t="s">
        <v>39</v>
      </c>
      <c r="O101" s="12">
        <v>147.6</v>
      </c>
      <c r="R101" t="s">
        <v>39</v>
      </c>
      <c r="S101" s="12">
        <v>147.6</v>
      </c>
      <c r="T101" s="12">
        <f t="shared" si="28"/>
        <v>147.56666666666669</v>
      </c>
      <c r="W101">
        <v>4</v>
      </c>
      <c r="X101" t="s">
        <v>39</v>
      </c>
      <c r="Y101" s="12">
        <v>202.5</v>
      </c>
      <c r="AB101" t="s">
        <v>39</v>
      </c>
      <c r="AC101" s="12">
        <v>202.5</v>
      </c>
      <c r="AD101" s="12">
        <f t="shared" si="29"/>
        <v>197.06666666666669</v>
      </c>
      <c r="AG101">
        <v>4</v>
      </c>
      <c r="AH101" t="s">
        <v>39</v>
      </c>
      <c r="AI101" s="12">
        <v>166.4</v>
      </c>
      <c r="AL101" t="s">
        <v>39</v>
      </c>
      <c r="AM101" s="12">
        <v>166.4</v>
      </c>
      <c r="AN101" s="12">
        <f t="shared" si="30"/>
        <v>167</v>
      </c>
      <c r="AQ101">
        <v>4</v>
      </c>
      <c r="AR101" t="s">
        <v>39</v>
      </c>
      <c r="AS101" s="12">
        <v>156</v>
      </c>
      <c r="AV101" t="s">
        <v>39</v>
      </c>
      <c r="AW101" s="12">
        <v>156</v>
      </c>
      <c r="AX101" s="12">
        <f t="shared" si="31"/>
        <v>155.56666666666666</v>
      </c>
      <c r="BA101">
        <v>4</v>
      </c>
      <c r="BB101" t="s">
        <v>39</v>
      </c>
      <c r="BC101" s="12">
        <v>161.4</v>
      </c>
      <c r="BF101" t="s">
        <v>39</v>
      </c>
      <c r="BG101" s="12">
        <v>161.4</v>
      </c>
      <c r="BH101" s="12">
        <f t="shared" si="32"/>
        <v>156.4</v>
      </c>
      <c r="BK101">
        <v>4</v>
      </c>
      <c r="BL101" t="s">
        <v>39</v>
      </c>
      <c r="BM101" s="12">
        <v>168.8</v>
      </c>
      <c r="BP101" t="s">
        <v>39</v>
      </c>
      <c r="BQ101" s="12">
        <v>168.8</v>
      </c>
      <c r="BR101" s="12">
        <f t="shared" si="33"/>
        <v>160.03333333333333</v>
      </c>
      <c r="BU101">
        <v>4</v>
      </c>
      <c r="BV101" t="s">
        <v>39</v>
      </c>
      <c r="BW101" s="12">
        <v>161.6</v>
      </c>
      <c r="BZ101" t="s">
        <v>39</v>
      </c>
      <c r="CA101" s="12">
        <v>161.6</v>
      </c>
      <c r="CB101" s="12">
        <f t="shared" si="34"/>
        <v>169.29999999999998</v>
      </c>
      <c r="CE101">
        <v>4</v>
      </c>
      <c r="CF101" t="s">
        <v>39</v>
      </c>
      <c r="CG101" s="12">
        <v>162.80000000000001</v>
      </c>
      <c r="CJ101" t="s">
        <v>39</v>
      </c>
      <c r="CK101" s="12">
        <v>162.80000000000001</v>
      </c>
      <c r="CL101" s="12">
        <f t="shared" si="35"/>
        <v>161.23333333333332</v>
      </c>
      <c r="CO101">
        <v>4</v>
      </c>
      <c r="CP101" t="s">
        <v>39</v>
      </c>
      <c r="CQ101" s="12">
        <v>114.8</v>
      </c>
      <c r="CT101" t="s">
        <v>39</v>
      </c>
      <c r="CU101" s="12">
        <v>114.8</v>
      </c>
      <c r="CV101" s="12">
        <f t="shared" si="36"/>
        <v>114.66666666666667</v>
      </c>
      <c r="CY101">
        <v>4</v>
      </c>
      <c r="CZ101" t="s">
        <v>39</v>
      </c>
      <c r="DA101" s="12">
        <v>162.80000000000001</v>
      </c>
      <c r="DD101" t="s">
        <v>39</v>
      </c>
      <c r="DE101" s="12">
        <v>162.80000000000001</v>
      </c>
      <c r="DF101" s="12">
        <f t="shared" si="37"/>
        <v>162.63333333333335</v>
      </c>
      <c r="DI101">
        <v>4</v>
      </c>
      <c r="DJ101" t="s">
        <v>39</v>
      </c>
      <c r="DK101" s="12">
        <v>151.5</v>
      </c>
      <c r="DN101" t="s">
        <v>39</v>
      </c>
      <c r="DO101" s="12">
        <v>151.5</v>
      </c>
      <c r="DP101" s="12">
        <f t="shared" si="38"/>
        <v>150.46666666666667</v>
      </c>
      <c r="DS101">
        <v>4</v>
      </c>
      <c r="DT101" t="s">
        <v>39</v>
      </c>
      <c r="DU101" s="12">
        <v>171.4</v>
      </c>
      <c r="DX101" t="s">
        <v>39</v>
      </c>
      <c r="DY101" s="12">
        <v>171.4</v>
      </c>
      <c r="DZ101" s="12">
        <f t="shared" si="39"/>
        <v>170.36666666666667</v>
      </c>
      <c r="EC101">
        <v>4</v>
      </c>
      <c r="ED101" t="s">
        <v>39</v>
      </c>
      <c r="EE101" s="12">
        <v>162</v>
      </c>
      <c r="EH101" t="s">
        <v>39</v>
      </c>
      <c r="EI101" s="12">
        <v>162</v>
      </c>
      <c r="EJ101" s="12">
        <f t="shared" si="40"/>
        <v>161.06666666666669</v>
      </c>
      <c r="EM101">
        <v>4</v>
      </c>
      <c r="EN101" t="s">
        <v>39</v>
      </c>
      <c r="EO101" s="12">
        <v>194.4</v>
      </c>
      <c r="ER101" t="s">
        <v>39</v>
      </c>
      <c r="ES101" s="12">
        <v>194.4</v>
      </c>
      <c r="ET101" s="12">
        <f t="shared" si="41"/>
        <v>193.73333333333335</v>
      </c>
      <c r="EW101">
        <v>4</v>
      </c>
      <c r="EX101" t="s">
        <v>39</v>
      </c>
      <c r="EY101" s="12">
        <v>155.9</v>
      </c>
      <c r="FB101" t="s">
        <v>39</v>
      </c>
      <c r="FC101" s="12">
        <v>155.9</v>
      </c>
      <c r="FD101" s="12">
        <f t="shared" si="42"/>
        <v>155.06666666666663</v>
      </c>
      <c r="FG101">
        <v>4</v>
      </c>
      <c r="FH101" t="s">
        <v>39</v>
      </c>
      <c r="FI101" s="12">
        <v>139.30000000000001</v>
      </c>
      <c r="FL101" t="s">
        <v>39</v>
      </c>
      <c r="FM101" s="12">
        <v>139.30000000000001</v>
      </c>
      <c r="FN101" s="12">
        <f t="shared" si="43"/>
        <v>138.73333333333332</v>
      </c>
      <c r="FQ101">
        <v>4</v>
      </c>
      <c r="FR101" t="s">
        <v>39</v>
      </c>
      <c r="FS101" s="12">
        <v>153.4</v>
      </c>
      <c r="FV101" t="s">
        <v>39</v>
      </c>
      <c r="FW101" s="12">
        <v>153.4</v>
      </c>
      <c r="FX101" s="12">
        <f t="shared" si="44"/>
        <v>152.6</v>
      </c>
      <c r="GA101">
        <v>4</v>
      </c>
      <c r="GB101" t="s">
        <v>39</v>
      </c>
      <c r="GC101" s="12">
        <v>154.9</v>
      </c>
      <c r="GF101" t="s">
        <v>39</v>
      </c>
      <c r="GG101" s="12">
        <v>154.9</v>
      </c>
      <c r="GH101" s="12">
        <f t="shared" si="45"/>
        <v>152.93333333333331</v>
      </c>
      <c r="GK101">
        <v>4</v>
      </c>
      <c r="GL101" t="s">
        <v>39</v>
      </c>
      <c r="GM101" s="12">
        <v>147.6</v>
      </c>
      <c r="GP101" t="s">
        <v>39</v>
      </c>
      <c r="GQ101" s="12">
        <v>147.6</v>
      </c>
      <c r="GR101" s="12">
        <f t="shared" si="46"/>
        <v>147.1</v>
      </c>
      <c r="GU101">
        <v>4</v>
      </c>
      <c r="GV101" t="s">
        <v>39</v>
      </c>
      <c r="GW101" s="12">
        <v>157.5</v>
      </c>
      <c r="GZ101" t="s">
        <v>39</v>
      </c>
      <c r="HA101" s="12">
        <v>157.5</v>
      </c>
      <c r="HB101" s="12">
        <f t="shared" si="47"/>
        <v>156.9</v>
      </c>
      <c r="HE101">
        <v>4</v>
      </c>
      <c r="HF101" t="s">
        <v>39</v>
      </c>
      <c r="HG101" s="12">
        <v>142.1</v>
      </c>
      <c r="HJ101" t="s">
        <v>39</v>
      </c>
      <c r="HK101" s="12">
        <v>142.1</v>
      </c>
      <c r="HL101" s="12">
        <f t="shared" si="48"/>
        <v>141.43333333333331</v>
      </c>
      <c r="HO101">
        <v>4</v>
      </c>
      <c r="HP101" t="s">
        <v>39</v>
      </c>
      <c r="HQ101" s="12">
        <v>149.1</v>
      </c>
      <c r="HT101" t="s">
        <v>39</v>
      </c>
      <c r="HU101" s="12">
        <v>149.1</v>
      </c>
      <c r="HV101" s="12">
        <f t="shared" si="49"/>
        <v>148.33333333333334</v>
      </c>
      <c r="HY101">
        <v>4</v>
      </c>
      <c r="HZ101" t="s">
        <v>39</v>
      </c>
      <c r="IA101" s="12">
        <v>157.6</v>
      </c>
      <c r="ID101" t="s">
        <v>39</v>
      </c>
      <c r="IE101" s="12">
        <v>157.6</v>
      </c>
      <c r="IF101" s="12">
        <f t="shared" si="50"/>
        <v>157.26666666666665</v>
      </c>
      <c r="II101">
        <v>4</v>
      </c>
      <c r="IJ101" t="s">
        <v>39</v>
      </c>
      <c r="IK101" s="12">
        <v>156.6</v>
      </c>
      <c r="IN101" t="s">
        <v>39</v>
      </c>
      <c r="IO101" s="12">
        <v>156.6</v>
      </c>
      <c r="IP101" s="12">
        <f t="shared" si="51"/>
        <v>156.06666666666669</v>
      </c>
      <c r="IS101">
        <v>4</v>
      </c>
      <c r="IT101" t="s">
        <v>39</v>
      </c>
      <c r="IU101" s="12">
        <v>150.5</v>
      </c>
      <c r="IX101" t="s">
        <v>39</v>
      </c>
      <c r="IY101" s="12">
        <v>150.5</v>
      </c>
      <c r="IZ101" s="12">
        <f t="shared" si="52"/>
        <v>149.93333333333334</v>
      </c>
      <c r="JC101">
        <v>4</v>
      </c>
      <c r="JD101" t="s">
        <v>39</v>
      </c>
      <c r="JE101" s="12">
        <v>158</v>
      </c>
      <c r="JH101" t="s">
        <v>39</v>
      </c>
      <c r="JI101" s="12">
        <v>158</v>
      </c>
      <c r="JJ101" s="12">
        <f t="shared" si="53"/>
        <v>157.13333333333333</v>
      </c>
    </row>
    <row r="102" spans="2:270" x14ac:dyDescent="0.35">
      <c r="C102">
        <v>5</v>
      </c>
      <c r="D102" t="s">
        <v>41</v>
      </c>
      <c r="E102" s="12">
        <v>161.6</v>
      </c>
      <c r="H102" t="s">
        <v>41</v>
      </c>
      <c r="I102" s="12">
        <v>161.6</v>
      </c>
      <c r="J102" s="12">
        <f t="shared" si="27"/>
        <v>160.96666666666667</v>
      </c>
      <c r="M102">
        <v>5</v>
      </c>
      <c r="N102" t="s">
        <v>41</v>
      </c>
      <c r="O102" s="12">
        <v>148.80000000000001</v>
      </c>
      <c r="R102" t="s">
        <v>41</v>
      </c>
      <c r="S102" s="12">
        <v>148.80000000000001</v>
      </c>
      <c r="T102" s="12">
        <f t="shared" si="28"/>
        <v>147.96666666666667</v>
      </c>
      <c r="W102">
        <v>5</v>
      </c>
      <c r="X102" t="s">
        <v>41</v>
      </c>
      <c r="Y102" s="12">
        <v>204.3</v>
      </c>
      <c r="AB102" t="s">
        <v>41</v>
      </c>
      <c r="AC102" s="12">
        <v>204.3</v>
      </c>
      <c r="AD102" s="12">
        <f t="shared" si="29"/>
        <v>201.43333333333331</v>
      </c>
      <c r="AG102">
        <v>5</v>
      </c>
      <c r="AH102" t="s">
        <v>41</v>
      </c>
      <c r="AI102" s="12">
        <v>173</v>
      </c>
      <c r="AL102" t="s">
        <v>41</v>
      </c>
      <c r="AM102" s="12">
        <v>173</v>
      </c>
      <c r="AN102" s="12">
        <f t="shared" si="30"/>
        <v>168.03333333333333</v>
      </c>
      <c r="AQ102">
        <v>5</v>
      </c>
      <c r="AR102" t="s">
        <v>41</v>
      </c>
      <c r="AS102" s="12">
        <v>156.5</v>
      </c>
      <c r="AV102" t="s">
        <v>41</v>
      </c>
      <c r="AW102" s="12">
        <v>156.5</v>
      </c>
      <c r="AX102" s="12">
        <f t="shared" si="31"/>
        <v>156.03333333333333</v>
      </c>
      <c r="BA102">
        <v>5</v>
      </c>
      <c r="BB102" t="s">
        <v>41</v>
      </c>
      <c r="BC102" s="12">
        <v>168.8</v>
      </c>
      <c r="BF102" t="s">
        <v>41</v>
      </c>
      <c r="BG102" s="12">
        <v>168.8</v>
      </c>
      <c r="BH102" s="12">
        <f t="shared" si="32"/>
        <v>162.20000000000002</v>
      </c>
      <c r="BK102">
        <v>5</v>
      </c>
      <c r="BL102" t="s">
        <v>41</v>
      </c>
      <c r="BM102" s="12">
        <v>172.5</v>
      </c>
      <c r="BP102" t="s">
        <v>41</v>
      </c>
      <c r="BQ102" s="12">
        <v>172.5</v>
      </c>
      <c r="BR102" s="12">
        <f t="shared" si="33"/>
        <v>166.20000000000002</v>
      </c>
      <c r="BU102">
        <v>5</v>
      </c>
      <c r="BV102" t="s">
        <v>41</v>
      </c>
      <c r="BW102" s="12">
        <v>166.5</v>
      </c>
      <c r="BZ102" t="s">
        <v>41</v>
      </c>
      <c r="CA102" s="12">
        <v>166.5</v>
      </c>
      <c r="CB102" s="12">
        <f t="shared" si="34"/>
        <v>164.73333333333332</v>
      </c>
      <c r="CE102">
        <v>5</v>
      </c>
      <c r="CF102" t="s">
        <v>41</v>
      </c>
      <c r="CG102" s="12">
        <v>165.9</v>
      </c>
      <c r="CJ102" t="s">
        <v>41</v>
      </c>
      <c r="CK102" s="12">
        <v>165.9</v>
      </c>
      <c r="CL102" s="12">
        <f t="shared" si="35"/>
        <v>163.26666666666665</v>
      </c>
      <c r="CO102">
        <v>5</v>
      </c>
      <c r="CP102" t="s">
        <v>41</v>
      </c>
      <c r="CQ102" s="12">
        <v>115.9</v>
      </c>
      <c r="CT102" t="s">
        <v>41</v>
      </c>
      <c r="CU102" s="12">
        <v>115.9</v>
      </c>
      <c r="CV102" s="12">
        <f t="shared" si="36"/>
        <v>115</v>
      </c>
      <c r="CY102">
        <v>5</v>
      </c>
      <c r="CZ102" t="s">
        <v>41</v>
      </c>
      <c r="DA102" s="12">
        <v>165.2</v>
      </c>
      <c r="DD102" t="s">
        <v>41</v>
      </c>
      <c r="DE102" s="12">
        <v>165.2</v>
      </c>
      <c r="DF102" s="12">
        <f t="shared" si="37"/>
        <v>163.53333333333333</v>
      </c>
      <c r="DI102">
        <v>5</v>
      </c>
      <c r="DJ102" t="s">
        <v>41</v>
      </c>
      <c r="DK102" s="12">
        <v>152</v>
      </c>
      <c r="DN102" t="s">
        <v>41</v>
      </c>
      <c r="DO102" s="12">
        <v>152</v>
      </c>
      <c r="DP102" s="12">
        <f t="shared" si="38"/>
        <v>151.4</v>
      </c>
      <c r="DS102">
        <v>5</v>
      </c>
      <c r="DT102" t="s">
        <v>41</v>
      </c>
      <c r="DU102" s="12">
        <v>171.1</v>
      </c>
      <c r="DX102" t="s">
        <v>41</v>
      </c>
      <c r="DY102" s="12">
        <v>171.1</v>
      </c>
      <c r="DZ102" s="12">
        <f t="shared" si="39"/>
        <v>170.93333333333337</v>
      </c>
      <c r="EC102">
        <v>5</v>
      </c>
      <c r="ED102" t="s">
        <v>41</v>
      </c>
      <c r="EE102" s="12">
        <v>164.2</v>
      </c>
      <c r="EH102" t="s">
        <v>41</v>
      </c>
      <c r="EI102" s="12">
        <v>164.2</v>
      </c>
      <c r="EJ102" s="12">
        <f t="shared" si="40"/>
        <v>162.19999999999999</v>
      </c>
      <c r="EM102">
        <v>5</v>
      </c>
      <c r="EN102" t="s">
        <v>41</v>
      </c>
      <c r="EO102" s="12">
        <v>198.2</v>
      </c>
      <c r="ER102" t="s">
        <v>41</v>
      </c>
      <c r="ES102" s="12">
        <v>198.2</v>
      </c>
      <c r="ET102" s="12">
        <f t="shared" si="41"/>
        <v>195.36666666666665</v>
      </c>
      <c r="EW102">
        <v>5</v>
      </c>
      <c r="EX102" t="s">
        <v>41</v>
      </c>
      <c r="EY102" s="12">
        <v>156.5</v>
      </c>
      <c r="FB102" t="s">
        <v>41</v>
      </c>
      <c r="FC102" s="12">
        <v>156.5</v>
      </c>
      <c r="FD102" s="12">
        <f t="shared" si="42"/>
        <v>155.83333333333334</v>
      </c>
      <c r="FG102">
        <v>5</v>
      </c>
      <c r="FH102" t="s">
        <v>41</v>
      </c>
      <c r="FI102" s="12">
        <v>140.19999999999999</v>
      </c>
      <c r="FL102" t="s">
        <v>41</v>
      </c>
      <c r="FM102" s="12">
        <v>140.19999999999999</v>
      </c>
      <c r="FN102" s="12">
        <f t="shared" si="43"/>
        <v>139.4</v>
      </c>
      <c r="FQ102">
        <v>5</v>
      </c>
      <c r="FR102" t="s">
        <v>41</v>
      </c>
      <c r="FS102" s="12">
        <v>154.1</v>
      </c>
      <c r="FV102" t="s">
        <v>41</v>
      </c>
      <c r="FW102" s="12">
        <v>154.1</v>
      </c>
      <c r="FX102" s="12">
        <f t="shared" si="44"/>
        <v>153.36666666666667</v>
      </c>
      <c r="GA102">
        <v>5</v>
      </c>
      <c r="GB102" t="s">
        <v>41</v>
      </c>
      <c r="GC102" s="12">
        <v>155.5</v>
      </c>
      <c r="GF102" t="s">
        <v>41</v>
      </c>
      <c r="GG102" s="12">
        <v>155.5</v>
      </c>
      <c r="GH102" s="12">
        <f t="shared" si="45"/>
        <v>155.06666666666669</v>
      </c>
      <c r="GK102">
        <v>5</v>
      </c>
      <c r="GL102" t="s">
        <v>41</v>
      </c>
      <c r="GM102" s="12">
        <v>150.1</v>
      </c>
      <c r="GP102" t="s">
        <v>41</v>
      </c>
      <c r="GQ102" s="12">
        <v>150.1</v>
      </c>
      <c r="GR102" s="12">
        <f t="shared" si="46"/>
        <v>148.29999999999998</v>
      </c>
      <c r="GU102">
        <v>5</v>
      </c>
      <c r="GV102" t="s">
        <v>41</v>
      </c>
      <c r="GW102" s="12">
        <v>160.4</v>
      </c>
      <c r="GZ102" t="s">
        <v>41</v>
      </c>
      <c r="HA102" s="12">
        <v>160.4</v>
      </c>
      <c r="HB102" s="12">
        <f t="shared" si="47"/>
        <v>158.26666666666665</v>
      </c>
      <c r="HE102">
        <v>5</v>
      </c>
      <c r="HF102" t="s">
        <v>41</v>
      </c>
      <c r="HG102" s="12">
        <v>145</v>
      </c>
      <c r="HJ102" t="s">
        <v>41</v>
      </c>
      <c r="HK102" s="12">
        <v>145</v>
      </c>
      <c r="HL102" s="12">
        <f t="shared" si="48"/>
        <v>142.93333333333331</v>
      </c>
      <c r="HO102">
        <v>5</v>
      </c>
      <c r="HP102" t="s">
        <v>41</v>
      </c>
      <c r="HQ102" s="12">
        <v>152.6</v>
      </c>
      <c r="HT102" t="s">
        <v>41</v>
      </c>
      <c r="HU102" s="12">
        <v>152.6</v>
      </c>
      <c r="HV102" s="12">
        <f t="shared" si="49"/>
        <v>150.1</v>
      </c>
      <c r="HY102">
        <v>5</v>
      </c>
      <c r="HZ102" t="s">
        <v>41</v>
      </c>
      <c r="IA102" s="12">
        <v>156.6</v>
      </c>
      <c r="ID102" t="s">
        <v>41</v>
      </c>
      <c r="IE102" s="12">
        <v>156.6</v>
      </c>
      <c r="IF102" s="12">
        <f t="shared" si="50"/>
        <v>157.26666666666665</v>
      </c>
      <c r="II102">
        <v>5</v>
      </c>
      <c r="IJ102" t="s">
        <v>41</v>
      </c>
      <c r="IK102" s="12">
        <v>157.5</v>
      </c>
      <c r="IN102" t="s">
        <v>41</v>
      </c>
      <c r="IO102" s="12">
        <v>157.5</v>
      </c>
      <c r="IP102" s="12">
        <f t="shared" si="51"/>
        <v>156.33333333333334</v>
      </c>
      <c r="IS102">
        <v>5</v>
      </c>
      <c r="IT102" t="s">
        <v>41</v>
      </c>
      <c r="IU102" s="12">
        <v>152.30000000000001</v>
      </c>
      <c r="IX102" t="s">
        <v>41</v>
      </c>
      <c r="IY102" s="12">
        <v>152.30000000000001</v>
      </c>
      <c r="IZ102" s="12">
        <f t="shared" si="52"/>
        <v>150.93333333333334</v>
      </c>
      <c r="JC102">
        <v>5</v>
      </c>
      <c r="JD102" t="s">
        <v>41</v>
      </c>
      <c r="JE102" s="12">
        <v>159.5</v>
      </c>
      <c r="JH102" t="s">
        <v>41</v>
      </c>
      <c r="JI102" s="12">
        <v>159.5</v>
      </c>
      <c r="JJ102" s="12">
        <f t="shared" si="53"/>
        <v>158.13333333333333</v>
      </c>
    </row>
    <row r="103" spans="2:270" x14ac:dyDescent="0.35">
      <c r="C103">
        <v>6</v>
      </c>
      <c r="D103" t="s">
        <v>42</v>
      </c>
      <c r="E103" s="12">
        <v>160.5</v>
      </c>
      <c r="H103" t="s">
        <v>42</v>
      </c>
      <c r="I103" s="12">
        <v>160.5</v>
      </c>
      <c r="J103" s="12">
        <f t="shared" si="27"/>
        <v>161.16666666666666</v>
      </c>
      <c r="M103">
        <v>6</v>
      </c>
      <c r="N103" t="s">
        <v>42</v>
      </c>
      <c r="O103" s="12">
        <v>149.19999999999999</v>
      </c>
      <c r="R103" t="s">
        <v>42</v>
      </c>
      <c r="S103" s="12">
        <v>149.19999999999999</v>
      </c>
      <c r="T103" s="12">
        <f t="shared" si="28"/>
        <v>148.53333333333333</v>
      </c>
      <c r="W103">
        <v>6</v>
      </c>
      <c r="X103" t="s">
        <v>42</v>
      </c>
      <c r="Y103" s="12">
        <v>205.5</v>
      </c>
      <c r="AB103" t="s">
        <v>42</v>
      </c>
      <c r="AC103" s="12">
        <v>205.5</v>
      </c>
      <c r="AD103" s="12">
        <f t="shared" si="29"/>
        <v>204.1</v>
      </c>
      <c r="AG103">
        <v>6</v>
      </c>
      <c r="AH103" t="s">
        <v>42</v>
      </c>
      <c r="AI103" s="12">
        <v>182.8</v>
      </c>
      <c r="AL103" t="s">
        <v>42</v>
      </c>
      <c r="AM103" s="12">
        <v>182.8</v>
      </c>
      <c r="AN103" s="12">
        <f t="shared" si="30"/>
        <v>174.06666666666669</v>
      </c>
      <c r="AQ103">
        <v>6</v>
      </c>
      <c r="AR103" t="s">
        <v>42</v>
      </c>
      <c r="AS103" s="12">
        <v>156.5</v>
      </c>
      <c r="AV103" t="s">
        <v>42</v>
      </c>
      <c r="AW103" s="12">
        <v>156.5</v>
      </c>
      <c r="AX103" s="12">
        <f t="shared" si="31"/>
        <v>156.33333333333334</v>
      </c>
      <c r="BA103">
        <v>6</v>
      </c>
      <c r="BB103" t="s">
        <v>42</v>
      </c>
      <c r="BC103" s="12">
        <v>172.2</v>
      </c>
      <c r="BF103" t="s">
        <v>42</v>
      </c>
      <c r="BG103" s="12">
        <v>172.2</v>
      </c>
      <c r="BH103" s="12">
        <f t="shared" si="32"/>
        <v>167.46666666666667</v>
      </c>
      <c r="BK103">
        <v>6</v>
      </c>
      <c r="BL103" t="s">
        <v>42</v>
      </c>
      <c r="BM103" s="12">
        <v>171.5</v>
      </c>
      <c r="BP103" t="s">
        <v>42</v>
      </c>
      <c r="BQ103" s="12">
        <v>171.5</v>
      </c>
      <c r="BR103" s="12">
        <f t="shared" si="33"/>
        <v>170.93333333333331</v>
      </c>
      <c r="BU103">
        <v>6</v>
      </c>
      <c r="BV103" t="s">
        <v>42</v>
      </c>
      <c r="BW103" s="12">
        <v>176.2</v>
      </c>
      <c r="BZ103" t="s">
        <v>42</v>
      </c>
      <c r="CA103" s="12">
        <v>176.2</v>
      </c>
      <c r="CB103" s="12">
        <f t="shared" si="34"/>
        <v>168.1</v>
      </c>
      <c r="CE103">
        <v>6</v>
      </c>
      <c r="CF103" t="s">
        <v>42</v>
      </c>
      <c r="CG103" s="12">
        <v>166.9</v>
      </c>
      <c r="CJ103" t="s">
        <v>42</v>
      </c>
      <c r="CK103" s="12">
        <v>166.9</v>
      </c>
      <c r="CL103" s="12">
        <f t="shared" si="35"/>
        <v>165.20000000000002</v>
      </c>
      <c r="CO103">
        <v>6</v>
      </c>
      <c r="CP103" t="s">
        <v>42</v>
      </c>
      <c r="CQ103" s="12">
        <v>116.1</v>
      </c>
      <c r="CT103" t="s">
        <v>42</v>
      </c>
      <c r="CU103" s="12">
        <v>116.1</v>
      </c>
      <c r="CV103" s="12">
        <f t="shared" si="36"/>
        <v>115.59999999999998</v>
      </c>
      <c r="CY103">
        <v>6</v>
      </c>
      <c r="CZ103" t="s">
        <v>42</v>
      </c>
      <c r="DA103" s="12">
        <v>165.5</v>
      </c>
      <c r="DD103" t="s">
        <v>42</v>
      </c>
      <c r="DE103" s="12">
        <v>165.5</v>
      </c>
      <c r="DF103" s="12">
        <f t="shared" si="37"/>
        <v>164.5</v>
      </c>
      <c r="DI103">
        <v>6</v>
      </c>
      <c r="DJ103" t="s">
        <v>42</v>
      </c>
      <c r="DK103" s="12">
        <v>152.30000000000001</v>
      </c>
      <c r="DN103" t="s">
        <v>42</v>
      </c>
      <c r="DO103" s="12">
        <v>152.30000000000001</v>
      </c>
      <c r="DP103" s="12">
        <f t="shared" si="38"/>
        <v>151.93333333333334</v>
      </c>
      <c r="DS103">
        <v>6</v>
      </c>
      <c r="DT103" t="s">
        <v>42</v>
      </c>
      <c r="DU103" s="12">
        <v>173.3</v>
      </c>
      <c r="DX103" t="s">
        <v>42</v>
      </c>
      <c r="DY103" s="12">
        <v>173.3</v>
      </c>
      <c r="DZ103" s="12">
        <f t="shared" si="39"/>
        <v>171.93333333333331</v>
      </c>
      <c r="EC103">
        <v>6</v>
      </c>
      <c r="ED103" t="s">
        <v>42</v>
      </c>
      <c r="EE103" s="12">
        <v>166.2</v>
      </c>
      <c r="EH103" t="s">
        <v>42</v>
      </c>
      <c r="EI103" s="12">
        <v>166.2</v>
      </c>
      <c r="EJ103" s="12">
        <f t="shared" si="40"/>
        <v>164.13333333333333</v>
      </c>
      <c r="EM103">
        <v>6</v>
      </c>
      <c r="EN103" t="s">
        <v>42</v>
      </c>
      <c r="EO103" s="12">
        <v>195.6</v>
      </c>
      <c r="ER103" t="s">
        <v>42</v>
      </c>
      <c r="ES103" s="12">
        <v>195.6</v>
      </c>
      <c r="ET103" s="12">
        <f t="shared" si="41"/>
        <v>196.06666666666669</v>
      </c>
      <c r="EW103">
        <v>6</v>
      </c>
      <c r="EX103" t="s">
        <v>42</v>
      </c>
      <c r="EY103" s="12">
        <v>157.30000000000001</v>
      </c>
      <c r="FB103" t="s">
        <v>42</v>
      </c>
      <c r="FC103" s="12">
        <v>157.30000000000001</v>
      </c>
      <c r="FD103" s="12">
        <f t="shared" si="42"/>
        <v>156.56666666666666</v>
      </c>
      <c r="FG103">
        <v>6</v>
      </c>
      <c r="FH103" t="s">
        <v>42</v>
      </c>
      <c r="FI103" s="12">
        <v>140.5</v>
      </c>
      <c r="FL103" t="s">
        <v>42</v>
      </c>
      <c r="FM103" s="12">
        <v>140.5</v>
      </c>
      <c r="FN103" s="12">
        <f t="shared" si="43"/>
        <v>140</v>
      </c>
      <c r="FQ103">
        <v>6</v>
      </c>
      <c r="FR103" t="s">
        <v>42</v>
      </c>
      <c r="FS103" s="12">
        <v>154.80000000000001</v>
      </c>
      <c r="FV103" t="s">
        <v>42</v>
      </c>
      <c r="FW103" s="12">
        <v>154.80000000000001</v>
      </c>
      <c r="FX103" s="12">
        <f t="shared" si="44"/>
        <v>154.1</v>
      </c>
      <c r="GA103">
        <v>6</v>
      </c>
      <c r="GB103" t="s">
        <v>42</v>
      </c>
      <c r="GC103" s="12">
        <v>156.1</v>
      </c>
      <c r="GF103" t="s">
        <v>42</v>
      </c>
      <c r="GG103" s="12">
        <v>156.1</v>
      </c>
      <c r="GH103" s="12">
        <f t="shared" si="45"/>
        <v>155.5</v>
      </c>
      <c r="GK103">
        <v>6</v>
      </c>
      <c r="GL103" t="s">
        <v>42</v>
      </c>
      <c r="GM103" s="12">
        <v>149.80000000000001</v>
      </c>
      <c r="GP103" t="s">
        <v>42</v>
      </c>
      <c r="GQ103" s="12">
        <v>149.80000000000001</v>
      </c>
      <c r="GR103" s="12">
        <f t="shared" si="46"/>
        <v>149.16666666666666</v>
      </c>
      <c r="GU103">
        <v>6</v>
      </c>
      <c r="GV103" t="s">
        <v>42</v>
      </c>
      <c r="GW103" s="12">
        <v>160.80000000000001</v>
      </c>
      <c r="GZ103" t="s">
        <v>42</v>
      </c>
      <c r="HA103" s="12">
        <v>160.80000000000001</v>
      </c>
      <c r="HB103" s="12">
        <f t="shared" si="47"/>
        <v>159.56666666666666</v>
      </c>
      <c r="HE103">
        <v>6</v>
      </c>
      <c r="HF103" t="s">
        <v>42</v>
      </c>
      <c r="HG103" s="12">
        <v>147.5</v>
      </c>
      <c r="HJ103" t="s">
        <v>42</v>
      </c>
      <c r="HK103" s="12">
        <v>147.5</v>
      </c>
      <c r="HL103" s="12">
        <f t="shared" si="48"/>
        <v>144.86666666666667</v>
      </c>
      <c r="HO103">
        <v>6</v>
      </c>
      <c r="HP103" t="s">
        <v>42</v>
      </c>
      <c r="HQ103" s="12">
        <v>150.69999999999999</v>
      </c>
      <c r="HT103" t="s">
        <v>42</v>
      </c>
      <c r="HU103" s="12">
        <v>150.69999999999999</v>
      </c>
      <c r="HV103" s="12">
        <f t="shared" si="49"/>
        <v>150.79999999999998</v>
      </c>
      <c r="HY103">
        <v>6</v>
      </c>
      <c r="HZ103" t="s">
        <v>42</v>
      </c>
      <c r="IA103" s="12">
        <v>158.1</v>
      </c>
      <c r="ID103" t="s">
        <v>42</v>
      </c>
      <c r="IE103" s="12">
        <v>158.1</v>
      </c>
      <c r="IF103" s="12">
        <f t="shared" si="50"/>
        <v>157.43333333333331</v>
      </c>
      <c r="II103">
        <v>6</v>
      </c>
      <c r="IJ103" t="s">
        <v>42</v>
      </c>
      <c r="IK103" s="12">
        <v>158</v>
      </c>
      <c r="IN103" t="s">
        <v>42</v>
      </c>
      <c r="IO103" s="12">
        <v>158</v>
      </c>
      <c r="IP103" s="12">
        <f t="shared" si="51"/>
        <v>157.36666666666667</v>
      </c>
      <c r="IS103">
        <v>6</v>
      </c>
      <c r="IT103" t="s">
        <v>42</v>
      </c>
      <c r="IU103" s="12">
        <v>153.4</v>
      </c>
      <c r="IX103" t="s">
        <v>42</v>
      </c>
      <c r="IY103" s="12">
        <v>153.4</v>
      </c>
      <c r="IZ103" s="12">
        <f t="shared" si="52"/>
        <v>152.06666666666669</v>
      </c>
      <c r="JC103">
        <v>6</v>
      </c>
      <c r="JD103" t="s">
        <v>42</v>
      </c>
      <c r="JE103" s="12">
        <v>160.4</v>
      </c>
      <c r="JH103" t="s">
        <v>42</v>
      </c>
      <c r="JI103" s="12">
        <v>160.4</v>
      </c>
      <c r="JJ103" s="12">
        <f t="shared" si="53"/>
        <v>159.29999999999998</v>
      </c>
    </row>
    <row r="104" spans="2:270" x14ac:dyDescent="0.35">
      <c r="C104">
        <v>7</v>
      </c>
      <c r="D104" t="s">
        <v>44</v>
      </c>
      <c r="E104" s="12">
        <v>161.5</v>
      </c>
      <c r="H104" t="s">
        <v>44</v>
      </c>
      <c r="I104" s="12">
        <v>161.5</v>
      </c>
      <c r="J104" s="12">
        <f t="shared" si="27"/>
        <v>161.20000000000002</v>
      </c>
      <c r="M104">
        <v>7</v>
      </c>
      <c r="N104" t="s">
        <v>44</v>
      </c>
      <c r="O104" s="12">
        <v>149.1</v>
      </c>
      <c r="R104" t="s">
        <v>44</v>
      </c>
      <c r="S104" s="12">
        <v>149.1</v>
      </c>
      <c r="T104" s="12">
        <f t="shared" si="28"/>
        <v>149.03333333333333</v>
      </c>
      <c r="W104">
        <v>7</v>
      </c>
      <c r="X104" t="s">
        <v>44</v>
      </c>
      <c r="Y104" s="12">
        <v>210.9</v>
      </c>
      <c r="AB104" t="s">
        <v>44</v>
      </c>
      <c r="AC104" s="12">
        <v>210.9</v>
      </c>
      <c r="AD104" s="12">
        <f t="shared" si="29"/>
        <v>206.9</v>
      </c>
      <c r="AG104">
        <v>7</v>
      </c>
      <c r="AH104" t="s">
        <v>44</v>
      </c>
      <c r="AI104" s="12">
        <v>185</v>
      </c>
      <c r="AL104" t="s">
        <v>44</v>
      </c>
      <c r="AM104" s="12">
        <v>185</v>
      </c>
      <c r="AN104" s="12">
        <f t="shared" si="30"/>
        <v>180.26666666666665</v>
      </c>
      <c r="AQ104">
        <v>7</v>
      </c>
      <c r="AR104" t="s">
        <v>44</v>
      </c>
      <c r="AS104" s="12">
        <v>158.19999999999999</v>
      </c>
      <c r="AV104" t="s">
        <v>44</v>
      </c>
      <c r="AW104" s="12">
        <v>158.19999999999999</v>
      </c>
      <c r="AX104" s="12">
        <f t="shared" si="31"/>
        <v>157.06666666666666</v>
      </c>
      <c r="BA104">
        <v>7</v>
      </c>
      <c r="BB104" t="s">
        <v>44</v>
      </c>
      <c r="BC104" s="12">
        <v>170.6</v>
      </c>
      <c r="BF104" t="s">
        <v>44</v>
      </c>
      <c r="BG104" s="12">
        <v>170.6</v>
      </c>
      <c r="BH104" s="12">
        <f t="shared" si="32"/>
        <v>170.53333333333333</v>
      </c>
      <c r="BK104">
        <v>7</v>
      </c>
      <c r="BL104" t="s">
        <v>44</v>
      </c>
      <c r="BM104" s="12">
        <v>170.9</v>
      </c>
      <c r="BP104" t="s">
        <v>44</v>
      </c>
      <c r="BQ104" s="12">
        <v>170.9</v>
      </c>
      <c r="BR104" s="12">
        <f t="shared" si="33"/>
        <v>171.63333333333333</v>
      </c>
      <c r="BU104">
        <v>7</v>
      </c>
      <c r="BV104" t="s">
        <v>44</v>
      </c>
      <c r="BW104" s="12">
        <v>186.4</v>
      </c>
      <c r="BZ104" t="s">
        <v>44</v>
      </c>
      <c r="CA104" s="12">
        <v>186.4</v>
      </c>
      <c r="CB104" s="12">
        <f t="shared" si="34"/>
        <v>176.36666666666667</v>
      </c>
      <c r="CE104">
        <v>7</v>
      </c>
      <c r="CF104" t="s">
        <v>44</v>
      </c>
      <c r="CG104" s="12">
        <v>164.7</v>
      </c>
      <c r="CJ104" t="s">
        <v>44</v>
      </c>
      <c r="CK104" s="12">
        <v>164.7</v>
      </c>
      <c r="CL104" s="12">
        <f t="shared" si="35"/>
        <v>165.83333333333334</v>
      </c>
      <c r="CO104">
        <v>7</v>
      </c>
      <c r="CP104" t="s">
        <v>44</v>
      </c>
      <c r="CQ104" s="12">
        <v>115.7</v>
      </c>
      <c r="CT104" t="s">
        <v>44</v>
      </c>
      <c r="CU104" s="12">
        <v>115.7</v>
      </c>
      <c r="CV104" s="12">
        <f t="shared" si="36"/>
        <v>115.89999999999999</v>
      </c>
      <c r="CY104">
        <v>7</v>
      </c>
      <c r="CZ104" t="s">
        <v>44</v>
      </c>
      <c r="DA104" s="12">
        <v>165.5</v>
      </c>
      <c r="DD104" t="s">
        <v>44</v>
      </c>
      <c r="DE104" s="12">
        <v>165.5</v>
      </c>
      <c r="DF104" s="12">
        <f t="shared" si="37"/>
        <v>165.4</v>
      </c>
      <c r="DI104">
        <v>7</v>
      </c>
      <c r="DJ104" t="s">
        <v>44</v>
      </c>
      <c r="DK104" s="12">
        <v>153.4</v>
      </c>
      <c r="DN104" t="s">
        <v>44</v>
      </c>
      <c r="DO104" s="12">
        <v>153.4</v>
      </c>
      <c r="DP104" s="12">
        <f t="shared" si="38"/>
        <v>152.56666666666669</v>
      </c>
      <c r="DS104">
        <v>7</v>
      </c>
      <c r="DT104" t="s">
        <v>44</v>
      </c>
      <c r="DU104" s="12">
        <v>173.5</v>
      </c>
      <c r="DX104" t="s">
        <v>44</v>
      </c>
      <c r="DY104" s="12">
        <v>173.5</v>
      </c>
      <c r="DZ104" s="12">
        <f t="shared" si="39"/>
        <v>172.63333333333333</v>
      </c>
      <c r="EC104">
        <v>7</v>
      </c>
      <c r="ED104" t="s">
        <v>44</v>
      </c>
      <c r="EE104" s="12">
        <v>167.9</v>
      </c>
      <c r="EH104" t="s">
        <v>44</v>
      </c>
      <c r="EI104" s="12">
        <v>167.9</v>
      </c>
      <c r="EJ104" s="12">
        <f t="shared" si="40"/>
        <v>166.1</v>
      </c>
      <c r="EM104">
        <v>7</v>
      </c>
      <c r="EN104" t="s">
        <v>44</v>
      </c>
      <c r="EO104" s="12">
        <v>195.5</v>
      </c>
      <c r="ER104" t="s">
        <v>44</v>
      </c>
      <c r="ES104" s="12">
        <v>195.5</v>
      </c>
      <c r="ET104" s="12">
        <f t="shared" si="41"/>
        <v>196.43333333333331</v>
      </c>
      <c r="EW104">
        <v>7</v>
      </c>
      <c r="EX104" t="s">
        <v>44</v>
      </c>
      <c r="EY104" s="12">
        <v>157.9</v>
      </c>
      <c r="FB104" t="s">
        <v>44</v>
      </c>
      <c r="FC104" s="12">
        <v>157.9</v>
      </c>
      <c r="FD104" s="12">
        <f t="shared" si="42"/>
        <v>157.23333333333335</v>
      </c>
      <c r="FG104">
        <v>7</v>
      </c>
      <c r="FH104" t="s">
        <v>44</v>
      </c>
      <c r="FI104" s="12">
        <v>141.9</v>
      </c>
      <c r="FL104" t="s">
        <v>44</v>
      </c>
      <c r="FM104" s="12">
        <v>141.9</v>
      </c>
      <c r="FN104" s="12">
        <f t="shared" si="43"/>
        <v>140.86666666666667</v>
      </c>
      <c r="FQ104">
        <v>7</v>
      </c>
      <c r="FR104" t="s">
        <v>44</v>
      </c>
      <c r="FS104" s="12">
        <v>155.5</v>
      </c>
      <c r="FV104" t="s">
        <v>44</v>
      </c>
      <c r="FW104" s="12">
        <v>155.5</v>
      </c>
      <c r="FX104" s="12">
        <f t="shared" si="44"/>
        <v>154.79999999999998</v>
      </c>
      <c r="GA104">
        <v>7</v>
      </c>
      <c r="GB104" t="s">
        <v>44</v>
      </c>
      <c r="GC104" s="12">
        <v>157.69999999999999</v>
      </c>
      <c r="GF104" t="s">
        <v>44</v>
      </c>
      <c r="GG104" s="12">
        <v>157.69999999999999</v>
      </c>
      <c r="GH104" s="12">
        <f t="shared" si="45"/>
        <v>156.43333333333334</v>
      </c>
      <c r="GK104">
        <v>7</v>
      </c>
      <c r="GL104" t="s">
        <v>44</v>
      </c>
      <c r="GM104" s="12">
        <v>150.69999999999999</v>
      </c>
      <c r="GP104" t="s">
        <v>44</v>
      </c>
      <c r="GQ104" s="12">
        <v>150.69999999999999</v>
      </c>
      <c r="GR104" s="12">
        <f t="shared" si="46"/>
        <v>150.19999999999999</v>
      </c>
      <c r="GU104">
        <v>7</v>
      </c>
      <c r="GV104" t="s">
        <v>44</v>
      </c>
      <c r="GW104" s="12">
        <v>161.5</v>
      </c>
      <c r="GZ104" t="s">
        <v>44</v>
      </c>
      <c r="HA104" s="12">
        <v>161.5</v>
      </c>
      <c r="HB104" s="12">
        <f t="shared" si="47"/>
        <v>160.9</v>
      </c>
      <c r="HE104">
        <v>7</v>
      </c>
      <c r="HF104" t="s">
        <v>44</v>
      </c>
      <c r="HG104" s="12">
        <v>149.5</v>
      </c>
      <c r="HJ104" t="s">
        <v>44</v>
      </c>
      <c r="HK104" s="12">
        <v>149.5</v>
      </c>
      <c r="HL104" s="12">
        <f t="shared" si="48"/>
        <v>147.33333333333334</v>
      </c>
      <c r="HO104">
        <v>7</v>
      </c>
      <c r="HP104" t="s">
        <v>44</v>
      </c>
      <c r="HQ104" s="12">
        <v>151.19999999999999</v>
      </c>
      <c r="HT104" t="s">
        <v>44</v>
      </c>
      <c r="HU104" s="12">
        <v>151.19999999999999</v>
      </c>
      <c r="HV104" s="12">
        <f t="shared" si="49"/>
        <v>151.49999999999997</v>
      </c>
      <c r="HY104">
        <v>7</v>
      </c>
      <c r="HZ104" t="s">
        <v>44</v>
      </c>
      <c r="IA104" s="12">
        <v>160.30000000000001</v>
      </c>
      <c r="ID104" t="s">
        <v>44</v>
      </c>
      <c r="IE104" s="12">
        <v>160.30000000000001</v>
      </c>
      <c r="IF104" s="12">
        <f t="shared" si="50"/>
        <v>158.33333333333334</v>
      </c>
      <c r="II104">
        <v>7</v>
      </c>
      <c r="IJ104" t="s">
        <v>44</v>
      </c>
      <c r="IK104" s="12">
        <v>159.6</v>
      </c>
      <c r="IN104" t="s">
        <v>44</v>
      </c>
      <c r="IO104" s="12">
        <v>159.6</v>
      </c>
      <c r="IP104" s="12">
        <f t="shared" si="51"/>
        <v>158.36666666666667</v>
      </c>
      <c r="IS104">
        <v>7</v>
      </c>
      <c r="IT104" t="s">
        <v>44</v>
      </c>
      <c r="IU104" s="12">
        <v>155</v>
      </c>
      <c r="IX104" t="s">
        <v>44</v>
      </c>
      <c r="IY104" s="12">
        <v>155</v>
      </c>
      <c r="IZ104" s="12">
        <f t="shared" si="52"/>
        <v>153.56666666666669</v>
      </c>
      <c r="JC104">
        <v>7</v>
      </c>
      <c r="JD104" t="s">
        <v>44</v>
      </c>
      <c r="JE104" s="12">
        <v>161.80000000000001</v>
      </c>
      <c r="JH104" t="s">
        <v>44</v>
      </c>
      <c r="JI104" s="12">
        <v>161.80000000000001</v>
      </c>
      <c r="JJ104" s="12">
        <f t="shared" si="53"/>
        <v>160.56666666666666</v>
      </c>
    </row>
    <row r="105" spans="2:270" x14ac:dyDescent="0.35">
      <c r="C105">
        <v>8</v>
      </c>
      <c r="D105" t="s">
        <v>46</v>
      </c>
      <c r="E105" s="12">
        <v>162.1</v>
      </c>
      <c r="H105" t="s">
        <v>46</v>
      </c>
      <c r="I105" s="12">
        <v>162.1</v>
      </c>
      <c r="J105" s="12">
        <f t="shared" si="27"/>
        <v>161.36666666666667</v>
      </c>
      <c r="M105">
        <v>8</v>
      </c>
      <c r="N105" t="s">
        <v>46</v>
      </c>
      <c r="O105" s="12">
        <v>149.30000000000001</v>
      </c>
      <c r="R105" t="s">
        <v>46</v>
      </c>
      <c r="S105" s="12">
        <v>149.30000000000001</v>
      </c>
      <c r="T105" s="12">
        <f t="shared" si="28"/>
        <v>149.19999999999999</v>
      </c>
      <c r="W105">
        <v>8</v>
      </c>
      <c r="X105" t="s">
        <v>46</v>
      </c>
      <c r="Y105" s="12">
        <v>207.4</v>
      </c>
      <c r="AB105" t="s">
        <v>46</v>
      </c>
      <c r="AC105" s="12">
        <v>207.4</v>
      </c>
      <c r="AD105" s="12">
        <f t="shared" si="29"/>
        <v>207.93333333333331</v>
      </c>
      <c r="AG105">
        <v>8</v>
      </c>
      <c r="AH105" t="s">
        <v>46</v>
      </c>
      <c r="AI105" s="12">
        <v>174.1</v>
      </c>
      <c r="AL105" t="s">
        <v>46</v>
      </c>
      <c r="AM105" s="12">
        <v>174.1</v>
      </c>
      <c r="AN105" s="12">
        <f t="shared" si="30"/>
        <v>180.63333333333333</v>
      </c>
      <c r="AQ105">
        <v>8</v>
      </c>
      <c r="AR105" t="s">
        <v>46</v>
      </c>
      <c r="AS105" s="12">
        <v>159.19999999999999</v>
      </c>
      <c r="AV105" t="s">
        <v>46</v>
      </c>
      <c r="AW105" s="12">
        <v>159.19999999999999</v>
      </c>
      <c r="AX105" s="12">
        <f t="shared" si="31"/>
        <v>157.96666666666667</v>
      </c>
      <c r="BA105">
        <v>8</v>
      </c>
      <c r="BB105" t="s">
        <v>46</v>
      </c>
      <c r="BC105" s="12">
        <v>175</v>
      </c>
      <c r="BF105" t="s">
        <v>46</v>
      </c>
      <c r="BG105" s="12">
        <v>175</v>
      </c>
      <c r="BH105" s="12">
        <f t="shared" si="32"/>
        <v>172.6</v>
      </c>
      <c r="BK105">
        <v>8</v>
      </c>
      <c r="BL105" t="s">
        <v>46</v>
      </c>
      <c r="BM105" s="12">
        <v>161.30000000000001</v>
      </c>
      <c r="BP105" t="s">
        <v>46</v>
      </c>
      <c r="BQ105" s="12">
        <v>161.30000000000001</v>
      </c>
      <c r="BR105" s="12">
        <f t="shared" si="33"/>
        <v>167.9</v>
      </c>
      <c r="BU105">
        <v>8</v>
      </c>
      <c r="BV105" t="s">
        <v>46</v>
      </c>
      <c r="BW105" s="12">
        <v>183.3</v>
      </c>
      <c r="BZ105" t="s">
        <v>46</v>
      </c>
      <c r="CA105" s="12">
        <v>183.3</v>
      </c>
      <c r="CB105" s="12">
        <f t="shared" si="34"/>
        <v>181.9666666666667</v>
      </c>
      <c r="CE105">
        <v>8</v>
      </c>
      <c r="CF105" t="s">
        <v>46</v>
      </c>
      <c r="CG105" s="12">
        <v>164.5</v>
      </c>
      <c r="CJ105" t="s">
        <v>46</v>
      </c>
      <c r="CK105" s="12">
        <v>164.5</v>
      </c>
      <c r="CL105" s="12">
        <f t="shared" si="35"/>
        <v>165.36666666666667</v>
      </c>
      <c r="CO105">
        <v>8</v>
      </c>
      <c r="CP105" t="s">
        <v>46</v>
      </c>
      <c r="CQ105" s="12">
        <v>120.4</v>
      </c>
      <c r="CT105" t="s">
        <v>46</v>
      </c>
      <c r="CU105" s="12">
        <v>120.4</v>
      </c>
      <c r="CV105" s="12">
        <f t="shared" si="36"/>
        <v>117.40000000000002</v>
      </c>
      <c r="CY105">
        <v>8</v>
      </c>
      <c r="CZ105" t="s">
        <v>46</v>
      </c>
      <c r="DA105" s="12">
        <v>166.2</v>
      </c>
      <c r="DD105" t="s">
        <v>46</v>
      </c>
      <c r="DE105" s="12">
        <v>166.2</v>
      </c>
      <c r="DF105" s="12">
        <f t="shared" si="37"/>
        <v>165.73333333333332</v>
      </c>
      <c r="DI105">
        <v>8</v>
      </c>
      <c r="DJ105" t="s">
        <v>46</v>
      </c>
      <c r="DK105" s="12">
        <v>154.80000000000001</v>
      </c>
      <c r="DN105" t="s">
        <v>46</v>
      </c>
      <c r="DO105" s="12">
        <v>154.80000000000001</v>
      </c>
      <c r="DP105" s="12">
        <f t="shared" si="38"/>
        <v>153.50000000000003</v>
      </c>
      <c r="DS105">
        <v>8</v>
      </c>
      <c r="DT105" t="s">
        <v>46</v>
      </c>
      <c r="DU105" s="12">
        <v>175.1</v>
      </c>
      <c r="DX105" t="s">
        <v>46</v>
      </c>
      <c r="DY105" s="12">
        <v>175.1</v>
      </c>
      <c r="DZ105" s="12">
        <f t="shared" si="39"/>
        <v>173.96666666666667</v>
      </c>
      <c r="EC105">
        <v>8</v>
      </c>
      <c r="ED105" t="s">
        <v>46</v>
      </c>
      <c r="EE105" s="12">
        <v>167.3</v>
      </c>
      <c r="EH105" t="s">
        <v>46</v>
      </c>
      <c r="EI105" s="12">
        <v>167.3</v>
      </c>
      <c r="EJ105" s="12">
        <f t="shared" si="40"/>
        <v>167.13333333333335</v>
      </c>
      <c r="EM105">
        <v>8</v>
      </c>
      <c r="EN105" t="s">
        <v>46</v>
      </c>
      <c r="EO105" s="12">
        <v>196.5</v>
      </c>
      <c r="ER105" t="s">
        <v>46</v>
      </c>
      <c r="ES105" s="12">
        <v>196.5</v>
      </c>
      <c r="ET105" s="12">
        <f t="shared" si="41"/>
        <v>195.86666666666667</v>
      </c>
      <c r="EW105">
        <v>8</v>
      </c>
      <c r="EX105" t="s">
        <v>46</v>
      </c>
      <c r="EY105" s="12">
        <v>159.80000000000001</v>
      </c>
      <c r="FB105" t="s">
        <v>46</v>
      </c>
      <c r="FC105" s="12">
        <v>159.80000000000001</v>
      </c>
      <c r="FD105" s="12">
        <f t="shared" si="42"/>
        <v>158.33333333333334</v>
      </c>
      <c r="FG105">
        <v>8</v>
      </c>
      <c r="FH105" t="s">
        <v>46</v>
      </c>
      <c r="FI105" s="12">
        <v>143.6</v>
      </c>
      <c r="FL105" t="s">
        <v>46</v>
      </c>
      <c r="FM105" s="12">
        <v>143.6</v>
      </c>
      <c r="FN105" s="12">
        <f t="shared" si="43"/>
        <v>142</v>
      </c>
      <c r="FQ105">
        <v>8</v>
      </c>
      <c r="FR105" t="s">
        <v>46</v>
      </c>
      <c r="FS105" s="12">
        <v>157.30000000000001</v>
      </c>
      <c r="FV105" t="s">
        <v>46</v>
      </c>
      <c r="FW105" s="12">
        <v>157.30000000000001</v>
      </c>
      <c r="FX105" s="12">
        <f t="shared" si="44"/>
        <v>155.86666666666667</v>
      </c>
      <c r="GA105">
        <v>8</v>
      </c>
      <c r="GB105" t="s">
        <v>46</v>
      </c>
      <c r="GC105" s="12">
        <v>160.69999999999999</v>
      </c>
      <c r="GF105" t="s">
        <v>46</v>
      </c>
      <c r="GG105" s="12">
        <v>160.69999999999999</v>
      </c>
      <c r="GH105" s="12">
        <f t="shared" si="45"/>
        <v>158.16666666666666</v>
      </c>
      <c r="GK105">
        <v>8</v>
      </c>
      <c r="GL105" t="s">
        <v>46</v>
      </c>
      <c r="GM105" s="12">
        <v>153.19999999999999</v>
      </c>
      <c r="GP105" t="s">
        <v>46</v>
      </c>
      <c r="GQ105" s="12">
        <v>153.19999999999999</v>
      </c>
      <c r="GR105" s="12">
        <f t="shared" si="46"/>
        <v>151.23333333333332</v>
      </c>
      <c r="GU105">
        <v>8</v>
      </c>
      <c r="GV105" t="s">
        <v>46</v>
      </c>
      <c r="GW105" s="12">
        <v>162.80000000000001</v>
      </c>
      <c r="GZ105" t="s">
        <v>46</v>
      </c>
      <c r="HA105" s="12">
        <v>162.80000000000001</v>
      </c>
      <c r="HB105" s="12">
        <f t="shared" si="47"/>
        <v>161.70000000000002</v>
      </c>
      <c r="HE105">
        <v>8</v>
      </c>
      <c r="HF105" t="s">
        <v>46</v>
      </c>
      <c r="HG105" s="12">
        <v>150.4</v>
      </c>
      <c r="HJ105" t="s">
        <v>46</v>
      </c>
      <c r="HK105" s="12">
        <v>150.4</v>
      </c>
      <c r="HL105" s="12">
        <f t="shared" si="48"/>
        <v>149.13333333333333</v>
      </c>
      <c r="HO105">
        <v>8</v>
      </c>
      <c r="HP105" t="s">
        <v>46</v>
      </c>
      <c r="HQ105" s="12">
        <v>153.69999999999999</v>
      </c>
      <c r="HT105" t="s">
        <v>46</v>
      </c>
      <c r="HU105" s="12">
        <v>153.69999999999999</v>
      </c>
      <c r="HV105" s="12">
        <f t="shared" si="49"/>
        <v>151.86666666666665</v>
      </c>
      <c r="HY105">
        <v>8</v>
      </c>
      <c r="HZ105" t="s">
        <v>46</v>
      </c>
      <c r="IA105" s="12">
        <v>160.4</v>
      </c>
      <c r="ID105" t="s">
        <v>46</v>
      </c>
      <c r="IE105" s="12">
        <v>160.4</v>
      </c>
      <c r="IF105" s="12">
        <f t="shared" si="50"/>
        <v>159.6</v>
      </c>
      <c r="II105">
        <v>8</v>
      </c>
      <c r="IJ105" t="s">
        <v>46</v>
      </c>
      <c r="IK105" s="12">
        <v>159.6</v>
      </c>
      <c r="IN105" t="s">
        <v>46</v>
      </c>
      <c r="IO105" s="12">
        <v>159.6</v>
      </c>
      <c r="IP105" s="12">
        <f t="shared" si="51"/>
        <v>159.06666666666669</v>
      </c>
      <c r="IS105">
        <v>8</v>
      </c>
      <c r="IT105" t="s">
        <v>46</v>
      </c>
      <c r="IU105" s="12">
        <v>156</v>
      </c>
      <c r="IX105" t="s">
        <v>46</v>
      </c>
      <c r="IY105" s="12">
        <v>156</v>
      </c>
      <c r="IZ105" s="12">
        <f t="shared" si="52"/>
        <v>154.79999999999998</v>
      </c>
      <c r="JC105">
        <v>8</v>
      </c>
      <c r="JD105" t="s">
        <v>46</v>
      </c>
      <c r="JE105" s="12">
        <v>162.30000000000001</v>
      </c>
      <c r="JH105" t="s">
        <v>46</v>
      </c>
      <c r="JI105" s="12">
        <v>162.30000000000001</v>
      </c>
      <c r="JJ105" s="12">
        <f t="shared" si="53"/>
        <v>161.50000000000003</v>
      </c>
    </row>
    <row r="106" spans="2:270" x14ac:dyDescent="0.35">
      <c r="C106">
        <v>9</v>
      </c>
      <c r="D106" t="s">
        <v>48</v>
      </c>
      <c r="E106" s="12">
        <v>162.1</v>
      </c>
      <c r="H106" t="s">
        <v>48</v>
      </c>
      <c r="I106" s="12">
        <v>162.1</v>
      </c>
      <c r="J106" s="12">
        <f t="shared" si="27"/>
        <v>161.9</v>
      </c>
      <c r="M106">
        <v>9</v>
      </c>
      <c r="N106" t="s">
        <v>48</v>
      </c>
      <c r="O106" s="12">
        <v>149.30000000000001</v>
      </c>
      <c r="R106" t="s">
        <v>48</v>
      </c>
      <c r="S106" s="12">
        <v>149.30000000000001</v>
      </c>
      <c r="T106" s="12">
        <f t="shared" si="28"/>
        <v>149.23333333333332</v>
      </c>
      <c r="W106">
        <v>9</v>
      </c>
      <c r="X106" t="s">
        <v>48</v>
      </c>
      <c r="Y106" s="12">
        <v>207.4</v>
      </c>
      <c r="AB106" t="s">
        <v>48</v>
      </c>
      <c r="AC106" s="12">
        <v>207.4</v>
      </c>
      <c r="AD106" s="12">
        <f t="shared" si="29"/>
        <v>208.56666666666669</v>
      </c>
      <c r="AG106">
        <v>9</v>
      </c>
      <c r="AH106" t="s">
        <v>48</v>
      </c>
      <c r="AI106" s="12">
        <v>174.1</v>
      </c>
      <c r="AL106" t="s">
        <v>48</v>
      </c>
      <c r="AM106" s="12">
        <v>174.1</v>
      </c>
      <c r="AN106" s="12">
        <f t="shared" si="30"/>
        <v>177.73333333333335</v>
      </c>
      <c r="AQ106">
        <v>9</v>
      </c>
      <c r="AR106" t="s">
        <v>48</v>
      </c>
      <c r="AS106" s="12">
        <v>159.1</v>
      </c>
      <c r="AV106" t="s">
        <v>48</v>
      </c>
      <c r="AW106" s="12">
        <v>159.1</v>
      </c>
      <c r="AX106" s="12">
        <f t="shared" si="31"/>
        <v>158.83333333333334</v>
      </c>
      <c r="BA106">
        <v>9</v>
      </c>
      <c r="BB106" t="s">
        <v>48</v>
      </c>
      <c r="BC106" s="12">
        <v>175</v>
      </c>
      <c r="BF106" t="s">
        <v>48</v>
      </c>
      <c r="BG106" s="12">
        <v>175</v>
      </c>
      <c r="BH106" s="12">
        <f t="shared" si="32"/>
        <v>173.53333333333333</v>
      </c>
      <c r="BK106">
        <v>9</v>
      </c>
      <c r="BL106" t="s">
        <v>48</v>
      </c>
      <c r="BM106" s="12">
        <v>161.19999999999999</v>
      </c>
      <c r="BP106" t="s">
        <v>48</v>
      </c>
      <c r="BQ106" s="12">
        <v>161.19999999999999</v>
      </c>
      <c r="BR106" s="12">
        <f t="shared" si="33"/>
        <v>164.46666666666667</v>
      </c>
      <c r="BU106">
        <v>9</v>
      </c>
      <c r="BV106" t="s">
        <v>48</v>
      </c>
      <c r="BW106" s="12">
        <v>183.5</v>
      </c>
      <c r="BZ106" t="s">
        <v>48</v>
      </c>
      <c r="CA106" s="12">
        <v>183.5</v>
      </c>
      <c r="CB106" s="12">
        <f t="shared" si="34"/>
        <v>184.4</v>
      </c>
      <c r="CE106">
        <v>9</v>
      </c>
      <c r="CF106" t="s">
        <v>48</v>
      </c>
      <c r="CG106" s="12">
        <v>164.5</v>
      </c>
      <c r="CJ106" t="s">
        <v>48</v>
      </c>
      <c r="CK106" s="12">
        <v>164.5</v>
      </c>
      <c r="CL106" s="12">
        <f t="shared" si="35"/>
        <v>164.56666666666666</v>
      </c>
      <c r="CO106">
        <v>9</v>
      </c>
      <c r="CP106" t="s">
        <v>48</v>
      </c>
      <c r="CQ106" s="12">
        <v>120.4</v>
      </c>
      <c r="CT106" t="s">
        <v>48</v>
      </c>
      <c r="CU106" s="12">
        <v>120.4</v>
      </c>
      <c r="CV106" s="12">
        <f t="shared" si="36"/>
        <v>118.83333333333333</v>
      </c>
      <c r="CY106">
        <v>9</v>
      </c>
      <c r="CZ106" t="s">
        <v>48</v>
      </c>
      <c r="DA106" s="12">
        <v>166.2</v>
      </c>
      <c r="DD106" t="s">
        <v>48</v>
      </c>
      <c r="DE106" s="12">
        <v>166.2</v>
      </c>
      <c r="DF106" s="12">
        <f t="shared" si="37"/>
        <v>165.96666666666667</v>
      </c>
      <c r="DI106">
        <v>9</v>
      </c>
      <c r="DJ106" t="s">
        <v>48</v>
      </c>
      <c r="DK106" s="12">
        <v>154.80000000000001</v>
      </c>
      <c r="DN106" t="s">
        <v>48</v>
      </c>
      <c r="DO106" s="12">
        <v>154.80000000000001</v>
      </c>
      <c r="DP106" s="12">
        <f t="shared" si="38"/>
        <v>154.33333333333334</v>
      </c>
      <c r="DS106">
        <v>9</v>
      </c>
      <c r="DT106" t="s">
        <v>48</v>
      </c>
      <c r="DU106" s="12">
        <v>175.1</v>
      </c>
      <c r="DX106" t="s">
        <v>48</v>
      </c>
      <c r="DY106" s="12">
        <v>175.1</v>
      </c>
      <c r="DZ106" s="12">
        <f t="shared" si="39"/>
        <v>174.56666666666669</v>
      </c>
      <c r="EC106">
        <v>9</v>
      </c>
      <c r="ED106" t="s">
        <v>48</v>
      </c>
      <c r="EE106" s="12">
        <v>167.3</v>
      </c>
      <c r="EH106" t="s">
        <v>48</v>
      </c>
      <c r="EI106" s="12">
        <v>167.3</v>
      </c>
      <c r="EJ106" s="12">
        <f t="shared" si="40"/>
        <v>167.50000000000003</v>
      </c>
      <c r="EM106">
        <v>9</v>
      </c>
      <c r="EN106" t="s">
        <v>48</v>
      </c>
      <c r="EO106" s="12">
        <v>196.5</v>
      </c>
      <c r="ER106" t="s">
        <v>48</v>
      </c>
      <c r="ES106" s="12">
        <v>196.5</v>
      </c>
      <c r="ET106" s="12">
        <f t="shared" si="41"/>
        <v>196.16666666666666</v>
      </c>
      <c r="EW106">
        <v>9</v>
      </c>
      <c r="EX106" t="s">
        <v>48</v>
      </c>
      <c r="EY106" s="12">
        <v>159.80000000000001</v>
      </c>
      <c r="FB106" t="s">
        <v>48</v>
      </c>
      <c r="FC106" s="12">
        <v>159.80000000000001</v>
      </c>
      <c r="FD106" s="12">
        <f t="shared" si="42"/>
        <v>159.16666666666669</v>
      </c>
      <c r="FG106">
        <v>9</v>
      </c>
      <c r="FH106" t="s">
        <v>48</v>
      </c>
      <c r="FI106" s="12">
        <v>143.6</v>
      </c>
      <c r="FL106" t="s">
        <v>48</v>
      </c>
      <c r="FM106" s="12">
        <v>143.6</v>
      </c>
      <c r="FN106" s="12">
        <f t="shared" si="43"/>
        <v>143.03333333333333</v>
      </c>
      <c r="FQ106">
        <v>9</v>
      </c>
      <c r="FR106" t="s">
        <v>48</v>
      </c>
      <c r="FS106" s="12">
        <v>157.4</v>
      </c>
      <c r="FV106" t="s">
        <v>48</v>
      </c>
      <c r="FW106" s="12">
        <v>157.4</v>
      </c>
      <c r="FX106" s="12">
        <f t="shared" si="44"/>
        <v>156.73333333333335</v>
      </c>
      <c r="GA106">
        <v>9</v>
      </c>
      <c r="GB106" t="s">
        <v>48</v>
      </c>
      <c r="GC106" s="12">
        <v>160.80000000000001</v>
      </c>
      <c r="GF106" t="s">
        <v>48</v>
      </c>
      <c r="GG106" s="12">
        <v>160.80000000000001</v>
      </c>
      <c r="GH106" s="12">
        <f t="shared" si="45"/>
        <v>159.73333333333332</v>
      </c>
      <c r="GK106">
        <v>9</v>
      </c>
      <c r="GL106" t="s">
        <v>48</v>
      </c>
      <c r="GM106" s="12">
        <v>153.30000000000001</v>
      </c>
      <c r="GP106" t="s">
        <v>48</v>
      </c>
      <c r="GQ106" s="12">
        <v>153.30000000000001</v>
      </c>
      <c r="GR106" s="12">
        <f t="shared" si="46"/>
        <v>152.4</v>
      </c>
      <c r="GU106">
        <v>9</v>
      </c>
      <c r="GV106" t="s">
        <v>48</v>
      </c>
      <c r="GW106" s="12">
        <v>162.80000000000001</v>
      </c>
      <c r="GZ106" t="s">
        <v>48</v>
      </c>
      <c r="HA106" s="12">
        <v>162.80000000000001</v>
      </c>
      <c r="HB106" s="12">
        <f t="shared" si="47"/>
        <v>162.36666666666667</v>
      </c>
      <c r="HE106">
        <v>9</v>
      </c>
      <c r="HF106" t="s">
        <v>48</v>
      </c>
      <c r="HG106" s="12">
        <v>150.5</v>
      </c>
      <c r="HJ106" t="s">
        <v>48</v>
      </c>
      <c r="HK106" s="12">
        <v>150.5</v>
      </c>
      <c r="HL106" s="12">
        <f t="shared" si="48"/>
        <v>150.13333333333333</v>
      </c>
      <c r="HO106">
        <v>9</v>
      </c>
      <c r="HP106" t="s">
        <v>48</v>
      </c>
      <c r="HQ106" s="12">
        <v>153.9</v>
      </c>
      <c r="HT106" t="s">
        <v>48</v>
      </c>
      <c r="HU106" s="12">
        <v>153.9</v>
      </c>
      <c r="HV106" s="12">
        <f t="shared" si="49"/>
        <v>152.93333333333331</v>
      </c>
      <c r="HY106">
        <v>9</v>
      </c>
      <c r="HZ106" t="s">
        <v>48</v>
      </c>
      <c r="IA106" s="12">
        <v>160.30000000000001</v>
      </c>
      <c r="ID106" t="s">
        <v>48</v>
      </c>
      <c r="IE106" s="12">
        <v>160.30000000000001</v>
      </c>
      <c r="IF106" s="12">
        <f t="shared" si="50"/>
        <v>160.33333333333334</v>
      </c>
      <c r="II106">
        <v>9</v>
      </c>
      <c r="IJ106" t="s">
        <v>48</v>
      </c>
      <c r="IK106" s="12">
        <v>159.6</v>
      </c>
      <c r="IN106" t="s">
        <v>48</v>
      </c>
      <c r="IO106" s="12">
        <v>159.6</v>
      </c>
      <c r="IP106" s="12">
        <f t="shared" si="51"/>
        <v>159.6</v>
      </c>
      <c r="IS106">
        <v>9</v>
      </c>
      <c r="IT106" t="s">
        <v>48</v>
      </c>
      <c r="IU106" s="12">
        <v>156</v>
      </c>
      <c r="IX106" t="s">
        <v>48</v>
      </c>
      <c r="IY106" s="12">
        <v>156</v>
      </c>
      <c r="IZ106" s="12">
        <f t="shared" si="52"/>
        <v>155.66666666666666</v>
      </c>
      <c r="JC106">
        <v>9</v>
      </c>
      <c r="JD106" t="s">
        <v>48</v>
      </c>
      <c r="JE106" s="12">
        <v>162.30000000000001</v>
      </c>
      <c r="JH106" t="s">
        <v>48</v>
      </c>
      <c r="JI106" s="12">
        <v>162.30000000000001</v>
      </c>
      <c r="JJ106" s="12">
        <f t="shared" si="53"/>
        <v>162.13333333333335</v>
      </c>
    </row>
    <row r="107" spans="2:270" x14ac:dyDescent="0.35">
      <c r="C107">
        <v>10</v>
      </c>
      <c r="D107" t="s">
        <v>50</v>
      </c>
      <c r="E107" s="12">
        <v>163.6</v>
      </c>
      <c r="H107" t="s">
        <v>50</v>
      </c>
      <c r="I107" s="12">
        <v>163.6</v>
      </c>
      <c r="J107" s="12">
        <f t="shared" si="27"/>
        <v>162.6</v>
      </c>
      <c r="M107">
        <v>10</v>
      </c>
      <c r="N107" t="s">
        <v>50</v>
      </c>
      <c r="O107" s="12">
        <v>150.1</v>
      </c>
      <c r="R107" t="s">
        <v>50</v>
      </c>
      <c r="S107" s="12">
        <v>150.1</v>
      </c>
      <c r="T107" s="12">
        <f t="shared" si="28"/>
        <v>149.56666666666669</v>
      </c>
      <c r="W107">
        <v>10</v>
      </c>
      <c r="X107" t="s">
        <v>50</v>
      </c>
      <c r="Y107" s="12">
        <v>208.4</v>
      </c>
      <c r="AB107" t="s">
        <v>50</v>
      </c>
      <c r="AC107" s="12">
        <v>208.4</v>
      </c>
      <c r="AD107" s="12">
        <f t="shared" si="29"/>
        <v>207.73333333333335</v>
      </c>
      <c r="AG107">
        <v>10</v>
      </c>
      <c r="AH107" t="s">
        <v>50</v>
      </c>
      <c r="AI107" s="12">
        <v>173</v>
      </c>
      <c r="AL107" t="s">
        <v>50</v>
      </c>
      <c r="AM107" s="12">
        <v>173</v>
      </c>
      <c r="AN107" s="12">
        <f t="shared" si="30"/>
        <v>173.73333333333335</v>
      </c>
      <c r="AQ107">
        <v>10</v>
      </c>
      <c r="AR107" t="s">
        <v>50</v>
      </c>
      <c r="AS107" s="12">
        <v>159.19999999999999</v>
      </c>
      <c r="AV107" t="s">
        <v>50</v>
      </c>
      <c r="AW107" s="12">
        <v>159.19999999999999</v>
      </c>
      <c r="AX107" s="12">
        <f t="shared" si="31"/>
        <v>159.16666666666666</v>
      </c>
      <c r="BA107">
        <v>10</v>
      </c>
      <c r="BB107" t="s">
        <v>50</v>
      </c>
      <c r="BC107" s="12">
        <v>176.6</v>
      </c>
      <c r="BF107" t="s">
        <v>50</v>
      </c>
      <c r="BG107" s="12">
        <v>176.6</v>
      </c>
      <c r="BH107" s="12">
        <f t="shared" si="32"/>
        <v>175.53333333333333</v>
      </c>
      <c r="BK107">
        <v>10</v>
      </c>
      <c r="BL107" t="s">
        <v>50</v>
      </c>
      <c r="BM107" s="12">
        <v>159.30000000000001</v>
      </c>
      <c r="BP107" t="s">
        <v>50</v>
      </c>
      <c r="BQ107" s="12">
        <v>159.30000000000001</v>
      </c>
      <c r="BR107" s="12">
        <f t="shared" si="33"/>
        <v>160.6</v>
      </c>
      <c r="BU107">
        <v>10</v>
      </c>
      <c r="BV107" t="s">
        <v>50</v>
      </c>
      <c r="BW107" s="12">
        <v>214.4</v>
      </c>
      <c r="BZ107" t="s">
        <v>50</v>
      </c>
      <c r="CA107" s="12">
        <v>214.4</v>
      </c>
      <c r="CB107" s="12">
        <f t="shared" si="34"/>
        <v>193.73333333333335</v>
      </c>
      <c r="CE107">
        <v>10</v>
      </c>
      <c r="CF107" t="s">
        <v>50</v>
      </c>
      <c r="CG107" s="12">
        <v>165.3</v>
      </c>
      <c r="CJ107" t="s">
        <v>50</v>
      </c>
      <c r="CK107" s="12">
        <v>165.3</v>
      </c>
      <c r="CL107" s="12">
        <f t="shared" si="35"/>
        <v>164.76666666666668</v>
      </c>
      <c r="CO107">
        <v>10</v>
      </c>
      <c r="CP107" t="s">
        <v>50</v>
      </c>
      <c r="CQ107" s="12">
        <v>122.5</v>
      </c>
      <c r="CT107" t="s">
        <v>50</v>
      </c>
      <c r="CU107" s="12">
        <v>122.5</v>
      </c>
      <c r="CV107" s="12">
        <f t="shared" si="36"/>
        <v>121.10000000000001</v>
      </c>
      <c r="CY107">
        <v>10</v>
      </c>
      <c r="CZ107" t="s">
        <v>50</v>
      </c>
      <c r="DA107" s="12">
        <v>166.8</v>
      </c>
      <c r="DD107" t="s">
        <v>50</v>
      </c>
      <c r="DE107" s="12">
        <v>166.8</v>
      </c>
      <c r="DF107" s="12">
        <f t="shared" si="37"/>
        <v>166.4</v>
      </c>
      <c r="DI107">
        <v>10</v>
      </c>
      <c r="DJ107" t="s">
        <v>50</v>
      </c>
      <c r="DK107" s="12">
        <v>155.4</v>
      </c>
      <c r="DN107" t="s">
        <v>50</v>
      </c>
      <c r="DO107" s="12">
        <v>155.4</v>
      </c>
      <c r="DP107" s="12">
        <f t="shared" si="38"/>
        <v>155</v>
      </c>
      <c r="DS107">
        <v>10</v>
      </c>
      <c r="DT107" t="s">
        <v>50</v>
      </c>
      <c r="DU107" s="12">
        <v>175.9</v>
      </c>
      <c r="DX107" t="s">
        <v>50</v>
      </c>
      <c r="DY107" s="12">
        <v>175.9</v>
      </c>
      <c r="DZ107" s="12">
        <f t="shared" si="39"/>
        <v>175.36666666666667</v>
      </c>
      <c r="EC107">
        <v>10</v>
      </c>
      <c r="ED107" t="s">
        <v>50</v>
      </c>
      <c r="EE107" s="12">
        <v>171.5</v>
      </c>
      <c r="EH107" t="s">
        <v>50</v>
      </c>
      <c r="EI107" s="12">
        <v>171.5</v>
      </c>
      <c r="EJ107" s="12">
        <f t="shared" si="40"/>
        <v>168.70000000000002</v>
      </c>
      <c r="EM107">
        <v>10</v>
      </c>
      <c r="EN107" t="s">
        <v>50</v>
      </c>
      <c r="EO107" s="12">
        <v>197</v>
      </c>
      <c r="ER107" t="s">
        <v>50</v>
      </c>
      <c r="ES107" s="12">
        <v>197</v>
      </c>
      <c r="ET107" s="12">
        <f t="shared" si="41"/>
        <v>196.66666666666666</v>
      </c>
      <c r="EW107">
        <v>10</v>
      </c>
      <c r="EX107" t="s">
        <v>50</v>
      </c>
      <c r="EY107" s="12">
        <v>160.80000000000001</v>
      </c>
      <c r="FB107" t="s">
        <v>50</v>
      </c>
      <c r="FC107" s="12">
        <v>160.80000000000001</v>
      </c>
      <c r="FD107" s="12">
        <f t="shared" si="42"/>
        <v>160.13333333333335</v>
      </c>
      <c r="FG107">
        <v>10</v>
      </c>
      <c r="FH107" t="s">
        <v>50</v>
      </c>
      <c r="FI107" s="12">
        <v>144.4</v>
      </c>
      <c r="FL107" t="s">
        <v>50</v>
      </c>
      <c r="FM107" s="12">
        <v>144.4</v>
      </c>
      <c r="FN107" s="12">
        <f t="shared" si="43"/>
        <v>143.86666666666667</v>
      </c>
      <c r="FQ107">
        <v>10</v>
      </c>
      <c r="FR107" t="s">
        <v>50</v>
      </c>
      <c r="FS107" s="12">
        <v>158.30000000000001</v>
      </c>
      <c r="FV107" t="s">
        <v>50</v>
      </c>
      <c r="FW107" s="12">
        <v>158.30000000000001</v>
      </c>
      <c r="FX107" s="12">
        <f t="shared" si="44"/>
        <v>157.66666666666669</v>
      </c>
      <c r="GA107">
        <v>10</v>
      </c>
      <c r="GB107" t="s">
        <v>50</v>
      </c>
      <c r="GC107" s="12">
        <v>162.19999999999999</v>
      </c>
      <c r="GF107" t="s">
        <v>50</v>
      </c>
      <c r="GG107" s="12">
        <v>162.19999999999999</v>
      </c>
      <c r="GH107" s="12">
        <f t="shared" si="45"/>
        <v>161.23333333333332</v>
      </c>
      <c r="GK107">
        <v>10</v>
      </c>
      <c r="GL107" t="s">
        <v>50</v>
      </c>
      <c r="GM107" s="12">
        <v>154.30000000000001</v>
      </c>
      <c r="GP107" t="s">
        <v>50</v>
      </c>
      <c r="GQ107" s="12">
        <v>154.30000000000001</v>
      </c>
      <c r="GR107" s="12">
        <f t="shared" si="46"/>
        <v>153.6</v>
      </c>
      <c r="GU107">
        <v>10</v>
      </c>
      <c r="GV107" t="s">
        <v>50</v>
      </c>
      <c r="GW107" s="12">
        <v>163.5</v>
      </c>
      <c r="GZ107" t="s">
        <v>50</v>
      </c>
      <c r="HA107" s="12">
        <v>163.5</v>
      </c>
      <c r="HB107" s="12">
        <f t="shared" si="47"/>
        <v>163.03333333333333</v>
      </c>
      <c r="HE107">
        <v>10</v>
      </c>
      <c r="HF107" t="s">
        <v>50</v>
      </c>
      <c r="HG107" s="12">
        <v>152.19999999999999</v>
      </c>
      <c r="HJ107" t="s">
        <v>50</v>
      </c>
      <c r="HK107" s="12">
        <v>152.19999999999999</v>
      </c>
      <c r="HL107" s="12">
        <f t="shared" si="48"/>
        <v>151.03333333333333</v>
      </c>
      <c r="HO107">
        <v>10</v>
      </c>
      <c r="HP107" t="s">
        <v>50</v>
      </c>
      <c r="HQ107" s="12">
        <v>155.1</v>
      </c>
      <c r="HT107" t="s">
        <v>50</v>
      </c>
      <c r="HU107" s="12">
        <v>155.1</v>
      </c>
      <c r="HV107" s="12">
        <f t="shared" si="49"/>
        <v>154.23333333333335</v>
      </c>
      <c r="HY107">
        <v>10</v>
      </c>
      <c r="HZ107" t="s">
        <v>50</v>
      </c>
      <c r="IA107" s="12">
        <v>160.30000000000001</v>
      </c>
      <c r="ID107" t="s">
        <v>50</v>
      </c>
      <c r="IE107" s="12">
        <v>160.30000000000001</v>
      </c>
      <c r="IF107" s="12">
        <f t="shared" si="50"/>
        <v>160.33333333333334</v>
      </c>
      <c r="II107">
        <v>10</v>
      </c>
      <c r="IJ107" t="s">
        <v>50</v>
      </c>
      <c r="IK107" s="12">
        <v>160.30000000000001</v>
      </c>
      <c r="IN107" t="s">
        <v>50</v>
      </c>
      <c r="IO107" s="12">
        <v>160.30000000000001</v>
      </c>
      <c r="IP107" s="12">
        <f t="shared" si="51"/>
        <v>159.83333333333334</v>
      </c>
      <c r="IS107">
        <v>10</v>
      </c>
      <c r="IT107" t="s">
        <v>50</v>
      </c>
      <c r="IU107" s="12">
        <v>157</v>
      </c>
      <c r="IX107" t="s">
        <v>50</v>
      </c>
      <c r="IY107" s="12">
        <v>157</v>
      </c>
      <c r="IZ107" s="12">
        <f t="shared" si="52"/>
        <v>156.33333333333334</v>
      </c>
      <c r="JC107">
        <v>10</v>
      </c>
      <c r="JD107" t="s">
        <v>50</v>
      </c>
      <c r="JE107" s="12">
        <v>164.6</v>
      </c>
      <c r="JH107" t="s">
        <v>50</v>
      </c>
      <c r="JI107" s="12">
        <v>164.6</v>
      </c>
      <c r="JJ107" s="12">
        <f t="shared" si="53"/>
        <v>163.06666666666669</v>
      </c>
    </row>
    <row r="108" spans="2:270" x14ac:dyDescent="0.35">
      <c r="C108">
        <v>11</v>
      </c>
      <c r="D108" t="s">
        <v>52</v>
      </c>
      <c r="E108" s="12">
        <v>164.2</v>
      </c>
      <c r="H108" t="s">
        <v>52</v>
      </c>
      <c r="I108" s="12">
        <v>164.2</v>
      </c>
      <c r="J108" s="12">
        <f t="shared" si="27"/>
        <v>163.29999999999998</v>
      </c>
      <c r="M108">
        <v>11</v>
      </c>
      <c r="N108" t="s">
        <v>52</v>
      </c>
      <c r="O108" s="12">
        <v>151</v>
      </c>
      <c r="R108" t="s">
        <v>52</v>
      </c>
      <c r="S108" s="12">
        <v>151</v>
      </c>
      <c r="T108" s="12">
        <f t="shared" si="28"/>
        <v>150.13333333333333</v>
      </c>
      <c r="W108">
        <v>11</v>
      </c>
      <c r="X108" t="s">
        <v>52</v>
      </c>
      <c r="Y108" s="12">
        <v>204.9</v>
      </c>
      <c r="AB108" t="s">
        <v>52</v>
      </c>
      <c r="AC108" s="12">
        <v>204.9</v>
      </c>
      <c r="AD108" s="12">
        <f t="shared" si="29"/>
        <v>206.9</v>
      </c>
      <c r="AG108">
        <v>11</v>
      </c>
      <c r="AH108" t="s">
        <v>52</v>
      </c>
      <c r="AI108" s="12">
        <v>175.4</v>
      </c>
      <c r="AL108" t="s">
        <v>52</v>
      </c>
      <c r="AM108" s="12">
        <v>175.4</v>
      </c>
      <c r="AN108" s="12">
        <f t="shared" si="30"/>
        <v>174.16666666666666</v>
      </c>
      <c r="AQ108">
        <v>11</v>
      </c>
      <c r="AR108" t="s">
        <v>52</v>
      </c>
      <c r="AS108" s="12">
        <v>159.6</v>
      </c>
      <c r="AV108" t="s">
        <v>52</v>
      </c>
      <c r="AW108" s="12">
        <v>159.6</v>
      </c>
      <c r="AX108" s="12">
        <f t="shared" si="31"/>
        <v>159.29999999999998</v>
      </c>
      <c r="BA108">
        <v>11</v>
      </c>
      <c r="BB108" t="s">
        <v>52</v>
      </c>
      <c r="BC108" s="12">
        <v>175.8</v>
      </c>
      <c r="BF108" t="s">
        <v>52</v>
      </c>
      <c r="BG108" s="12">
        <v>175.8</v>
      </c>
      <c r="BH108" s="12">
        <f t="shared" si="32"/>
        <v>175.80000000000004</v>
      </c>
      <c r="BK108">
        <v>11</v>
      </c>
      <c r="BL108" t="s">
        <v>52</v>
      </c>
      <c r="BM108" s="12">
        <v>160.30000000000001</v>
      </c>
      <c r="BP108" t="s">
        <v>52</v>
      </c>
      <c r="BQ108" s="12">
        <v>160.30000000000001</v>
      </c>
      <c r="BR108" s="12">
        <f t="shared" si="33"/>
        <v>160.26666666666668</v>
      </c>
      <c r="BU108">
        <v>11</v>
      </c>
      <c r="BV108" t="s">
        <v>52</v>
      </c>
      <c r="BW108" s="12">
        <v>229.1</v>
      </c>
      <c r="BZ108" t="s">
        <v>52</v>
      </c>
      <c r="CA108" s="12">
        <v>229.1</v>
      </c>
      <c r="CB108" s="12">
        <f t="shared" si="34"/>
        <v>209</v>
      </c>
      <c r="CE108">
        <v>11</v>
      </c>
      <c r="CF108" t="s">
        <v>52</v>
      </c>
      <c r="CG108" s="12">
        <v>165.1</v>
      </c>
      <c r="CJ108" t="s">
        <v>52</v>
      </c>
      <c r="CK108" s="12">
        <v>165.1</v>
      </c>
      <c r="CL108" s="12">
        <f t="shared" si="35"/>
        <v>164.96666666666667</v>
      </c>
      <c r="CO108">
        <v>11</v>
      </c>
      <c r="CP108" t="s">
        <v>52</v>
      </c>
      <c r="CQ108" s="12">
        <v>123.1</v>
      </c>
      <c r="CT108" t="s">
        <v>52</v>
      </c>
      <c r="CU108" s="12">
        <v>123.1</v>
      </c>
      <c r="CV108" s="12">
        <f t="shared" si="36"/>
        <v>122</v>
      </c>
      <c r="CY108">
        <v>11</v>
      </c>
      <c r="CZ108" t="s">
        <v>52</v>
      </c>
      <c r="DA108" s="12">
        <v>167.2</v>
      </c>
      <c r="DD108" t="s">
        <v>52</v>
      </c>
      <c r="DE108" s="12">
        <v>167.2</v>
      </c>
      <c r="DF108" s="12">
        <f t="shared" si="37"/>
        <v>166.73333333333332</v>
      </c>
      <c r="DI108">
        <v>11</v>
      </c>
      <c r="DJ108" t="s">
        <v>52</v>
      </c>
      <c r="DK108" s="12">
        <v>156.1</v>
      </c>
      <c r="DN108" t="s">
        <v>52</v>
      </c>
      <c r="DO108" s="12">
        <v>156.1</v>
      </c>
      <c r="DP108" s="12">
        <f t="shared" si="38"/>
        <v>155.43333333333337</v>
      </c>
      <c r="DS108">
        <v>11</v>
      </c>
      <c r="DT108" t="s">
        <v>52</v>
      </c>
      <c r="DU108" s="12">
        <v>176.8</v>
      </c>
      <c r="DX108" t="s">
        <v>52</v>
      </c>
      <c r="DY108" s="12">
        <v>176.8</v>
      </c>
      <c r="DZ108" s="12">
        <f t="shared" si="39"/>
        <v>175.93333333333331</v>
      </c>
      <c r="EC108">
        <v>11</v>
      </c>
      <c r="ED108" t="s">
        <v>52</v>
      </c>
      <c r="EE108" s="12">
        <v>173.5</v>
      </c>
      <c r="EH108" t="s">
        <v>52</v>
      </c>
      <c r="EI108" s="12">
        <v>173.5</v>
      </c>
      <c r="EJ108" s="12">
        <f t="shared" si="40"/>
        <v>170.76666666666665</v>
      </c>
      <c r="EM108">
        <v>11</v>
      </c>
      <c r="EN108" t="s">
        <v>52</v>
      </c>
      <c r="EO108" s="12">
        <v>197</v>
      </c>
      <c r="ER108" t="s">
        <v>52</v>
      </c>
      <c r="ES108" s="12">
        <v>197</v>
      </c>
      <c r="ET108" s="12">
        <f t="shared" si="41"/>
        <v>196.83333333333334</v>
      </c>
      <c r="EW108">
        <v>11</v>
      </c>
      <c r="EX108" t="s">
        <v>52</v>
      </c>
      <c r="EY108" s="12">
        <v>162.30000000000001</v>
      </c>
      <c r="FB108" t="s">
        <v>52</v>
      </c>
      <c r="FC108" s="12">
        <v>162.30000000000001</v>
      </c>
      <c r="FD108" s="12">
        <f t="shared" si="42"/>
        <v>160.96666666666667</v>
      </c>
      <c r="FG108">
        <v>11</v>
      </c>
      <c r="FH108" t="s">
        <v>52</v>
      </c>
      <c r="FI108" s="12">
        <v>145.30000000000001</v>
      </c>
      <c r="FL108" t="s">
        <v>52</v>
      </c>
      <c r="FM108" s="12">
        <v>145.30000000000001</v>
      </c>
      <c r="FN108" s="12">
        <f t="shared" si="43"/>
        <v>144.43333333333334</v>
      </c>
      <c r="FQ108">
        <v>11</v>
      </c>
      <c r="FR108" t="s">
        <v>52</v>
      </c>
      <c r="FS108" s="12">
        <v>159.69999999999999</v>
      </c>
      <c r="FV108" t="s">
        <v>52</v>
      </c>
      <c r="FW108" s="12">
        <v>159.69999999999999</v>
      </c>
      <c r="FX108" s="12">
        <f t="shared" si="44"/>
        <v>158.46666666666667</v>
      </c>
      <c r="GA108">
        <v>11</v>
      </c>
      <c r="GB108" t="s">
        <v>52</v>
      </c>
      <c r="GC108" s="12">
        <v>161.6</v>
      </c>
      <c r="GF108" t="s">
        <v>52</v>
      </c>
      <c r="GG108" s="12">
        <v>161.6</v>
      </c>
      <c r="GH108" s="12">
        <f t="shared" si="45"/>
        <v>161.53333333333333</v>
      </c>
      <c r="GK108">
        <v>11</v>
      </c>
      <c r="GL108" t="s">
        <v>52</v>
      </c>
      <c r="GM108" s="12">
        <v>155.19999999999999</v>
      </c>
      <c r="GP108" t="s">
        <v>52</v>
      </c>
      <c r="GQ108" s="12">
        <v>155.19999999999999</v>
      </c>
      <c r="GR108" s="12">
        <f t="shared" si="46"/>
        <v>154.26666666666668</v>
      </c>
      <c r="GU108">
        <v>11</v>
      </c>
      <c r="GV108" t="s">
        <v>52</v>
      </c>
      <c r="GW108" s="12">
        <v>164.2</v>
      </c>
      <c r="GZ108" t="s">
        <v>52</v>
      </c>
      <c r="HA108" s="12">
        <v>164.2</v>
      </c>
      <c r="HB108" s="12">
        <f t="shared" si="47"/>
        <v>163.5</v>
      </c>
      <c r="HE108">
        <v>11</v>
      </c>
      <c r="HF108" t="s">
        <v>52</v>
      </c>
      <c r="HG108" s="12">
        <v>151.19999999999999</v>
      </c>
      <c r="HJ108" t="s">
        <v>52</v>
      </c>
      <c r="HK108" s="12">
        <v>151.19999999999999</v>
      </c>
      <c r="HL108" s="12">
        <f t="shared" si="48"/>
        <v>151.29999999999998</v>
      </c>
      <c r="HO108">
        <v>11</v>
      </c>
      <c r="HP108" t="s">
        <v>52</v>
      </c>
      <c r="HQ108" s="12">
        <v>156.69999999999999</v>
      </c>
      <c r="HT108" t="s">
        <v>52</v>
      </c>
      <c r="HU108" s="12">
        <v>156.69999999999999</v>
      </c>
      <c r="HV108" s="12">
        <f t="shared" si="49"/>
        <v>155.23333333333332</v>
      </c>
      <c r="HY108">
        <v>11</v>
      </c>
      <c r="HZ108" t="s">
        <v>52</v>
      </c>
      <c r="IA108" s="12">
        <v>160.80000000000001</v>
      </c>
      <c r="ID108" t="s">
        <v>52</v>
      </c>
      <c r="IE108" s="12">
        <v>160.80000000000001</v>
      </c>
      <c r="IF108" s="12">
        <f t="shared" si="50"/>
        <v>160.46666666666667</v>
      </c>
      <c r="II108">
        <v>11</v>
      </c>
      <c r="IJ108" t="s">
        <v>52</v>
      </c>
      <c r="IK108" s="12">
        <v>161.80000000000001</v>
      </c>
      <c r="IN108" t="s">
        <v>52</v>
      </c>
      <c r="IO108" s="12">
        <v>161.80000000000001</v>
      </c>
      <c r="IP108" s="12">
        <f t="shared" si="51"/>
        <v>160.56666666666666</v>
      </c>
      <c r="IS108">
        <v>11</v>
      </c>
      <c r="IT108" t="s">
        <v>52</v>
      </c>
      <c r="IU108" s="12">
        <v>157.30000000000001</v>
      </c>
      <c r="IX108" t="s">
        <v>52</v>
      </c>
      <c r="IY108" s="12">
        <v>157.30000000000001</v>
      </c>
      <c r="IZ108" s="12">
        <f t="shared" si="52"/>
        <v>156.76666666666668</v>
      </c>
      <c r="JC108">
        <v>11</v>
      </c>
      <c r="JD108" t="s">
        <v>52</v>
      </c>
      <c r="JE108" s="12">
        <v>165.6</v>
      </c>
      <c r="JH108" t="s">
        <v>52</v>
      </c>
      <c r="JI108" s="12">
        <v>165.6</v>
      </c>
      <c r="JJ108" s="12">
        <f t="shared" si="53"/>
        <v>164.16666666666666</v>
      </c>
    </row>
    <row r="109" spans="2:270" x14ac:dyDescent="0.35">
      <c r="C109">
        <v>12</v>
      </c>
      <c r="D109" t="s">
        <v>55</v>
      </c>
      <c r="E109" s="12">
        <v>163.4</v>
      </c>
      <c r="H109" t="s">
        <v>55</v>
      </c>
      <c r="I109" s="12">
        <v>163.4</v>
      </c>
      <c r="J109" s="12">
        <f t="shared" si="27"/>
        <v>163.73333333333332</v>
      </c>
      <c r="M109">
        <v>12</v>
      </c>
      <c r="N109" t="s">
        <v>55</v>
      </c>
      <c r="O109" s="12">
        <v>151.6</v>
      </c>
      <c r="R109" t="s">
        <v>55</v>
      </c>
      <c r="S109" s="12">
        <v>151.6</v>
      </c>
      <c r="T109" s="12">
        <f t="shared" si="28"/>
        <v>150.9</v>
      </c>
      <c r="W109">
        <v>12</v>
      </c>
      <c r="X109" t="s">
        <v>55</v>
      </c>
      <c r="Y109" s="12">
        <v>202.2</v>
      </c>
      <c r="AB109" t="s">
        <v>55</v>
      </c>
      <c r="AC109" s="12">
        <v>202.2</v>
      </c>
      <c r="AD109" s="12">
        <f t="shared" si="29"/>
        <v>205.16666666666666</v>
      </c>
      <c r="AG109">
        <v>12</v>
      </c>
      <c r="AH109" t="s">
        <v>55</v>
      </c>
      <c r="AI109" s="12">
        <v>180</v>
      </c>
      <c r="AL109" t="s">
        <v>55</v>
      </c>
      <c r="AM109" s="12">
        <v>180</v>
      </c>
      <c r="AN109" s="12">
        <f t="shared" si="30"/>
        <v>176.13333333333333</v>
      </c>
      <c r="AQ109">
        <v>12</v>
      </c>
      <c r="AR109" t="s">
        <v>55</v>
      </c>
      <c r="AS109" s="12">
        <v>160</v>
      </c>
      <c r="AV109" t="s">
        <v>55</v>
      </c>
      <c r="AW109" s="12">
        <v>160</v>
      </c>
      <c r="AX109" s="12">
        <f t="shared" si="31"/>
        <v>159.6</v>
      </c>
      <c r="BA109">
        <v>12</v>
      </c>
      <c r="BB109" t="s">
        <v>55</v>
      </c>
      <c r="BC109" s="12">
        <v>173.5</v>
      </c>
      <c r="BF109" t="s">
        <v>55</v>
      </c>
      <c r="BG109" s="12">
        <v>173.5</v>
      </c>
      <c r="BH109" s="12">
        <f t="shared" si="32"/>
        <v>175.29999999999998</v>
      </c>
      <c r="BK109">
        <v>12</v>
      </c>
      <c r="BL109" t="s">
        <v>55</v>
      </c>
      <c r="BM109" s="12">
        <v>158.30000000000001</v>
      </c>
      <c r="BP109" t="s">
        <v>55</v>
      </c>
      <c r="BQ109" s="12">
        <v>158.30000000000001</v>
      </c>
      <c r="BR109" s="12">
        <f t="shared" si="33"/>
        <v>159.30000000000001</v>
      </c>
      <c r="BU109">
        <v>12</v>
      </c>
      <c r="BV109" t="s">
        <v>55</v>
      </c>
      <c r="BW109" s="12">
        <v>219.5</v>
      </c>
      <c r="BZ109" t="s">
        <v>55</v>
      </c>
      <c r="CA109" s="12">
        <v>219.5</v>
      </c>
      <c r="CB109" s="12">
        <f t="shared" si="34"/>
        <v>221</v>
      </c>
      <c r="CE109">
        <v>12</v>
      </c>
      <c r="CF109" t="s">
        <v>55</v>
      </c>
      <c r="CG109" s="12">
        <v>164.2</v>
      </c>
      <c r="CJ109" t="s">
        <v>55</v>
      </c>
      <c r="CK109" s="12">
        <v>164.2</v>
      </c>
      <c r="CL109" s="12">
        <f t="shared" si="35"/>
        <v>164.86666666666665</v>
      </c>
      <c r="CO109">
        <v>12</v>
      </c>
      <c r="CP109" t="s">
        <v>55</v>
      </c>
      <c r="CQ109" s="12">
        <v>121.9</v>
      </c>
      <c r="CT109" t="s">
        <v>55</v>
      </c>
      <c r="CU109" s="12">
        <v>121.9</v>
      </c>
      <c r="CV109" s="12">
        <f t="shared" si="36"/>
        <v>122.5</v>
      </c>
      <c r="CY109">
        <v>12</v>
      </c>
      <c r="CZ109" t="s">
        <v>55</v>
      </c>
      <c r="DA109" s="12">
        <v>168.2</v>
      </c>
      <c r="DD109" t="s">
        <v>55</v>
      </c>
      <c r="DE109" s="12">
        <v>168.2</v>
      </c>
      <c r="DF109" s="12">
        <f t="shared" si="37"/>
        <v>167.4</v>
      </c>
      <c r="DI109">
        <v>12</v>
      </c>
      <c r="DJ109" t="s">
        <v>55</v>
      </c>
      <c r="DK109" s="12">
        <v>156.5</v>
      </c>
      <c r="DN109" t="s">
        <v>55</v>
      </c>
      <c r="DO109" s="12">
        <v>156.5</v>
      </c>
      <c r="DP109" s="12">
        <f t="shared" si="38"/>
        <v>156</v>
      </c>
      <c r="DS109">
        <v>12</v>
      </c>
      <c r="DT109" t="s">
        <v>55</v>
      </c>
      <c r="DU109" s="12">
        <v>178.2</v>
      </c>
      <c r="DX109" t="s">
        <v>55</v>
      </c>
      <c r="DY109" s="12">
        <v>178.2</v>
      </c>
      <c r="DZ109" s="12">
        <f t="shared" si="39"/>
        <v>176.9666666666667</v>
      </c>
      <c r="EC109">
        <v>12</v>
      </c>
      <c r="ED109" t="s">
        <v>55</v>
      </c>
      <c r="EE109" s="12">
        <v>172.2</v>
      </c>
      <c r="EH109" t="s">
        <v>55</v>
      </c>
      <c r="EI109" s="12">
        <v>172.2</v>
      </c>
      <c r="EJ109" s="12">
        <f t="shared" si="40"/>
        <v>172.4</v>
      </c>
      <c r="EM109">
        <v>12</v>
      </c>
      <c r="EN109" t="s">
        <v>55</v>
      </c>
      <c r="EO109" s="12">
        <v>196.8</v>
      </c>
      <c r="ER109" t="s">
        <v>55</v>
      </c>
      <c r="ES109" s="12">
        <v>196.8</v>
      </c>
      <c r="ET109" s="12">
        <f t="shared" si="41"/>
        <v>196.93333333333331</v>
      </c>
      <c r="EW109">
        <v>12</v>
      </c>
      <c r="EX109" t="s">
        <v>55</v>
      </c>
      <c r="EY109" s="12">
        <v>163.30000000000001</v>
      </c>
      <c r="FB109" t="s">
        <v>55</v>
      </c>
      <c r="FC109" s="12">
        <v>163.30000000000001</v>
      </c>
      <c r="FD109" s="12">
        <f t="shared" si="42"/>
        <v>162.13333333333335</v>
      </c>
      <c r="FG109">
        <v>12</v>
      </c>
      <c r="FH109" t="s">
        <v>55</v>
      </c>
      <c r="FI109" s="12">
        <v>146.69999999999999</v>
      </c>
      <c r="FL109" t="s">
        <v>55</v>
      </c>
      <c r="FM109" s="12">
        <v>146.69999999999999</v>
      </c>
      <c r="FN109" s="12">
        <f t="shared" si="43"/>
        <v>145.46666666666667</v>
      </c>
      <c r="FQ109">
        <v>12</v>
      </c>
      <c r="FR109" t="s">
        <v>55</v>
      </c>
      <c r="FS109" s="12">
        <v>160.69999999999999</v>
      </c>
      <c r="FV109" t="s">
        <v>55</v>
      </c>
      <c r="FW109" s="12">
        <v>160.69999999999999</v>
      </c>
      <c r="FX109" s="12">
        <f t="shared" si="44"/>
        <v>159.56666666666666</v>
      </c>
      <c r="GA109">
        <v>12</v>
      </c>
      <c r="GB109" t="s">
        <v>55</v>
      </c>
      <c r="GC109" s="12">
        <v>161.69999999999999</v>
      </c>
      <c r="GF109" t="s">
        <v>55</v>
      </c>
      <c r="GG109" s="12">
        <v>161.69999999999999</v>
      </c>
      <c r="GH109" s="12">
        <f t="shared" si="45"/>
        <v>161.83333333333331</v>
      </c>
      <c r="GK109">
        <v>12</v>
      </c>
      <c r="GL109" t="s">
        <v>55</v>
      </c>
      <c r="GM109" s="12">
        <v>156</v>
      </c>
      <c r="GP109" t="s">
        <v>55</v>
      </c>
      <c r="GQ109" s="12">
        <v>156</v>
      </c>
      <c r="GR109" s="12">
        <f t="shared" si="46"/>
        <v>155.16666666666666</v>
      </c>
      <c r="GU109">
        <v>12</v>
      </c>
      <c r="GV109" t="s">
        <v>55</v>
      </c>
      <c r="GW109" s="12">
        <v>165.1</v>
      </c>
      <c r="GZ109" t="s">
        <v>55</v>
      </c>
      <c r="HA109" s="12">
        <v>165.1</v>
      </c>
      <c r="HB109" s="12">
        <f t="shared" si="47"/>
        <v>164.26666666666665</v>
      </c>
      <c r="HE109">
        <v>12</v>
      </c>
      <c r="HF109" t="s">
        <v>55</v>
      </c>
      <c r="HG109" s="12">
        <v>151.80000000000001</v>
      </c>
      <c r="HJ109" t="s">
        <v>55</v>
      </c>
      <c r="HK109" s="12">
        <v>151.80000000000001</v>
      </c>
      <c r="HL109" s="12">
        <f t="shared" si="48"/>
        <v>151.73333333333332</v>
      </c>
      <c r="HO109">
        <v>12</v>
      </c>
      <c r="HP109" t="s">
        <v>55</v>
      </c>
      <c r="HQ109" s="12">
        <v>157.6</v>
      </c>
      <c r="HT109" t="s">
        <v>55</v>
      </c>
      <c r="HU109" s="12">
        <v>157.6</v>
      </c>
      <c r="HV109" s="12">
        <f t="shared" si="49"/>
        <v>156.46666666666667</v>
      </c>
      <c r="HY109">
        <v>12</v>
      </c>
      <c r="HZ109" t="s">
        <v>55</v>
      </c>
      <c r="IA109" s="12">
        <v>160.6</v>
      </c>
      <c r="ID109" t="s">
        <v>55</v>
      </c>
      <c r="IE109" s="12">
        <v>160.6</v>
      </c>
      <c r="IF109" s="12">
        <f t="shared" si="50"/>
        <v>160.56666666666669</v>
      </c>
      <c r="II109">
        <v>12</v>
      </c>
      <c r="IJ109" t="s">
        <v>55</v>
      </c>
      <c r="IK109" s="12">
        <v>162.4</v>
      </c>
      <c r="IN109" t="s">
        <v>55</v>
      </c>
      <c r="IO109" s="12">
        <v>162.4</v>
      </c>
      <c r="IP109" s="12">
        <f t="shared" si="51"/>
        <v>161.5</v>
      </c>
      <c r="IS109">
        <v>12</v>
      </c>
      <c r="IT109" t="s">
        <v>55</v>
      </c>
      <c r="IU109" s="12">
        <v>157.80000000000001</v>
      </c>
      <c r="IX109" t="s">
        <v>55</v>
      </c>
      <c r="IY109" s="12">
        <v>157.80000000000001</v>
      </c>
      <c r="IZ109" s="12">
        <f t="shared" si="52"/>
        <v>157.36666666666667</v>
      </c>
      <c r="JC109">
        <v>12</v>
      </c>
      <c r="JD109" t="s">
        <v>55</v>
      </c>
      <c r="JE109" s="12">
        <v>165.2</v>
      </c>
      <c r="JH109" t="s">
        <v>55</v>
      </c>
      <c r="JI109" s="12">
        <v>165.2</v>
      </c>
      <c r="JJ109" s="12">
        <f t="shared" si="53"/>
        <v>165.13333333333333</v>
      </c>
    </row>
    <row r="110" spans="2:270" x14ac:dyDescent="0.35">
      <c r="B110">
        <v>2022</v>
      </c>
      <c r="C110">
        <v>1</v>
      </c>
      <c r="D110" t="s">
        <v>31</v>
      </c>
      <c r="E110" s="12">
        <v>164.5</v>
      </c>
      <c r="G110">
        <v>2022</v>
      </c>
      <c r="H110" t="s">
        <v>31</v>
      </c>
      <c r="I110" s="12">
        <v>164.5</v>
      </c>
      <c r="J110" s="12">
        <f t="shared" si="27"/>
        <v>164.03333333333333</v>
      </c>
      <c r="L110">
        <v>2022</v>
      </c>
      <c r="M110">
        <v>1</v>
      </c>
      <c r="N110" t="s">
        <v>31</v>
      </c>
      <c r="O110" s="12">
        <v>152.19999999999999</v>
      </c>
      <c r="Q110">
        <v>2022</v>
      </c>
      <c r="R110" t="s">
        <v>31</v>
      </c>
      <c r="S110" s="12">
        <v>152.19999999999999</v>
      </c>
      <c r="T110" s="12">
        <f t="shared" si="28"/>
        <v>151.6</v>
      </c>
      <c r="V110">
        <v>2022</v>
      </c>
      <c r="W110">
        <v>1</v>
      </c>
      <c r="X110" t="s">
        <v>31</v>
      </c>
      <c r="Y110" s="12">
        <v>202.1</v>
      </c>
      <c r="AA110">
        <v>2022</v>
      </c>
      <c r="AB110" t="s">
        <v>31</v>
      </c>
      <c r="AC110" s="12">
        <v>202.1</v>
      </c>
      <c r="AD110" s="12">
        <f t="shared" si="29"/>
        <v>203.06666666666669</v>
      </c>
      <c r="AF110">
        <v>2022</v>
      </c>
      <c r="AG110">
        <v>1</v>
      </c>
      <c r="AH110" t="s">
        <v>31</v>
      </c>
      <c r="AI110" s="12">
        <v>180.1</v>
      </c>
      <c r="AK110">
        <v>2022</v>
      </c>
      <c r="AL110" t="s">
        <v>31</v>
      </c>
      <c r="AM110" s="12">
        <v>180.1</v>
      </c>
      <c r="AN110" s="12">
        <f t="shared" si="30"/>
        <v>178.5</v>
      </c>
      <c r="AP110">
        <v>2022</v>
      </c>
      <c r="AQ110">
        <v>1</v>
      </c>
      <c r="AR110" t="s">
        <v>31</v>
      </c>
      <c r="AS110" s="12">
        <v>160.4</v>
      </c>
      <c r="AU110">
        <v>2022</v>
      </c>
      <c r="AV110" t="s">
        <v>31</v>
      </c>
      <c r="AW110" s="12">
        <v>160.4</v>
      </c>
      <c r="AX110" s="12">
        <f t="shared" si="31"/>
        <v>160</v>
      </c>
      <c r="AZ110">
        <v>2022</v>
      </c>
      <c r="BA110">
        <v>1</v>
      </c>
      <c r="BB110" t="s">
        <v>31</v>
      </c>
      <c r="BC110" s="12">
        <v>171</v>
      </c>
      <c r="BE110">
        <v>2022</v>
      </c>
      <c r="BF110" t="s">
        <v>31</v>
      </c>
      <c r="BG110" s="12">
        <v>171</v>
      </c>
      <c r="BH110" s="12">
        <f t="shared" si="32"/>
        <v>173.43333333333331</v>
      </c>
      <c r="BJ110">
        <v>2022</v>
      </c>
      <c r="BK110">
        <v>1</v>
      </c>
      <c r="BL110" t="s">
        <v>31</v>
      </c>
      <c r="BM110" s="12">
        <v>156.5</v>
      </c>
      <c r="BO110">
        <v>2022</v>
      </c>
      <c r="BP110" t="s">
        <v>31</v>
      </c>
      <c r="BQ110" s="12">
        <v>156.5</v>
      </c>
      <c r="BR110" s="12">
        <f t="shared" si="33"/>
        <v>158.36666666666667</v>
      </c>
      <c r="BT110">
        <v>2022</v>
      </c>
      <c r="BU110">
        <v>1</v>
      </c>
      <c r="BV110" t="s">
        <v>31</v>
      </c>
      <c r="BW110" s="12">
        <v>203.6</v>
      </c>
      <c r="BY110">
        <v>2022</v>
      </c>
      <c r="BZ110" t="s">
        <v>31</v>
      </c>
      <c r="CA110" s="12">
        <v>203.6</v>
      </c>
      <c r="CB110" s="12">
        <f t="shared" si="34"/>
        <v>217.4</v>
      </c>
      <c r="CD110">
        <v>2022</v>
      </c>
      <c r="CE110">
        <v>1</v>
      </c>
      <c r="CF110" t="s">
        <v>31</v>
      </c>
      <c r="CG110" s="12">
        <v>163.80000000000001</v>
      </c>
      <c r="CI110">
        <v>2022</v>
      </c>
      <c r="CJ110" t="s">
        <v>31</v>
      </c>
      <c r="CK110" s="12">
        <v>163.80000000000001</v>
      </c>
      <c r="CL110" s="12">
        <f t="shared" si="35"/>
        <v>164.36666666666665</v>
      </c>
      <c r="CN110">
        <v>2022</v>
      </c>
      <c r="CO110">
        <v>1</v>
      </c>
      <c r="CP110" t="s">
        <v>31</v>
      </c>
      <c r="CQ110" s="12">
        <v>121.3</v>
      </c>
      <c r="CS110">
        <v>2022</v>
      </c>
      <c r="CT110" t="s">
        <v>31</v>
      </c>
      <c r="CU110" s="12">
        <v>121.3</v>
      </c>
      <c r="CV110" s="12">
        <f t="shared" si="36"/>
        <v>122.10000000000001</v>
      </c>
      <c r="CX110">
        <v>2022</v>
      </c>
      <c r="CY110">
        <v>1</v>
      </c>
      <c r="CZ110" t="s">
        <v>31</v>
      </c>
      <c r="DA110" s="12">
        <v>169.8</v>
      </c>
      <c r="DC110">
        <v>2022</v>
      </c>
      <c r="DD110" t="s">
        <v>31</v>
      </c>
      <c r="DE110" s="12">
        <v>169.8</v>
      </c>
      <c r="DF110" s="12">
        <f t="shared" si="37"/>
        <v>168.4</v>
      </c>
      <c r="DH110">
        <v>2022</v>
      </c>
      <c r="DI110">
        <v>1</v>
      </c>
      <c r="DJ110" t="s">
        <v>31</v>
      </c>
      <c r="DK110" s="12">
        <v>156.6</v>
      </c>
      <c r="DM110">
        <v>2022</v>
      </c>
      <c r="DN110" t="s">
        <v>31</v>
      </c>
      <c r="DO110" s="12">
        <v>156.6</v>
      </c>
      <c r="DP110" s="12">
        <f t="shared" si="38"/>
        <v>156.4</v>
      </c>
      <c r="DR110">
        <v>2022</v>
      </c>
      <c r="DS110">
        <v>1</v>
      </c>
      <c r="DT110" t="s">
        <v>31</v>
      </c>
      <c r="DU110" s="12">
        <v>179</v>
      </c>
      <c r="DW110">
        <v>2022</v>
      </c>
      <c r="DX110" t="s">
        <v>31</v>
      </c>
      <c r="DY110" s="12">
        <v>179</v>
      </c>
      <c r="DZ110" s="12">
        <f t="shared" si="39"/>
        <v>178</v>
      </c>
      <c r="EB110">
        <v>2022</v>
      </c>
      <c r="EC110">
        <v>1</v>
      </c>
      <c r="ED110" t="s">
        <v>31</v>
      </c>
      <c r="EE110" s="12">
        <v>170.3</v>
      </c>
      <c r="EG110">
        <v>2022</v>
      </c>
      <c r="EH110" t="s">
        <v>31</v>
      </c>
      <c r="EI110" s="12">
        <v>170.3</v>
      </c>
      <c r="EJ110" s="12">
        <f t="shared" si="40"/>
        <v>172</v>
      </c>
      <c r="EL110">
        <v>2022</v>
      </c>
      <c r="EM110">
        <v>1</v>
      </c>
      <c r="EN110" t="s">
        <v>31</v>
      </c>
      <c r="EO110" s="12">
        <v>196.4</v>
      </c>
      <c r="EQ110">
        <v>2022</v>
      </c>
      <c r="ER110" t="s">
        <v>31</v>
      </c>
      <c r="ES110" s="12">
        <v>196.4</v>
      </c>
      <c r="ET110" s="12">
        <f t="shared" si="41"/>
        <v>196.73333333333335</v>
      </c>
      <c r="EV110">
        <v>2022</v>
      </c>
      <c r="EW110">
        <v>1</v>
      </c>
      <c r="EX110" t="s">
        <v>31</v>
      </c>
      <c r="EY110" s="12">
        <v>164.7</v>
      </c>
      <c r="FA110">
        <v>2022</v>
      </c>
      <c r="FB110" t="s">
        <v>31</v>
      </c>
      <c r="FC110" s="12">
        <v>164.7</v>
      </c>
      <c r="FD110" s="12">
        <f t="shared" si="42"/>
        <v>163.43333333333334</v>
      </c>
      <c r="FF110">
        <v>2022</v>
      </c>
      <c r="FG110">
        <v>1</v>
      </c>
      <c r="FH110" t="s">
        <v>31</v>
      </c>
      <c r="FI110" s="12">
        <v>148.5</v>
      </c>
      <c r="FK110">
        <v>2022</v>
      </c>
      <c r="FL110" t="s">
        <v>31</v>
      </c>
      <c r="FM110" s="12">
        <v>148.5</v>
      </c>
      <c r="FN110" s="12">
        <f t="shared" si="43"/>
        <v>146.83333333333334</v>
      </c>
      <c r="FP110">
        <v>2022</v>
      </c>
      <c r="FQ110">
        <v>1</v>
      </c>
      <c r="FR110" t="s">
        <v>31</v>
      </c>
      <c r="FS110" s="12">
        <v>162.19999999999999</v>
      </c>
      <c r="FU110">
        <v>2022</v>
      </c>
      <c r="FV110" t="s">
        <v>31</v>
      </c>
      <c r="FW110" s="12">
        <v>162.19999999999999</v>
      </c>
      <c r="FX110" s="12">
        <f t="shared" si="44"/>
        <v>160.86666666666665</v>
      </c>
      <c r="FZ110">
        <v>2022</v>
      </c>
      <c r="GA110">
        <v>1</v>
      </c>
      <c r="GB110" t="s">
        <v>31</v>
      </c>
      <c r="GC110" s="12">
        <v>161.6</v>
      </c>
      <c r="GE110">
        <v>2022</v>
      </c>
      <c r="GF110" t="s">
        <v>31</v>
      </c>
      <c r="GG110" s="12">
        <v>161.6</v>
      </c>
      <c r="GH110" s="12">
        <f t="shared" si="45"/>
        <v>161.63333333333333</v>
      </c>
      <c r="GJ110">
        <v>2022</v>
      </c>
      <c r="GK110">
        <v>1</v>
      </c>
      <c r="GL110" t="s">
        <v>31</v>
      </c>
      <c r="GM110" s="12">
        <v>156.80000000000001</v>
      </c>
      <c r="GO110">
        <v>2022</v>
      </c>
      <c r="GP110" t="s">
        <v>31</v>
      </c>
      <c r="GQ110" s="12">
        <v>156.80000000000001</v>
      </c>
      <c r="GR110" s="12">
        <f t="shared" si="46"/>
        <v>156</v>
      </c>
      <c r="GT110">
        <v>2022</v>
      </c>
      <c r="GU110">
        <v>1</v>
      </c>
      <c r="GV110" t="s">
        <v>31</v>
      </c>
      <c r="GW110" s="12">
        <v>166.1</v>
      </c>
      <c r="GY110">
        <v>2022</v>
      </c>
      <c r="GZ110" t="s">
        <v>31</v>
      </c>
      <c r="HA110" s="12">
        <v>166.1</v>
      </c>
      <c r="HB110" s="12">
        <f t="shared" si="47"/>
        <v>165.13333333333333</v>
      </c>
      <c r="HD110">
        <v>2022</v>
      </c>
      <c r="HE110">
        <v>1</v>
      </c>
      <c r="HF110" t="s">
        <v>31</v>
      </c>
      <c r="HG110" s="12">
        <v>152.69999999999999</v>
      </c>
      <c r="HI110">
        <v>2022</v>
      </c>
      <c r="HJ110" t="s">
        <v>31</v>
      </c>
      <c r="HK110" s="12">
        <v>152.69999999999999</v>
      </c>
      <c r="HL110" s="12">
        <f t="shared" si="48"/>
        <v>151.9</v>
      </c>
      <c r="HN110">
        <v>2022</v>
      </c>
      <c r="HO110">
        <v>1</v>
      </c>
      <c r="HP110" t="s">
        <v>31</v>
      </c>
      <c r="HQ110" s="12">
        <v>158.4</v>
      </c>
      <c r="HS110">
        <v>2022</v>
      </c>
      <c r="HT110" t="s">
        <v>31</v>
      </c>
      <c r="HU110" s="12">
        <v>158.4</v>
      </c>
      <c r="HV110" s="12">
        <f t="shared" si="49"/>
        <v>157.56666666666663</v>
      </c>
      <c r="HX110">
        <v>2022</v>
      </c>
      <c r="HY110">
        <v>1</v>
      </c>
      <c r="HZ110" t="s">
        <v>31</v>
      </c>
      <c r="IA110" s="12">
        <v>161</v>
      </c>
      <c r="IC110">
        <v>2022</v>
      </c>
      <c r="ID110" t="s">
        <v>31</v>
      </c>
      <c r="IE110" s="12">
        <v>161</v>
      </c>
      <c r="IF110" s="12">
        <f t="shared" si="50"/>
        <v>160.79999999999998</v>
      </c>
      <c r="IH110">
        <v>2022</v>
      </c>
      <c r="II110">
        <v>1</v>
      </c>
      <c r="IJ110" t="s">
        <v>31</v>
      </c>
      <c r="IK110" s="12">
        <v>162.80000000000001</v>
      </c>
      <c r="IM110">
        <v>2022</v>
      </c>
      <c r="IN110" t="s">
        <v>31</v>
      </c>
      <c r="IO110" s="12">
        <v>162.80000000000001</v>
      </c>
      <c r="IP110" s="12">
        <f t="shared" si="51"/>
        <v>162.33333333333334</v>
      </c>
      <c r="IR110">
        <v>2022</v>
      </c>
      <c r="IS110">
        <v>1</v>
      </c>
      <c r="IT110" t="s">
        <v>31</v>
      </c>
      <c r="IU110" s="12">
        <v>158.6</v>
      </c>
      <c r="IW110">
        <v>2022</v>
      </c>
      <c r="IX110" t="s">
        <v>31</v>
      </c>
      <c r="IY110" s="12">
        <v>158.6</v>
      </c>
      <c r="IZ110" s="12">
        <f t="shared" si="52"/>
        <v>157.9</v>
      </c>
      <c r="JB110">
        <v>2022</v>
      </c>
      <c r="JC110">
        <v>1</v>
      </c>
      <c r="JD110" t="s">
        <v>31</v>
      </c>
      <c r="JE110" s="12">
        <v>165</v>
      </c>
      <c r="JG110">
        <v>2022</v>
      </c>
      <c r="JH110" t="s">
        <v>31</v>
      </c>
      <c r="JI110" s="12">
        <v>165</v>
      </c>
      <c r="JJ110" s="12">
        <f t="shared" si="53"/>
        <v>165.26666666666665</v>
      </c>
    </row>
    <row r="111" spans="2:270" x14ac:dyDescent="0.35">
      <c r="C111">
        <v>2</v>
      </c>
      <c r="D111" t="s">
        <v>36</v>
      </c>
      <c r="E111" s="12">
        <v>165.5</v>
      </c>
      <c r="H111" t="s">
        <v>36</v>
      </c>
      <c r="I111" s="12">
        <v>165.5</v>
      </c>
      <c r="J111" s="12">
        <f t="shared" si="27"/>
        <v>164.46666666666667</v>
      </c>
      <c r="M111">
        <v>2</v>
      </c>
      <c r="N111" t="s">
        <v>36</v>
      </c>
      <c r="O111" s="12">
        <v>152.5</v>
      </c>
      <c r="R111" t="s">
        <v>36</v>
      </c>
      <c r="S111" s="12">
        <v>152.5</v>
      </c>
      <c r="T111" s="12">
        <f t="shared" si="28"/>
        <v>152.1</v>
      </c>
      <c r="W111">
        <v>2</v>
      </c>
      <c r="X111" t="s">
        <v>36</v>
      </c>
      <c r="Y111" s="12">
        <v>205.2</v>
      </c>
      <c r="AB111" t="s">
        <v>36</v>
      </c>
      <c r="AC111" s="12">
        <v>205.2</v>
      </c>
      <c r="AD111" s="12">
        <f t="shared" si="29"/>
        <v>203.16666666666666</v>
      </c>
      <c r="AG111">
        <v>2</v>
      </c>
      <c r="AH111" t="s">
        <v>36</v>
      </c>
      <c r="AI111" s="12">
        <v>176.4</v>
      </c>
      <c r="AL111" t="s">
        <v>36</v>
      </c>
      <c r="AM111" s="12">
        <v>176.4</v>
      </c>
      <c r="AN111" s="12">
        <f t="shared" si="30"/>
        <v>178.83333333333334</v>
      </c>
      <c r="AQ111">
        <v>2</v>
      </c>
      <c r="AR111" t="s">
        <v>36</v>
      </c>
      <c r="AS111" s="12">
        <v>160.6</v>
      </c>
      <c r="AV111" t="s">
        <v>36</v>
      </c>
      <c r="AW111" s="12">
        <v>160.6</v>
      </c>
      <c r="AX111" s="12">
        <f t="shared" si="31"/>
        <v>160.33333333333334</v>
      </c>
      <c r="BA111">
        <v>2</v>
      </c>
      <c r="BB111" t="s">
        <v>36</v>
      </c>
      <c r="BC111" s="12">
        <v>171.5</v>
      </c>
      <c r="BF111" t="s">
        <v>36</v>
      </c>
      <c r="BG111" s="12">
        <v>171.5</v>
      </c>
      <c r="BH111" s="12">
        <f t="shared" si="32"/>
        <v>172</v>
      </c>
      <c r="BK111">
        <v>2</v>
      </c>
      <c r="BL111" t="s">
        <v>36</v>
      </c>
      <c r="BM111" s="12">
        <v>156.4</v>
      </c>
      <c r="BP111" t="s">
        <v>36</v>
      </c>
      <c r="BQ111" s="12">
        <v>156.4</v>
      </c>
      <c r="BR111" s="12">
        <f t="shared" si="33"/>
        <v>157.06666666666669</v>
      </c>
      <c r="BU111">
        <v>2</v>
      </c>
      <c r="BV111" t="s">
        <v>36</v>
      </c>
      <c r="BW111" s="12">
        <v>198</v>
      </c>
      <c r="BZ111" t="s">
        <v>36</v>
      </c>
      <c r="CA111" s="12">
        <v>198</v>
      </c>
      <c r="CB111" s="12">
        <f t="shared" si="34"/>
        <v>207.03333333333333</v>
      </c>
      <c r="CE111">
        <v>2</v>
      </c>
      <c r="CF111" t="s">
        <v>36</v>
      </c>
      <c r="CG111" s="12">
        <v>163.19999999999999</v>
      </c>
      <c r="CJ111" t="s">
        <v>36</v>
      </c>
      <c r="CK111" s="12">
        <v>163.19999999999999</v>
      </c>
      <c r="CL111" s="12">
        <f t="shared" si="35"/>
        <v>163.73333333333332</v>
      </c>
      <c r="CO111">
        <v>2</v>
      </c>
      <c r="CP111" t="s">
        <v>36</v>
      </c>
      <c r="CQ111" s="12">
        <v>120.6</v>
      </c>
      <c r="CT111" t="s">
        <v>36</v>
      </c>
      <c r="CU111" s="12">
        <v>120.6</v>
      </c>
      <c r="CV111" s="12">
        <f t="shared" si="36"/>
        <v>121.26666666666665</v>
      </c>
      <c r="CY111">
        <v>2</v>
      </c>
      <c r="CZ111" t="s">
        <v>36</v>
      </c>
      <c r="DA111" s="12">
        <v>172.2</v>
      </c>
      <c r="DD111" t="s">
        <v>36</v>
      </c>
      <c r="DE111" s="12">
        <v>172.2</v>
      </c>
      <c r="DF111" s="12">
        <f t="shared" si="37"/>
        <v>170.06666666666666</v>
      </c>
      <c r="DI111">
        <v>2</v>
      </c>
      <c r="DJ111" t="s">
        <v>36</v>
      </c>
      <c r="DK111" s="12">
        <v>156.69999999999999</v>
      </c>
      <c r="DN111" t="s">
        <v>36</v>
      </c>
      <c r="DO111" s="12">
        <v>156.69999999999999</v>
      </c>
      <c r="DP111" s="12">
        <f t="shared" si="38"/>
        <v>156.6</v>
      </c>
      <c r="DS111">
        <v>2</v>
      </c>
      <c r="DT111" t="s">
        <v>36</v>
      </c>
      <c r="DU111" s="12">
        <v>180</v>
      </c>
      <c r="DX111" t="s">
        <v>36</v>
      </c>
      <c r="DY111" s="12">
        <v>180</v>
      </c>
      <c r="DZ111" s="12">
        <f t="shared" si="39"/>
        <v>179.06666666666669</v>
      </c>
      <c r="EC111">
        <v>2</v>
      </c>
      <c r="ED111" t="s">
        <v>36</v>
      </c>
      <c r="EE111" s="12">
        <v>170.2</v>
      </c>
      <c r="EH111" t="s">
        <v>36</v>
      </c>
      <c r="EI111" s="12">
        <v>170.2</v>
      </c>
      <c r="EJ111" s="12">
        <f t="shared" si="40"/>
        <v>170.9</v>
      </c>
      <c r="EM111">
        <v>2</v>
      </c>
      <c r="EN111" t="s">
        <v>36</v>
      </c>
      <c r="EO111" s="12">
        <v>196.5</v>
      </c>
      <c r="ER111" t="s">
        <v>36</v>
      </c>
      <c r="ES111" s="12">
        <v>196.5</v>
      </c>
      <c r="ET111" s="12">
        <f t="shared" si="41"/>
        <v>196.56666666666669</v>
      </c>
      <c r="EW111">
        <v>2</v>
      </c>
      <c r="EX111" t="s">
        <v>36</v>
      </c>
      <c r="EY111" s="12">
        <v>165.7</v>
      </c>
      <c r="FB111" t="s">
        <v>36</v>
      </c>
      <c r="FC111" s="12">
        <v>165.7</v>
      </c>
      <c r="FD111" s="12">
        <f t="shared" si="42"/>
        <v>164.56666666666666</v>
      </c>
      <c r="FG111">
        <v>2</v>
      </c>
      <c r="FH111" t="s">
        <v>36</v>
      </c>
      <c r="FI111" s="12">
        <v>150.4</v>
      </c>
      <c r="FL111" t="s">
        <v>36</v>
      </c>
      <c r="FM111" s="12">
        <v>150.4</v>
      </c>
      <c r="FN111" s="12">
        <f t="shared" si="43"/>
        <v>148.53333333333333</v>
      </c>
      <c r="FQ111">
        <v>2</v>
      </c>
      <c r="FR111" t="s">
        <v>36</v>
      </c>
      <c r="FS111" s="12">
        <v>163.4</v>
      </c>
      <c r="FV111" t="s">
        <v>36</v>
      </c>
      <c r="FW111" s="12">
        <v>163.4</v>
      </c>
      <c r="FX111" s="12">
        <f t="shared" si="44"/>
        <v>162.1</v>
      </c>
      <c r="GA111">
        <v>2</v>
      </c>
      <c r="GB111" t="s">
        <v>36</v>
      </c>
      <c r="GC111" s="12">
        <v>163</v>
      </c>
      <c r="GF111" t="s">
        <v>36</v>
      </c>
      <c r="GG111" s="12">
        <v>163</v>
      </c>
      <c r="GH111" s="12">
        <f t="shared" si="45"/>
        <v>162.1</v>
      </c>
      <c r="GK111">
        <v>2</v>
      </c>
      <c r="GL111" t="s">
        <v>36</v>
      </c>
      <c r="GM111" s="12">
        <v>157.4</v>
      </c>
      <c r="GP111" t="s">
        <v>36</v>
      </c>
      <c r="GQ111" s="12">
        <v>157.4</v>
      </c>
      <c r="GR111" s="12">
        <f t="shared" si="46"/>
        <v>156.73333333333335</v>
      </c>
      <c r="GU111">
        <v>2</v>
      </c>
      <c r="GV111" t="s">
        <v>36</v>
      </c>
      <c r="GW111" s="12">
        <v>167.2</v>
      </c>
      <c r="GZ111" t="s">
        <v>36</v>
      </c>
      <c r="HA111" s="12">
        <v>167.2</v>
      </c>
      <c r="HB111" s="12">
        <f t="shared" si="47"/>
        <v>166.13333333333333</v>
      </c>
      <c r="HE111">
        <v>2</v>
      </c>
      <c r="HF111" t="s">
        <v>36</v>
      </c>
      <c r="HG111" s="12">
        <v>153.1</v>
      </c>
      <c r="HJ111" t="s">
        <v>36</v>
      </c>
      <c r="HK111" s="12">
        <v>153.1</v>
      </c>
      <c r="HL111" s="12">
        <f t="shared" si="48"/>
        <v>152.53333333333333</v>
      </c>
      <c r="HO111">
        <v>2</v>
      </c>
      <c r="HP111" t="s">
        <v>36</v>
      </c>
      <c r="HQ111" s="12">
        <v>159.5</v>
      </c>
      <c r="HT111" t="s">
        <v>36</v>
      </c>
      <c r="HU111" s="12">
        <v>159.5</v>
      </c>
      <c r="HV111" s="12">
        <f t="shared" si="49"/>
        <v>158.5</v>
      </c>
      <c r="HY111">
        <v>2</v>
      </c>
      <c r="HZ111" t="s">
        <v>36</v>
      </c>
      <c r="IA111" s="12">
        <v>162</v>
      </c>
      <c r="ID111" t="s">
        <v>36</v>
      </c>
      <c r="IE111" s="12">
        <v>162</v>
      </c>
      <c r="IF111" s="12">
        <f t="shared" si="50"/>
        <v>161.20000000000002</v>
      </c>
      <c r="II111">
        <v>2</v>
      </c>
      <c r="IJ111" t="s">
        <v>36</v>
      </c>
      <c r="IK111" s="12">
        <v>164.2</v>
      </c>
      <c r="IN111" t="s">
        <v>36</v>
      </c>
      <c r="IO111" s="12">
        <v>164.2</v>
      </c>
      <c r="IP111" s="12">
        <f t="shared" si="51"/>
        <v>163.13333333333335</v>
      </c>
      <c r="IS111">
        <v>2</v>
      </c>
      <c r="IT111" t="s">
        <v>36</v>
      </c>
      <c r="IU111" s="12">
        <v>159.4</v>
      </c>
      <c r="IX111" t="s">
        <v>36</v>
      </c>
      <c r="IY111" s="12">
        <v>159.4</v>
      </c>
      <c r="IZ111" s="12">
        <f t="shared" si="52"/>
        <v>158.6</v>
      </c>
      <c r="JC111">
        <v>2</v>
      </c>
      <c r="JD111" t="s">
        <v>36</v>
      </c>
      <c r="JE111" s="12">
        <v>165.5</v>
      </c>
      <c r="JH111" t="s">
        <v>36</v>
      </c>
      <c r="JI111" s="12">
        <v>165.5</v>
      </c>
      <c r="JJ111" s="12">
        <f t="shared" si="53"/>
        <v>165.23333333333332</v>
      </c>
    </row>
    <row r="112" spans="2:270" x14ac:dyDescent="0.35">
      <c r="C112">
        <v>3</v>
      </c>
      <c r="D112" t="s">
        <v>38</v>
      </c>
      <c r="E112" s="12">
        <v>165.3</v>
      </c>
      <c r="H112" t="s">
        <v>38</v>
      </c>
      <c r="I112" s="12">
        <v>165.3</v>
      </c>
      <c r="J112" s="12">
        <f t="shared" si="27"/>
        <v>165.1</v>
      </c>
      <c r="M112">
        <v>3</v>
      </c>
      <c r="N112" t="s">
        <v>38</v>
      </c>
      <c r="O112" s="12">
        <v>153.69999999999999</v>
      </c>
      <c r="R112" t="s">
        <v>38</v>
      </c>
      <c r="S112" s="12">
        <v>153.69999999999999</v>
      </c>
      <c r="T112" s="12">
        <f t="shared" si="28"/>
        <v>152.79999999999998</v>
      </c>
      <c r="W112">
        <v>3</v>
      </c>
      <c r="X112" t="s">
        <v>38</v>
      </c>
      <c r="Y112" s="12">
        <v>215.8</v>
      </c>
      <c r="AB112" t="s">
        <v>38</v>
      </c>
      <c r="AC112" s="12">
        <v>215.8</v>
      </c>
      <c r="AD112" s="12">
        <f t="shared" si="29"/>
        <v>207.69999999999996</v>
      </c>
      <c r="AG112">
        <v>3</v>
      </c>
      <c r="AH112" t="s">
        <v>38</v>
      </c>
      <c r="AI112" s="12">
        <v>167.7</v>
      </c>
      <c r="AL112" t="s">
        <v>38</v>
      </c>
      <c r="AM112" s="12">
        <v>167.7</v>
      </c>
      <c r="AN112" s="12">
        <f t="shared" si="30"/>
        <v>174.73333333333335</v>
      </c>
      <c r="AQ112">
        <v>3</v>
      </c>
      <c r="AR112" t="s">
        <v>38</v>
      </c>
      <c r="AS112" s="12">
        <v>162.6</v>
      </c>
      <c r="AV112" t="s">
        <v>38</v>
      </c>
      <c r="AW112" s="12">
        <v>162.6</v>
      </c>
      <c r="AX112" s="12">
        <f t="shared" si="31"/>
        <v>161.20000000000002</v>
      </c>
      <c r="BA112">
        <v>3</v>
      </c>
      <c r="BB112" t="s">
        <v>38</v>
      </c>
      <c r="BC112" s="12">
        <v>180</v>
      </c>
      <c r="BF112" t="s">
        <v>38</v>
      </c>
      <c r="BG112" s="12">
        <v>180</v>
      </c>
      <c r="BH112" s="12">
        <f t="shared" si="32"/>
        <v>174.16666666666666</v>
      </c>
      <c r="BK112">
        <v>3</v>
      </c>
      <c r="BL112" t="s">
        <v>38</v>
      </c>
      <c r="BM112" s="12">
        <v>159.6</v>
      </c>
      <c r="BP112" t="s">
        <v>38</v>
      </c>
      <c r="BQ112" s="12">
        <v>159.6</v>
      </c>
      <c r="BR112" s="12">
        <f t="shared" si="33"/>
        <v>157.5</v>
      </c>
      <c r="BU112">
        <v>3</v>
      </c>
      <c r="BV112" t="s">
        <v>38</v>
      </c>
      <c r="BW112" s="12">
        <v>188.4</v>
      </c>
      <c r="BZ112" t="s">
        <v>38</v>
      </c>
      <c r="CA112" s="12">
        <v>188.4</v>
      </c>
      <c r="CB112" s="12">
        <f t="shared" si="34"/>
        <v>196.66666666666666</v>
      </c>
      <c r="CE112">
        <v>3</v>
      </c>
      <c r="CF112" t="s">
        <v>38</v>
      </c>
      <c r="CG112" s="12">
        <v>163.4</v>
      </c>
      <c r="CJ112" t="s">
        <v>38</v>
      </c>
      <c r="CK112" s="12">
        <v>163.4</v>
      </c>
      <c r="CL112" s="12">
        <f t="shared" si="35"/>
        <v>163.46666666666667</v>
      </c>
      <c r="CO112">
        <v>3</v>
      </c>
      <c r="CP112" t="s">
        <v>38</v>
      </c>
      <c r="CQ112" s="12">
        <v>120.3</v>
      </c>
      <c r="CT112" t="s">
        <v>38</v>
      </c>
      <c r="CU112" s="12">
        <v>120.3</v>
      </c>
      <c r="CV112" s="12">
        <f t="shared" si="36"/>
        <v>120.73333333333333</v>
      </c>
      <c r="CY112">
        <v>3</v>
      </c>
      <c r="CZ112" t="s">
        <v>38</v>
      </c>
      <c r="DA112" s="12">
        <v>174.7</v>
      </c>
      <c r="DD112" t="s">
        <v>38</v>
      </c>
      <c r="DE112" s="12">
        <v>174.7</v>
      </c>
      <c r="DF112" s="12">
        <f t="shared" si="37"/>
        <v>172.23333333333335</v>
      </c>
      <c r="DI112">
        <v>3</v>
      </c>
      <c r="DJ112" t="s">
        <v>38</v>
      </c>
      <c r="DK112" s="12">
        <v>157.1</v>
      </c>
      <c r="DN112" t="s">
        <v>38</v>
      </c>
      <c r="DO112" s="12">
        <v>157.1</v>
      </c>
      <c r="DP112" s="12">
        <f t="shared" si="38"/>
        <v>156.79999999999998</v>
      </c>
      <c r="DS112">
        <v>3</v>
      </c>
      <c r="DT112" t="s">
        <v>38</v>
      </c>
      <c r="DU112" s="12">
        <v>181.5</v>
      </c>
      <c r="DX112" t="s">
        <v>38</v>
      </c>
      <c r="DY112" s="12">
        <v>181.5</v>
      </c>
      <c r="DZ112" s="12">
        <f t="shared" si="39"/>
        <v>180.16666666666666</v>
      </c>
      <c r="EC112">
        <v>3</v>
      </c>
      <c r="ED112" t="s">
        <v>38</v>
      </c>
      <c r="EE112" s="12">
        <v>171.5</v>
      </c>
      <c r="EH112" t="s">
        <v>38</v>
      </c>
      <c r="EI112" s="12">
        <v>171.5</v>
      </c>
      <c r="EJ112" s="12">
        <f t="shared" si="40"/>
        <v>170.66666666666666</v>
      </c>
      <c r="EM112">
        <v>3</v>
      </c>
      <c r="EN112" t="s">
        <v>38</v>
      </c>
      <c r="EO112" s="12">
        <v>197.5</v>
      </c>
      <c r="ER112" t="s">
        <v>38</v>
      </c>
      <c r="ES112" s="12">
        <v>197.5</v>
      </c>
      <c r="ET112" s="12">
        <f t="shared" si="41"/>
        <v>196.79999999999998</v>
      </c>
      <c r="EW112">
        <v>3</v>
      </c>
      <c r="EX112" t="s">
        <v>38</v>
      </c>
      <c r="EY112" s="12">
        <v>167.1</v>
      </c>
      <c r="FB112" t="s">
        <v>38</v>
      </c>
      <c r="FC112" s="12">
        <v>167.1</v>
      </c>
      <c r="FD112" s="12">
        <f t="shared" si="42"/>
        <v>165.83333333333334</v>
      </c>
      <c r="FG112">
        <v>3</v>
      </c>
      <c r="FH112" t="s">
        <v>38</v>
      </c>
      <c r="FI112" s="12">
        <v>152.6</v>
      </c>
      <c r="FL112" t="s">
        <v>38</v>
      </c>
      <c r="FM112" s="12">
        <v>152.6</v>
      </c>
      <c r="FN112" s="12">
        <f t="shared" si="43"/>
        <v>150.5</v>
      </c>
      <c r="FQ112">
        <v>3</v>
      </c>
      <c r="FR112" t="s">
        <v>38</v>
      </c>
      <c r="FS112" s="12">
        <v>164.9</v>
      </c>
      <c r="FV112" t="s">
        <v>38</v>
      </c>
      <c r="FW112" s="12">
        <v>164.9</v>
      </c>
      <c r="FX112" s="12">
        <f t="shared" si="44"/>
        <v>163.5</v>
      </c>
      <c r="GA112">
        <v>3</v>
      </c>
      <c r="GB112" t="s">
        <v>38</v>
      </c>
      <c r="GC112" s="12">
        <v>164.5</v>
      </c>
      <c r="GF112" t="s">
        <v>38</v>
      </c>
      <c r="GG112" s="12">
        <v>164.5</v>
      </c>
      <c r="GH112" s="12">
        <f t="shared" si="45"/>
        <v>163.03333333333333</v>
      </c>
      <c r="GK112">
        <v>3</v>
      </c>
      <c r="GL112" t="s">
        <v>38</v>
      </c>
      <c r="GM112" s="12">
        <v>158.6</v>
      </c>
      <c r="GP112" t="s">
        <v>38</v>
      </c>
      <c r="GQ112" s="12">
        <v>158.6</v>
      </c>
      <c r="GR112" s="12">
        <f t="shared" si="46"/>
        <v>157.60000000000002</v>
      </c>
      <c r="GU112">
        <v>3</v>
      </c>
      <c r="GV112" t="s">
        <v>38</v>
      </c>
      <c r="GW112" s="12">
        <v>168.2</v>
      </c>
      <c r="GZ112" t="s">
        <v>38</v>
      </c>
      <c r="HA112" s="12">
        <v>168.2</v>
      </c>
      <c r="HB112" s="12">
        <f t="shared" si="47"/>
        <v>167.16666666666666</v>
      </c>
      <c r="HE112">
        <v>3</v>
      </c>
      <c r="HF112" t="s">
        <v>38</v>
      </c>
      <c r="HG112" s="12">
        <v>154.19999999999999</v>
      </c>
      <c r="HJ112" t="s">
        <v>38</v>
      </c>
      <c r="HK112" s="12">
        <v>154.19999999999999</v>
      </c>
      <c r="HL112" s="12">
        <f t="shared" si="48"/>
        <v>153.33333333333331</v>
      </c>
      <c r="HO112">
        <v>3</v>
      </c>
      <c r="HP112" t="s">
        <v>38</v>
      </c>
      <c r="HQ112" s="12">
        <v>160.80000000000001</v>
      </c>
      <c r="HT112" t="s">
        <v>38</v>
      </c>
      <c r="HU112" s="12">
        <v>160.80000000000001</v>
      </c>
      <c r="HV112" s="12">
        <f t="shared" si="49"/>
        <v>159.56666666666666</v>
      </c>
      <c r="HY112">
        <v>3</v>
      </c>
      <c r="HZ112" t="s">
        <v>38</v>
      </c>
      <c r="IA112" s="12">
        <v>162.69999999999999</v>
      </c>
      <c r="ID112" t="s">
        <v>38</v>
      </c>
      <c r="IE112" s="12">
        <v>162.69999999999999</v>
      </c>
      <c r="IF112" s="12">
        <f t="shared" si="50"/>
        <v>161.9</v>
      </c>
      <c r="II112">
        <v>3</v>
      </c>
      <c r="IJ112" t="s">
        <v>38</v>
      </c>
      <c r="IK112" s="12">
        <v>166.8</v>
      </c>
      <c r="IN112" t="s">
        <v>38</v>
      </c>
      <c r="IO112" s="12">
        <v>166.8</v>
      </c>
      <c r="IP112" s="12">
        <f t="shared" si="51"/>
        <v>164.6</v>
      </c>
      <c r="IS112">
        <v>3</v>
      </c>
      <c r="IT112" t="s">
        <v>38</v>
      </c>
      <c r="IU112" s="12">
        <v>160.6</v>
      </c>
      <c r="IX112" t="s">
        <v>38</v>
      </c>
      <c r="IY112" s="12">
        <v>160.6</v>
      </c>
      <c r="IZ112" s="12">
        <f t="shared" si="52"/>
        <v>159.53333333333333</v>
      </c>
      <c r="JC112">
        <v>3</v>
      </c>
      <c r="JD112" t="s">
        <v>38</v>
      </c>
      <c r="JE112" s="12">
        <v>166.5</v>
      </c>
      <c r="JH112" t="s">
        <v>38</v>
      </c>
      <c r="JI112" s="12">
        <v>166.5</v>
      </c>
      <c r="JJ112" s="12">
        <f t="shared" si="53"/>
        <v>165.66666666666666</v>
      </c>
    </row>
    <row r="113" spans="2:270" x14ac:dyDescent="0.35">
      <c r="C113">
        <v>4</v>
      </c>
      <c r="D113" t="s">
        <v>39</v>
      </c>
      <c r="E113" s="12">
        <v>167</v>
      </c>
      <c r="H113" t="s">
        <v>39</v>
      </c>
      <c r="I113" s="12">
        <v>167</v>
      </c>
      <c r="J113" s="12">
        <f t="shared" si="27"/>
        <v>165.93333333333334</v>
      </c>
      <c r="M113">
        <v>4</v>
      </c>
      <c r="N113" t="s">
        <v>39</v>
      </c>
      <c r="O113" s="12">
        <v>155.4</v>
      </c>
      <c r="R113" t="s">
        <v>39</v>
      </c>
      <c r="S113" s="12">
        <v>155.4</v>
      </c>
      <c r="T113" s="12">
        <f t="shared" si="28"/>
        <v>153.86666666666667</v>
      </c>
      <c r="W113">
        <v>4</v>
      </c>
      <c r="X113" t="s">
        <v>39</v>
      </c>
      <c r="Y113" s="12">
        <v>215.8</v>
      </c>
      <c r="AB113" t="s">
        <v>39</v>
      </c>
      <c r="AC113" s="12">
        <v>215.8</v>
      </c>
      <c r="AD113" s="12">
        <f t="shared" si="29"/>
        <v>212.26666666666665</v>
      </c>
      <c r="AG113">
        <v>4</v>
      </c>
      <c r="AH113" t="s">
        <v>39</v>
      </c>
      <c r="AI113" s="12">
        <v>164.6</v>
      </c>
      <c r="AL113" t="s">
        <v>39</v>
      </c>
      <c r="AM113" s="12">
        <v>164.6</v>
      </c>
      <c r="AN113" s="12">
        <f t="shared" si="30"/>
        <v>169.56666666666669</v>
      </c>
      <c r="AQ113">
        <v>4</v>
      </c>
      <c r="AR113" t="s">
        <v>39</v>
      </c>
      <c r="AS113" s="12">
        <v>164.2</v>
      </c>
      <c r="AV113" t="s">
        <v>39</v>
      </c>
      <c r="AW113" s="12">
        <v>164.2</v>
      </c>
      <c r="AX113" s="12">
        <f t="shared" si="31"/>
        <v>162.46666666666667</v>
      </c>
      <c r="BA113">
        <v>4</v>
      </c>
      <c r="BB113" t="s">
        <v>39</v>
      </c>
      <c r="BC113" s="12">
        <v>186</v>
      </c>
      <c r="BF113" t="s">
        <v>39</v>
      </c>
      <c r="BG113" s="12">
        <v>186</v>
      </c>
      <c r="BH113" s="12">
        <f t="shared" si="32"/>
        <v>179.16666666666666</v>
      </c>
      <c r="BK113">
        <v>4</v>
      </c>
      <c r="BL113" t="s">
        <v>39</v>
      </c>
      <c r="BM113" s="12">
        <v>175.9</v>
      </c>
      <c r="BP113" t="s">
        <v>39</v>
      </c>
      <c r="BQ113" s="12">
        <v>175.9</v>
      </c>
      <c r="BR113" s="12">
        <f t="shared" si="33"/>
        <v>163.96666666666667</v>
      </c>
      <c r="BU113">
        <v>4</v>
      </c>
      <c r="BV113" t="s">
        <v>39</v>
      </c>
      <c r="BW113" s="12">
        <v>190.7</v>
      </c>
      <c r="BZ113" t="s">
        <v>39</v>
      </c>
      <c r="CA113" s="12">
        <v>190.7</v>
      </c>
      <c r="CB113" s="12">
        <f t="shared" si="34"/>
        <v>192.36666666666665</v>
      </c>
      <c r="CE113">
        <v>4</v>
      </c>
      <c r="CF113" t="s">
        <v>39</v>
      </c>
      <c r="CG113" s="12">
        <v>164</v>
      </c>
      <c r="CJ113" t="s">
        <v>39</v>
      </c>
      <c r="CK113" s="12">
        <v>164</v>
      </c>
      <c r="CL113" s="12">
        <f t="shared" si="35"/>
        <v>163.53333333333333</v>
      </c>
      <c r="CO113">
        <v>4</v>
      </c>
      <c r="CP113" t="s">
        <v>39</v>
      </c>
      <c r="CQ113" s="12">
        <v>120.5</v>
      </c>
      <c r="CT113" t="s">
        <v>39</v>
      </c>
      <c r="CU113" s="12">
        <v>120.5</v>
      </c>
      <c r="CV113" s="12">
        <f t="shared" si="36"/>
        <v>120.46666666666665</v>
      </c>
      <c r="CY113">
        <v>4</v>
      </c>
      <c r="CZ113" t="s">
        <v>39</v>
      </c>
      <c r="DA113" s="12">
        <v>178</v>
      </c>
      <c r="DD113" t="s">
        <v>39</v>
      </c>
      <c r="DE113" s="12">
        <v>178</v>
      </c>
      <c r="DF113" s="12">
        <f t="shared" si="37"/>
        <v>174.96666666666667</v>
      </c>
      <c r="DI113">
        <v>4</v>
      </c>
      <c r="DJ113" t="s">
        <v>39</v>
      </c>
      <c r="DK113" s="12">
        <v>157.5</v>
      </c>
      <c r="DN113" t="s">
        <v>39</v>
      </c>
      <c r="DO113" s="12">
        <v>157.5</v>
      </c>
      <c r="DP113" s="12">
        <f t="shared" si="38"/>
        <v>157.1</v>
      </c>
      <c r="DS113">
        <v>4</v>
      </c>
      <c r="DT113" t="s">
        <v>39</v>
      </c>
      <c r="DU113" s="12">
        <v>183.3</v>
      </c>
      <c r="DX113" t="s">
        <v>39</v>
      </c>
      <c r="DY113" s="12">
        <v>183.3</v>
      </c>
      <c r="DZ113" s="12">
        <f t="shared" si="39"/>
        <v>181.6</v>
      </c>
      <c r="EC113">
        <v>4</v>
      </c>
      <c r="ED113" t="s">
        <v>39</v>
      </c>
      <c r="EE113" s="12">
        <v>174.5</v>
      </c>
      <c r="EH113" t="s">
        <v>39</v>
      </c>
      <c r="EI113" s="12">
        <v>174.5</v>
      </c>
      <c r="EJ113" s="12">
        <f t="shared" si="40"/>
        <v>172.06666666666669</v>
      </c>
      <c r="EM113">
        <v>4</v>
      </c>
      <c r="EN113" t="s">
        <v>39</v>
      </c>
      <c r="EO113" s="12">
        <v>197.1</v>
      </c>
      <c r="ER113" t="s">
        <v>39</v>
      </c>
      <c r="ES113" s="12">
        <v>197.1</v>
      </c>
      <c r="ET113" s="12">
        <f t="shared" si="41"/>
        <v>197.03333333333333</v>
      </c>
      <c r="EW113">
        <v>4</v>
      </c>
      <c r="EX113" t="s">
        <v>39</v>
      </c>
      <c r="EY113" s="12">
        <v>168.4</v>
      </c>
      <c r="FB113" t="s">
        <v>39</v>
      </c>
      <c r="FC113" s="12">
        <v>168.4</v>
      </c>
      <c r="FD113" s="12">
        <f t="shared" si="42"/>
        <v>167.06666666666663</v>
      </c>
      <c r="FG113">
        <v>4</v>
      </c>
      <c r="FH113" t="s">
        <v>39</v>
      </c>
      <c r="FI113" s="12">
        <v>154.5</v>
      </c>
      <c r="FL113" t="s">
        <v>39</v>
      </c>
      <c r="FM113" s="12">
        <v>154.5</v>
      </c>
      <c r="FN113" s="12">
        <f t="shared" si="43"/>
        <v>152.5</v>
      </c>
      <c r="FQ113">
        <v>4</v>
      </c>
      <c r="FR113" t="s">
        <v>39</v>
      </c>
      <c r="FS113" s="12">
        <v>166.3</v>
      </c>
      <c r="FV113" t="s">
        <v>39</v>
      </c>
      <c r="FW113" s="12">
        <v>166.3</v>
      </c>
      <c r="FX113" s="12">
        <f t="shared" si="44"/>
        <v>164.86666666666667</v>
      </c>
      <c r="GA113">
        <v>4</v>
      </c>
      <c r="GB113" t="s">
        <v>39</v>
      </c>
      <c r="GC113" s="12">
        <v>170.5</v>
      </c>
      <c r="GF113" t="s">
        <v>39</v>
      </c>
      <c r="GG113" s="12">
        <v>170.5</v>
      </c>
      <c r="GH113" s="12">
        <f t="shared" si="45"/>
        <v>166</v>
      </c>
      <c r="GK113">
        <v>4</v>
      </c>
      <c r="GL113" t="s">
        <v>39</v>
      </c>
      <c r="GM113" s="12">
        <v>159.80000000000001</v>
      </c>
      <c r="GP113" t="s">
        <v>39</v>
      </c>
      <c r="GQ113" s="12">
        <v>159.80000000000001</v>
      </c>
      <c r="GR113" s="12">
        <f t="shared" si="46"/>
        <v>158.6</v>
      </c>
      <c r="GU113">
        <v>4</v>
      </c>
      <c r="GV113" t="s">
        <v>39</v>
      </c>
      <c r="GW113" s="12">
        <v>169</v>
      </c>
      <c r="GZ113" t="s">
        <v>39</v>
      </c>
      <c r="HA113" s="12">
        <v>169</v>
      </c>
      <c r="HB113" s="12">
        <f t="shared" si="47"/>
        <v>168.13333333333333</v>
      </c>
      <c r="HE113">
        <v>4</v>
      </c>
      <c r="HF113" t="s">
        <v>39</v>
      </c>
      <c r="HG113" s="12">
        <v>159.30000000000001</v>
      </c>
      <c r="HJ113" t="s">
        <v>39</v>
      </c>
      <c r="HK113" s="12">
        <v>159.30000000000001</v>
      </c>
      <c r="HL113" s="12">
        <f t="shared" si="48"/>
        <v>155.53333333333333</v>
      </c>
      <c r="HO113">
        <v>4</v>
      </c>
      <c r="HP113" t="s">
        <v>39</v>
      </c>
      <c r="HQ113" s="12">
        <v>162.19999999999999</v>
      </c>
      <c r="HT113" t="s">
        <v>39</v>
      </c>
      <c r="HU113" s="12">
        <v>162.19999999999999</v>
      </c>
      <c r="HV113" s="12">
        <f t="shared" si="49"/>
        <v>160.83333333333334</v>
      </c>
      <c r="HY113">
        <v>4</v>
      </c>
      <c r="HZ113" t="s">
        <v>39</v>
      </c>
      <c r="IA113" s="12">
        <v>164</v>
      </c>
      <c r="ID113" t="s">
        <v>39</v>
      </c>
      <c r="IE113" s="12">
        <v>164</v>
      </c>
      <c r="IF113" s="12">
        <f t="shared" si="50"/>
        <v>162.9</v>
      </c>
      <c r="II113">
        <v>4</v>
      </c>
      <c r="IJ113" t="s">
        <v>39</v>
      </c>
      <c r="IK113" s="12">
        <v>168.4</v>
      </c>
      <c r="IN113" t="s">
        <v>39</v>
      </c>
      <c r="IO113" s="12">
        <v>168.4</v>
      </c>
      <c r="IP113" s="12">
        <f t="shared" si="51"/>
        <v>166.46666666666667</v>
      </c>
      <c r="IS113">
        <v>4</v>
      </c>
      <c r="IT113" t="s">
        <v>39</v>
      </c>
      <c r="IU113" s="12">
        <v>163.1</v>
      </c>
      <c r="IX113" t="s">
        <v>39</v>
      </c>
      <c r="IY113" s="12">
        <v>163.1</v>
      </c>
      <c r="IZ113" s="12">
        <f t="shared" si="52"/>
        <v>161.03333333333333</v>
      </c>
      <c r="JC113">
        <v>4</v>
      </c>
      <c r="JD113" t="s">
        <v>39</v>
      </c>
      <c r="JE113" s="12">
        <v>169.2</v>
      </c>
      <c r="JH113" t="s">
        <v>39</v>
      </c>
      <c r="JI113" s="12">
        <v>169.2</v>
      </c>
      <c r="JJ113" s="12">
        <f t="shared" si="53"/>
        <v>167.06666666666666</v>
      </c>
    </row>
    <row r="114" spans="2:270" x14ac:dyDescent="0.35">
      <c r="C114">
        <v>5</v>
      </c>
      <c r="D114" t="s">
        <v>41</v>
      </c>
      <c r="E114" s="12">
        <v>167.5</v>
      </c>
      <c r="H114" t="s">
        <v>41</v>
      </c>
      <c r="I114" s="12">
        <v>167.5</v>
      </c>
      <c r="J114" s="12">
        <f t="shared" si="27"/>
        <v>166.6</v>
      </c>
      <c r="M114">
        <v>5</v>
      </c>
      <c r="N114" t="s">
        <v>41</v>
      </c>
      <c r="O114" s="12">
        <v>156.69999999999999</v>
      </c>
      <c r="R114" t="s">
        <v>41</v>
      </c>
      <c r="S114" s="12">
        <v>156.69999999999999</v>
      </c>
      <c r="T114" s="12">
        <f t="shared" si="28"/>
        <v>155.26666666666668</v>
      </c>
      <c r="W114">
        <v>5</v>
      </c>
      <c r="X114" t="s">
        <v>41</v>
      </c>
      <c r="Y114" s="12">
        <v>221.2</v>
      </c>
      <c r="AB114" t="s">
        <v>41</v>
      </c>
      <c r="AC114" s="12">
        <v>221.2</v>
      </c>
      <c r="AD114" s="12">
        <f t="shared" si="29"/>
        <v>217.6</v>
      </c>
      <c r="AG114">
        <v>5</v>
      </c>
      <c r="AH114" t="s">
        <v>41</v>
      </c>
      <c r="AI114" s="12">
        <v>164.1</v>
      </c>
      <c r="AL114" t="s">
        <v>41</v>
      </c>
      <c r="AM114" s="12">
        <v>164.1</v>
      </c>
      <c r="AN114" s="12">
        <f t="shared" si="30"/>
        <v>165.46666666666667</v>
      </c>
      <c r="AQ114">
        <v>5</v>
      </c>
      <c r="AR114" t="s">
        <v>41</v>
      </c>
      <c r="AS114" s="12">
        <v>165.4</v>
      </c>
      <c r="AV114" t="s">
        <v>41</v>
      </c>
      <c r="AW114" s="12">
        <v>165.4</v>
      </c>
      <c r="AX114" s="12">
        <f t="shared" si="31"/>
        <v>164.06666666666663</v>
      </c>
      <c r="BA114">
        <v>5</v>
      </c>
      <c r="BB114" t="s">
        <v>41</v>
      </c>
      <c r="BC114" s="12">
        <v>189.5</v>
      </c>
      <c r="BF114" t="s">
        <v>41</v>
      </c>
      <c r="BG114" s="12">
        <v>189.5</v>
      </c>
      <c r="BH114" s="12">
        <f t="shared" si="32"/>
        <v>185.16666666666666</v>
      </c>
      <c r="BK114">
        <v>5</v>
      </c>
      <c r="BL114" t="s">
        <v>41</v>
      </c>
      <c r="BM114" s="12">
        <v>174.5</v>
      </c>
      <c r="BP114" t="s">
        <v>41</v>
      </c>
      <c r="BQ114" s="12">
        <v>174.5</v>
      </c>
      <c r="BR114" s="12">
        <f t="shared" si="33"/>
        <v>170</v>
      </c>
      <c r="BU114">
        <v>5</v>
      </c>
      <c r="BV114" t="s">
        <v>41</v>
      </c>
      <c r="BW114" s="12">
        <v>203.2</v>
      </c>
      <c r="BZ114" t="s">
        <v>41</v>
      </c>
      <c r="CA114" s="12">
        <v>203.2</v>
      </c>
      <c r="CB114" s="12">
        <f t="shared" si="34"/>
        <v>194.1</v>
      </c>
      <c r="CE114">
        <v>5</v>
      </c>
      <c r="CF114" t="s">
        <v>41</v>
      </c>
      <c r="CG114" s="12">
        <v>164.1</v>
      </c>
      <c r="CJ114" t="s">
        <v>41</v>
      </c>
      <c r="CK114" s="12">
        <v>164.1</v>
      </c>
      <c r="CL114" s="12">
        <f t="shared" si="35"/>
        <v>163.83333333333334</v>
      </c>
      <c r="CO114">
        <v>5</v>
      </c>
      <c r="CP114" t="s">
        <v>41</v>
      </c>
      <c r="CQ114" s="12">
        <v>121.2</v>
      </c>
      <c r="CT114" t="s">
        <v>41</v>
      </c>
      <c r="CU114" s="12">
        <v>121.2</v>
      </c>
      <c r="CV114" s="12">
        <f t="shared" si="36"/>
        <v>120.66666666666667</v>
      </c>
      <c r="CY114">
        <v>5</v>
      </c>
      <c r="CZ114" t="s">
        <v>41</v>
      </c>
      <c r="DA114" s="12">
        <v>181.4</v>
      </c>
      <c r="DD114" t="s">
        <v>41</v>
      </c>
      <c r="DE114" s="12">
        <v>181.4</v>
      </c>
      <c r="DF114" s="12">
        <f t="shared" si="37"/>
        <v>178.03333333333333</v>
      </c>
      <c r="DI114">
        <v>5</v>
      </c>
      <c r="DJ114" t="s">
        <v>41</v>
      </c>
      <c r="DK114" s="12">
        <v>158.5</v>
      </c>
      <c r="DN114" t="s">
        <v>41</v>
      </c>
      <c r="DO114" s="12">
        <v>158.5</v>
      </c>
      <c r="DP114" s="12">
        <f t="shared" si="38"/>
        <v>157.70000000000002</v>
      </c>
      <c r="DS114">
        <v>5</v>
      </c>
      <c r="DT114" t="s">
        <v>41</v>
      </c>
      <c r="DU114" s="12">
        <v>184.9</v>
      </c>
      <c r="DX114" t="s">
        <v>41</v>
      </c>
      <c r="DY114" s="12">
        <v>184.9</v>
      </c>
      <c r="DZ114" s="12">
        <f t="shared" si="39"/>
        <v>183.23333333333335</v>
      </c>
      <c r="EC114">
        <v>5</v>
      </c>
      <c r="ED114" t="s">
        <v>41</v>
      </c>
      <c r="EE114" s="12">
        <v>177.5</v>
      </c>
      <c r="EH114" t="s">
        <v>41</v>
      </c>
      <c r="EI114" s="12">
        <v>177.5</v>
      </c>
      <c r="EJ114" s="12">
        <f t="shared" si="40"/>
        <v>174.5</v>
      </c>
      <c r="EM114">
        <v>5</v>
      </c>
      <c r="EN114" t="s">
        <v>41</v>
      </c>
      <c r="EO114" s="12">
        <v>197.5</v>
      </c>
      <c r="ER114" t="s">
        <v>41</v>
      </c>
      <c r="ES114" s="12">
        <v>197.5</v>
      </c>
      <c r="ET114" s="12">
        <f t="shared" si="41"/>
        <v>197.36666666666667</v>
      </c>
      <c r="EW114">
        <v>5</v>
      </c>
      <c r="EX114" t="s">
        <v>41</v>
      </c>
      <c r="EY114" s="12">
        <v>170</v>
      </c>
      <c r="FB114" t="s">
        <v>41</v>
      </c>
      <c r="FC114" s="12">
        <v>170</v>
      </c>
      <c r="FD114" s="12">
        <f t="shared" si="42"/>
        <v>168.5</v>
      </c>
      <c r="FG114">
        <v>5</v>
      </c>
      <c r="FH114" t="s">
        <v>41</v>
      </c>
      <c r="FI114" s="12">
        <v>155.9</v>
      </c>
      <c r="FL114" t="s">
        <v>41</v>
      </c>
      <c r="FM114" s="12">
        <v>155.9</v>
      </c>
      <c r="FN114" s="12">
        <f t="shared" si="43"/>
        <v>154.33333333333334</v>
      </c>
      <c r="FQ114">
        <v>5</v>
      </c>
      <c r="FR114" t="s">
        <v>41</v>
      </c>
      <c r="FS114" s="12">
        <v>167.8</v>
      </c>
      <c r="FV114" t="s">
        <v>41</v>
      </c>
      <c r="FW114" s="12">
        <v>167.8</v>
      </c>
      <c r="FX114" s="12">
        <f t="shared" si="44"/>
        <v>166.33333333333334</v>
      </c>
      <c r="GA114">
        <v>5</v>
      </c>
      <c r="GB114" t="s">
        <v>41</v>
      </c>
      <c r="GC114" s="12">
        <v>173.5</v>
      </c>
      <c r="GF114" t="s">
        <v>41</v>
      </c>
      <c r="GG114" s="12">
        <v>173.5</v>
      </c>
      <c r="GH114" s="12">
        <f t="shared" si="45"/>
        <v>169.5</v>
      </c>
      <c r="GK114">
        <v>5</v>
      </c>
      <c r="GL114" t="s">
        <v>41</v>
      </c>
      <c r="GM114" s="12">
        <v>161.1</v>
      </c>
      <c r="GP114" t="s">
        <v>41</v>
      </c>
      <c r="GQ114" s="12">
        <v>161.1</v>
      </c>
      <c r="GR114" s="12">
        <f t="shared" si="46"/>
        <v>159.83333333333334</v>
      </c>
      <c r="GU114">
        <v>5</v>
      </c>
      <c r="GV114" t="s">
        <v>41</v>
      </c>
      <c r="GW114" s="12">
        <v>170.1</v>
      </c>
      <c r="GZ114" t="s">
        <v>41</v>
      </c>
      <c r="HA114" s="12">
        <v>170.1</v>
      </c>
      <c r="HB114" s="12">
        <f t="shared" si="47"/>
        <v>169.1</v>
      </c>
      <c r="HE114">
        <v>5</v>
      </c>
      <c r="HF114" t="s">
        <v>41</v>
      </c>
      <c r="HG114" s="12">
        <v>159.4</v>
      </c>
      <c r="HJ114" t="s">
        <v>41</v>
      </c>
      <c r="HK114" s="12">
        <v>159.4</v>
      </c>
      <c r="HL114" s="12">
        <f t="shared" si="48"/>
        <v>157.63333333333333</v>
      </c>
      <c r="HO114">
        <v>5</v>
      </c>
      <c r="HP114" t="s">
        <v>41</v>
      </c>
      <c r="HQ114" s="12">
        <v>163.19999999999999</v>
      </c>
      <c r="HT114" t="s">
        <v>41</v>
      </c>
      <c r="HU114" s="12">
        <v>163.19999999999999</v>
      </c>
      <c r="HV114" s="12">
        <f t="shared" si="49"/>
        <v>162.06666666666666</v>
      </c>
      <c r="HY114">
        <v>5</v>
      </c>
      <c r="HZ114" t="s">
        <v>41</v>
      </c>
      <c r="IA114" s="12">
        <v>165.2</v>
      </c>
      <c r="ID114" t="s">
        <v>41</v>
      </c>
      <c r="IE114" s="12">
        <v>165.2</v>
      </c>
      <c r="IF114" s="12">
        <f t="shared" si="50"/>
        <v>163.96666666666667</v>
      </c>
      <c r="II114">
        <v>5</v>
      </c>
      <c r="IJ114" t="s">
        <v>41</v>
      </c>
      <c r="IK114" s="12">
        <v>168.2</v>
      </c>
      <c r="IN114" t="s">
        <v>41</v>
      </c>
      <c r="IO114" s="12">
        <v>168.2</v>
      </c>
      <c r="IP114" s="12">
        <f t="shared" si="51"/>
        <v>167.8</v>
      </c>
      <c r="IS114">
        <v>5</v>
      </c>
      <c r="IT114" t="s">
        <v>41</v>
      </c>
      <c r="IU114" s="12">
        <v>163.80000000000001</v>
      </c>
      <c r="IX114" t="s">
        <v>41</v>
      </c>
      <c r="IY114" s="12">
        <v>163.80000000000001</v>
      </c>
      <c r="IZ114" s="12">
        <f t="shared" si="52"/>
        <v>162.5</v>
      </c>
      <c r="JC114">
        <v>5</v>
      </c>
      <c r="JD114" t="s">
        <v>41</v>
      </c>
      <c r="JE114" s="12">
        <v>170.8</v>
      </c>
      <c r="JH114" t="s">
        <v>41</v>
      </c>
      <c r="JI114" s="12">
        <v>170.8</v>
      </c>
      <c r="JJ114" s="12">
        <f t="shared" si="53"/>
        <v>168.83333333333334</v>
      </c>
    </row>
    <row r="115" spans="2:270" x14ac:dyDescent="0.35">
      <c r="C115">
        <v>6</v>
      </c>
      <c r="D115" t="s">
        <v>42</v>
      </c>
      <c r="E115" s="12">
        <v>166.8</v>
      </c>
      <c r="H115" t="s">
        <v>42</v>
      </c>
      <c r="I115" s="12">
        <v>166.8</v>
      </c>
      <c r="J115" s="12">
        <f t="shared" si="27"/>
        <v>167.1</v>
      </c>
      <c r="M115">
        <v>6</v>
      </c>
      <c r="N115" t="s">
        <v>42</v>
      </c>
      <c r="O115" s="12">
        <v>157.5</v>
      </c>
      <c r="R115" t="s">
        <v>42</v>
      </c>
      <c r="S115" s="12">
        <v>157.5</v>
      </c>
      <c r="T115" s="12">
        <f t="shared" si="28"/>
        <v>156.53333333333333</v>
      </c>
      <c r="W115">
        <v>6</v>
      </c>
      <c r="X115" t="s">
        <v>42</v>
      </c>
      <c r="Y115" s="12">
        <v>223.4</v>
      </c>
      <c r="AB115" t="s">
        <v>42</v>
      </c>
      <c r="AC115" s="12">
        <v>223.4</v>
      </c>
      <c r="AD115" s="12">
        <f t="shared" si="29"/>
        <v>220.13333333333333</v>
      </c>
      <c r="AG115">
        <v>6</v>
      </c>
      <c r="AH115" t="s">
        <v>42</v>
      </c>
      <c r="AI115" s="12">
        <v>172.8</v>
      </c>
      <c r="AL115" t="s">
        <v>42</v>
      </c>
      <c r="AM115" s="12">
        <v>172.8</v>
      </c>
      <c r="AN115" s="12">
        <f t="shared" si="30"/>
        <v>167.16666666666666</v>
      </c>
      <c r="AQ115">
        <v>6</v>
      </c>
      <c r="AR115" t="s">
        <v>42</v>
      </c>
      <c r="AS115" s="12">
        <v>166.4</v>
      </c>
      <c r="AV115" t="s">
        <v>42</v>
      </c>
      <c r="AW115" s="12">
        <v>166.4</v>
      </c>
      <c r="AX115" s="12">
        <f t="shared" si="31"/>
        <v>165.33333333333334</v>
      </c>
      <c r="BA115">
        <v>6</v>
      </c>
      <c r="BB115" t="s">
        <v>42</v>
      </c>
      <c r="BC115" s="12">
        <v>188.6</v>
      </c>
      <c r="BF115" t="s">
        <v>42</v>
      </c>
      <c r="BG115" s="12">
        <v>188.6</v>
      </c>
      <c r="BH115" s="12">
        <f t="shared" si="32"/>
        <v>188.03333333333333</v>
      </c>
      <c r="BK115">
        <v>6</v>
      </c>
      <c r="BL115" t="s">
        <v>42</v>
      </c>
      <c r="BM115" s="12">
        <v>174.1</v>
      </c>
      <c r="BP115" t="s">
        <v>42</v>
      </c>
      <c r="BQ115" s="12">
        <v>174.1</v>
      </c>
      <c r="BR115" s="12">
        <f t="shared" si="33"/>
        <v>174.83333333333334</v>
      </c>
      <c r="BU115">
        <v>6</v>
      </c>
      <c r="BV115" t="s">
        <v>42</v>
      </c>
      <c r="BW115" s="12">
        <v>211.5</v>
      </c>
      <c r="BZ115" t="s">
        <v>42</v>
      </c>
      <c r="CA115" s="12">
        <v>211.5</v>
      </c>
      <c r="CB115" s="12">
        <f t="shared" si="34"/>
        <v>201.79999999999998</v>
      </c>
      <c r="CE115">
        <v>6</v>
      </c>
      <c r="CF115" t="s">
        <v>42</v>
      </c>
      <c r="CG115" s="12">
        <v>163.6</v>
      </c>
      <c r="CJ115" t="s">
        <v>42</v>
      </c>
      <c r="CK115" s="12">
        <v>163.6</v>
      </c>
      <c r="CL115" s="12">
        <f t="shared" si="35"/>
        <v>163.9</v>
      </c>
      <c r="CO115">
        <v>6</v>
      </c>
      <c r="CP115" t="s">
        <v>42</v>
      </c>
      <c r="CQ115" s="12">
        <v>121.4</v>
      </c>
      <c r="CT115" t="s">
        <v>42</v>
      </c>
      <c r="CU115" s="12">
        <v>121.4</v>
      </c>
      <c r="CV115" s="12">
        <f t="shared" si="36"/>
        <v>121.03333333333335</v>
      </c>
      <c r="CY115">
        <v>6</v>
      </c>
      <c r="CZ115" t="s">
        <v>42</v>
      </c>
      <c r="DA115" s="12">
        <v>183.5</v>
      </c>
      <c r="DD115" t="s">
        <v>42</v>
      </c>
      <c r="DE115" s="12">
        <v>183.5</v>
      </c>
      <c r="DF115" s="12">
        <f t="shared" si="37"/>
        <v>180.96666666666667</v>
      </c>
      <c r="DI115">
        <v>6</v>
      </c>
      <c r="DJ115" t="s">
        <v>42</v>
      </c>
      <c r="DK115" s="12">
        <v>159.1</v>
      </c>
      <c r="DN115" t="s">
        <v>42</v>
      </c>
      <c r="DO115" s="12">
        <v>159.1</v>
      </c>
      <c r="DP115" s="12">
        <f t="shared" si="38"/>
        <v>158.36666666666667</v>
      </c>
      <c r="DS115">
        <v>6</v>
      </c>
      <c r="DT115" t="s">
        <v>42</v>
      </c>
      <c r="DU115" s="12">
        <v>186.3</v>
      </c>
      <c r="DX115" t="s">
        <v>42</v>
      </c>
      <c r="DY115" s="12">
        <v>186.3</v>
      </c>
      <c r="DZ115" s="12">
        <f t="shared" si="39"/>
        <v>184.83333333333334</v>
      </c>
      <c r="EC115">
        <v>6</v>
      </c>
      <c r="ED115" t="s">
        <v>42</v>
      </c>
      <c r="EE115" s="12">
        <v>179.3</v>
      </c>
      <c r="EH115" t="s">
        <v>42</v>
      </c>
      <c r="EI115" s="12">
        <v>179.3</v>
      </c>
      <c r="EJ115" s="12">
        <f t="shared" si="40"/>
        <v>177.1</v>
      </c>
      <c r="EM115">
        <v>6</v>
      </c>
      <c r="EN115" t="s">
        <v>42</v>
      </c>
      <c r="EO115" s="12">
        <v>198.3</v>
      </c>
      <c r="ER115" t="s">
        <v>42</v>
      </c>
      <c r="ES115" s="12">
        <v>198.3</v>
      </c>
      <c r="ET115" s="12">
        <f t="shared" si="41"/>
        <v>197.63333333333335</v>
      </c>
      <c r="EW115">
        <v>6</v>
      </c>
      <c r="EX115" t="s">
        <v>42</v>
      </c>
      <c r="EY115" s="12">
        <v>171.6</v>
      </c>
      <c r="FB115" t="s">
        <v>42</v>
      </c>
      <c r="FC115" s="12">
        <v>171.6</v>
      </c>
      <c r="FD115" s="12">
        <f t="shared" si="42"/>
        <v>170</v>
      </c>
      <c r="FG115">
        <v>6</v>
      </c>
      <c r="FH115" t="s">
        <v>42</v>
      </c>
      <c r="FI115" s="12">
        <v>157.4</v>
      </c>
      <c r="FL115" t="s">
        <v>42</v>
      </c>
      <c r="FM115" s="12">
        <v>157.4</v>
      </c>
      <c r="FN115" s="12">
        <f t="shared" si="43"/>
        <v>155.93333333333331</v>
      </c>
      <c r="FQ115">
        <v>6</v>
      </c>
      <c r="FR115" t="s">
        <v>42</v>
      </c>
      <c r="FS115" s="12">
        <v>169.4</v>
      </c>
      <c r="FV115" t="s">
        <v>42</v>
      </c>
      <c r="FW115" s="12">
        <v>169.4</v>
      </c>
      <c r="FX115" s="12">
        <f t="shared" si="44"/>
        <v>167.83333333333334</v>
      </c>
      <c r="GA115">
        <v>6</v>
      </c>
      <c r="GB115" t="s">
        <v>42</v>
      </c>
      <c r="GC115" s="12">
        <v>174.9</v>
      </c>
      <c r="GF115" t="s">
        <v>42</v>
      </c>
      <c r="GG115" s="12">
        <v>174.9</v>
      </c>
      <c r="GH115" s="12">
        <f t="shared" si="45"/>
        <v>172.96666666666667</v>
      </c>
      <c r="GK115">
        <v>6</v>
      </c>
      <c r="GL115" t="s">
        <v>42</v>
      </c>
      <c r="GM115" s="12">
        <v>162.1</v>
      </c>
      <c r="GP115" t="s">
        <v>42</v>
      </c>
      <c r="GQ115" s="12">
        <v>162.1</v>
      </c>
      <c r="GR115" s="12">
        <f t="shared" si="46"/>
        <v>161</v>
      </c>
      <c r="GU115">
        <v>6</v>
      </c>
      <c r="GV115" t="s">
        <v>42</v>
      </c>
      <c r="GW115" s="12">
        <v>170.9</v>
      </c>
      <c r="GZ115" t="s">
        <v>42</v>
      </c>
      <c r="HA115" s="12">
        <v>170.9</v>
      </c>
      <c r="HB115" s="12">
        <f t="shared" si="47"/>
        <v>170</v>
      </c>
      <c r="HE115">
        <v>6</v>
      </c>
      <c r="HF115" t="s">
        <v>42</v>
      </c>
      <c r="HG115" s="12">
        <v>157.19999999999999</v>
      </c>
      <c r="HJ115" t="s">
        <v>42</v>
      </c>
      <c r="HK115" s="12">
        <v>157.19999999999999</v>
      </c>
      <c r="HL115" s="12">
        <f t="shared" si="48"/>
        <v>158.63333333333335</v>
      </c>
      <c r="HO115">
        <v>6</v>
      </c>
      <c r="HP115" t="s">
        <v>42</v>
      </c>
      <c r="HQ115" s="12">
        <v>164.1</v>
      </c>
      <c r="HT115" t="s">
        <v>42</v>
      </c>
      <c r="HU115" s="12">
        <v>164.1</v>
      </c>
      <c r="HV115" s="12">
        <f t="shared" si="49"/>
        <v>163.16666666666666</v>
      </c>
      <c r="HY115">
        <v>6</v>
      </c>
      <c r="HZ115" t="s">
        <v>42</v>
      </c>
      <c r="IA115" s="12">
        <v>166.5</v>
      </c>
      <c r="ID115" t="s">
        <v>42</v>
      </c>
      <c r="IE115" s="12">
        <v>166.5</v>
      </c>
      <c r="IF115" s="12">
        <f t="shared" si="50"/>
        <v>165.23333333333332</v>
      </c>
      <c r="II115">
        <v>6</v>
      </c>
      <c r="IJ115" t="s">
        <v>42</v>
      </c>
      <c r="IK115" s="12">
        <v>169.2</v>
      </c>
      <c r="IN115" t="s">
        <v>42</v>
      </c>
      <c r="IO115" s="12">
        <v>169.2</v>
      </c>
      <c r="IP115" s="12">
        <f t="shared" si="51"/>
        <v>168.6</v>
      </c>
      <c r="IS115">
        <v>6</v>
      </c>
      <c r="IT115" t="s">
        <v>42</v>
      </c>
      <c r="IU115" s="12">
        <v>163.80000000000001</v>
      </c>
      <c r="IX115" t="s">
        <v>42</v>
      </c>
      <c r="IY115" s="12">
        <v>163.80000000000001</v>
      </c>
      <c r="IZ115" s="12">
        <f t="shared" si="52"/>
        <v>163.56666666666666</v>
      </c>
      <c r="JC115">
        <v>6</v>
      </c>
      <c r="JD115" t="s">
        <v>42</v>
      </c>
      <c r="JE115" s="12">
        <v>171.4</v>
      </c>
      <c r="JH115" t="s">
        <v>42</v>
      </c>
      <c r="JI115" s="12">
        <v>171.4</v>
      </c>
      <c r="JJ115" s="12">
        <f t="shared" si="53"/>
        <v>170.46666666666667</v>
      </c>
    </row>
    <row r="116" spans="2:270" x14ac:dyDescent="0.35">
      <c r="C116">
        <v>7</v>
      </c>
      <c r="D116" t="s">
        <v>44</v>
      </c>
      <c r="E116" s="12">
        <v>167.8</v>
      </c>
      <c r="H116" t="s">
        <v>44</v>
      </c>
      <c r="I116" s="12">
        <v>167.8</v>
      </c>
      <c r="J116" s="12">
        <f t="shared" si="27"/>
        <v>167.36666666666667</v>
      </c>
      <c r="M116">
        <v>7</v>
      </c>
      <c r="N116" t="s">
        <v>44</v>
      </c>
      <c r="O116" s="12">
        <v>159.30000000000001</v>
      </c>
      <c r="R116" t="s">
        <v>44</v>
      </c>
      <c r="S116" s="12">
        <v>159.30000000000001</v>
      </c>
      <c r="T116" s="12">
        <f t="shared" si="28"/>
        <v>157.83333333333334</v>
      </c>
      <c r="W116">
        <v>7</v>
      </c>
      <c r="X116" t="s">
        <v>44</v>
      </c>
      <c r="Y116" s="12">
        <v>217.1</v>
      </c>
      <c r="AB116" t="s">
        <v>44</v>
      </c>
      <c r="AC116" s="12">
        <v>217.1</v>
      </c>
      <c r="AD116" s="12">
        <f t="shared" si="29"/>
        <v>220.56666666666669</v>
      </c>
      <c r="AG116">
        <v>7</v>
      </c>
      <c r="AH116" t="s">
        <v>44</v>
      </c>
      <c r="AI116" s="12">
        <v>176.6</v>
      </c>
      <c r="AL116" t="s">
        <v>44</v>
      </c>
      <c r="AM116" s="12">
        <v>176.6</v>
      </c>
      <c r="AN116" s="12">
        <f t="shared" si="30"/>
        <v>171.16666666666666</v>
      </c>
      <c r="AQ116">
        <v>7</v>
      </c>
      <c r="AR116" t="s">
        <v>44</v>
      </c>
      <c r="AS116" s="12">
        <v>167.1</v>
      </c>
      <c r="AV116" t="s">
        <v>44</v>
      </c>
      <c r="AW116" s="12">
        <v>167.1</v>
      </c>
      <c r="AX116" s="12">
        <f t="shared" si="31"/>
        <v>166.29999999999998</v>
      </c>
      <c r="BA116">
        <v>7</v>
      </c>
      <c r="BB116" t="s">
        <v>44</v>
      </c>
      <c r="BC116" s="12">
        <v>184.8</v>
      </c>
      <c r="BF116" t="s">
        <v>44</v>
      </c>
      <c r="BG116" s="12">
        <v>184.8</v>
      </c>
      <c r="BH116" s="12">
        <f t="shared" si="32"/>
        <v>187.63333333333335</v>
      </c>
      <c r="BK116">
        <v>7</v>
      </c>
      <c r="BL116" t="s">
        <v>44</v>
      </c>
      <c r="BM116" s="12">
        <v>179.5</v>
      </c>
      <c r="BP116" t="s">
        <v>44</v>
      </c>
      <c r="BQ116" s="12">
        <v>179.5</v>
      </c>
      <c r="BR116" s="12">
        <f t="shared" si="33"/>
        <v>176.03333333333333</v>
      </c>
      <c r="BU116">
        <v>7</v>
      </c>
      <c r="BV116" t="s">
        <v>44</v>
      </c>
      <c r="BW116" s="12">
        <v>208.5</v>
      </c>
      <c r="BZ116" t="s">
        <v>44</v>
      </c>
      <c r="CA116" s="12">
        <v>208.5</v>
      </c>
      <c r="CB116" s="12">
        <f t="shared" si="34"/>
        <v>207.73333333333335</v>
      </c>
      <c r="CE116">
        <v>7</v>
      </c>
      <c r="CF116" t="s">
        <v>44</v>
      </c>
      <c r="CG116" s="12">
        <v>164</v>
      </c>
      <c r="CJ116" t="s">
        <v>44</v>
      </c>
      <c r="CK116" s="12">
        <v>164</v>
      </c>
      <c r="CL116" s="12">
        <f t="shared" si="35"/>
        <v>163.9</v>
      </c>
      <c r="CO116">
        <v>7</v>
      </c>
      <c r="CP116" t="s">
        <v>44</v>
      </c>
      <c r="CQ116" s="12">
        <v>121.5</v>
      </c>
      <c r="CT116" t="s">
        <v>44</v>
      </c>
      <c r="CU116" s="12">
        <v>121.5</v>
      </c>
      <c r="CV116" s="12">
        <f t="shared" si="36"/>
        <v>121.36666666666667</v>
      </c>
      <c r="CY116">
        <v>7</v>
      </c>
      <c r="CZ116" t="s">
        <v>44</v>
      </c>
      <c r="DA116" s="12">
        <v>186.3</v>
      </c>
      <c r="DD116" t="s">
        <v>44</v>
      </c>
      <c r="DE116" s="12">
        <v>186.3</v>
      </c>
      <c r="DF116" s="12">
        <f t="shared" si="37"/>
        <v>183.73333333333335</v>
      </c>
      <c r="DI116">
        <v>7</v>
      </c>
      <c r="DJ116" t="s">
        <v>44</v>
      </c>
      <c r="DK116" s="12">
        <v>159.80000000000001</v>
      </c>
      <c r="DN116" t="s">
        <v>44</v>
      </c>
      <c r="DO116" s="12">
        <v>159.80000000000001</v>
      </c>
      <c r="DP116" s="12">
        <f t="shared" si="38"/>
        <v>159.13333333333335</v>
      </c>
      <c r="DS116">
        <v>7</v>
      </c>
      <c r="DT116" t="s">
        <v>44</v>
      </c>
      <c r="DU116" s="12">
        <v>187.7</v>
      </c>
      <c r="DX116" t="s">
        <v>44</v>
      </c>
      <c r="DY116" s="12">
        <v>187.7</v>
      </c>
      <c r="DZ116" s="12">
        <f t="shared" si="39"/>
        <v>186.30000000000004</v>
      </c>
      <c r="EC116">
        <v>7</v>
      </c>
      <c r="ED116" t="s">
        <v>44</v>
      </c>
      <c r="EE116" s="12">
        <v>179.4</v>
      </c>
      <c r="EH116" t="s">
        <v>44</v>
      </c>
      <c r="EI116" s="12">
        <v>179.4</v>
      </c>
      <c r="EJ116" s="12">
        <f t="shared" si="40"/>
        <v>178.73333333333335</v>
      </c>
      <c r="EM116">
        <v>7</v>
      </c>
      <c r="EN116" t="s">
        <v>44</v>
      </c>
      <c r="EO116" s="12">
        <v>198.6</v>
      </c>
      <c r="ER116" t="s">
        <v>44</v>
      </c>
      <c r="ES116" s="12">
        <v>198.6</v>
      </c>
      <c r="ET116" s="12">
        <f t="shared" si="41"/>
        <v>198.13333333333333</v>
      </c>
      <c r="EW116">
        <v>7</v>
      </c>
      <c r="EX116" t="s">
        <v>44</v>
      </c>
      <c r="EY116" s="12">
        <v>172.7</v>
      </c>
      <c r="FB116" t="s">
        <v>44</v>
      </c>
      <c r="FC116" s="12">
        <v>172.7</v>
      </c>
      <c r="FD116" s="12">
        <f t="shared" si="42"/>
        <v>171.43333333333331</v>
      </c>
      <c r="FG116">
        <v>7</v>
      </c>
      <c r="FH116" t="s">
        <v>44</v>
      </c>
      <c r="FI116" s="12">
        <v>158.69999999999999</v>
      </c>
      <c r="FL116" t="s">
        <v>44</v>
      </c>
      <c r="FM116" s="12">
        <v>158.69999999999999</v>
      </c>
      <c r="FN116" s="12">
        <f t="shared" si="43"/>
        <v>157.33333333333334</v>
      </c>
      <c r="FQ116">
        <v>7</v>
      </c>
      <c r="FR116" t="s">
        <v>44</v>
      </c>
      <c r="FS116" s="12">
        <v>170.6</v>
      </c>
      <c r="FV116" t="s">
        <v>44</v>
      </c>
      <c r="FW116" s="12">
        <v>170.6</v>
      </c>
      <c r="FX116" s="12">
        <f t="shared" si="44"/>
        <v>169.26666666666668</v>
      </c>
      <c r="GA116">
        <v>7</v>
      </c>
      <c r="GB116" t="s">
        <v>44</v>
      </c>
      <c r="GC116" s="12">
        <v>179.5</v>
      </c>
      <c r="GF116" t="s">
        <v>44</v>
      </c>
      <c r="GG116" s="12">
        <v>179.5</v>
      </c>
      <c r="GH116" s="12">
        <f t="shared" si="45"/>
        <v>175.96666666666667</v>
      </c>
      <c r="GK116">
        <v>7</v>
      </c>
      <c r="GL116" t="s">
        <v>44</v>
      </c>
      <c r="GM116" s="12">
        <v>163.1</v>
      </c>
      <c r="GP116" t="s">
        <v>44</v>
      </c>
      <c r="GQ116" s="12">
        <v>163.1</v>
      </c>
      <c r="GR116" s="12">
        <f t="shared" si="46"/>
        <v>162.1</v>
      </c>
      <c r="GU116">
        <v>7</v>
      </c>
      <c r="GV116" t="s">
        <v>44</v>
      </c>
      <c r="GW116" s="12">
        <v>171.7</v>
      </c>
      <c r="GZ116" t="s">
        <v>44</v>
      </c>
      <c r="HA116" s="12">
        <v>171.7</v>
      </c>
      <c r="HB116" s="12">
        <f t="shared" si="47"/>
        <v>170.9</v>
      </c>
      <c r="HE116">
        <v>7</v>
      </c>
      <c r="HF116" t="s">
        <v>44</v>
      </c>
      <c r="HG116" s="12">
        <v>157.4</v>
      </c>
      <c r="HJ116" t="s">
        <v>44</v>
      </c>
      <c r="HK116" s="12">
        <v>157.4</v>
      </c>
      <c r="HL116" s="12">
        <f t="shared" si="48"/>
        <v>158</v>
      </c>
      <c r="HO116">
        <v>7</v>
      </c>
      <c r="HP116" t="s">
        <v>44</v>
      </c>
      <c r="HQ116" s="12">
        <v>164.6</v>
      </c>
      <c r="HT116" t="s">
        <v>44</v>
      </c>
      <c r="HU116" s="12">
        <v>164.6</v>
      </c>
      <c r="HV116" s="12">
        <f t="shared" si="49"/>
        <v>163.96666666666667</v>
      </c>
      <c r="HY116">
        <v>7</v>
      </c>
      <c r="HZ116" t="s">
        <v>44</v>
      </c>
      <c r="IA116" s="12">
        <v>169.1</v>
      </c>
      <c r="ID116" t="s">
        <v>44</v>
      </c>
      <c r="IE116" s="12">
        <v>169.1</v>
      </c>
      <c r="IF116" s="12">
        <f t="shared" si="50"/>
        <v>166.93333333333331</v>
      </c>
      <c r="II116">
        <v>7</v>
      </c>
      <c r="IJ116" t="s">
        <v>44</v>
      </c>
      <c r="IK116" s="12">
        <v>169.8</v>
      </c>
      <c r="IN116" t="s">
        <v>44</v>
      </c>
      <c r="IO116" s="12">
        <v>169.8</v>
      </c>
      <c r="IP116" s="12">
        <f t="shared" si="51"/>
        <v>169.06666666666666</v>
      </c>
      <c r="IS116">
        <v>7</v>
      </c>
      <c r="IT116" t="s">
        <v>44</v>
      </c>
      <c r="IU116" s="12">
        <v>164.7</v>
      </c>
      <c r="IX116" t="s">
        <v>44</v>
      </c>
      <c r="IY116" s="12">
        <v>164.7</v>
      </c>
      <c r="IZ116" s="12">
        <f t="shared" si="52"/>
        <v>164.1</v>
      </c>
      <c r="JC116">
        <v>7</v>
      </c>
      <c r="JD116" t="s">
        <v>44</v>
      </c>
      <c r="JE116" s="12">
        <v>172.3</v>
      </c>
      <c r="JH116" t="s">
        <v>44</v>
      </c>
      <c r="JI116" s="12">
        <v>172.3</v>
      </c>
      <c r="JJ116" s="12">
        <f t="shared" si="53"/>
        <v>171.5</v>
      </c>
    </row>
    <row r="117" spans="2:270" x14ac:dyDescent="0.35">
      <c r="C117">
        <v>8</v>
      </c>
      <c r="D117" t="s">
        <v>46</v>
      </c>
      <c r="E117" s="12">
        <v>169</v>
      </c>
      <c r="H117" t="s">
        <v>46</v>
      </c>
      <c r="I117" s="12">
        <v>169</v>
      </c>
      <c r="J117" s="12">
        <f t="shared" si="27"/>
        <v>167.86666666666667</v>
      </c>
      <c r="M117">
        <v>8</v>
      </c>
      <c r="N117" t="s">
        <v>46</v>
      </c>
      <c r="O117" s="12">
        <v>162.1</v>
      </c>
      <c r="R117" t="s">
        <v>46</v>
      </c>
      <c r="S117" s="12">
        <v>162.1</v>
      </c>
      <c r="T117" s="12">
        <f t="shared" si="28"/>
        <v>159.63333333333333</v>
      </c>
      <c r="W117">
        <v>8</v>
      </c>
      <c r="X117" t="s">
        <v>46</v>
      </c>
      <c r="Y117" s="12">
        <v>210.9</v>
      </c>
      <c r="AB117" t="s">
        <v>46</v>
      </c>
      <c r="AC117" s="12">
        <v>210.9</v>
      </c>
      <c r="AD117" s="12">
        <f t="shared" si="29"/>
        <v>217.13333333333333</v>
      </c>
      <c r="AG117">
        <v>8</v>
      </c>
      <c r="AH117" t="s">
        <v>46</v>
      </c>
      <c r="AI117" s="12">
        <v>170.6</v>
      </c>
      <c r="AL117" t="s">
        <v>46</v>
      </c>
      <c r="AM117" s="12">
        <v>170.6</v>
      </c>
      <c r="AN117" s="12">
        <f t="shared" si="30"/>
        <v>173.33333333333334</v>
      </c>
      <c r="AQ117">
        <v>8</v>
      </c>
      <c r="AR117" t="s">
        <v>46</v>
      </c>
      <c r="AS117" s="12">
        <v>168.4</v>
      </c>
      <c r="AV117" t="s">
        <v>46</v>
      </c>
      <c r="AW117" s="12">
        <v>168.4</v>
      </c>
      <c r="AX117" s="12">
        <f t="shared" si="31"/>
        <v>167.29999999999998</v>
      </c>
      <c r="BA117">
        <v>8</v>
      </c>
      <c r="BB117" t="s">
        <v>46</v>
      </c>
      <c r="BC117" s="12">
        <v>182.5</v>
      </c>
      <c r="BF117" t="s">
        <v>46</v>
      </c>
      <c r="BG117" s="12">
        <v>182.5</v>
      </c>
      <c r="BH117" s="12">
        <f t="shared" si="32"/>
        <v>185.29999999999998</v>
      </c>
      <c r="BK117">
        <v>8</v>
      </c>
      <c r="BL117" t="s">
        <v>46</v>
      </c>
      <c r="BM117" s="12">
        <v>177.1</v>
      </c>
      <c r="BP117" t="s">
        <v>46</v>
      </c>
      <c r="BQ117" s="12">
        <v>177.1</v>
      </c>
      <c r="BR117" s="12">
        <f t="shared" si="33"/>
        <v>176.9</v>
      </c>
      <c r="BU117">
        <v>8</v>
      </c>
      <c r="BV117" t="s">
        <v>46</v>
      </c>
      <c r="BW117" s="12">
        <v>213.1</v>
      </c>
      <c r="BZ117" t="s">
        <v>46</v>
      </c>
      <c r="CA117" s="12">
        <v>213.1</v>
      </c>
      <c r="CB117" s="12">
        <f t="shared" si="34"/>
        <v>211.03333333333333</v>
      </c>
      <c r="CE117">
        <v>8</v>
      </c>
      <c r="CF117" t="s">
        <v>46</v>
      </c>
      <c r="CG117" s="12">
        <v>167.3</v>
      </c>
      <c r="CJ117" t="s">
        <v>46</v>
      </c>
      <c r="CK117" s="12">
        <v>167.3</v>
      </c>
      <c r="CL117" s="12">
        <f t="shared" si="35"/>
        <v>164.96666666666667</v>
      </c>
      <c r="CO117">
        <v>8</v>
      </c>
      <c r="CP117" t="s">
        <v>46</v>
      </c>
      <c r="CQ117" s="12">
        <v>122.2</v>
      </c>
      <c r="CT117" t="s">
        <v>46</v>
      </c>
      <c r="CU117" s="12">
        <v>122.2</v>
      </c>
      <c r="CV117" s="12">
        <f t="shared" si="36"/>
        <v>121.7</v>
      </c>
      <c r="CY117">
        <v>8</v>
      </c>
      <c r="CZ117" t="s">
        <v>46</v>
      </c>
      <c r="DA117" s="12">
        <v>189.7</v>
      </c>
      <c r="DD117" t="s">
        <v>46</v>
      </c>
      <c r="DE117" s="12">
        <v>189.7</v>
      </c>
      <c r="DF117" s="12">
        <f t="shared" si="37"/>
        <v>186.5</v>
      </c>
      <c r="DI117">
        <v>8</v>
      </c>
      <c r="DJ117" t="s">
        <v>46</v>
      </c>
      <c r="DK117" s="12">
        <v>160.5</v>
      </c>
      <c r="DN117" t="s">
        <v>46</v>
      </c>
      <c r="DO117" s="12">
        <v>160.5</v>
      </c>
      <c r="DP117" s="12">
        <f t="shared" si="38"/>
        <v>159.79999999999998</v>
      </c>
      <c r="DS117">
        <v>8</v>
      </c>
      <c r="DT117" t="s">
        <v>46</v>
      </c>
      <c r="DU117" s="12">
        <v>188.9</v>
      </c>
      <c r="DX117" t="s">
        <v>46</v>
      </c>
      <c r="DY117" s="12">
        <v>188.9</v>
      </c>
      <c r="DZ117" s="12">
        <f t="shared" si="39"/>
        <v>187.63333333333333</v>
      </c>
      <c r="EC117">
        <v>8</v>
      </c>
      <c r="ED117" t="s">
        <v>46</v>
      </c>
      <c r="EE117" s="12">
        <v>180.4</v>
      </c>
      <c r="EH117" t="s">
        <v>46</v>
      </c>
      <c r="EI117" s="12">
        <v>180.4</v>
      </c>
      <c r="EJ117" s="12">
        <f t="shared" si="40"/>
        <v>179.70000000000002</v>
      </c>
      <c r="EM117">
        <v>8</v>
      </c>
      <c r="EN117" t="s">
        <v>46</v>
      </c>
      <c r="EO117" s="12">
        <v>198.7</v>
      </c>
      <c r="ER117" t="s">
        <v>46</v>
      </c>
      <c r="ES117" s="12">
        <v>198.7</v>
      </c>
      <c r="ET117" s="12">
        <f t="shared" si="41"/>
        <v>198.5333333333333</v>
      </c>
      <c r="EW117">
        <v>8</v>
      </c>
      <c r="EX117" t="s">
        <v>46</v>
      </c>
      <c r="EY117" s="12">
        <v>173.7</v>
      </c>
      <c r="FB117" t="s">
        <v>46</v>
      </c>
      <c r="FC117" s="12">
        <v>173.7</v>
      </c>
      <c r="FD117" s="12">
        <f t="shared" si="42"/>
        <v>172.66666666666666</v>
      </c>
      <c r="FG117">
        <v>8</v>
      </c>
      <c r="FH117" t="s">
        <v>46</v>
      </c>
      <c r="FI117" s="12">
        <v>160</v>
      </c>
      <c r="FL117" t="s">
        <v>46</v>
      </c>
      <c r="FM117" s="12">
        <v>160</v>
      </c>
      <c r="FN117" s="12">
        <f t="shared" si="43"/>
        <v>158.70000000000002</v>
      </c>
      <c r="FQ117">
        <v>8</v>
      </c>
      <c r="FR117" t="s">
        <v>46</v>
      </c>
      <c r="FS117" s="12">
        <v>171.6</v>
      </c>
      <c r="FV117" t="s">
        <v>46</v>
      </c>
      <c r="FW117" s="12">
        <v>171.6</v>
      </c>
      <c r="FX117" s="12">
        <f t="shared" si="44"/>
        <v>170.53333333333333</v>
      </c>
      <c r="GA117">
        <v>8</v>
      </c>
      <c r="GB117" t="s">
        <v>46</v>
      </c>
      <c r="GC117" s="12">
        <v>178.4</v>
      </c>
      <c r="GF117" t="s">
        <v>46</v>
      </c>
      <c r="GG117" s="12">
        <v>178.4</v>
      </c>
      <c r="GH117" s="12">
        <f t="shared" si="45"/>
        <v>177.6</v>
      </c>
      <c r="GK117">
        <v>8</v>
      </c>
      <c r="GL117" t="s">
        <v>46</v>
      </c>
      <c r="GM117" s="12">
        <v>164.2</v>
      </c>
      <c r="GP117" t="s">
        <v>46</v>
      </c>
      <c r="GQ117" s="12">
        <v>164.2</v>
      </c>
      <c r="GR117" s="12">
        <f t="shared" si="46"/>
        <v>163.13333333333333</v>
      </c>
      <c r="GU117">
        <v>8</v>
      </c>
      <c r="GV117" t="s">
        <v>46</v>
      </c>
      <c r="GW117" s="12">
        <v>172.6</v>
      </c>
      <c r="GZ117" t="s">
        <v>46</v>
      </c>
      <c r="HA117" s="12">
        <v>172.6</v>
      </c>
      <c r="HB117" s="12">
        <f t="shared" si="47"/>
        <v>171.73333333333335</v>
      </c>
      <c r="HE117">
        <v>8</v>
      </c>
      <c r="HF117" t="s">
        <v>46</v>
      </c>
      <c r="HG117" s="12">
        <v>157.69999999999999</v>
      </c>
      <c r="HJ117" t="s">
        <v>46</v>
      </c>
      <c r="HK117" s="12">
        <v>157.69999999999999</v>
      </c>
      <c r="HL117" s="12">
        <f t="shared" si="48"/>
        <v>157.43333333333334</v>
      </c>
      <c r="HO117">
        <v>8</v>
      </c>
      <c r="HP117" t="s">
        <v>46</v>
      </c>
      <c r="HQ117" s="12">
        <v>165.1</v>
      </c>
      <c r="HT117" t="s">
        <v>46</v>
      </c>
      <c r="HU117" s="12">
        <v>165.1</v>
      </c>
      <c r="HV117" s="12">
        <f t="shared" si="49"/>
        <v>164.6</v>
      </c>
      <c r="HY117">
        <v>8</v>
      </c>
      <c r="HZ117" t="s">
        <v>46</v>
      </c>
      <c r="IA117" s="12">
        <v>169.9</v>
      </c>
      <c r="ID117" t="s">
        <v>46</v>
      </c>
      <c r="IE117" s="12">
        <v>169.9</v>
      </c>
      <c r="IF117" s="12">
        <f t="shared" si="50"/>
        <v>168.5</v>
      </c>
      <c r="II117">
        <v>8</v>
      </c>
      <c r="IJ117" t="s">
        <v>46</v>
      </c>
      <c r="IK117" s="12">
        <v>171.4</v>
      </c>
      <c r="IN117" t="s">
        <v>46</v>
      </c>
      <c r="IO117" s="12">
        <v>171.4</v>
      </c>
      <c r="IP117" s="12">
        <f t="shared" si="51"/>
        <v>170.13333333333333</v>
      </c>
      <c r="IS117">
        <v>8</v>
      </c>
      <c r="IT117" t="s">
        <v>46</v>
      </c>
      <c r="IU117" s="12">
        <v>165.4</v>
      </c>
      <c r="IX117" t="s">
        <v>46</v>
      </c>
      <c r="IY117" s="12">
        <v>165.4</v>
      </c>
      <c r="IZ117" s="12">
        <f t="shared" si="52"/>
        <v>164.63333333333333</v>
      </c>
      <c r="JC117">
        <v>8</v>
      </c>
      <c r="JD117" t="s">
        <v>46</v>
      </c>
      <c r="JE117" s="12">
        <v>173.1</v>
      </c>
      <c r="JH117" t="s">
        <v>46</v>
      </c>
      <c r="JI117" s="12">
        <v>173.1</v>
      </c>
      <c r="JJ117" s="12">
        <f t="shared" si="53"/>
        <v>172.26666666666668</v>
      </c>
    </row>
    <row r="118" spans="2:270" x14ac:dyDescent="0.35">
      <c r="C118">
        <v>9</v>
      </c>
      <c r="D118" t="s">
        <v>48</v>
      </c>
      <c r="E118" s="12">
        <v>169.5</v>
      </c>
      <c r="H118" t="s">
        <v>48</v>
      </c>
      <c r="I118" s="12">
        <v>169.5</v>
      </c>
      <c r="J118" s="12">
        <f t="shared" si="27"/>
        <v>168.76666666666668</v>
      </c>
      <c r="M118">
        <v>9</v>
      </c>
      <c r="N118" t="s">
        <v>48</v>
      </c>
      <c r="O118" s="12">
        <v>164.9</v>
      </c>
      <c r="R118" t="s">
        <v>48</v>
      </c>
      <c r="S118" s="12">
        <v>164.9</v>
      </c>
      <c r="T118" s="12">
        <f t="shared" si="28"/>
        <v>162.1</v>
      </c>
      <c r="W118">
        <v>9</v>
      </c>
      <c r="X118" t="s">
        <v>48</v>
      </c>
      <c r="Y118" s="12">
        <v>213.7</v>
      </c>
      <c r="AB118" t="s">
        <v>48</v>
      </c>
      <c r="AC118" s="12">
        <v>213.7</v>
      </c>
      <c r="AD118" s="12">
        <f t="shared" si="29"/>
        <v>213.9</v>
      </c>
      <c r="AG118">
        <v>9</v>
      </c>
      <c r="AH118" t="s">
        <v>48</v>
      </c>
      <c r="AI118" s="12">
        <v>170.9</v>
      </c>
      <c r="AL118" t="s">
        <v>48</v>
      </c>
      <c r="AM118" s="12">
        <v>170.9</v>
      </c>
      <c r="AN118" s="12">
        <f t="shared" si="30"/>
        <v>172.70000000000002</v>
      </c>
      <c r="AQ118">
        <v>9</v>
      </c>
      <c r="AR118" t="s">
        <v>48</v>
      </c>
      <c r="AS118" s="12">
        <v>170.1</v>
      </c>
      <c r="AV118" t="s">
        <v>48</v>
      </c>
      <c r="AW118" s="12">
        <v>170.1</v>
      </c>
      <c r="AX118" s="12">
        <f t="shared" si="31"/>
        <v>168.53333333333333</v>
      </c>
      <c r="BA118">
        <v>9</v>
      </c>
      <c r="BB118" t="s">
        <v>48</v>
      </c>
      <c r="BC118" s="12">
        <v>179.3</v>
      </c>
      <c r="BF118" t="s">
        <v>48</v>
      </c>
      <c r="BG118" s="12">
        <v>179.3</v>
      </c>
      <c r="BH118" s="12">
        <f t="shared" si="32"/>
        <v>182.20000000000002</v>
      </c>
      <c r="BK118">
        <v>9</v>
      </c>
      <c r="BL118" t="s">
        <v>48</v>
      </c>
      <c r="BM118" s="12">
        <v>167.5</v>
      </c>
      <c r="BP118" t="s">
        <v>48</v>
      </c>
      <c r="BQ118" s="12">
        <v>167.5</v>
      </c>
      <c r="BR118" s="12">
        <f t="shared" si="33"/>
        <v>174.70000000000002</v>
      </c>
      <c r="BU118">
        <v>9</v>
      </c>
      <c r="BV118" t="s">
        <v>48</v>
      </c>
      <c r="BW118" s="12">
        <v>220.8</v>
      </c>
      <c r="BZ118" t="s">
        <v>48</v>
      </c>
      <c r="CA118" s="12">
        <v>220.8</v>
      </c>
      <c r="CB118" s="12">
        <f t="shared" si="34"/>
        <v>214.13333333333335</v>
      </c>
      <c r="CE118">
        <v>9</v>
      </c>
      <c r="CF118" t="s">
        <v>48</v>
      </c>
      <c r="CG118" s="12">
        <v>169.2</v>
      </c>
      <c r="CJ118" t="s">
        <v>48</v>
      </c>
      <c r="CK118" s="12">
        <v>169.2</v>
      </c>
      <c r="CL118" s="12">
        <f t="shared" si="35"/>
        <v>166.83333333333334</v>
      </c>
      <c r="CO118">
        <v>9</v>
      </c>
      <c r="CP118" t="s">
        <v>48</v>
      </c>
      <c r="CQ118" s="12">
        <v>123.1</v>
      </c>
      <c r="CT118" t="s">
        <v>48</v>
      </c>
      <c r="CU118" s="12">
        <v>123.1</v>
      </c>
      <c r="CV118" s="12">
        <f t="shared" si="36"/>
        <v>122.26666666666665</v>
      </c>
      <c r="CY118">
        <v>9</v>
      </c>
      <c r="CZ118" t="s">
        <v>48</v>
      </c>
      <c r="DA118" s="12">
        <v>193.6</v>
      </c>
      <c r="DD118" t="s">
        <v>48</v>
      </c>
      <c r="DE118" s="12">
        <v>193.6</v>
      </c>
      <c r="DF118" s="12">
        <f t="shared" si="37"/>
        <v>189.86666666666667</v>
      </c>
      <c r="DI118">
        <v>9</v>
      </c>
      <c r="DJ118" t="s">
        <v>48</v>
      </c>
      <c r="DK118" s="12">
        <v>161.1</v>
      </c>
      <c r="DN118" t="s">
        <v>48</v>
      </c>
      <c r="DO118" s="12">
        <v>161.1</v>
      </c>
      <c r="DP118" s="12">
        <f t="shared" si="38"/>
        <v>160.46666666666667</v>
      </c>
      <c r="DS118">
        <v>9</v>
      </c>
      <c r="DT118" t="s">
        <v>48</v>
      </c>
      <c r="DU118" s="12">
        <v>190.4</v>
      </c>
      <c r="DX118" t="s">
        <v>48</v>
      </c>
      <c r="DY118" s="12">
        <v>190.4</v>
      </c>
      <c r="DZ118" s="12">
        <f t="shared" si="39"/>
        <v>189</v>
      </c>
      <c r="EC118">
        <v>9</v>
      </c>
      <c r="ED118" t="s">
        <v>48</v>
      </c>
      <c r="EE118" s="12">
        <v>181.8</v>
      </c>
      <c r="EH118" t="s">
        <v>48</v>
      </c>
      <c r="EI118" s="12">
        <v>181.8</v>
      </c>
      <c r="EJ118" s="12">
        <f t="shared" si="40"/>
        <v>180.53333333333333</v>
      </c>
      <c r="EM118">
        <v>9</v>
      </c>
      <c r="EN118" t="s">
        <v>48</v>
      </c>
      <c r="EO118" s="12">
        <v>199.7</v>
      </c>
      <c r="ER118" t="s">
        <v>48</v>
      </c>
      <c r="ES118" s="12">
        <v>199.7</v>
      </c>
      <c r="ET118" s="12">
        <f t="shared" si="41"/>
        <v>199</v>
      </c>
      <c r="EW118">
        <v>9</v>
      </c>
      <c r="EX118" t="s">
        <v>48</v>
      </c>
      <c r="EY118" s="12">
        <v>175</v>
      </c>
      <c r="FB118" t="s">
        <v>48</v>
      </c>
      <c r="FC118" s="12">
        <v>175</v>
      </c>
      <c r="FD118" s="12">
        <f t="shared" si="42"/>
        <v>173.79999999999998</v>
      </c>
      <c r="FG118">
        <v>9</v>
      </c>
      <c r="FH118" t="s">
        <v>48</v>
      </c>
      <c r="FI118" s="12">
        <v>161.69999999999999</v>
      </c>
      <c r="FL118" t="s">
        <v>48</v>
      </c>
      <c r="FM118" s="12">
        <v>161.69999999999999</v>
      </c>
      <c r="FN118" s="12">
        <f t="shared" si="43"/>
        <v>160.13333333333333</v>
      </c>
      <c r="FQ118">
        <v>9</v>
      </c>
      <c r="FR118" t="s">
        <v>48</v>
      </c>
      <c r="FS118" s="12">
        <v>173</v>
      </c>
      <c r="FV118" t="s">
        <v>48</v>
      </c>
      <c r="FW118" s="12">
        <v>173</v>
      </c>
      <c r="FX118" s="12">
        <f t="shared" si="44"/>
        <v>171.73333333333335</v>
      </c>
      <c r="GA118">
        <v>9</v>
      </c>
      <c r="GB118" t="s">
        <v>48</v>
      </c>
      <c r="GC118" s="12">
        <v>179.2</v>
      </c>
      <c r="GF118" t="s">
        <v>48</v>
      </c>
      <c r="GG118" s="12">
        <v>179.2</v>
      </c>
      <c r="GH118" s="12">
        <f t="shared" si="45"/>
        <v>179.0333333333333</v>
      </c>
      <c r="GK118">
        <v>9</v>
      </c>
      <c r="GL118" t="s">
        <v>48</v>
      </c>
      <c r="GM118" s="12">
        <v>165</v>
      </c>
      <c r="GP118" t="s">
        <v>48</v>
      </c>
      <c r="GQ118" s="12">
        <v>165</v>
      </c>
      <c r="GR118" s="12">
        <f t="shared" si="46"/>
        <v>164.1</v>
      </c>
      <c r="GU118">
        <v>9</v>
      </c>
      <c r="GV118" t="s">
        <v>48</v>
      </c>
      <c r="GW118" s="12">
        <v>173.8</v>
      </c>
      <c r="GZ118" t="s">
        <v>48</v>
      </c>
      <c r="HA118" s="12">
        <v>173.8</v>
      </c>
      <c r="HB118" s="12">
        <f t="shared" si="47"/>
        <v>172.69999999999996</v>
      </c>
      <c r="HE118">
        <v>9</v>
      </c>
      <c r="HF118" t="s">
        <v>48</v>
      </c>
      <c r="HG118" s="12">
        <v>158.19999999999999</v>
      </c>
      <c r="HJ118" t="s">
        <v>48</v>
      </c>
      <c r="HK118" s="12">
        <v>158.19999999999999</v>
      </c>
      <c r="HL118" s="12">
        <f t="shared" si="48"/>
        <v>157.76666666666668</v>
      </c>
      <c r="HO118">
        <v>9</v>
      </c>
      <c r="HP118" t="s">
        <v>48</v>
      </c>
      <c r="HQ118" s="12">
        <v>165.8</v>
      </c>
      <c r="HT118" t="s">
        <v>48</v>
      </c>
      <c r="HU118" s="12">
        <v>165.8</v>
      </c>
      <c r="HV118" s="12">
        <f t="shared" si="49"/>
        <v>165.16666666666666</v>
      </c>
      <c r="HY118">
        <v>9</v>
      </c>
      <c r="HZ118" t="s">
        <v>48</v>
      </c>
      <c r="IA118" s="12">
        <v>170.9</v>
      </c>
      <c r="ID118" t="s">
        <v>48</v>
      </c>
      <c r="IE118" s="12">
        <v>170.9</v>
      </c>
      <c r="IF118" s="12">
        <f t="shared" si="50"/>
        <v>169.96666666666667</v>
      </c>
      <c r="II118">
        <v>9</v>
      </c>
      <c r="IJ118" t="s">
        <v>48</v>
      </c>
      <c r="IK118" s="12">
        <v>171.1</v>
      </c>
      <c r="IN118" t="s">
        <v>48</v>
      </c>
      <c r="IO118" s="12">
        <v>171.1</v>
      </c>
      <c r="IP118" s="12">
        <f t="shared" si="51"/>
        <v>170.76666666666668</v>
      </c>
      <c r="IS118">
        <v>9</v>
      </c>
      <c r="IT118" t="s">
        <v>48</v>
      </c>
      <c r="IU118" s="12">
        <v>166.1</v>
      </c>
      <c r="IX118" t="s">
        <v>48</v>
      </c>
      <c r="IY118" s="12">
        <v>166.1</v>
      </c>
      <c r="IZ118" s="12">
        <f t="shared" si="52"/>
        <v>165.4</v>
      </c>
      <c r="JC118">
        <v>9</v>
      </c>
      <c r="JD118" t="s">
        <v>48</v>
      </c>
      <c r="JE118" s="12">
        <v>174.1</v>
      </c>
      <c r="JH118" t="s">
        <v>48</v>
      </c>
      <c r="JI118" s="12">
        <v>174.1</v>
      </c>
      <c r="JJ118" s="12">
        <f t="shared" si="53"/>
        <v>173.16666666666666</v>
      </c>
    </row>
    <row r="119" spans="2:270" x14ac:dyDescent="0.35">
      <c r="C119">
        <v>10</v>
      </c>
      <c r="D119" t="s">
        <v>50</v>
      </c>
      <c r="E119" s="12">
        <v>171.2</v>
      </c>
      <c r="H119" t="s">
        <v>50</v>
      </c>
      <c r="I119" s="12">
        <v>171.2</v>
      </c>
      <c r="J119" s="12">
        <f t="shared" si="27"/>
        <v>169.9</v>
      </c>
      <c r="M119">
        <v>10</v>
      </c>
      <c r="N119" t="s">
        <v>50</v>
      </c>
      <c r="O119" s="12">
        <v>166.4</v>
      </c>
      <c r="R119" t="s">
        <v>50</v>
      </c>
      <c r="S119" s="12">
        <v>166.4</v>
      </c>
      <c r="T119" s="12">
        <f t="shared" si="28"/>
        <v>164.46666666666667</v>
      </c>
      <c r="W119">
        <v>10</v>
      </c>
      <c r="X119" t="s">
        <v>50</v>
      </c>
      <c r="Y119" s="12">
        <v>214.9</v>
      </c>
      <c r="AB119" t="s">
        <v>50</v>
      </c>
      <c r="AC119" s="12">
        <v>214.9</v>
      </c>
      <c r="AD119" s="12">
        <f t="shared" si="29"/>
        <v>213.16666666666666</v>
      </c>
      <c r="AG119">
        <v>10</v>
      </c>
      <c r="AH119" t="s">
        <v>50</v>
      </c>
      <c r="AI119" s="12">
        <v>171.9</v>
      </c>
      <c r="AL119" t="s">
        <v>50</v>
      </c>
      <c r="AM119" s="12">
        <v>171.9</v>
      </c>
      <c r="AN119" s="12">
        <f t="shared" si="30"/>
        <v>171.13333333333333</v>
      </c>
      <c r="AQ119">
        <v>10</v>
      </c>
      <c r="AR119" t="s">
        <v>50</v>
      </c>
      <c r="AS119" s="12">
        <v>171</v>
      </c>
      <c r="AV119" t="s">
        <v>50</v>
      </c>
      <c r="AW119" s="12">
        <v>171</v>
      </c>
      <c r="AX119" s="12">
        <f t="shared" si="31"/>
        <v>169.83333333333334</v>
      </c>
      <c r="BA119">
        <v>10</v>
      </c>
      <c r="BB119" t="s">
        <v>50</v>
      </c>
      <c r="BC119" s="12">
        <v>177.7</v>
      </c>
      <c r="BF119" t="s">
        <v>50</v>
      </c>
      <c r="BG119" s="12">
        <v>177.7</v>
      </c>
      <c r="BH119" s="12">
        <f t="shared" si="32"/>
        <v>179.83333333333334</v>
      </c>
      <c r="BK119">
        <v>10</v>
      </c>
      <c r="BL119" t="s">
        <v>50</v>
      </c>
      <c r="BM119" s="12">
        <v>165.7</v>
      </c>
      <c r="BP119" t="s">
        <v>50</v>
      </c>
      <c r="BQ119" s="12">
        <v>165.7</v>
      </c>
      <c r="BR119" s="12">
        <f t="shared" si="33"/>
        <v>170.1</v>
      </c>
      <c r="BU119">
        <v>10</v>
      </c>
      <c r="BV119" t="s">
        <v>50</v>
      </c>
      <c r="BW119" s="12">
        <v>228.6</v>
      </c>
      <c r="BZ119" t="s">
        <v>50</v>
      </c>
      <c r="CA119" s="12">
        <v>228.6</v>
      </c>
      <c r="CB119" s="12">
        <f t="shared" si="34"/>
        <v>220.83333333333334</v>
      </c>
      <c r="CE119">
        <v>10</v>
      </c>
      <c r="CF119" t="s">
        <v>50</v>
      </c>
      <c r="CG119" s="12">
        <v>169.9</v>
      </c>
      <c r="CJ119" t="s">
        <v>50</v>
      </c>
      <c r="CK119" s="12">
        <v>169.9</v>
      </c>
      <c r="CL119" s="12">
        <f t="shared" si="35"/>
        <v>168.79999999999998</v>
      </c>
      <c r="CO119">
        <v>10</v>
      </c>
      <c r="CP119" t="s">
        <v>50</v>
      </c>
      <c r="CQ119" s="12">
        <v>123.4</v>
      </c>
      <c r="CT119" t="s">
        <v>50</v>
      </c>
      <c r="CU119" s="12">
        <v>123.4</v>
      </c>
      <c r="CV119" s="12">
        <f t="shared" si="36"/>
        <v>122.90000000000002</v>
      </c>
      <c r="CY119">
        <v>10</v>
      </c>
      <c r="CZ119" t="s">
        <v>50</v>
      </c>
      <c r="DA119" s="12">
        <v>196.4</v>
      </c>
      <c r="DD119" t="s">
        <v>50</v>
      </c>
      <c r="DE119" s="12">
        <v>196.4</v>
      </c>
      <c r="DF119" s="12">
        <f t="shared" si="37"/>
        <v>193.23333333333332</v>
      </c>
      <c r="DI119">
        <v>10</v>
      </c>
      <c r="DJ119" t="s">
        <v>50</v>
      </c>
      <c r="DK119" s="12">
        <v>161.6</v>
      </c>
      <c r="DN119" t="s">
        <v>50</v>
      </c>
      <c r="DO119" s="12">
        <v>161.6</v>
      </c>
      <c r="DP119" s="12">
        <f t="shared" si="38"/>
        <v>161.06666666666669</v>
      </c>
      <c r="DS119">
        <v>10</v>
      </c>
      <c r="DT119" t="s">
        <v>50</v>
      </c>
      <c r="DU119" s="12">
        <v>191.5</v>
      </c>
      <c r="DX119" t="s">
        <v>50</v>
      </c>
      <c r="DY119" s="12">
        <v>191.5</v>
      </c>
      <c r="DZ119" s="12">
        <f t="shared" si="39"/>
        <v>190.26666666666665</v>
      </c>
      <c r="EC119">
        <v>10</v>
      </c>
      <c r="ED119" t="s">
        <v>50</v>
      </c>
      <c r="EE119" s="12">
        <v>183.3</v>
      </c>
      <c r="EH119" t="s">
        <v>50</v>
      </c>
      <c r="EI119" s="12">
        <v>183.3</v>
      </c>
      <c r="EJ119" s="12">
        <f t="shared" si="40"/>
        <v>181.83333333333334</v>
      </c>
      <c r="EM119">
        <v>10</v>
      </c>
      <c r="EN119" t="s">
        <v>50</v>
      </c>
      <c r="EO119" s="12">
        <v>200.1</v>
      </c>
      <c r="ER119" t="s">
        <v>50</v>
      </c>
      <c r="ES119" s="12">
        <v>200.1</v>
      </c>
      <c r="ET119" s="12">
        <f t="shared" si="41"/>
        <v>199.5</v>
      </c>
      <c r="EW119">
        <v>10</v>
      </c>
      <c r="EX119" t="s">
        <v>50</v>
      </c>
      <c r="EY119" s="12">
        <v>175.5</v>
      </c>
      <c r="FB119" t="s">
        <v>50</v>
      </c>
      <c r="FC119" s="12">
        <v>175.5</v>
      </c>
      <c r="FD119" s="12">
        <f t="shared" si="42"/>
        <v>174.73333333333335</v>
      </c>
      <c r="FG119">
        <v>10</v>
      </c>
      <c r="FH119" t="s">
        <v>50</v>
      </c>
      <c r="FI119" s="12">
        <v>162.6</v>
      </c>
      <c r="FL119" t="s">
        <v>50</v>
      </c>
      <c r="FM119" s="12">
        <v>162.6</v>
      </c>
      <c r="FN119" s="12">
        <f t="shared" si="43"/>
        <v>161.43333333333331</v>
      </c>
      <c r="FQ119">
        <v>10</v>
      </c>
      <c r="FR119" t="s">
        <v>50</v>
      </c>
      <c r="FS119" s="12">
        <v>173.6</v>
      </c>
      <c r="FV119" t="s">
        <v>50</v>
      </c>
      <c r="FW119" s="12">
        <v>173.6</v>
      </c>
      <c r="FX119" s="12">
        <f t="shared" si="44"/>
        <v>172.73333333333335</v>
      </c>
      <c r="GA119">
        <v>10</v>
      </c>
      <c r="GB119" t="s">
        <v>50</v>
      </c>
      <c r="GC119" s="12">
        <v>180</v>
      </c>
      <c r="GF119" t="s">
        <v>50</v>
      </c>
      <c r="GG119" s="12">
        <v>180</v>
      </c>
      <c r="GH119" s="12">
        <f t="shared" si="45"/>
        <v>179.20000000000002</v>
      </c>
      <c r="GK119">
        <v>10</v>
      </c>
      <c r="GL119" t="s">
        <v>50</v>
      </c>
      <c r="GM119" s="12">
        <v>166</v>
      </c>
      <c r="GP119" t="s">
        <v>50</v>
      </c>
      <c r="GQ119" s="12">
        <v>166</v>
      </c>
      <c r="GR119" s="12">
        <f t="shared" si="46"/>
        <v>165.06666666666666</v>
      </c>
      <c r="GU119">
        <v>10</v>
      </c>
      <c r="GV119" t="s">
        <v>50</v>
      </c>
      <c r="GW119" s="12">
        <v>174.7</v>
      </c>
      <c r="GZ119" t="s">
        <v>50</v>
      </c>
      <c r="HA119" s="12">
        <v>174.7</v>
      </c>
      <c r="HB119" s="12">
        <f t="shared" si="47"/>
        <v>173.69999999999996</v>
      </c>
      <c r="HE119">
        <v>10</v>
      </c>
      <c r="HF119" t="s">
        <v>50</v>
      </c>
      <c r="HG119" s="12">
        <v>158.80000000000001</v>
      </c>
      <c r="HJ119" t="s">
        <v>50</v>
      </c>
      <c r="HK119" s="12">
        <v>158.80000000000001</v>
      </c>
      <c r="HL119" s="12">
        <f t="shared" si="48"/>
        <v>158.23333333333332</v>
      </c>
      <c r="HO119">
        <v>10</v>
      </c>
      <c r="HP119" t="s">
        <v>50</v>
      </c>
      <c r="HQ119" s="12">
        <v>166.3</v>
      </c>
      <c r="HT119" t="s">
        <v>50</v>
      </c>
      <c r="HU119" s="12">
        <v>166.3</v>
      </c>
      <c r="HV119" s="12">
        <f t="shared" si="49"/>
        <v>165.73333333333332</v>
      </c>
      <c r="HY119">
        <v>10</v>
      </c>
      <c r="HZ119" t="s">
        <v>50</v>
      </c>
      <c r="IA119" s="12">
        <v>171.2</v>
      </c>
      <c r="ID119" t="s">
        <v>50</v>
      </c>
      <c r="IE119" s="12">
        <v>171.2</v>
      </c>
      <c r="IF119" s="12">
        <f t="shared" si="50"/>
        <v>170.66666666666666</v>
      </c>
      <c r="II119">
        <v>10</v>
      </c>
      <c r="IJ119" t="s">
        <v>50</v>
      </c>
      <c r="IK119" s="12">
        <v>172.3</v>
      </c>
      <c r="IN119" t="s">
        <v>50</v>
      </c>
      <c r="IO119" s="12">
        <v>172.3</v>
      </c>
      <c r="IP119" s="12">
        <f t="shared" si="51"/>
        <v>171.6</v>
      </c>
      <c r="IS119">
        <v>10</v>
      </c>
      <c r="IT119" t="s">
        <v>50</v>
      </c>
      <c r="IU119" s="12">
        <v>166.8</v>
      </c>
      <c r="IX119" t="s">
        <v>50</v>
      </c>
      <c r="IY119" s="12">
        <v>166.8</v>
      </c>
      <c r="IZ119" s="12">
        <f t="shared" si="52"/>
        <v>166.1</v>
      </c>
      <c r="JC119">
        <v>10</v>
      </c>
      <c r="JD119" t="s">
        <v>50</v>
      </c>
      <c r="JE119" s="12">
        <v>175.3</v>
      </c>
      <c r="JH119" t="s">
        <v>50</v>
      </c>
      <c r="JI119" s="12">
        <v>175.3</v>
      </c>
      <c r="JJ119" s="12">
        <f t="shared" si="53"/>
        <v>174.16666666666666</v>
      </c>
    </row>
    <row r="120" spans="2:270" x14ac:dyDescent="0.35">
      <c r="C120">
        <v>11</v>
      </c>
      <c r="D120" t="s">
        <v>52</v>
      </c>
      <c r="E120" s="12">
        <v>171.8</v>
      </c>
      <c r="H120" t="s">
        <v>52</v>
      </c>
      <c r="I120" s="12">
        <v>171.8</v>
      </c>
      <c r="J120" s="12">
        <f t="shared" si="27"/>
        <v>170.83333333333334</v>
      </c>
      <c r="M120">
        <v>11</v>
      </c>
      <c r="N120" t="s">
        <v>52</v>
      </c>
      <c r="O120" s="12">
        <v>168.4</v>
      </c>
      <c r="R120" t="s">
        <v>52</v>
      </c>
      <c r="S120" s="12">
        <v>168.4</v>
      </c>
      <c r="T120" s="12">
        <f t="shared" si="28"/>
        <v>166.56666666666669</v>
      </c>
      <c r="W120">
        <v>11</v>
      </c>
      <c r="X120" t="s">
        <v>52</v>
      </c>
      <c r="Y120" s="12">
        <v>213.4</v>
      </c>
      <c r="AB120" t="s">
        <v>52</v>
      </c>
      <c r="AC120" s="12">
        <v>213.4</v>
      </c>
      <c r="AD120" s="12">
        <f t="shared" si="29"/>
        <v>214</v>
      </c>
      <c r="AG120">
        <v>11</v>
      </c>
      <c r="AH120" t="s">
        <v>52</v>
      </c>
      <c r="AI120" s="12">
        <v>183.2</v>
      </c>
      <c r="AL120" t="s">
        <v>52</v>
      </c>
      <c r="AM120" s="12">
        <v>183.2</v>
      </c>
      <c r="AN120" s="12">
        <f t="shared" si="30"/>
        <v>175.33333333333334</v>
      </c>
      <c r="AQ120">
        <v>11</v>
      </c>
      <c r="AR120" t="s">
        <v>52</v>
      </c>
      <c r="AS120" s="12">
        <v>172.3</v>
      </c>
      <c r="AV120" t="s">
        <v>52</v>
      </c>
      <c r="AW120" s="12">
        <v>172.3</v>
      </c>
      <c r="AX120" s="12">
        <f t="shared" si="31"/>
        <v>171.13333333333335</v>
      </c>
      <c r="BA120">
        <v>11</v>
      </c>
      <c r="BB120" t="s">
        <v>52</v>
      </c>
      <c r="BC120" s="12">
        <v>180</v>
      </c>
      <c r="BF120" t="s">
        <v>52</v>
      </c>
      <c r="BG120" s="12">
        <v>180</v>
      </c>
      <c r="BH120" s="12">
        <f t="shared" si="32"/>
        <v>179</v>
      </c>
      <c r="BK120">
        <v>11</v>
      </c>
      <c r="BL120" t="s">
        <v>52</v>
      </c>
      <c r="BM120" s="12">
        <v>162.6</v>
      </c>
      <c r="BP120" t="s">
        <v>52</v>
      </c>
      <c r="BQ120" s="12">
        <v>162.6</v>
      </c>
      <c r="BR120" s="12">
        <f t="shared" si="33"/>
        <v>165.26666666666665</v>
      </c>
      <c r="BU120">
        <v>11</v>
      </c>
      <c r="BV120" t="s">
        <v>52</v>
      </c>
      <c r="BW120" s="12">
        <v>205.5</v>
      </c>
      <c r="BZ120" t="s">
        <v>52</v>
      </c>
      <c r="CA120" s="12">
        <v>205.5</v>
      </c>
      <c r="CB120" s="12">
        <f t="shared" si="34"/>
        <v>218.29999999999998</v>
      </c>
      <c r="CE120">
        <v>11</v>
      </c>
      <c r="CF120" t="s">
        <v>52</v>
      </c>
      <c r="CG120" s="12">
        <v>171</v>
      </c>
      <c r="CJ120" t="s">
        <v>52</v>
      </c>
      <c r="CK120" s="12">
        <v>171</v>
      </c>
      <c r="CL120" s="12">
        <f t="shared" si="35"/>
        <v>170.03333333333333</v>
      </c>
      <c r="CO120">
        <v>11</v>
      </c>
      <c r="CP120" t="s">
        <v>52</v>
      </c>
      <c r="CQ120" s="12">
        <v>123.4</v>
      </c>
      <c r="CT120" t="s">
        <v>52</v>
      </c>
      <c r="CU120" s="12">
        <v>123.4</v>
      </c>
      <c r="CV120" s="12">
        <f t="shared" si="36"/>
        <v>123.3</v>
      </c>
      <c r="CY120">
        <v>11</v>
      </c>
      <c r="CZ120" t="s">
        <v>52</v>
      </c>
      <c r="DA120" s="12">
        <v>198.8</v>
      </c>
      <c r="DD120" t="s">
        <v>52</v>
      </c>
      <c r="DE120" s="12">
        <v>198.8</v>
      </c>
      <c r="DF120" s="12">
        <f t="shared" si="37"/>
        <v>196.26666666666665</v>
      </c>
      <c r="DI120">
        <v>11</v>
      </c>
      <c r="DJ120" t="s">
        <v>52</v>
      </c>
      <c r="DK120" s="12">
        <v>162.1</v>
      </c>
      <c r="DN120" t="s">
        <v>52</v>
      </c>
      <c r="DO120" s="12">
        <v>162.1</v>
      </c>
      <c r="DP120" s="12">
        <f t="shared" si="38"/>
        <v>161.6</v>
      </c>
      <c r="DS120">
        <v>11</v>
      </c>
      <c r="DT120" t="s">
        <v>52</v>
      </c>
      <c r="DU120" s="12">
        <v>192.4</v>
      </c>
      <c r="DX120" t="s">
        <v>52</v>
      </c>
      <c r="DY120" s="12">
        <v>192.4</v>
      </c>
      <c r="DZ120" s="12">
        <f t="shared" si="39"/>
        <v>191.43333333333331</v>
      </c>
      <c r="EC120">
        <v>11</v>
      </c>
      <c r="ED120" t="s">
        <v>52</v>
      </c>
      <c r="EE120" s="12">
        <v>181.3</v>
      </c>
      <c r="EH120" t="s">
        <v>52</v>
      </c>
      <c r="EI120" s="12">
        <v>181.3</v>
      </c>
      <c r="EJ120" s="12">
        <f t="shared" si="40"/>
        <v>182.13333333333335</v>
      </c>
      <c r="EM120">
        <v>11</v>
      </c>
      <c r="EN120" t="s">
        <v>52</v>
      </c>
      <c r="EO120" s="12">
        <v>200.6</v>
      </c>
      <c r="ER120" t="s">
        <v>52</v>
      </c>
      <c r="ES120" s="12">
        <v>200.6</v>
      </c>
      <c r="ET120" s="12">
        <f t="shared" si="41"/>
        <v>200.13333333333333</v>
      </c>
      <c r="EW120">
        <v>11</v>
      </c>
      <c r="EX120" t="s">
        <v>52</v>
      </c>
      <c r="EY120" s="12">
        <v>176.7</v>
      </c>
      <c r="FB120" t="s">
        <v>52</v>
      </c>
      <c r="FC120" s="12">
        <v>176.7</v>
      </c>
      <c r="FD120" s="12">
        <f t="shared" si="42"/>
        <v>175.73333333333335</v>
      </c>
      <c r="FG120">
        <v>11</v>
      </c>
      <c r="FH120" t="s">
        <v>52</v>
      </c>
      <c r="FI120" s="12">
        <v>163.5</v>
      </c>
      <c r="FL120" t="s">
        <v>52</v>
      </c>
      <c r="FM120" s="12">
        <v>163.5</v>
      </c>
      <c r="FN120" s="12">
        <f t="shared" si="43"/>
        <v>162.6</v>
      </c>
      <c r="FQ120">
        <v>11</v>
      </c>
      <c r="FR120" t="s">
        <v>52</v>
      </c>
      <c r="FS120" s="12">
        <v>174.7</v>
      </c>
      <c r="FV120" t="s">
        <v>52</v>
      </c>
      <c r="FW120" s="12">
        <v>174.7</v>
      </c>
      <c r="FX120" s="12">
        <f t="shared" si="44"/>
        <v>173.76666666666665</v>
      </c>
      <c r="GA120">
        <v>11</v>
      </c>
      <c r="GB120" t="s">
        <v>52</v>
      </c>
      <c r="GC120" s="12">
        <v>180.3</v>
      </c>
      <c r="GF120" t="s">
        <v>52</v>
      </c>
      <c r="GG120" s="12">
        <v>180.3</v>
      </c>
      <c r="GH120" s="12">
        <f t="shared" si="45"/>
        <v>179.83333333333334</v>
      </c>
      <c r="GK120">
        <v>11</v>
      </c>
      <c r="GL120" t="s">
        <v>52</v>
      </c>
      <c r="GM120" s="12">
        <v>166.9</v>
      </c>
      <c r="GP120" t="s">
        <v>52</v>
      </c>
      <c r="GQ120" s="12">
        <v>166.9</v>
      </c>
      <c r="GR120" s="12">
        <f t="shared" si="46"/>
        <v>165.96666666666667</v>
      </c>
      <c r="GU120">
        <v>11</v>
      </c>
      <c r="GV120" t="s">
        <v>52</v>
      </c>
      <c r="GW120" s="12">
        <v>175.8</v>
      </c>
      <c r="GZ120" t="s">
        <v>52</v>
      </c>
      <c r="HA120" s="12">
        <v>175.8</v>
      </c>
      <c r="HB120" s="12">
        <f t="shared" si="47"/>
        <v>174.76666666666665</v>
      </c>
      <c r="HE120">
        <v>11</v>
      </c>
      <c r="HF120" t="s">
        <v>52</v>
      </c>
      <c r="HG120" s="12">
        <v>158.9</v>
      </c>
      <c r="HJ120" t="s">
        <v>52</v>
      </c>
      <c r="HK120" s="12">
        <v>158.9</v>
      </c>
      <c r="HL120" s="12">
        <f t="shared" si="48"/>
        <v>158.63333333333333</v>
      </c>
      <c r="HO120">
        <v>11</v>
      </c>
      <c r="HP120" t="s">
        <v>52</v>
      </c>
      <c r="HQ120" s="12">
        <v>166.7</v>
      </c>
      <c r="HT120" t="s">
        <v>52</v>
      </c>
      <c r="HU120" s="12">
        <v>166.7</v>
      </c>
      <c r="HV120" s="12">
        <f t="shared" si="49"/>
        <v>166.26666666666668</v>
      </c>
      <c r="HY120">
        <v>11</v>
      </c>
      <c r="HZ120" t="s">
        <v>52</v>
      </c>
      <c r="IA120" s="12">
        <v>171.5</v>
      </c>
      <c r="ID120" t="s">
        <v>52</v>
      </c>
      <c r="IE120" s="12">
        <v>171.5</v>
      </c>
      <c r="IF120" s="12">
        <f t="shared" si="50"/>
        <v>171.20000000000002</v>
      </c>
      <c r="II120">
        <v>11</v>
      </c>
      <c r="IJ120" t="s">
        <v>52</v>
      </c>
      <c r="IK120" s="12">
        <v>173.8</v>
      </c>
      <c r="IN120" t="s">
        <v>52</v>
      </c>
      <c r="IO120" s="12">
        <v>173.8</v>
      </c>
      <c r="IP120" s="12">
        <f t="shared" si="51"/>
        <v>172.4</v>
      </c>
      <c r="IS120">
        <v>11</v>
      </c>
      <c r="IT120" t="s">
        <v>52</v>
      </c>
      <c r="IU120" s="12">
        <v>167.4</v>
      </c>
      <c r="IX120" t="s">
        <v>52</v>
      </c>
      <c r="IY120" s="12">
        <v>167.4</v>
      </c>
      <c r="IZ120" s="12">
        <f t="shared" si="52"/>
        <v>166.76666666666665</v>
      </c>
      <c r="JC120">
        <v>11</v>
      </c>
      <c r="JD120" t="s">
        <v>52</v>
      </c>
      <c r="JE120" s="12">
        <v>174.1</v>
      </c>
      <c r="JH120" t="s">
        <v>52</v>
      </c>
      <c r="JI120" s="12">
        <v>174.1</v>
      </c>
      <c r="JJ120" s="12">
        <f t="shared" si="53"/>
        <v>174.5</v>
      </c>
    </row>
    <row r="121" spans="2:270" x14ac:dyDescent="0.35">
      <c r="C121">
        <v>12</v>
      </c>
      <c r="D121" t="s">
        <v>55</v>
      </c>
      <c r="E121" s="12">
        <v>170.7</v>
      </c>
      <c r="H121" t="s">
        <v>55</v>
      </c>
      <c r="I121" s="12">
        <v>170.7</v>
      </c>
      <c r="J121" s="12">
        <f t="shared" si="27"/>
        <v>171.23333333333335</v>
      </c>
      <c r="M121">
        <v>12</v>
      </c>
      <c r="N121" t="s">
        <v>55</v>
      </c>
      <c r="O121" s="12">
        <v>170.2</v>
      </c>
      <c r="R121" t="s">
        <v>55</v>
      </c>
      <c r="S121" s="12">
        <v>170.2</v>
      </c>
      <c r="T121" s="12">
        <f t="shared" si="28"/>
        <v>168.33333333333334</v>
      </c>
      <c r="W121">
        <v>12</v>
      </c>
      <c r="X121" t="s">
        <v>55</v>
      </c>
      <c r="Y121" s="12">
        <v>212.9</v>
      </c>
      <c r="AB121" t="s">
        <v>55</v>
      </c>
      <c r="AC121" s="12">
        <v>212.9</v>
      </c>
      <c r="AD121" s="12">
        <f t="shared" si="29"/>
        <v>213.73333333333335</v>
      </c>
      <c r="AG121">
        <v>12</v>
      </c>
      <c r="AH121" t="s">
        <v>55</v>
      </c>
      <c r="AI121" s="12">
        <v>191.9</v>
      </c>
      <c r="AL121" t="s">
        <v>55</v>
      </c>
      <c r="AM121" s="12">
        <v>191.9</v>
      </c>
      <c r="AN121" s="12">
        <f t="shared" si="30"/>
        <v>182.33333333333334</v>
      </c>
      <c r="AQ121">
        <v>12</v>
      </c>
      <c r="AR121" t="s">
        <v>55</v>
      </c>
      <c r="AS121" s="12">
        <v>173.9</v>
      </c>
      <c r="AV121" t="s">
        <v>55</v>
      </c>
      <c r="AW121" s="12">
        <v>173.9</v>
      </c>
      <c r="AX121" s="12">
        <f t="shared" si="31"/>
        <v>172.4</v>
      </c>
      <c r="BA121">
        <v>12</v>
      </c>
      <c r="BB121" t="s">
        <v>55</v>
      </c>
      <c r="BC121" s="12">
        <v>179.1</v>
      </c>
      <c r="BF121" t="s">
        <v>55</v>
      </c>
      <c r="BG121" s="12">
        <v>179.1</v>
      </c>
      <c r="BH121" s="12">
        <f t="shared" si="32"/>
        <v>178.93333333333331</v>
      </c>
      <c r="BK121">
        <v>12</v>
      </c>
      <c r="BL121" t="s">
        <v>55</v>
      </c>
      <c r="BM121" s="12">
        <v>159.5</v>
      </c>
      <c r="BP121" t="s">
        <v>55</v>
      </c>
      <c r="BQ121" s="12">
        <v>159.5</v>
      </c>
      <c r="BR121" s="12">
        <f t="shared" si="33"/>
        <v>162.6</v>
      </c>
      <c r="BU121">
        <v>12</v>
      </c>
      <c r="BV121" t="s">
        <v>55</v>
      </c>
      <c r="BW121" s="12">
        <v>178.7</v>
      </c>
      <c r="BZ121" t="s">
        <v>55</v>
      </c>
      <c r="CA121" s="12">
        <v>178.7</v>
      </c>
      <c r="CB121" s="12">
        <f t="shared" si="34"/>
        <v>204.26666666666665</v>
      </c>
      <c r="CE121">
        <v>12</v>
      </c>
      <c r="CF121" t="s">
        <v>55</v>
      </c>
      <c r="CG121" s="12">
        <v>171.3</v>
      </c>
      <c r="CJ121" t="s">
        <v>55</v>
      </c>
      <c r="CK121" s="12">
        <v>171.3</v>
      </c>
      <c r="CL121" s="12">
        <f t="shared" si="35"/>
        <v>170.73333333333335</v>
      </c>
      <c r="CO121">
        <v>12</v>
      </c>
      <c r="CP121" t="s">
        <v>55</v>
      </c>
      <c r="CQ121" s="12">
        <v>123.1</v>
      </c>
      <c r="CT121" t="s">
        <v>55</v>
      </c>
      <c r="CU121" s="12">
        <v>123.1</v>
      </c>
      <c r="CV121" s="12">
        <f t="shared" si="36"/>
        <v>123.3</v>
      </c>
      <c r="CY121">
        <v>12</v>
      </c>
      <c r="CZ121" t="s">
        <v>55</v>
      </c>
      <c r="DA121" s="12">
        <v>200.5</v>
      </c>
      <c r="DD121" t="s">
        <v>55</v>
      </c>
      <c r="DE121" s="12">
        <v>200.5</v>
      </c>
      <c r="DF121" s="12">
        <f t="shared" si="37"/>
        <v>198.56666666666669</v>
      </c>
      <c r="DI121">
        <v>12</v>
      </c>
      <c r="DJ121" t="s">
        <v>55</v>
      </c>
      <c r="DK121" s="12">
        <v>162.80000000000001</v>
      </c>
      <c r="DN121" t="s">
        <v>55</v>
      </c>
      <c r="DO121" s="12">
        <v>162.80000000000001</v>
      </c>
      <c r="DP121" s="12">
        <f t="shared" si="38"/>
        <v>162.16666666666666</v>
      </c>
      <c r="DS121">
        <v>12</v>
      </c>
      <c r="DT121" t="s">
        <v>55</v>
      </c>
      <c r="DU121" s="12">
        <v>193.3</v>
      </c>
      <c r="DX121" t="s">
        <v>55</v>
      </c>
      <c r="DY121" s="12">
        <v>193.3</v>
      </c>
      <c r="DZ121" s="12">
        <f t="shared" si="39"/>
        <v>192.4</v>
      </c>
      <c r="EC121">
        <v>12</v>
      </c>
      <c r="ED121" t="s">
        <v>55</v>
      </c>
      <c r="EE121" s="12">
        <v>178.6</v>
      </c>
      <c r="EH121" t="s">
        <v>55</v>
      </c>
      <c r="EI121" s="12">
        <v>178.6</v>
      </c>
      <c r="EJ121" s="12">
        <f t="shared" si="40"/>
        <v>181.06666666666669</v>
      </c>
      <c r="EM121">
        <v>12</v>
      </c>
      <c r="EN121" t="s">
        <v>55</v>
      </c>
      <c r="EO121" s="12">
        <v>201.1</v>
      </c>
      <c r="ER121" t="s">
        <v>55</v>
      </c>
      <c r="ES121" s="12">
        <v>201.1</v>
      </c>
      <c r="ET121" s="12">
        <f t="shared" si="41"/>
        <v>200.6</v>
      </c>
      <c r="EW121">
        <v>12</v>
      </c>
      <c r="EX121" t="s">
        <v>55</v>
      </c>
      <c r="EY121" s="12">
        <v>177.7</v>
      </c>
      <c r="FB121" t="s">
        <v>55</v>
      </c>
      <c r="FC121" s="12">
        <v>177.7</v>
      </c>
      <c r="FD121" s="12">
        <f t="shared" si="42"/>
        <v>176.63333333333333</v>
      </c>
      <c r="FG121">
        <v>12</v>
      </c>
      <c r="FH121" t="s">
        <v>55</v>
      </c>
      <c r="FI121" s="12">
        <v>164.5</v>
      </c>
      <c r="FL121" t="s">
        <v>55</v>
      </c>
      <c r="FM121" s="12">
        <v>164.5</v>
      </c>
      <c r="FN121" s="12">
        <f t="shared" si="43"/>
        <v>163.53333333333333</v>
      </c>
      <c r="FQ121">
        <v>12</v>
      </c>
      <c r="FR121" t="s">
        <v>55</v>
      </c>
      <c r="FS121" s="12">
        <v>175.7</v>
      </c>
      <c r="FV121" t="s">
        <v>55</v>
      </c>
      <c r="FW121" s="12">
        <v>175.7</v>
      </c>
      <c r="FX121" s="12">
        <f t="shared" si="44"/>
        <v>174.66666666666666</v>
      </c>
      <c r="GA121">
        <v>12</v>
      </c>
      <c r="GB121" t="s">
        <v>55</v>
      </c>
      <c r="GC121" s="12">
        <v>180.6</v>
      </c>
      <c r="GF121" t="s">
        <v>55</v>
      </c>
      <c r="GG121" s="12">
        <v>180.6</v>
      </c>
      <c r="GH121" s="12">
        <f t="shared" si="45"/>
        <v>180.29999999999998</v>
      </c>
      <c r="GK121">
        <v>12</v>
      </c>
      <c r="GL121" t="s">
        <v>55</v>
      </c>
      <c r="GM121" s="12">
        <v>167.3</v>
      </c>
      <c r="GP121" t="s">
        <v>55</v>
      </c>
      <c r="GQ121" s="12">
        <v>167.3</v>
      </c>
      <c r="GR121" s="12">
        <f t="shared" si="46"/>
        <v>166.73333333333332</v>
      </c>
      <c r="GU121">
        <v>12</v>
      </c>
      <c r="GV121" t="s">
        <v>55</v>
      </c>
      <c r="GW121" s="12">
        <v>177.2</v>
      </c>
      <c r="GZ121" t="s">
        <v>55</v>
      </c>
      <c r="HA121" s="12">
        <v>177.2</v>
      </c>
      <c r="HB121" s="12">
        <f t="shared" si="47"/>
        <v>175.9</v>
      </c>
      <c r="HE121">
        <v>12</v>
      </c>
      <c r="HF121" t="s">
        <v>55</v>
      </c>
      <c r="HG121" s="12">
        <v>159.4</v>
      </c>
      <c r="HJ121" t="s">
        <v>55</v>
      </c>
      <c r="HK121" s="12">
        <v>159.4</v>
      </c>
      <c r="HL121" s="12">
        <f t="shared" si="48"/>
        <v>159.03333333333333</v>
      </c>
      <c r="HO121">
        <v>12</v>
      </c>
      <c r="HP121" t="s">
        <v>55</v>
      </c>
      <c r="HQ121" s="12">
        <v>167.1</v>
      </c>
      <c r="HT121" t="s">
        <v>55</v>
      </c>
      <c r="HU121" s="12">
        <v>167.1</v>
      </c>
      <c r="HV121" s="12">
        <f t="shared" si="49"/>
        <v>166.70000000000002</v>
      </c>
      <c r="HY121">
        <v>12</v>
      </c>
      <c r="HZ121" t="s">
        <v>55</v>
      </c>
      <c r="IA121" s="12">
        <v>171.8</v>
      </c>
      <c r="ID121" t="s">
        <v>55</v>
      </c>
      <c r="IE121" s="12">
        <v>171.8</v>
      </c>
      <c r="IF121" s="12">
        <f t="shared" si="50"/>
        <v>171.5</v>
      </c>
      <c r="II121">
        <v>12</v>
      </c>
      <c r="IJ121" t="s">
        <v>55</v>
      </c>
      <c r="IK121" s="12">
        <v>176</v>
      </c>
      <c r="IN121" t="s">
        <v>55</v>
      </c>
      <c r="IO121" s="12">
        <v>176</v>
      </c>
      <c r="IP121" s="12">
        <f t="shared" si="51"/>
        <v>174.03333333333333</v>
      </c>
      <c r="IS121">
        <v>12</v>
      </c>
      <c r="IT121" t="s">
        <v>55</v>
      </c>
      <c r="IU121" s="12">
        <v>168.2</v>
      </c>
      <c r="IX121" t="s">
        <v>55</v>
      </c>
      <c r="IY121" s="12">
        <v>168.2</v>
      </c>
      <c r="IZ121" s="12">
        <f t="shared" si="52"/>
        <v>167.46666666666667</v>
      </c>
      <c r="JC121">
        <v>12</v>
      </c>
      <c r="JD121" t="s">
        <v>55</v>
      </c>
      <c r="JE121" s="12">
        <v>174.1</v>
      </c>
      <c r="JH121" t="s">
        <v>55</v>
      </c>
      <c r="JI121" s="12">
        <v>174.1</v>
      </c>
      <c r="JJ121" s="12">
        <f t="shared" si="53"/>
        <v>174.5</v>
      </c>
    </row>
    <row r="122" spans="2:270" x14ac:dyDescent="0.35">
      <c r="B122">
        <v>2023</v>
      </c>
      <c r="C122">
        <v>1</v>
      </c>
      <c r="D122" t="s">
        <v>31</v>
      </c>
      <c r="E122" s="12">
        <v>172.1</v>
      </c>
      <c r="G122">
        <v>2023</v>
      </c>
      <c r="H122" t="s">
        <v>31</v>
      </c>
      <c r="I122" s="12">
        <v>172.1</v>
      </c>
      <c r="J122" s="12">
        <f t="shared" si="27"/>
        <v>171.53333333333333</v>
      </c>
      <c r="L122">
        <v>2023</v>
      </c>
      <c r="M122">
        <v>1</v>
      </c>
      <c r="N122" t="s">
        <v>31</v>
      </c>
      <c r="O122" s="12">
        <v>173.3</v>
      </c>
      <c r="Q122">
        <v>2023</v>
      </c>
      <c r="R122" t="s">
        <v>31</v>
      </c>
      <c r="S122" s="12">
        <v>173.3</v>
      </c>
      <c r="T122" s="12">
        <f t="shared" si="28"/>
        <v>170.63333333333335</v>
      </c>
      <c r="V122">
        <v>2023</v>
      </c>
      <c r="W122">
        <v>1</v>
      </c>
      <c r="X122" t="s">
        <v>31</v>
      </c>
      <c r="Y122" s="12">
        <v>215.2</v>
      </c>
      <c r="AA122">
        <v>2023</v>
      </c>
      <c r="AB122" t="s">
        <v>31</v>
      </c>
      <c r="AC122" s="12">
        <v>215.2</v>
      </c>
      <c r="AD122" s="12">
        <f t="shared" si="29"/>
        <v>213.83333333333334</v>
      </c>
      <c r="AF122">
        <v>2023</v>
      </c>
      <c r="AG122">
        <v>1</v>
      </c>
      <c r="AH122" t="s">
        <v>31</v>
      </c>
      <c r="AI122" s="12">
        <v>197</v>
      </c>
      <c r="AK122">
        <v>2023</v>
      </c>
      <c r="AL122" t="s">
        <v>31</v>
      </c>
      <c r="AM122" s="12">
        <v>197</v>
      </c>
      <c r="AN122" s="12">
        <f t="shared" si="30"/>
        <v>190.70000000000002</v>
      </c>
      <c r="AP122">
        <v>2023</v>
      </c>
      <c r="AQ122">
        <v>1</v>
      </c>
      <c r="AR122" t="s">
        <v>31</v>
      </c>
      <c r="AS122" s="12">
        <v>175.2</v>
      </c>
      <c r="AU122">
        <v>2023</v>
      </c>
      <c r="AV122" t="s">
        <v>31</v>
      </c>
      <c r="AW122" s="12">
        <v>175.2</v>
      </c>
      <c r="AX122" s="12">
        <f t="shared" si="31"/>
        <v>173.80000000000004</v>
      </c>
      <c r="AZ122">
        <v>2023</v>
      </c>
      <c r="BA122">
        <v>1</v>
      </c>
      <c r="BB122" t="s">
        <v>31</v>
      </c>
      <c r="BC122" s="12">
        <v>178</v>
      </c>
      <c r="BE122">
        <v>2023</v>
      </c>
      <c r="BF122" t="s">
        <v>31</v>
      </c>
      <c r="BG122" s="12">
        <v>178</v>
      </c>
      <c r="BH122" s="12">
        <f t="shared" si="32"/>
        <v>179.03333333333333</v>
      </c>
      <c r="BJ122">
        <v>2023</v>
      </c>
      <c r="BK122">
        <v>1</v>
      </c>
      <c r="BL122" t="s">
        <v>31</v>
      </c>
      <c r="BM122" s="12">
        <v>160.5</v>
      </c>
      <c r="BO122">
        <v>2023</v>
      </c>
      <c r="BP122" t="s">
        <v>31</v>
      </c>
      <c r="BQ122" s="12">
        <v>160.5</v>
      </c>
      <c r="BR122" s="12">
        <f t="shared" si="33"/>
        <v>160.86666666666667</v>
      </c>
      <c r="BT122">
        <v>2023</v>
      </c>
      <c r="BU122">
        <v>1</v>
      </c>
      <c r="BV122" t="s">
        <v>31</v>
      </c>
      <c r="BW122" s="12">
        <v>175.3</v>
      </c>
      <c r="BY122">
        <v>2023</v>
      </c>
      <c r="BZ122" t="s">
        <v>31</v>
      </c>
      <c r="CA122" s="12">
        <v>175.3</v>
      </c>
      <c r="CB122" s="12">
        <f t="shared" si="34"/>
        <v>186.5</v>
      </c>
      <c r="CD122">
        <v>2023</v>
      </c>
      <c r="CE122">
        <v>1</v>
      </c>
      <c r="CF122" t="s">
        <v>31</v>
      </c>
      <c r="CG122" s="12">
        <v>171.2</v>
      </c>
      <c r="CI122">
        <v>2023</v>
      </c>
      <c r="CJ122" t="s">
        <v>31</v>
      </c>
      <c r="CK122" s="12">
        <v>171.2</v>
      </c>
      <c r="CL122" s="12">
        <f t="shared" si="35"/>
        <v>171.16666666666666</v>
      </c>
      <c r="CN122">
        <v>2023</v>
      </c>
      <c r="CO122">
        <v>1</v>
      </c>
      <c r="CP122" t="s">
        <v>31</v>
      </c>
      <c r="CQ122" s="12">
        <v>122.7</v>
      </c>
      <c r="CS122">
        <v>2023</v>
      </c>
      <c r="CT122" t="s">
        <v>31</v>
      </c>
      <c r="CU122" s="12">
        <v>122.7</v>
      </c>
      <c r="CV122" s="12">
        <f t="shared" si="36"/>
        <v>123.06666666666666</v>
      </c>
      <c r="CX122">
        <v>2023</v>
      </c>
      <c r="CY122">
        <v>1</v>
      </c>
      <c r="CZ122" t="s">
        <v>31</v>
      </c>
      <c r="DA122" s="12">
        <v>204.3</v>
      </c>
      <c r="DC122">
        <v>2023</v>
      </c>
      <c r="DD122" t="s">
        <v>31</v>
      </c>
      <c r="DE122" s="12">
        <v>204.3</v>
      </c>
      <c r="DF122" s="12">
        <f t="shared" si="37"/>
        <v>201.20000000000002</v>
      </c>
      <c r="DH122">
        <v>2023</v>
      </c>
      <c r="DI122">
        <v>1</v>
      </c>
      <c r="DJ122" t="s">
        <v>31</v>
      </c>
      <c r="DK122" s="12">
        <v>163.69999999999999</v>
      </c>
      <c r="DM122">
        <v>2023</v>
      </c>
      <c r="DN122" t="s">
        <v>31</v>
      </c>
      <c r="DO122" s="12">
        <v>163.69999999999999</v>
      </c>
      <c r="DP122" s="12">
        <f t="shared" si="38"/>
        <v>162.86666666666665</v>
      </c>
      <c r="DR122">
        <v>2023</v>
      </c>
      <c r="DS122">
        <v>1</v>
      </c>
      <c r="DT122" t="s">
        <v>31</v>
      </c>
      <c r="DU122" s="12">
        <v>194.3</v>
      </c>
      <c r="DW122">
        <v>2023</v>
      </c>
      <c r="DX122" t="s">
        <v>31</v>
      </c>
      <c r="DY122" s="12">
        <v>194.3</v>
      </c>
      <c r="DZ122" s="12">
        <f t="shared" si="39"/>
        <v>193.33333333333334</v>
      </c>
      <c r="EB122">
        <v>2023</v>
      </c>
      <c r="EC122">
        <v>1</v>
      </c>
      <c r="ED122" t="s">
        <v>31</v>
      </c>
      <c r="EE122" s="12">
        <v>179.5</v>
      </c>
      <c r="EG122">
        <v>2023</v>
      </c>
      <c r="EH122" t="s">
        <v>31</v>
      </c>
      <c r="EI122" s="12">
        <v>179.5</v>
      </c>
      <c r="EJ122" s="12">
        <f t="shared" si="40"/>
        <v>179.79999999999998</v>
      </c>
      <c r="EL122">
        <v>2023</v>
      </c>
      <c r="EM122">
        <v>1</v>
      </c>
      <c r="EN122" t="s">
        <v>31</v>
      </c>
      <c r="EO122" s="12">
        <v>201.6</v>
      </c>
      <c r="EQ122">
        <v>2023</v>
      </c>
      <c r="ER122" t="s">
        <v>31</v>
      </c>
      <c r="ES122" s="12">
        <v>201.6</v>
      </c>
      <c r="ET122" s="12">
        <f t="shared" si="41"/>
        <v>201.1</v>
      </c>
      <c r="EV122">
        <v>2023</v>
      </c>
      <c r="EW122">
        <v>1</v>
      </c>
      <c r="EX122" t="s">
        <v>31</v>
      </c>
      <c r="EY122" s="12">
        <v>178.7</v>
      </c>
      <c r="FA122">
        <v>2023</v>
      </c>
      <c r="FB122" t="s">
        <v>31</v>
      </c>
      <c r="FC122" s="12">
        <v>178.7</v>
      </c>
      <c r="FD122" s="12">
        <f t="shared" si="42"/>
        <v>177.69999999999996</v>
      </c>
      <c r="FF122">
        <v>2023</v>
      </c>
      <c r="FG122">
        <v>1</v>
      </c>
      <c r="FH122" t="s">
        <v>31</v>
      </c>
      <c r="FI122" s="12">
        <v>165.3</v>
      </c>
      <c r="FK122">
        <v>2023</v>
      </c>
      <c r="FL122" t="s">
        <v>31</v>
      </c>
      <c r="FM122" s="12">
        <v>165.3</v>
      </c>
      <c r="FN122" s="12">
        <f t="shared" si="43"/>
        <v>164.43333333333334</v>
      </c>
      <c r="FP122">
        <v>2023</v>
      </c>
      <c r="FQ122">
        <v>1</v>
      </c>
      <c r="FR122" t="s">
        <v>31</v>
      </c>
      <c r="FS122" s="12">
        <v>176.6</v>
      </c>
      <c r="FU122">
        <v>2023</v>
      </c>
      <c r="FV122" t="s">
        <v>31</v>
      </c>
      <c r="FW122" s="12">
        <v>176.6</v>
      </c>
      <c r="FX122" s="12">
        <f t="shared" si="44"/>
        <v>175.66666666666666</v>
      </c>
      <c r="FZ122">
        <v>2023</v>
      </c>
      <c r="GA122">
        <v>1</v>
      </c>
      <c r="GB122" t="s">
        <v>31</v>
      </c>
      <c r="GC122" s="12">
        <v>180.1</v>
      </c>
      <c r="GE122">
        <v>2023</v>
      </c>
      <c r="GF122" t="s">
        <v>31</v>
      </c>
      <c r="GG122" s="12">
        <v>180.1</v>
      </c>
      <c r="GH122" s="12">
        <f t="shared" si="45"/>
        <v>180.33333333333334</v>
      </c>
      <c r="GJ122">
        <v>2023</v>
      </c>
      <c r="GK122">
        <v>1</v>
      </c>
      <c r="GL122" t="s">
        <v>31</v>
      </c>
      <c r="GM122" s="12">
        <v>168</v>
      </c>
      <c r="GO122">
        <v>2023</v>
      </c>
      <c r="GP122" t="s">
        <v>31</v>
      </c>
      <c r="GQ122" s="12">
        <v>168</v>
      </c>
      <c r="GR122" s="12">
        <f t="shared" si="46"/>
        <v>167.4</v>
      </c>
      <c r="GT122">
        <v>2023</v>
      </c>
      <c r="GU122">
        <v>1</v>
      </c>
      <c r="GV122" t="s">
        <v>31</v>
      </c>
      <c r="GW122" s="12">
        <v>178.5</v>
      </c>
      <c r="GY122">
        <v>2023</v>
      </c>
      <c r="GZ122" t="s">
        <v>31</v>
      </c>
      <c r="HA122" s="12">
        <v>178.5</v>
      </c>
      <c r="HB122" s="12">
        <f t="shared" si="47"/>
        <v>177.16666666666666</v>
      </c>
      <c r="HD122">
        <v>2023</v>
      </c>
      <c r="HE122">
        <v>1</v>
      </c>
      <c r="HF122" t="s">
        <v>31</v>
      </c>
      <c r="HG122" s="12">
        <v>159.5</v>
      </c>
      <c r="HI122">
        <v>2023</v>
      </c>
      <c r="HJ122" t="s">
        <v>31</v>
      </c>
      <c r="HK122" s="12">
        <v>159.5</v>
      </c>
      <c r="HL122" s="12">
        <f t="shared" si="48"/>
        <v>159.26666666666668</v>
      </c>
      <c r="HN122">
        <v>2023</v>
      </c>
      <c r="HO122">
        <v>1</v>
      </c>
      <c r="HP122" t="s">
        <v>31</v>
      </c>
      <c r="HQ122" s="12">
        <v>167.8</v>
      </c>
      <c r="HS122">
        <v>2023</v>
      </c>
      <c r="HT122" t="s">
        <v>31</v>
      </c>
      <c r="HU122" s="12">
        <v>167.8</v>
      </c>
      <c r="HV122" s="12">
        <f t="shared" si="49"/>
        <v>167.2</v>
      </c>
      <c r="HX122">
        <v>2023</v>
      </c>
      <c r="HY122">
        <v>1</v>
      </c>
      <c r="HZ122" t="s">
        <v>31</v>
      </c>
      <c r="IA122" s="12">
        <v>171.8</v>
      </c>
      <c r="IC122">
        <v>2023</v>
      </c>
      <c r="ID122" t="s">
        <v>31</v>
      </c>
      <c r="IE122" s="12">
        <v>171.8</v>
      </c>
      <c r="IF122" s="12">
        <f t="shared" si="50"/>
        <v>171.70000000000002</v>
      </c>
      <c r="IH122">
        <v>2023</v>
      </c>
      <c r="II122">
        <v>1</v>
      </c>
      <c r="IJ122" t="s">
        <v>31</v>
      </c>
      <c r="IK122" s="12">
        <v>178.8</v>
      </c>
      <c r="IM122">
        <v>2023</v>
      </c>
      <c r="IN122" t="s">
        <v>31</v>
      </c>
      <c r="IO122" s="12">
        <v>178.8</v>
      </c>
      <c r="IP122" s="12">
        <f t="shared" si="51"/>
        <v>176.20000000000002</v>
      </c>
      <c r="IR122">
        <v>2023</v>
      </c>
      <c r="IS122">
        <v>1</v>
      </c>
      <c r="IT122" t="s">
        <v>31</v>
      </c>
      <c r="IU122" s="12">
        <v>168.9</v>
      </c>
      <c r="IW122">
        <v>2023</v>
      </c>
      <c r="IX122" t="s">
        <v>31</v>
      </c>
      <c r="IY122" s="12">
        <v>168.9</v>
      </c>
      <c r="IZ122" s="12">
        <f t="shared" si="52"/>
        <v>168.16666666666666</v>
      </c>
      <c r="JB122">
        <v>2023</v>
      </c>
      <c r="JC122">
        <v>1</v>
      </c>
      <c r="JD122" t="s">
        <v>31</v>
      </c>
      <c r="JE122" s="12">
        <v>174.9</v>
      </c>
      <c r="JG122">
        <v>2023</v>
      </c>
      <c r="JH122" t="s">
        <v>31</v>
      </c>
      <c r="JI122" s="12">
        <v>174.9</v>
      </c>
      <c r="JJ122" s="12">
        <f t="shared" si="53"/>
        <v>174.36666666666667</v>
      </c>
    </row>
    <row r="123" spans="2:270" x14ac:dyDescent="0.35">
      <c r="C123">
        <v>2</v>
      </c>
      <c r="D123" t="s">
        <v>36</v>
      </c>
      <c r="E123" s="12">
        <v>173.5</v>
      </c>
      <c r="H123" t="s">
        <v>36</v>
      </c>
      <c r="I123" s="12">
        <v>173.5</v>
      </c>
      <c r="J123" s="12">
        <f t="shared" si="27"/>
        <v>172.1</v>
      </c>
      <c r="M123">
        <v>2</v>
      </c>
      <c r="N123" t="s">
        <v>36</v>
      </c>
      <c r="O123" s="12">
        <v>174.7</v>
      </c>
      <c r="R123" t="s">
        <v>36</v>
      </c>
      <c r="S123" s="12">
        <v>174.7</v>
      </c>
      <c r="T123" s="12">
        <f t="shared" si="28"/>
        <v>172.73333333333335</v>
      </c>
      <c r="W123">
        <v>2</v>
      </c>
      <c r="X123" t="s">
        <v>36</v>
      </c>
      <c r="Y123" s="12">
        <v>212.2</v>
      </c>
      <c r="AB123" t="s">
        <v>36</v>
      </c>
      <c r="AC123" s="12">
        <v>212.2</v>
      </c>
      <c r="AD123" s="12">
        <f t="shared" si="29"/>
        <v>213.43333333333331</v>
      </c>
      <c r="AG123">
        <v>2</v>
      </c>
      <c r="AH123" t="s">
        <v>36</v>
      </c>
      <c r="AI123" s="12">
        <v>177.2</v>
      </c>
      <c r="AL123" t="s">
        <v>36</v>
      </c>
      <c r="AM123" s="12">
        <v>177.2</v>
      </c>
      <c r="AN123" s="12">
        <f t="shared" si="30"/>
        <v>188.69999999999996</v>
      </c>
      <c r="AQ123">
        <v>2</v>
      </c>
      <c r="AR123" t="s">
        <v>36</v>
      </c>
      <c r="AS123" s="12">
        <v>177.9</v>
      </c>
      <c r="AV123" t="s">
        <v>36</v>
      </c>
      <c r="AW123" s="12">
        <v>177.9</v>
      </c>
      <c r="AX123" s="12">
        <f t="shared" si="31"/>
        <v>175.66666666666666</v>
      </c>
      <c r="BA123">
        <v>2</v>
      </c>
      <c r="BB123" t="s">
        <v>36</v>
      </c>
      <c r="BC123" s="12">
        <v>172.2</v>
      </c>
      <c r="BF123" t="s">
        <v>36</v>
      </c>
      <c r="BG123" s="12">
        <v>172.2</v>
      </c>
      <c r="BH123" s="12">
        <f t="shared" si="32"/>
        <v>176.43333333333331</v>
      </c>
      <c r="BK123">
        <v>2</v>
      </c>
      <c r="BL123" t="s">
        <v>36</v>
      </c>
      <c r="BM123" s="12">
        <v>172.1</v>
      </c>
      <c r="BP123" t="s">
        <v>36</v>
      </c>
      <c r="BQ123" s="12">
        <v>172.1</v>
      </c>
      <c r="BR123" s="12">
        <f t="shared" si="33"/>
        <v>164.03333333333333</v>
      </c>
      <c r="BU123">
        <v>2</v>
      </c>
      <c r="BV123" t="s">
        <v>36</v>
      </c>
      <c r="BW123" s="12">
        <v>175.8</v>
      </c>
      <c r="BZ123" t="s">
        <v>36</v>
      </c>
      <c r="CA123" s="12">
        <v>175.8</v>
      </c>
      <c r="CB123" s="12">
        <f t="shared" si="34"/>
        <v>176.6</v>
      </c>
      <c r="CE123">
        <v>2</v>
      </c>
      <c r="CF123" t="s">
        <v>36</v>
      </c>
      <c r="CG123" s="12">
        <v>172.2</v>
      </c>
      <c r="CJ123" t="s">
        <v>36</v>
      </c>
      <c r="CK123" s="12">
        <v>172.2</v>
      </c>
      <c r="CL123" s="12">
        <f t="shared" si="35"/>
        <v>171.56666666666669</v>
      </c>
      <c r="CO123">
        <v>2</v>
      </c>
      <c r="CP123" t="s">
        <v>36</v>
      </c>
      <c r="CQ123" s="12">
        <v>121.9</v>
      </c>
      <c r="CT123" t="s">
        <v>36</v>
      </c>
      <c r="CU123" s="12">
        <v>121.9</v>
      </c>
      <c r="CV123" s="12">
        <f t="shared" si="36"/>
        <v>122.56666666666668</v>
      </c>
      <c r="CY123">
        <v>2</v>
      </c>
      <c r="CZ123" t="s">
        <v>36</v>
      </c>
      <c r="DA123" s="12">
        <v>204.8</v>
      </c>
      <c r="DD123" t="s">
        <v>36</v>
      </c>
      <c r="DE123" s="12">
        <v>204.8</v>
      </c>
      <c r="DF123" s="12">
        <f t="shared" si="37"/>
        <v>203.20000000000002</v>
      </c>
      <c r="DI123">
        <v>2</v>
      </c>
      <c r="DJ123" t="s">
        <v>36</v>
      </c>
      <c r="DK123" s="12">
        <v>164.9</v>
      </c>
      <c r="DN123" t="s">
        <v>36</v>
      </c>
      <c r="DO123" s="12">
        <v>164.9</v>
      </c>
      <c r="DP123" s="12">
        <f t="shared" si="38"/>
        <v>163.79999999999998</v>
      </c>
      <c r="DS123">
        <v>2</v>
      </c>
      <c r="DT123" t="s">
        <v>36</v>
      </c>
      <c r="DU123" s="12">
        <v>196.6</v>
      </c>
      <c r="DX123" t="s">
        <v>36</v>
      </c>
      <c r="DY123" s="12">
        <v>196.6</v>
      </c>
      <c r="DZ123" s="12">
        <f t="shared" si="39"/>
        <v>194.73333333333335</v>
      </c>
      <c r="EC123">
        <v>2</v>
      </c>
      <c r="ED123" t="s">
        <v>36</v>
      </c>
      <c r="EE123" s="12">
        <v>180.7</v>
      </c>
      <c r="EH123" t="s">
        <v>36</v>
      </c>
      <c r="EI123" s="12">
        <v>180.7</v>
      </c>
      <c r="EJ123" s="12">
        <f t="shared" si="40"/>
        <v>179.6</v>
      </c>
      <c r="EM123">
        <v>2</v>
      </c>
      <c r="EN123" t="s">
        <v>36</v>
      </c>
      <c r="EO123" s="12">
        <v>202.7</v>
      </c>
      <c r="ER123" t="s">
        <v>36</v>
      </c>
      <c r="ES123" s="12">
        <v>202.7</v>
      </c>
      <c r="ET123" s="12">
        <f t="shared" si="41"/>
        <v>201.79999999999998</v>
      </c>
      <c r="EW123">
        <v>2</v>
      </c>
      <c r="EX123" t="s">
        <v>36</v>
      </c>
      <c r="EY123" s="12">
        <v>180.3</v>
      </c>
      <c r="FB123" t="s">
        <v>36</v>
      </c>
      <c r="FC123" s="12">
        <v>180.3</v>
      </c>
      <c r="FD123" s="12">
        <f t="shared" si="42"/>
        <v>178.9</v>
      </c>
      <c r="FG123">
        <v>2</v>
      </c>
      <c r="FH123" t="s">
        <v>36</v>
      </c>
      <c r="FI123" s="12">
        <v>167</v>
      </c>
      <c r="FL123" t="s">
        <v>36</v>
      </c>
      <c r="FM123" s="12">
        <v>167</v>
      </c>
      <c r="FN123" s="12">
        <f t="shared" si="43"/>
        <v>165.6</v>
      </c>
      <c r="FQ123">
        <v>2</v>
      </c>
      <c r="FR123" t="s">
        <v>36</v>
      </c>
      <c r="FS123" s="12">
        <v>178.2</v>
      </c>
      <c r="FV123" t="s">
        <v>36</v>
      </c>
      <c r="FW123" s="12">
        <v>178.2</v>
      </c>
      <c r="FX123" s="12">
        <f t="shared" si="44"/>
        <v>176.83333333333334</v>
      </c>
      <c r="GA123">
        <v>2</v>
      </c>
      <c r="GB123" t="s">
        <v>36</v>
      </c>
      <c r="GC123" s="12">
        <v>182.8</v>
      </c>
      <c r="GF123" t="s">
        <v>36</v>
      </c>
      <c r="GG123" s="12">
        <v>182.8</v>
      </c>
      <c r="GH123" s="12">
        <f t="shared" si="45"/>
        <v>181.16666666666666</v>
      </c>
      <c r="GK123">
        <v>2</v>
      </c>
      <c r="GL123" t="s">
        <v>36</v>
      </c>
      <c r="GM123" s="12">
        <v>169.2</v>
      </c>
      <c r="GP123" t="s">
        <v>36</v>
      </c>
      <c r="GQ123" s="12">
        <v>169.2</v>
      </c>
      <c r="GR123" s="12">
        <f t="shared" si="46"/>
        <v>168.16666666666666</v>
      </c>
      <c r="GU123">
        <v>2</v>
      </c>
      <c r="GV123" t="s">
        <v>36</v>
      </c>
      <c r="GW123" s="12">
        <v>180.8</v>
      </c>
      <c r="GZ123" t="s">
        <v>36</v>
      </c>
      <c r="HA123" s="12">
        <v>180.8</v>
      </c>
      <c r="HB123" s="12">
        <f t="shared" si="47"/>
        <v>178.83333333333334</v>
      </c>
      <c r="HE123">
        <v>2</v>
      </c>
      <c r="HF123" t="s">
        <v>36</v>
      </c>
      <c r="HG123" s="12">
        <v>159.80000000000001</v>
      </c>
      <c r="HJ123" t="s">
        <v>36</v>
      </c>
      <c r="HK123" s="12">
        <v>159.80000000000001</v>
      </c>
      <c r="HL123" s="12">
        <f t="shared" si="48"/>
        <v>159.56666666666666</v>
      </c>
      <c r="HO123">
        <v>2</v>
      </c>
      <c r="HP123" t="s">
        <v>36</v>
      </c>
      <c r="HQ123" s="12">
        <v>168.4</v>
      </c>
      <c r="HT123" t="s">
        <v>36</v>
      </c>
      <c r="HU123" s="12">
        <v>168.4</v>
      </c>
      <c r="HV123" s="12">
        <f t="shared" si="49"/>
        <v>167.76666666666665</v>
      </c>
      <c r="HY123">
        <v>2</v>
      </c>
      <c r="HZ123" t="s">
        <v>36</v>
      </c>
      <c r="IA123" s="12">
        <v>172.5</v>
      </c>
      <c r="ID123" t="s">
        <v>36</v>
      </c>
      <c r="IE123" s="12">
        <v>172.5</v>
      </c>
      <c r="IF123" s="12">
        <f t="shared" si="50"/>
        <v>172.03333333333333</v>
      </c>
      <c r="II123">
        <v>2</v>
      </c>
      <c r="IJ123" t="s">
        <v>36</v>
      </c>
      <c r="IK123" s="12">
        <v>181.4</v>
      </c>
      <c r="IN123" t="s">
        <v>36</v>
      </c>
      <c r="IO123" s="12">
        <v>181.4</v>
      </c>
      <c r="IP123" s="12">
        <f t="shared" si="51"/>
        <v>178.73333333333335</v>
      </c>
      <c r="IS123">
        <v>2</v>
      </c>
      <c r="IT123" t="s">
        <v>36</v>
      </c>
      <c r="IU123" s="12">
        <v>170</v>
      </c>
      <c r="IX123" t="s">
        <v>36</v>
      </c>
      <c r="IY123" s="12">
        <v>170</v>
      </c>
      <c r="IZ123" s="12">
        <f t="shared" si="52"/>
        <v>169.03333333333333</v>
      </c>
      <c r="JC123">
        <v>2</v>
      </c>
      <c r="JD123" t="s">
        <v>36</v>
      </c>
      <c r="JE123" s="12">
        <v>176.3</v>
      </c>
      <c r="JH123" t="s">
        <v>36</v>
      </c>
      <c r="JI123" s="12">
        <v>176.3</v>
      </c>
      <c r="JJ123" s="12">
        <f t="shared" si="53"/>
        <v>175.1</v>
      </c>
    </row>
    <row r="124" spans="2:270" x14ac:dyDescent="0.35">
      <c r="C124">
        <v>3</v>
      </c>
      <c r="D124" t="s">
        <v>38</v>
      </c>
      <c r="E124" s="12">
        <v>173.5</v>
      </c>
      <c r="H124" t="s">
        <v>38</v>
      </c>
      <c r="I124" s="12">
        <v>173.5</v>
      </c>
      <c r="J124" s="12">
        <f t="shared" si="27"/>
        <v>173.03333333333333</v>
      </c>
      <c r="M124">
        <v>3</v>
      </c>
      <c r="N124" t="s">
        <v>38</v>
      </c>
      <c r="O124" s="12">
        <v>174.7</v>
      </c>
      <c r="R124" t="s">
        <v>38</v>
      </c>
      <c r="S124" s="12">
        <v>174.7</v>
      </c>
      <c r="T124" s="12">
        <f t="shared" si="28"/>
        <v>174.23333333333335</v>
      </c>
      <c r="W124">
        <v>3</v>
      </c>
      <c r="X124" t="s">
        <v>38</v>
      </c>
      <c r="Y124" s="12">
        <v>212.2</v>
      </c>
      <c r="AB124" t="s">
        <v>38</v>
      </c>
      <c r="AC124" s="12">
        <v>212.2</v>
      </c>
      <c r="AD124" s="12">
        <f t="shared" si="29"/>
        <v>213.19999999999996</v>
      </c>
      <c r="AG124">
        <v>3</v>
      </c>
      <c r="AH124" t="s">
        <v>38</v>
      </c>
      <c r="AI124" s="12">
        <v>177.2</v>
      </c>
      <c r="AL124" t="s">
        <v>38</v>
      </c>
      <c r="AM124" s="12">
        <v>177.2</v>
      </c>
      <c r="AN124" s="12">
        <f t="shared" si="30"/>
        <v>183.79999999999998</v>
      </c>
      <c r="AQ124">
        <v>3</v>
      </c>
      <c r="AR124" t="s">
        <v>38</v>
      </c>
      <c r="AS124" s="12">
        <v>177.9</v>
      </c>
      <c r="AV124" t="s">
        <v>38</v>
      </c>
      <c r="AW124" s="12">
        <v>177.9</v>
      </c>
      <c r="AX124" s="12">
        <f t="shared" si="31"/>
        <v>177</v>
      </c>
      <c r="BA124">
        <v>3</v>
      </c>
      <c r="BB124" t="s">
        <v>38</v>
      </c>
      <c r="BC124" s="12">
        <v>172.2</v>
      </c>
      <c r="BF124" t="s">
        <v>38</v>
      </c>
      <c r="BG124" s="12">
        <v>172.2</v>
      </c>
      <c r="BH124" s="12">
        <f t="shared" si="32"/>
        <v>174.13333333333333</v>
      </c>
      <c r="BK124">
        <v>3</v>
      </c>
      <c r="BL124" t="s">
        <v>38</v>
      </c>
      <c r="BM124" s="12">
        <v>172.1</v>
      </c>
      <c r="BP124" t="s">
        <v>38</v>
      </c>
      <c r="BQ124" s="12">
        <v>172.1</v>
      </c>
      <c r="BR124" s="12">
        <f t="shared" si="33"/>
        <v>168.23333333333335</v>
      </c>
      <c r="BU124">
        <v>3</v>
      </c>
      <c r="BV124" t="s">
        <v>38</v>
      </c>
      <c r="BW124" s="12">
        <v>175.9</v>
      </c>
      <c r="BZ124" t="s">
        <v>38</v>
      </c>
      <c r="CA124" s="12">
        <v>175.9</v>
      </c>
      <c r="CB124" s="12">
        <f t="shared" si="34"/>
        <v>175.66666666666666</v>
      </c>
      <c r="CE124">
        <v>3</v>
      </c>
      <c r="CF124" t="s">
        <v>38</v>
      </c>
      <c r="CG124" s="12">
        <v>172.2</v>
      </c>
      <c r="CJ124" t="s">
        <v>38</v>
      </c>
      <c r="CK124" s="12">
        <v>172.2</v>
      </c>
      <c r="CL124" s="12">
        <f t="shared" si="35"/>
        <v>171.86666666666665</v>
      </c>
      <c r="CO124">
        <v>3</v>
      </c>
      <c r="CP124" t="s">
        <v>38</v>
      </c>
      <c r="CQ124" s="12">
        <v>121.9</v>
      </c>
      <c r="CT124" t="s">
        <v>38</v>
      </c>
      <c r="CU124" s="12">
        <v>121.9</v>
      </c>
      <c r="CV124" s="12">
        <f t="shared" si="36"/>
        <v>122.16666666666667</v>
      </c>
      <c r="CY124">
        <v>3</v>
      </c>
      <c r="CZ124" t="s">
        <v>38</v>
      </c>
      <c r="DA124" s="12">
        <v>204.8</v>
      </c>
      <c r="DD124" t="s">
        <v>38</v>
      </c>
      <c r="DE124" s="12">
        <v>204.8</v>
      </c>
      <c r="DF124" s="12">
        <f t="shared" si="37"/>
        <v>204.63333333333335</v>
      </c>
      <c r="DI124">
        <v>3</v>
      </c>
      <c r="DJ124" t="s">
        <v>38</v>
      </c>
      <c r="DK124" s="12">
        <v>164.9</v>
      </c>
      <c r="DN124" t="s">
        <v>38</v>
      </c>
      <c r="DO124" s="12">
        <v>164.9</v>
      </c>
      <c r="DP124" s="12">
        <f t="shared" si="38"/>
        <v>164.5</v>
      </c>
      <c r="DS124">
        <v>3</v>
      </c>
      <c r="DT124" t="s">
        <v>38</v>
      </c>
      <c r="DU124" s="12">
        <v>196.6</v>
      </c>
      <c r="DX124" t="s">
        <v>38</v>
      </c>
      <c r="DY124" s="12">
        <v>196.6</v>
      </c>
      <c r="DZ124" s="12">
        <f t="shared" si="39"/>
        <v>195.83333333333334</v>
      </c>
      <c r="EC124">
        <v>3</v>
      </c>
      <c r="ED124" t="s">
        <v>38</v>
      </c>
      <c r="EE124" s="12">
        <v>180.8</v>
      </c>
      <c r="EH124" t="s">
        <v>38</v>
      </c>
      <c r="EI124" s="12">
        <v>180.8</v>
      </c>
      <c r="EJ124" s="12">
        <f t="shared" si="40"/>
        <v>180.33333333333334</v>
      </c>
      <c r="EM124">
        <v>3</v>
      </c>
      <c r="EN124" t="s">
        <v>38</v>
      </c>
      <c r="EO124" s="12">
        <v>202.7</v>
      </c>
      <c r="ER124" t="s">
        <v>38</v>
      </c>
      <c r="ES124" s="12">
        <v>202.7</v>
      </c>
      <c r="ET124" s="12">
        <f t="shared" si="41"/>
        <v>202.33333333333334</v>
      </c>
      <c r="EW124">
        <v>3</v>
      </c>
      <c r="EX124" t="s">
        <v>38</v>
      </c>
      <c r="EY124" s="12">
        <v>180.2</v>
      </c>
      <c r="FB124" t="s">
        <v>38</v>
      </c>
      <c r="FC124" s="12">
        <v>180.2</v>
      </c>
      <c r="FD124" s="12">
        <f t="shared" si="42"/>
        <v>179.73333333333335</v>
      </c>
      <c r="FG124">
        <v>3</v>
      </c>
      <c r="FH124" t="s">
        <v>38</v>
      </c>
      <c r="FI124" s="12">
        <v>167</v>
      </c>
      <c r="FL124" t="s">
        <v>38</v>
      </c>
      <c r="FM124" s="12">
        <v>167</v>
      </c>
      <c r="FN124" s="12">
        <f t="shared" si="43"/>
        <v>166.43333333333334</v>
      </c>
      <c r="FQ124">
        <v>3</v>
      </c>
      <c r="FR124" t="s">
        <v>38</v>
      </c>
      <c r="FS124" s="12">
        <v>178.2</v>
      </c>
      <c r="FV124" t="s">
        <v>38</v>
      </c>
      <c r="FW124" s="12">
        <v>178.2</v>
      </c>
      <c r="FX124" s="12">
        <f t="shared" si="44"/>
        <v>177.66666666666666</v>
      </c>
      <c r="GA124">
        <v>3</v>
      </c>
      <c r="GB124" t="s">
        <v>38</v>
      </c>
      <c r="GC124" s="12">
        <v>182.6</v>
      </c>
      <c r="GF124" t="s">
        <v>38</v>
      </c>
      <c r="GG124" s="12">
        <v>182.6</v>
      </c>
      <c r="GH124" s="12">
        <f t="shared" si="45"/>
        <v>181.83333333333334</v>
      </c>
      <c r="GK124">
        <v>3</v>
      </c>
      <c r="GL124" t="s">
        <v>38</v>
      </c>
      <c r="GM124" s="12">
        <v>169.2</v>
      </c>
      <c r="GP124" t="s">
        <v>38</v>
      </c>
      <c r="GQ124" s="12">
        <v>169.2</v>
      </c>
      <c r="GR124" s="12">
        <f t="shared" si="46"/>
        <v>168.79999999999998</v>
      </c>
      <c r="GU124">
        <v>3</v>
      </c>
      <c r="GV124" t="s">
        <v>38</v>
      </c>
      <c r="GW124" s="12">
        <v>180.8</v>
      </c>
      <c r="GZ124" t="s">
        <v>38</v>
      </c>
      <c r="HA124" s="12">
        <v>180.8</v>
      </c>
      <c r="HB124" s="12">
        <f t="shared" si="47"/>
        <v>180.03333333333333</v>
      </c>
      <c r="HE124">
        <v>3</v>
      </c>
      <c r="HF124" t="s">
        <v>38</v>
      </c>
      <c r="HG124" s="12">
        <v>159.80000000000001</v>
      </c>
      <c r="HJ124" t="s">
        <v>38</v>
      </c>
      <c r="HK124" s="12">
        <v>159.80000000000001</v>
      </c>
      <c r="HL124" s="12">
        <f t="shared" si="48"/>
        <v>159.70000000000002</v>
      </c>
      <c r="HO124">
        <v>3</v>
      </c>
      <c r="HP124" t="s">
        <v>38</v>
      </c>
      <c r="HQ124" s="12">
        <v>168.4</v>
      </c>
      <c r="HT124" t="s">
        <v>38</v>
      </c>
      <c r="HU124" s="12">
        <v>168.4</v>
      </c>
      <c r="HV124" s="12">
        <f t="shared" si="49"/>
        <v>168.20000000000002</v>
      </c>
      <c r="HY124">
        <v>3</v>
      </c>
      <c r="HZ124" t="s">
        <v>38</v>
      </c>
      <c r="IA124" s="12">
        <v>172.5</v>
      </c>
      <c r="ID124" t="s">
        <v>38</v>
      </c>
      <c r="IE124" s="12">
        <v>172.5</v>
      </c>
      <c r="IF124" s="12">
        <f t="shared" si="50"/>
        <v>172.26666666666665</v>
      </c>
      <c r="II124">
        <v>3</v>
      </c>
      <c r="IJ124" t="s">
        <v>38</v>
      </c>
      <c r="IK124" s="12">
        <v>181.5</v>
      </c>
      <c r="IN124" t="s">
        <v>38</v>
      </c>
      <c r="IO124" s="12">
        <v>181.5</v>
      </c>
      <c r="IP124" s="12">
        <f t="shared" si="51"/>
        <v>180.56666666666669</v>
      </c>
      <c r="IS124">
        <v>3</v>
      </c>
      <c r="IT124" t="s">
        <v>38</v>
      </c>
      <c r="IU124" s="12">
        <v>170</v>
      </c>
      <c r="IX124" t="s">
        <v>38</v>
      </c>
      <c r="IY124" s="12">
        <v>170</v>
      </c>
      <c r="IZ124" s="12">
        <f t="shared" si="52"/>
        <v>169.63333333333333</v>
      </c>
      <c r="JC124">
        <v>3</v>
      </c>
      <c r="JD124" t="s">
        <v>38</v>
      </c>
      <c r="JE124" s="12">
        <v>176.3</v>
      </c>
      <c r="JH124" t="s">
        <v>38</v>
      </c>
      <c r="JI124" s="12">
        <v>176.3</v>
      </c>
      <c r="JJ124" s="12">
        <f t="shared" si="53"/>
        <v>175.83333333333334</v>
      </c>
    </row>
    <row r="125" spans="2:270" x14ac:dyDescent="0.35">
      <c r="C125">
        <v>4</v>
      </c>
      <c r="D125" t="s">
        <v>39</v>
      </c>
      <c r="E125" s="12">
        <v>175.2</v>
      </c>
      <c r="H125" t="s">
        <v>39</v>
      </c>
      <c r="I125" s="12">
        <v>175.2</v>
      </c>
      <c r="J125" s="12">
        <f t="shared" si="27"/>
        <v>174.06666666666669</v>
      </c>
      <c r="M125">
        <v>4</v>
      </c>
      <c r="N125" t="s">
        <v>39</v>
      </c>
      <c r="O125" s="12">
        <v>174.8</v>
      </c>
      <c r="R125" t="s">
        <v>39</v>
      </c>
      <c r="S125" s="12">
        <v>174.8</v>
      </c>
      <c r="T125" s="12">
        <f t="shared" si="28"/>
        <v>174.73333333333335</v>
      </c>
      <c r="W125">
        <v>4</v>
      </c>
      <c r="X125" t="s">
        <v>39</v>
      </c>
      <c r="Y125" s="12">
        <v>213.7</v>
      </c>
      <c r="AB125" t="s">
        <v>39</v>
      </c>
      <c r="AC125" s="12">
        <v>213.7</v>
      </c>
      <c r="AD125" s="12">
        <f t="shared" si="29"/>
        <v>212.69999999999996</v>
      </c>
      <c r="AG125">
        <v>4</v>
      </c>
      <c r="AH125" t="s">
        <v>39</v>
      </c>
      <c r="AI125" s="12">
        <v>172.4</v>
      </c>
      <c r="AL125" t="s">
        <v>39</v>
      </c>
      <c r="AM125" s="12">
        <v>172.4</v>
      </c>
      <c r="AN125" s="12">
        <f t="shared" si="30"/>
        <v>175.6</v>
      </c>
      <c r="AQ125">
        <v>4</v>
      </c>
      <c r="AR125" t="s">
        <v>39</v>
      </c>
      <c r="AS125" s="12">
        <v>178.8</v>
      </c>
      <c r="AV125" t="s">
        <v>39</v>
      </c>
      <c r="AW125" s="12">
        <v>178.8</v>
      </c>
      <c r="AX125" s="12">
        <f t="shared" si="31"/>
        <v>178.20000000000002</v>
      </c>
      <c r="BA125">
        <v>4</v>
      </c>
      <c r="BB125" t="s">
        <v>39</v>
      </c>
      <c r="BC125" s="12">
        <v>168.7</v>
      </c>
      <c r="BF125" t="s">
        <v>39</v>
      </c>
      <c r="BG125" s="12">
        <v>168.7</v>
      </c>
      <c r="BH125" s="12">
        <f t="shared" si="32"/>
        <v>171.0333333333333</v>
      </c>
      <c r="BK125">
        <v>4</v>
      </c>
      <c r="BL125" t="s">
        <v>39</v>
      </c>
      <c r="BM125" s="12">
        <v>179.2</v>
      </c>
      <c r="BP125" t="s">
        <v>39</v>
      </c>
      <c r="BQ125" s="12">
        <v>179.2</v>
      </c>
      <c r="BR125" s="12">
        <f t="shared" si="33"/>
        <v>174.46666666666667</v>
      </c>
      <c r="BU125">
        <v>4</v>
      </c>
      <c r="BV125" t="s">
        <v>39</v>
      </c>
      <c r="BW125" s="12">
        <v>179.9</v>
      </c>
      <c r="BZ125" t="s">
        <v>39</v>
      </c>
      <c r="CA125" s="12">
        <v>179.9</v>
      </c>
      <c r="CB125" s="12">
        <f t="shared" si="34"/>
        <v>177.20000000000002</v>
      </c>
      <c r="CE125">
        <v>4</v>
      </c>
      <c r="CF125" t="s">
        <v>39</v>
      </c>
      <c r="CG125" s="12">
        <v>174.7</v>
      </c>
      <c r="CJ125" t="s">
        <v>39</v>
      </c>
      <c r="CK125" s="12">
        <v>174.7</v>
      </c>
      <c r="CL125" s="12">
        <f t="shared" si="35"/>
        <v>173.0333333333333</v>
      </c>
      <c r="CO125">
        <v>4</v>
      </c>
      <c r="CP125" t="s">
        <v>39</v>
      </c>
      <c r="CQ125" s="12">
        <v>123.1</v>
      </c>
      <c r="CT125" t="s">
        <v>39</v>
      </c>
      <c r="CU125" s="12">
        <v>123.1</v>
      </c>
      <c r="CV125" s="12">
        <f t="shared" si="36"/>
        <v>122.3</v>
      </c>
      <c r="CY125">
        <v>4</v>
      </c>
      <c r="CZ125" t="s">
        <v>39</v>
      </c>
      <c r="DA125" s="12">
        <v>207.8</v>
      </c>
      <c r="DD125" t="s">
        <v>39</v>
      </c>
      <c r="DE125" s="12">
        <v>207.8</v>
      </c>
      <c r="DF125" s="12">
        <f t="shared" si="37"/>
        <v>205.80000000000004</v>
      </c>
      <c r="DI125">
        <v>4</v>
      </c>
      <c r="DJ125" t="s">
        <v>39</v>
      </c>
      <c r="DK125" s="12">
        <v>165.5</v>
      </c>
      <c r="DN125" t="s">
        <v>39</v>
      </c>
      <c r="DO125" s="12">
        <v>165.5</v>
      </c>
      <c r="DP125" s="12">
        <f t="shared" si="38"/>
        <v>165.1</v>
      </c>
      <c r="DS125">
        <v>4</v>
      </c>
      <c r="DT125" t="s">
        <v>39</v>
      </c>
      <c r="DU125" s="12">
        <v>197</v>
      </c>
      <c r="DX125" t="s">
        <v>39</v>
      </c>
      <c r="DY125" s="12">
        <v>197</v>
      </c>
      <c r="DZ125" s="12">
        <f t="shared" si="39"/>
        <v>196.73333333333335</v>
      </c>
      <c r="EC125">
        <v>4</v>
      </c>
      <c r="ED125" t="s">
        <v>39</v>
      </c>
      <c r="EE125" s="12">
        <v>182.1</v>
      </c>
      <c r="EH125" t="s">
        <v>39</v>
      </c>
      <c r="EI125" s="12">
        <v>182.1</v>
      </c>
      <c r="EJ125" s="12">
        <f t="shared" si="40"/>
        <v>181.20000000000002</v>
      </c>
      <c r="EM125">
        <v>4</v>
      </c>
      <c r="EN125" t="s">
        <v>39</v>
      </c>
      <c r="EO125" s="12">
        <v>203.5</v>
      </c>
      <c r="ER125" t="s">
        <v>39</v>
      </c>
      <c r="ES125" s="12">
        <v>203.5</v>
      </c>
      <c r="ET125" s="12">
        <f t="shared" si="41"/>
        <v>202.96666666666667</v>
      </c>
      <c r="EW125">
        <v>4</v>
      </c>
      <c r="EX125" t="s">
        <v>39</v>
      </c>
      <c r="EY125" s="12">
        <v>181</v>
      </c>
      <c r="FB125" t="s">
        <v>39</v>
      </c>
      <c r="FC125" s="12">
        <v>181</v>
      </c>
      <c r="FD125" s="12">
        <f t="shared" si="42"/>
        <v>180.5</v>
      </c>
      <c r="FG125">
        <v>4</v>
      </c>
      <c r="FH125" t="s">
        <v>39</v>
      </c>
      <c r="FI125" s="12">
        <v>167.7</v>
      </c>
      <c r="FL125" t="s">
        <v>39</v>
      </c>
      <c r="FM125" s="12">
        <v>167.7</v>
      </c>
      <c r="FN125" s="12">
        <f t="shared" si="43"/>
        <v>167.23333333333332</v>
      </c>
      <c r="FQ125">
        <v>4</v>
      </c>
      <c r="FR125" t="s">
        <v>39</v>
      </c>
      <c r="FS125" s="12">
        <v>178.9</v>
      </c>
      <c r="FV125" t="s">
        <v>39</v>
      </c>
      <c r="FW125" s="12">
        <v>178.9</v>
      </c>
      <c r="FX125" s="12">
        <f t="shared" si="44"/>
        <v>178.43333333333331</v>
      </c>
      <c r="GA125">
        <v>4</v>
      </c>
      <c r="GB125" t="s">
        <v>39</v>
      </c>
      <c r="GC125" s="12">
        <v>182.1</v>
      </c>
      <c r="GF125" t="s">
        <v>39</v>
      </c>
      <c r="GG125" s="12">
        <v>182.1</v>
      </c>
      <c r="GH125" s="12">
        <f t="shared" si="45"/>
        <v>182.5</v>
      </c>
      <c r="GK125">
        <v>4</v>
      </c>
      <c r="GL125" t="s">
        <v>39</v>
      </c>
      <c r="GM125" s="12">
        <v>169.6</v>
      </c>
      <c r="GP125" t="s">
        <v>39</v>
      </c>
      <c r="GQ125" s="12">
        <v>169.6</v>
      </c>
      <c r="GR125" s="12">
        <f t="shared" si="46"/>
        <v>169.33333333333334</v>
      </c>
      <c r="GU125">
        <v>4</v>
      </c>
      <c r="GV125" t="s">
        <v>39</v>
      </c>
      <c r="GW125" s="12">
        <v>181.5</v>
      </c>
      <c r="GZ125" t="s">
        <v>39</v>
      </c>
      <c r="HA125" s="12">
        <v>181.5</v>
      </c>
      <c r="HB125" s="12">
        <f t="shared" si="47"/>
        <v>181.03333333333333</v>
      </c>
      <c r="HE125">
        <v>4</v>
      </c>
      <c r="HF125" t="s">
        <v>39</v>
      </c>
      <c r="HG125" s="12">
        <v>160.1</v>
      </c>
      <c r="HJ125" t="s">
        <v>39</v>
      </c>
      <c r="HK125" s="12">
        <v>160.1</v>
      </c>
      <c r="HL125" s="12">
        <f t="shared" si="48"/>
        <v>159.9</v>
      </c>
      <c r="HO125">
        <v>4</v>
      </c>
      <c r="HP125" t="s">
        <v>39</v>
      </c>
      <c r="HQ125" s="12">
        <v>168.8</v>
      </c>
      <c r="HT125" t="s">
        <v>39</v>
      </c>
      <c r="HU125" s="12">
        <v>168.8</v>
      </c>
      <c r="HV125" s="12">
        <f t="shared" si="49"/>
        <v>168.53333333333333</v>
      </c>
      <c r="HY125">
        <v>4</v>
      </c>
      <c r="HZ125" t="s">
        <v>39</v>
      </c>
      <c r="IA125" s="12">
        <v>174.2</v>
      </c>
      <c r="ID125" t="s">
        <v>39</v>
      </c>
      <c r="IE125" s="12">
        <v>174.2</v>
      </c>
      <c r="IF125" s="12">
        <f t="shared" si="50"/>
        <v>173.06666666666669</v>
      </c>
      <c r="II125">
        <v>4</v>
      </c>
      <c r="IJ125" t="s">
        <v>39</v>
      </c>
      <c r="IK125" s="12">
        <v>184.4</v>
      </c>
      <c r="IN125" t="s">
        <v>39</v>
      </c>
      <c r="IO125" s="12">
        <v>184.4</v>
      </c>
      <c r="IP125" s="12">
        <f t="shared" si="51"/>
        <v>182.43333333333331</v>
      </c>
      <c r="IS125">
        <v>4</v>
      </c>
      <c r="IT125" t="s">
        <v>39</v>
      </c>
      <c r="IU125" s="12">
        <v>170.9</v>
      </c>
      <c r="IX125" t="s">
        <v>39</v>
      </c>
      <c r="IY125" s="12">
        <v>170.9</v>
      </c>
      <c r="IZ125" s="12">
        <f t="shared" si="52"/>
        <v>170.29999999999998</v>
      </c>
      <c r="JC125">
        <v>4</v>
      </c>
      <c r="JD125" t="s">
        <v>39</v>
      </c>
      <c r="JE125" s="12">
        <v>177.4</v>
      </c>
      <c r="JH125" t="s">
        <v>39</v>
      </c>
      <c r="JI125" s="12">
        <v>177.4</v>
      </c>
      <c r="JJ125" s="12">
        <f t="shared" si="53"/>
        <v>176.66666666666666</v>
      </c>
    </row>
    <row r="126" spans="2:270" x14ac:dyDescent="0.35">
      <c r="C126">
        <v>5</v>
      </c>
      <c r="D126" t="s">
        <v>41</v>
      </c>
      <c r="E126" s="12">
        <v>175.6</v>
      </c>
      <c r="H126" t="s">
        <v>41</v>
      </c>
      <c r="I126" s="12">
        <v>175.6</v>
      </c>
      <c r="J126" s="12">
        <f t="shared" si="27"/>
        <v>174.76666666666665</v>
      </c>
      <c r="M126">
        <v>5</v>
      </c>
      <c r="N126" t="s">
        <v>41</v>
      </c>
      <c r="O126" s="12">
        <v>174.7</v>
      </c>
      <c r="R126" t="s">
        <v>41</v>
      </c>
      <c r="S126" s="12">
        <v>174.7</v>
      </c>
      <c r="T126" s="12">
        <f t="shared" si="28"/>
        <v>174.73333333333335</v>
      </c>
      <c r="W126">
        <v>5</v>
      </c>
      <c r="X126" t="s">
        <v>41</v>
      </c>
      <c r="Y126" s="12">
        <v>219.4</v>
      </c>
      <c r="AB126" t="s">
        <v>41</v>
      </c>
      <c r="AC126" s="12">
        <v>219.4</v>
      </c>
      <c r="AD126" s="12">
        <f t="shared" si="29"/>
        <v>215.1</v>
      </c>
      <c r="AG126">
        <v>5</v>
      </c>
      <c r="AH126" t="s">
        <v>41</v>
      </c>
      <c r="AI126" s="12">
        <v>176.7</v>
      </c>
      <c r="AL126" t="s">
        <v>41</v>
      </c>
      <c r="AM126" s="12">
        <v>176.7</v>
      </c>
      <c r="AN126" s="12">
        <f t="shared" si="30"/>
        <v>175.43333333333331</v>
      </c>
      <c r="AQ126">
        <v>5</v>
      </c>
      <c r="AR126" t="s">
        <v>41</v>
      </c>
      <c r="AS126" s="12">
        <v>179.4</v>
      </c>
      <c r="AV126" t="s">
        <v>41</v>
      </c>
      <c r="AW126" s="12">
        <v>179.4</v>
      </c>
      <c r="AX126" s="12">
        <f t="shared" si="31"/>
        <v>178.70000000000002</v>
      </c>
      <c r="BA126">
        <v>5</v>
      </c>
      <c r="BB126" t="s">
        <v>41</v>
      </c>
      <c r="BC126" s="12">
        <v>164.4</v>
      </c>
      <c r="BF126" t="s">
        <v>41</v>
      </c>
      <c r="BG126" s="12">
        <v>164.4</v>
      </c>
      <c r="BH126" s="12">
        <f t="shared" si="32"/>
        <v>168.43333333333331</v>
      </c>
      <c r="BK126">
        <v>5</v>
      </c>
      <c r="BL126" t="s">
        <v>41</v>
      </c>
      <c r="BM126" s="12">
        <v>175.8</v>
      </c>
      <c r="BP126" t="s">
        <v>41</v>
      </c>
      <c r="BQ126" s="12">
        <v>175.8</v>
      </c>
      <c r="BR126" s="12">
        <f t="shared" si="33"/>
        <v>175.69999999999996</v>
      </c>
      <c r="BU126">
        <v>5</v>
      </c>
      <c r="BV126" t="s">
        <v>41</v>
      </c>
      <c r="BW126" s="12">
        <v>185</v>
      </c>
      <c r="BZ126" t="s">
        <v>41</v>
      </c>
      <c r="CA126" s="12">
        <v>185</v>
      </c>
      <c r="CB126" s="12">
        <f t="shared" si="34"/>
        <v>180.26666666666665</v>
      </c>
      <c r="CE126">
        <v>5</v>
      </c>
      <c r="CF126" t="s">
        <v>41</v>
      </c>
      <c r="CG126" s="12">
        <v>176.9</v>
      </c>
      <c r="CJ126" t="s">
        <v>41</v>
      </c>
      <c r="CK126" s="12">
        <v>176.9</v>
      </c>
      <c r="CL126" s="12">
        <f t="shared" si="35"/>
        <v>174.6</v>
      </c>
      <c r="CO126">
        <v>5</v>
      </c>
      <c r="CP126" t="s">
        <v>41</v>
      </c>
      <c r="CQ126" s="12">
        <v>124.2</v>
      </c>
      <c r="CT126" t="s">
        <v>41</v>
      </c>
      <c r="CU126" s="12">
        <v>124.2</v>
      </c>
      <c r="CV126" s="12">
        <f t="shared" si="36"/>
        <v>123.06666666666666</v>
      </c>
      <c r="CY126">
        <v>5</v>
      </c>
      <c r="CZ126" t="s">
        <v>41</v>
      </c>
      <c r="DA126" s="12">
        <v>211.9</v>
      </c>
      <c r="DD126" t="s">
        <v>41</v>
      </c>
      <c r="DE126" s="12">
        <v>211.9</v>
      </c>
      <c r="DF126" s="12">
        <f t="shared" si="37"/>
        <v>208.16666666666666</v>
      </c>
      <c r="DI126">
        <v>5</v>
      </c>
      <c r="DJ126" t="s">
        <v>41</v>
      </c>
      <c r="DK126" s="12">
        <v>165.9</v>
      </c>
      <c r="DN126" t="s">
        <v>41</v>
      </c>
      <c r="DO126" s="12">
        <v>165.9</v>
      </c>
      <c r="DP126" s="12">
        <f t="shared" si="38"/>
        <v>165.43333333333331</v>
      </c>
      <c r="DS126">
        <v>5</v>
      </c>
      <c r="DT126" t="s">
        <v>41</v>
      </c>
      <c r="DU126" s="12">
        <v>197.7</v>
      </c>
      <c r="DX126" t="s">
        <v>41</v>
      </c>
      <c r="DY126" s="12">
        <v>197.7</v>
      </c>
      <c r="DZ126" s="12">
        <f t="shared" si="39"/>
        <v>197.1</v>
      </c>
      <c r="EC126">
        <v>5</v>
      </c>
      <c r="ED126" t="s">
        <v>41</v>
      </c>
      <c r="EE126" s="12">
        <v>183.1</v>
      </c>
      <c r="EH126" t="s">
        <v>41</v>
      </c>
      <c r="EI126" s="12">
        <v>183.1</v>
      </c>
      <c r="EJ126" s="12">
        <f t="shared" si="40"/>
        <v>182</v>
      </c>
      <c r="EM126">
        <v>5</v>
      </c>
      <c r="EN126" t="s">
        <v>41</v>
      </c>
      <c r="EO126" s="12">
        <v>204.2</v>
      </c>
      <c r="ER126" t="s">
        <v>41</v>
      </c>
      <c r="ES126" s="12">
        <v>204.2</v>
      </c>
      <c r="ET126" s="12">
        <f t="shared" si="41"/>
        <v>203.46666666666667</v>
      </c>
      <c r="EW126">
        <v>5</v>
      </c>
      <c r="EX126" t="s">
        <v>41</v>
      </c>
      <c r="EY126" s="12">
        <v>181.3</v>
      </c>
      <c r="FB126" t="s">
        <v>41</v>
      </c>
      <c r="FC126" s="12">
        <v>181.3</v>
      </c>
      <c r="FD126" s="12">
        <f t="shared" si="42"/>
        <v>180.83333333333334</v>
      </c>
      <c r="FG126">
        <v>5</v>
      </c>
      <c r="FH126" t="s">
        <v>41</v>
      </c>
      <c r="FI126" s="12">
        <v>168.1</v>
      </c>
      <c r="FL126" t="s">
        <v>41</v>
      </c>
      <c r="FM126" s="12">
        <v>168.1</v>
      </c>
      <c r="FN126" s="12">
        <f t="shared" si="43"/>
        <v>167.6</v>
      </c>
      <c r="FQ126">
        <v>5</v>
      </c>
      <c r="FR126" t="s">
        <v>41</v>
      </c>
      <c r="FS126" s="12">
        <v>179.3</v>
      </c>
      <c r="FV126" t="s">
        <v>41</v>
      </c>
      <c r="FW126" s="12">
        <v>179.3</v>
      </c>
      <c r="FX126" s="12">
        <f t="shared" si="44"/>
        <v>178.80000000000004</v>
      </c>
      <c r="GA126">
        <v>5</v>
      </c>
      <c r="GB126" t="s">
        <v>41</v>
      </c>
      <c r="GC126" s="12">
        <v>183.4</v>
      </c>
      <c r="GF126" t="s">
        <v>41</v>
      </c>
      <c r="GG126" s="12">
        <v>183.4</v>
      </c>
      <c r="GH126" s="12">
        <f t="shared" si="45"/>
        <v>182.70000000000002</v>
      </c>
      <c r="GK126">
        <v>5</v>
      </c>
      <c r="GL126" t="s">
        <v>41</v>
      </c>
      <c r="GM126" s="12">
        <v>170.1</v>
      </c>
      <c r="GP126" t="s">
        <v>41</v>
      </c>
      <c r="GQ126" s="12">
        <v>170.1</v>
      </c>
      <c r="GR126" s="12">
        <f t="shared" si="46"/>
        <v>169.63333333333333</v>
      </c>
      <c r="GU126">
        <v>5</v>
      </c>
      <c r="GV126" t="s">
        <v>41</v>
      </c>
      <c r="GW126" s="12">
        <v>182.2</v>
      </c>
      <c r="GZ126" t="s">
        <v>41</v>
      </c>
      <c r="HA126" s="12">
        <v>182.2</v>
      </c>
      <c r="HB126" s="12">
        <f t="shared" si="47"/>
        <v>181.5</v>
      </c>
      <c r="HE126">
        <v>5</v>
      </c>
      <c r="HF126" t="s">
        <v>41</v>
      </c>
      <c r="HG126" s="12">
        <v>160.4</v>
      </c>
      <c r="HJ126" t="s">
        <v>41</v>
      </c>
      <c r="HK126" s="12">
        <v>160.4</v>
      </c>
      <c r="HL126" s="12">
        <f t="shared" si="48"/>
        <v>160.1</v>
      </c>
      <c r="HO126">
        <v>5</v>
      </c>
      <c r="HP126" t="s">
        <v>41</v>
      </c>
      <c r="HQ126" s="12">
        <v>169.2</v>
      </c>
      <c r="HT126" t="s">
        <v>41</v>
      </c>
      <c r="HU126" s="12">
        <v>169.2</v>
      </c>
      <c r="HV126" s="12">
        <f t="shared" si="49"/>
        <v>168.8</v>
      </c>
      <c r="HY126">
        <v>5</v>
      </c>
      <c r="HZ126" t="s">
        <v>41</v>
      </c>
      <c r="IA126" s="12">
        <v>174.8</v>
      </c>
      <c r="ID126" t="s">
        <v>41</v>
      </c>
      <c r="IE126" s="12">
        <v>174.8</v>
      </c>
      <c r="IF126" s="12">
        <f t="shared" si="50"/>
        <v>173.83333333333334</v>
      </c>
      <c r="II126">
        <v>5</v>
      </c>
      <c r="IJ126" t="s">
        <v>41</v>
      </c>
      <c r="IK126" s="12">
        <v>185.6</v>
      </c>
      <c r="IN126" t="s">
        <v>41</v>
      </c>
      <c r="IO126" s="12">
        <v>185.6</v>
      </c>
      <c r="IP126" s="12">
        <f t="shared" si="51"/>
        <v>183.83333333333334</v>
      </c>
      <c r="IS126">
        <v>5</v>
      </c>
      <c r="IT126" t="s">
        <v>41</v>
      </c>
      <c r="IU126" s="12">
        <v>171.6</v>
      </c>
      <c r="IX126" t="s">
        <v>41</v>
      </c>
      <c r="IY126" s="12">
        <v>171.6</v>
      </c>
      <c r="IZ126" s="12">
        <f t="shared" si="52"/>
        <v>170.83333333333334</v>
      </c>
      <c r="JC126">
        <v>5</v>
      </c>
      <c r="JD126" t="s">
        <v>41</v>
      </c>
      <c r="JE126" s="12">
        <v>178.2</v>
      </c>
      <c r="JH126" t="s">
        <v>41</v>
      </c>
      <c r="JI126" s="12">
        <v>178.2</v>
      </c>
      <c r="JJ126" s="12">
        <f t="shared" si="53"/>
        <v>177.30000000000004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2305-E0F0-4610-9EBB-6D35838D1DC3}">
  <dimension ref="A1:AG125"/>
  <sheetViews>
    <sheetView workbookViewId="0">
      <selection activeCell="D7" sqref="A1:AG125"/>
    </sheetView>
  </sheetViews>
  <sheetFormatPr defaultRowHeight="14.5" x14ac:dyDescent="0.35"/>
  <sheetData>
    <row r="1" spans="1:33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541</v>
      </c>
      <c r="F1" s="2" t="s">
        <v>542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7" t="s">
        <v>29</v>
      </c>
    </row>
    <row r="2" spans="1:33" x14ac:dyDescent="0.35">
      <c r="A2" s="10" t="s">
        <v>33</v>
      </c>
      <c r="B2" s="3">
        <v>2013</v>
      </c>
      <c r="C2" s="3" t="s">
        <v>31</v>
      </c>
      <c r="D2" s="3">
        <v>1</v>
      </c>
      <c r="E2" s="3" t="s">
        <v>170</v>
      </c>
      <c r="F2" s="3">
        <v>100.3</v>
      </c>
      <c r="G2" s="3">
        <v>110.5</v>
      </c>
      <c r="H2" s="3">
        <v>109.1</v>
      </c>
      <c r="I2" s="3">
        <v>113</v>
      </c>
      <c r="J2" s="3">
        <v>103.6</v>
      </c>
      <c r="K2" s="3">
        <v>103.4</v>
      </c>
      <c r="L2" s="3">
        <v>102.3</v>
      </c>
      <c r="M2" s="3">
        <v>102.9</v>
      </c>
      <c r="N2" s="3">
        <v>105.8</v>
      </c>
      <c r="O2" s="3">
        <v>105.1</v>
      </c>
      <c r="P2" s="3">
        <v>101.8</v>
      </c>
      <c r="Q2" s="3">
        <v>105.1</v>
      </c>
      <c r="R2" s="3">
        <v>107.9</v>
      </c>
      <c r="S2" s="3">
        <v>105.9</v>
      </c>
      <c r="T2" s="3">
        <v>105.2</v>
      </c>
      <c r="U2" s="3">
        <v>105.9</v>
      </c>
      <c r="V2" s="3">
        <v>105</v>
      </c>
      <c r="W2" s="3">
        <v>105.8</v>
      </c>
      <c r="X2" s="3" t="s">
        <v>34</v>
      </c>
      <c r="Y2" s="3">
        <v>105.4</v>
      </c>
      <c r="Z2" s="3">
        <v>104.8</v>
      </c>
      <c r="AA2" s="3">
        <v>104.1</v>
      </c>
      <c r="AB2" s="3">
        <v>103.2</v>
      </c>
      <c r="AC2" s="3">
        <v>102.9</v>
      </c>
      <c r="AD2" s="3">
        <v>103.5</v>
      </c>
      <c r="AE2" s="3">
        <v>104.3</v>
      </c>
      <c r="AF2" s="3">
        <v>103.7</v>
      </c>
      <c r="AG2" s="6">
        <v>104</v>
      </c>
    </row>
    <row r="3" spans="1:33" x14ac:dyDescent="0.35">
      <c r="A3" s="11" t="s">
        <v>33</v>
      </c>
      <c r="B3" s="4">
        <v>2013</v>
      </c>
      <c r="C3" s="4" t="s">
        <v>36</v>
      </c>
      <c r="D3" s="4">
        <v>2</v>
      </c>
      <c r="E3" s="4" t="s">
        <v>173</v>
      </c>
      <c r="F3" s="4">
        <v>100.4</v>
      </c>
      <c r="G3" s="4">
        <v>112.9</v>
      </c>
      <c r="H3" s="4">
        <v>112.9</v>
      </c>
      <c r="I3" s="4">
        <v>116.9</v>
      </c>
      <c r="J3" s="4">
        <v>104</v>
      </c>
      <c r="K3" s="4">
        <v>103.5</v>
      </c>
      <c r="L3" s="4">
        <v>103.1</v>
      </c>
      <c r="M3" s="4">
        <v>104.9</v>
      </c>
      <c r="N3" s="4">
        <v>104.1</v>
      </c>
      <c r="O3" s="4">
        <v>103.8</v>
      </c>
      <c r="P3" s="4">
        <v>102.3</v>
      </c>
      <c r="Q3" s="4">
        <v>106</v>
      </c>
      <c r="R3" s="4">
        <v>109</v>
      </c>
      <c r="S3" s="4">
        <v>107.2</v>
      </c>
      <c r="T3" s="4">
        <v>106</v>
      </c>
      <c r="U3" s="4">
        <v>106.6</v>
      </c>
      <c r="V3" s="4">
        <v>105.5</v>
      </c>
      <c r="W3" s="4">
        <v>106.4</v>
      </c>
      <c r="X3" s="4" t="s">
        <v>37</v>
      </c>
      <c r="Y3" s="4">
        <v>105.7</v>
      </c>
      <c r="Z3" s="4">
        <v>105.2</v>
      </c>
      <c r="AA3" s="4">
        <v>104.7</v>
      </c>
      <c r="AB3" s="4">
        <v>104.4</v>
      </c>
      <c r="AC3" s="4">
        <v>103.3</v>
      </c>
      <c r="AD3" s="4">
        <v>103.7</v>
      </c>
      <c r="AE3" s="4">
        <v>104.3</v>
      </c>
      <c r="AF3" s="4">
        <v>104.3</v>
      </c>
      <c r="AG3" s="5">
        <v>104.7</v>
      </c>
    </row>
    <row r="4" spans="1:33" x14ac:dyDescent="0.35">
      <c r="A4" s="10" t="s">
        <v>33</v>
      </c>
      <c r="B4" s="3">
        <v>2013</v>
      </c>
      <c r="C4" s="3" t="s">
        <v>38</v>
      </c>
      <c r="D4" s="3">
        <v>3</v>
      </c>
      <c r="E4" s="3" t="s">
        <v>176</v>
      </c>
      <c r="F4" s="3">
        <v>100.4</v>
      </c>
      <c r="G4" s="3">
        <v>113.9</v>
      </c>
      <c r="H4" s="3">
        <v>111.4</v>
      </c>
      <c r="I4" s="3">
        <v>113.2</v>
      </c>
      <c r="J4" s="3">
        <v>104.3</v>
      </c>
      <c r="K4" s="3">
        <v>102.7</v>
      </c>
      <c r="L4" s="3">
        <v>104.9</v>
      </c>
      <c r="M4" s="3">
        <v>103.8</v>
      </c>
      <c r="N4" s="3">
        <v>103.5</v>
      </c>
      <c r="O4" s="3">
        <v>102.6</v>
      </c>
      <c r="P4" s="3">
        <v>102.4</v>
      </c>
      <c r="Q4" s="3">
        <v>107</v>
      </c>
      <c r="R4" s="3">
        <v>109.8</v>
      </c>
      <c r="S4" s="3">
        <v>107.3</v>
      </c>
      <c r="T4" s="3">
        <v>106.8</v>
      </c>
      <c r="U4" s="3">
        <v>107.2</v>
      </c>
      <c r="V4" s="3">
        <v>106</v>
      </c>
      <c r="W4" s="3">
        <v>107</v>
      </c>
      <c r="X4" s="3" t="s">
        <v>37</v>
      </c>
      <c r="Y4" s="3">
        <v>106</v>
      </c>
      <c r="Z4" s="3">
        <v>105.7</v>
      </c>
      <c r="AA4" s="3">
        <v>105.2</v>
      </c>
      <c r="AB4" s="3">
        <v>105.5</v>
      </c>
      <c r="AC4" s="3">
        <v>103.5</v>
      </c>
      <c r="AD4" s="3">
        <v>103.8</v>
      </c>
      <c r="AE4" s="3">
        <v>104.2</v>
      </c>
      <c r="AF4" s="3">
        <v>104.9</v>
      </c>
      <c r="AG4" s="6">
        <v>105</v>
      </c>
    </row>
    <row r="5" spans="1:33" x14ac:dyDescent="0.35">
      <c r="A5" s="11" t="s">
        <v>33</v>
      </c>
      <c r="B5" s="4">
        <v>2013</v>
      </c>
      <c r="C5" s="4" t="s">
        <v>39</v>
      </c>
      <c r="D5" s="4">
        <v>4</v>
      </c>
      <c r="E5" s="4" t="s">
        <v>179</v>
      </c>
      <c r="F5" s="4">
        <v>100.5</v>
      </c>
      <c r="G5" s="4">
        <v>114.6</v>
      </c>
      <c r="H5" s="4">
        <v>113.4</v>
      </c>
      <c r="I5" s="4">
        <v>106</v>
      </c>
      <c r="J5" s="4">
        <v>104.7</v>
      </c>
      <c r="K5" s="4">
        <v>102.1</v>
      </c>
      <c r="L5" s="4">
        <v>109.5</v>
      </c>
      <c r="M5" s="4">
        <v>109.7</v>
      </c>
      <c r="N5" s="4">
        <v>104.6</v>
      </c>
      <c r="O5" s="4">
        <v>102</v>
      </c>
      <c r="P5" s="4">
        <v>103.5</v>
      </c>
      <c r="Q5" s="4">
        <v>108.2</v>
      </c>
      <c r="R5" s="4">
        <v>110.6</v>
      </c>
      <c r="S5" s="4">
        <v>108.8</v>
      </c>
      <c r="T5" s="4">
        <v>108.5</v>
      </c>
      <c r="U5" s="4">
        <v>107.9</v>
      </c>
      <c r="V5" s="4">
        <v>106.4</v>
      </c>
      <c r="W5" s="4">
        <v>107.7</v>
      </c>
      <c r="X5" s="4" t="s">
        <v>40</v>
      </c>
      <c r="Y5" s="4">
        <v>106.4</v>
      </c>
      <c r="Z5" s="4">
        <v>106.5</v>
      </c>
      <c r="AA5" s="4">
        <v>105.7</v>
      </c>
      <c r="AB5" s="4">
        <v>105</v>
      </c>
      <c r="AC5" s="4">
        <v>104</v>
      </c>
      <c r="AD5" s="4">
        <v>105.2</v>
      </c>
      <c r="AE5" s="4">
        <v>103.2</v>
      </c>
      <c r="AF5" s="4">
        <v>105.1</v>
      </c>
      <c r="AG5" s="5">
        <v>105.7</v>
      </c>
    </row>
    <row r="6" spans="1:33" x14ac:dyDescent="0.35">
      <c r="A6" s="10" t="s">
        <v>33</v>
      </c>
      <c r="B6" s="3">
        <v>2013</v>
      </c>
      <c r="C6" s="3" t="s">
        <v>41</v>
      </c>
      <c r="D6" s="3">
        <v>5</v>
      </c>
      <c r="E6" s="3" t="s">
        <v>182</v>
      </c>
      <c r="F6" s="3">
        <v>100.5</v>
      </c>
      <c r="G6" s="3">
        <v>115.4</v>
      </c>
      <c r="H6" s="3">
        <v>114.2</v>
      </c>
      <c r="I6" s="3">
        <v>102.7</v>
      </c>
      <c r="J6" s="3">
        <v>105.5</v>
      </c>
      <c r="K6" s="3">
        <v>101.5</v>
      </c>
      <c r="L6" s="3">
        <v>110.6</v>
      </c>
      <c r="M6" s="3">
        <v>123.7</v>
      </c>
      <c r="N6" s="3">
        <v>105.2</v>
      </c>
      <c r="O6" s="3">
        <v>101.9</v>
      </c>
      <c r="P6" s="3">
        <v>105</v>
      </c>
      <c r="Q6" s="3">
        <v>109.1</v>
      </c>
      <c r="R6" s="3">
        <v>111.3</v>
      </c>
      <c r="S6" s="3">
        <v>111.1</v>
      </c>
      <c r="T6" s="3">
        <v>109.8</v>
      </c>
      <c r="U6" s="3">
        <v>108.5</v>
      </c>
      <c r="V6" s="3">
        <v>106.7</v>
      </c>
      <c r="W6" s="3">
        <v>108.3</v>
      </c>
      <c r="X6" s="3" t="s">
        <v>40</v>
      </c>
      <c r="Y6" s="3">
        <v>107.2</v>
      </c>
      <c r="Z6" s="3">
        <v>107.1</v>
      </c>
      <c r="AA6" s="3">
        <v>106.2</v>
      </c>
      <c r="AB6" s="3">
        <v>103.9</v>
      </c>
      <c r="AC6" s="3">
        <v>104.6</v>
      </c>
      <c r="AD6" s="3">
        <v>105.7</v>
      </c>
      <c r="AE6" s="3">
        <v>102.6</v>
      </c>
      <c r="AF6" s="3">
        <v>104.9</v>
      </c>
      <c r="AG6" s="6">
        <v>106.6</v>
      </c>
    </row>
    <row r="7" spans="1:33" x14ac:dyDescent="0.35">
      <c r="A7" s="11" t="s">
        <v>33</v>
      </c>
      <c r="B7" s="4">
        <v>2013</v>
      </c>
      <c r="C7" s="4" t="s">
        <v>42</v>
      </c>
      <c r="D7" s="4">
        <v>6</v>
      </c>
      <c r="E7" s="4" t="s">
        <v>185</v>
      </c>
      <c r="F7" s="4">
        <v>106.6</v>
      </c>
      <c r="G7" s="4">
        <v>117</v>
      </c>
      <c r="H7" s="4">
        <v>120.1</v>
      </c>
      <c r="I7" s="4">
        <v>112.5</v>
      </c>
      <c r="J7" s="4">
        <v>107.3</v>
      </c>
      <c r="K7" s="4">
        <v>101.3</v>
      </c>
      <c r="L7" s="4">
        <v>112.4</v>
      </c>
      <c r="M7" s="4">
        <v>143.6</v>
      </c>
      <c r="N7" s="4">
        <v>105.4</v>
      </c>
      <c r="O7" s="4">
        <v>101.4</v>
      </c>
      <c r="P7" s="4">
        <v>106.4</v>
      </c>
      <c r="Q7" s="4">
        <v>110</v>
      </c>
      <c r="R7" s="4">
        <v>112.2</v>
      </c>
      <c r="S7" s="4">
        <v>115</v>
      </c>
      <c r="T7" s="4">
        <v>110.9</v>
      </c>
      <c r="U7" s="4">
        <v>109.2</v>
      </c>
      <c r="V7" s="4">
        <v>107.2</v>
      </c>
      <c r="W7" s="4">
        <v>108.9</v>
      </c>
      <c r="X7" s="4" t="s">
        <v>43</v>
      </c>
      <c r="Y7" s="4">
        <v>108</v>
      </c>
      <c r="Z7" s="4">
        <v>107.7</v>
      </c>
      <c r="AA7" s="4">
        <v>106.5</v>
      </c>
      <c r="AB7" s="4">
        <v>105.2</v>
      </c>
      <c r="AC7" s="4">
        <v>105.2</v>
      </c>
      <c r="AD7" s="4">
        <v>108.1</v>
      </c>
      <c r="AE7" s="4">
        <v>103.3</v>
      </c>
      <c r="AF7" s="4">
        <v>106.1</v>
      </c>
      <c r="AG7" s="5">
        <v>109.7</v>
      </c>
    </row>
    <row r="8" spans="1:33" x14ac:dyDescent="0.35">
      <c r="A8" s="10" t="s">
        <v>33</v>
      </c>
      <c r="B8" s="3">
        <v>2013</v>
      </c>
      <c r="C8" s="3" t="s">
        <v>44</v>
      </c>
      <c r="D8" s="3">
        <v>7</v>
      </c>
      <c r="E8" s="3" t="s">
        <v>188</v>
      </c>
      <c r="F8" s="3">
        <v>107.7</v>
      </c>
      <c r="G8" s="3">
        <v>117.8</v>
      </c>
      <c r="H8" s="3">
        <v>119.2</v>
      </c>
      <c r="I8" s="3">
        <v>114</v>
      </c>
      <c r="J8" s="3">
        <v>108.3</v>
      </c>
      <c r="K8" s="3">
        <v>101.1</v>
      </c>
      <c r="L8" s="3">
        <v>113.2</v>
      </c>
      <c r="M8" s="3">
        <v>160.9</v>
      </c>
      <c r="N8" s="3">
        <v>105.1</v>
      </c>
      <c r="O8" s="3">
        <v>101.3</v>
      </c>
      <c r="P8" s="3">
        <v>107.5</v>
      </c>
      <c r="Q8" s="3">
        <v>110.4</v>
      </c>
      <c r="R8" s="3">
        <v>113.1</v>
      </c>
      <c r="S8" s="3">
        <v>117.5</v>
      </c>
      <c r="T8" s="3">
        <v>111.7</v>
      </c>
      <c r="U8" s="3">
        <v>109.8</v>
      </c>
      <c r="V8" s="3">
        <v>107.8</v>
      </c>
      <c r="W8" s="3">
        <v>109.5</v>
      </c>
      <c r="X8" s="3" t="s">
        <v>45</v>
      </c>
      <c r="Y8" s="3">
        <v>108.6</v>
      </c>
      <c r="Z8" s="3">
        <v>108.1</v>
      </c>
      <c r="AA8" s="3">
        <v>107.1</v>
      </c>
      <c r="AB8" s="3">
        <v>107.3</v>
      </c>
      <c r="AC8" s="3">
        <v>105.9</v>
      </c>
      <c r="AD8" s="3">
        <v>110.1</v>
      </c>
      <c r="AE8" s="3">
        <v>103.2</v>
      </c>
      <c r="AF8" s="3">
        <v>107.3</v>
      </c>
      <c r="AG8" s="6">
        <v>111.4</v>
      </c>
    </row>
    <row r="9" spans="1:33" x14ac:dyDescent="0.35">
      <c r="A9" s="11" t="s">
        <v>33</v>
      </c>
      <c r="B9" s="4">
        <v>2013</v>
      </c>
      <c r="C9" s="4" t="s">
        <v>46</v>
      </c>
      <c r="D9" s="4">
        <v>8</v>
      </c>
      <c r="E9" s="4" t="s">
        <v>191</v>
      </c>
      <c r="F9" s="4">
        <v>108.9</v>
      </c>
      <c r="G9" s="4">
        <v>118.3</v>
      </c>
      <c r="H9" s="4">
        <v>120.4</v>
      </c>
      <c r="I9" s="4">
        <v>112.7</v>
      </c>
      <c r="J9" s="4">
        <v>108.9</v>
      </c>
      <c r="K9" s="4">
        <v>101.1</v>
      </c>
      <c r="L9" s="4">
        <v>108.7</v>
      </c>
      <c r="M9" s="4">
        <v>177</v>
      </c>
      <c r="N9" s="4">
        <v>104.7</v>
      </c>
      <c r="O9" s="4">
        <v>101</v>
      </c>
      <c r="P9" s="4">
        <v>108.5</v>
      </c>
      <c r="Q9" s="4">
        <v>110.9</v>
      </c>
      <c r="R9" s="4">
        <v>114.3</v>
      </c>
      <c r="S9" s="4">
        <v>119.6</v>
      </c>
      <c r="T9" s="4">
        <v>112.4</v>
      </c>
      <c r="U9" s="4">
        <v>110.6</v>
      </c>
      <c r="V9" s="4">
        <v>108.3</v>
      </c>
      <c r="W9" s="4">
        <v>110.2</v>
      </c>
      <c r="X9" s="4" t="s">
        <v>47</v>
      </c>
      <c r="Y9" s="4">
        <v>109.3</v>
      </c>
      <c r="Z9" s="4">
        <v>108.7</v>
      </c>
      <c r="AA9" s="4">
        <v>107.6</v>
      </c>
      <c r="AB9" s="4">
        <v>108.1</v>
      </c>
      <c r="AC9" s="4">
        <v>106.5</v>
      </c>
      <c r="AD9" s="4">
        <v>110.8</v>
      </c>
      <c r="AE9" s="4">
        <v>106</v>
      </c>
      <c r="AF9" s="4">
        <v>108.3</v>
      </c>
      <c r="AG9" s="5">
        <v>112.7</v>
      </c>
    </row>
    <row r="10" spans="1:33" x14ac:dyDescent="0.35">
      <c r="A10" s="10" t="s">
        <v>33</v>
      </c>
      <c r="B10" s="3">
        <v>2013</v>
      </c>
      <c r="C10" s="3" t="s">
        <v>48</v>
      </c>
      <c r="D10" s="3">
        <v>9</v>
      </c>
      <c r="E10" s="3" t="s">
        <v>194</v>
      </c>
      <c r="F10" s="3">
        <v>109.7</v>
      </c>
      <c r="G10" s="3">
        <v>118.6</v>
      </c>
      <c r="H10" s="3">
        <v>119.1</v>
      </c>
      <c r="I10" s="3">
        <v>113.2</v>
      </c>
      <c r="J10" s="3">
        <v>109.6</v>
      </c>
      <c r="K10" s="3">
        <v>101.7</v>
      </c>
      <c r="L10" s="3">
        <v>103.2</v>
      </c>
      <c r="M10" s="3">
        <v>174.3</v>
      </c>
      <c r="N10" s="3">
        <v>105.1</v>
      </c>
      <c r="O10" s="3">
        <v>100.8</v>
      </c>
      <c r="P10" s="3">
        <v>109.1</v>
      </c>
      <c r="Q10" s="3">
        <v>111.1</v>
      </c>
      <c r="R10" s="3">
        <v>115.4</v>
      </c>
      <c r="S10" s="3">
        <v>119.2</v>
      </c>
      <c r="T10" s="3">
        <v>112.9</v>
      </c>
      <c r="U10" s="3">
        <v>111.4</v>
      </c>
      <c r="V10" s="3">
        <v>109</v>
      </c>
      <c r="W10" s="3">
        <v>111.1</v>
      </c>
      <c r="X10" s="3" t="s">
        <v>49</v>
      </c>
      <c r="Y10" s="3">
        <v>109.5</v>
      </c>
      <c r="Z10" s="3">
        <v>109.6</v>
      </c>
      <c r="AA10" s="3">
        <v>107.9</v>
      </c>
      <c r="AB10" s="3">
        <v>110.4</v>
      </c>
      <c r="AC10" s="3">
        <v>107.4</v>
      </c>
      <c r="AD10" s="3">
        <v>111.2</v>
      </c>
      <c r="AE10" s="3">
        <v>106.9</v>
      </c>
      <c r="AF10" s="3">
        <v>109.4</v>
      </c>
      <c r="AG10" s="6">
        <v>113.2</v>
      </c>
    </row>
    <row r="11" spans="1:33" x14ac:dyDescent="0.35">
      <c r="A11" s="11" t="s">
        <v>33</v>
      </c>
      <c r="B11" s="4">
        <v>2013</v>
      </c>
      <c r="C11" s="4" t="s">
        <v>50</v>
      </c>
      <c r="D11" s="4">
        <v>10</v>
      </c>
      <c r="E11" s="4" t="s">
        <v>197</v>
      </c>
      <c r="F11" s="4">
        <v>110.5</v>
      </c>
      <c r="G11" s="4">
        <v>118.9</v>
      </c>
      <c r="H11" s="4">
        <v>118.1</v>
      </c>
      <c r="I11" s="4">
        <v>114.5</v>
      </c>
      <c r="J11" s="4">
        <v>110.4</v>
      </c>
      <c r="K11" s="4">
        <v>102.3</v>
      </c>
      <c r="L11" s="4">
        <v>106.2</v>
      </c>
      <c r="M11" s="4">
        <v>183.5</v>
      </c>
      <c r="N11" s="4">
        <v>105.3</v>
      </c>
      <c r="O11" s="4">
        <v>100.2</v>
      </c>
      <c r="P11" s="4">
        <v>109.6</v>
      </c>
      <c r="Q11" s="4">
        <v>111.4</v>
      </c>
      <c r="R11" s="4">
        <v>116</v>
      </c>
      <c r="S11" s="4">
        <v>120.8</v>
      </c>
      <c r="T11" s="4">
        <v>113.5</v>
      </c>
      <c r="U11" s="4">
        <v>112.5</v>
      </c>
      <c r="V11" s="4">
        <v>109.7</v>
      </c>
      <c r="W11" s="4">
        <v>112</v>
      </c>
      <c r="X11" s="4" t="s">
        <v>51</v>
      </c>
      <c r="Y11" s="4">
        <v>109.7</v>
      </c>
      <c r="Z11" s="4">
        <v>110.2</v>
      </c>
      <c r="AA11" s="4">
        <v>108.2</v>
      </c>
      <c r="AB11" s="4">
        <v>109.7</v>
      </c>
      <c r="AC11" s="4">
        <v>108</v>
      </c>
      <c r="AD11" s="4">
        <v>111.3</v>
      </c>
      <c r="AE11" s="4">
        <v>107.3</v>
      </c>
      <c r="AF11" s="4">
        <v>109.4</v>
      </c>
      <c r="AG11" s="5">
        <v>114</v>
      </c>
    </row>
    <row r="12" spans="1:33" x14ac:dyDescent="0.35">
      <c r="A12" s="10" t="s">
        <v>33</v>
      </c>
      <c r="B12" s="3">
        <v>2013</v>
      </c>
      <c r="C12" s="3" t="s">
        <v>52</v>
      </c>
      <c r="D12" s="3">
        <v>11</v>
      </c>
      <c r="E12" s="3" t="s">
        <v>200</v>
      </c>
      <c r="F12" s="3">
        <v>111.1</v>
      </c>
      <c r="G12" s="3">
        <v>119.8</v>
      </c>
      <c r="H12" s="3">
        <v>116.3</v>
      </c>
      <c r="I12" s="3">
        <v>122.6</v>
      </c>
      <c r="J12" s="3">
        <v>112</v>
      </c>
      <c r="K12" s="3">
        <v>103.2</v>
      </c>
      <c r="L12" s="3">
        <v>110</v>
      </c>
      <c r="M12" s="3">
        <v>192.8</v>
      </c>
      <c r="N12" s="3">
        <v>106.3</v>
      </c>
      <c r="O12" s="3">
        <v>99.5</v>
      </c>
      <c r="P12" s="3">
        <v>110.3</v>
      </c>
      <c r="Q12" s="3">
        <v>111.8</v>
      </c>
      <c r="R12" s="3">
        <v>117.1</v>
      </c>
      <c r="S12" s="3">
        <v>122.9</v>
      </c>
      <c r="T12" s="3">
        <v>114.1</v>
      </c>
      <c r="U12" s="3">
        <v>113.5</v>
      </c>
      <c r="V12" s="3">
        <v>110.3</v>
      </c>
      <c r="W12" s="3">
        <v>113</v>
      </c>
      <c r="X12" s="3" t="s">
        <v>54</v>
      </c>
      <c r="Y12" s="3">
        <v>110</v>
      </c>
      <c r="Z12" s="3">
        <v>110.9</v>
      </c>
      <c r="AA12" s="3">
        <v>108.6</v>
      </c>
      <c r="AB12" s="3">
        <v>109.5</v>
      </c>
      <c r="AC12" s="3">
        <v>108.5</v>
      </c>
      <c r="AD12" s="3">
        <v>111.3</v>
      </c>
      <c r="AE12" s="3">
        <v>107.9</v>
      </c>
      <c r="AF12" s="3">
        <v>109.6</v>
      </c>
      <c r="AG12" s="6">
        <v>115</v>
      </c>
    </row>
    <row r="13" spans="1:33" x14ac:dyDescent="0.35">
      <c r="A13" s="11" t="s">
        <v>33</v>
      </c>
      <c r="B13" s="4">
        <v>2013</v>
      </c>
      <c r="C13" s="4" t="s">
        <v>55</v>
      </c>
      <c r="D13" s="4">
        <v>12</v>
      </c>
      <c r="E13" s="4" t="s">
        <v>203</v>
      </c>
      <c r="F13" s="4">
        <v>110.7</v>
      </c>
      <c r="G13" s="4">
        <v>120.5</v>
      </c>
      <c r="H13" s="4">
        <v>118.1</v>
      </c>
      <c r="I13" s="4">
        <v>128.5</v>
      </c>
      <c r="J13" s="4">
        <v>112.8</v>
      </c>
      <c r="K13" s="4">
        <v>103.4</v>
      </c>
      <c r="L13" s="4">
        <v>110.7</v>
      </c>
      <c r="M13" s="4">
        <v>144.80000000000001</v>
      </c>
      <c r="N13" s="4">
        <v>107.1</v>
      </c>
      <c r="O13" s="4">
        <v>98.6</v>
      </c>
      <c r="P13" s="4">
        <v>111.9</v>
      </c>
      <c r="Q13" s="4">
        <v>112.1</v>
      </c>
      <c r="R13" s="4">
        <v>118.1</v>
      </c>
      <c r="S13" s="4">
        <v>117.8</v>
      </c>
      <c r="T13" s="4">
        <v>115</v>
      </c>
      <c r="U13" s="4">
        <v>114.2</v>
      </c>
      <c r="V13" s="4">
        <v>110.9</v>
      </c>
      <c r="W13" s="4">
        <v>113.7</v>
      </c>
      <c r="X13" s="4" t="s">
        <v>56</v>
      </c>
      <c r="Y13" s="4">
        <v>110.4</v>
      </c>
      <c r="Z13" s="4">
        <v>111.3</v>
      </c>
      <c r="AA13" s="4">
        <v>109</v>
      </c>
      <c r="AB13" s="4">
        <v>109.7</v>
      </c>
      <c r="AC13" s="4">
        <v>108.9</v>
      </c>
      <c r="AD13" s="4">
        <v>111.4</v>
      </c>
      <c r="AE13" s="4">
        <v>107.7</v>
      </c>
      <c r="AF13" s="4">
        <v>109.8</v>
      </c>
      <c r="AG13" s="5">
        <v>113.3</v>
      </c>
    </row>
    <row r="14" spans="1:33" x14ac:dyDescent="0.35">
      <c r="A14" s="10" t="s">
        <v>33</v>
      </c>
      <c r="B14" s="3">
        <v>2014</v>
      </c>
      <c r="C14" s="3" t="s">
        <v>31</v>
      </c>
      <c r="D14" s="3">
        <v>1</v>
      </c>
      <c r="E14" s="3" t="s">
        <v>206</v>
      </c>
      <c r="F14" s="3">
        <v>111.6</v>
      </c>
      <c r="G14" s="3">
        <v>121.2</v>
      </c>
      <c r="H14" s="3">
        <v>122</v>
      </c>
      <c r="I14" s="3">
        <v>129.9</v>
      </c>
      <c r="J14" s="3">
        <v>113.6</v>
      </c>
      <c r="K14" s="3">
        <v>102.9</v>
      </c>
      <c r="L14" s="3">
        <v>112.1</v>
      </c>
      <c r="M14" s="3">
        <v>118.9</v>
      </c>
      <c r="N14" s="3">
        <v>107.5</v>
      </c>
      <c r="O14" s="3">
        <v>96.9</v>
      </c>
      <c r="P14" s="3">
        <v>112.7</v>
      </c>
      <c r="Q14" s="3">
        <v>112.1</v>
      </c>
      <c r="R14" s="3">
        <v>119</v>
      </c>
      <c r="S14" s="3">
        <v>115.5</v>
      </c>
      <c r="T14" s="3">
        <v>115.7</v>
      </c>
      <c r="U14" s="3">
        <v>114.8</v>
      </c>
      <c r="V14" s="3">
        <v>111.3</v>
      </c>
      <c r="W14" s="3">
        <v>114.3</v>
      </c>
      <c r="X14" s="3" t="s">
        <v>57</v>
      </c>
      <c r="Y14" s="3">
        <v>111</v>
      </c>
      <c r="Z14" s="3">
        <v>111.9</v>
      </c>
      <c r="AA14" s="3">
        <v>109.7</v>
      </c>
      <c r="AB14" s="3">
        <v>110.8</v>
      </c>
      <c r="AC14" s="3">
        <v>109.8</v>
      </c>
      <c r="AD14" s="3">
        <v>111.5</v>
      </c>
      <c r="AE14" s="3">
        <v>108</v>
      </c>
      <c r="AF14" s="3">
        <v>110.5</v>
      </c>
      <c r="AG14" s="6">
        <v>112.9</v>
      </c>
    </row>
    <row r="15" spans="1:33" x14ac:dyDescent="0.35">
      <c r="A15" s="11" t="s">
        <v>33</v>
      </c>
      <c r="B15" s="4">
        <v>2014</v>
      </c>
      <c r="C15" s="4" t="s">
        <v>36</v>
      </c>
      <c r="D15" s="4">
        <v>2</v>
      </c>
      <c r="E15" s="4" t="s">
        <v>209</v>
      </c>
      <c r="F15" s="4">
        <v>112.5</v>
      </c>
      <c r="G15" s="4">
        <v>121.9</v>
      </c>
      <c r="H15" s="4">
        <v>122</v>
      </c>
      <c r="I15" s="4">
        <v>124.5</v>
      </c>
      <c r="J15" s="4">
        <v>115.2</v>
      </c>
      <c r="K15" s="4">
        <v>102.5</v>
      </c>
      <c r="L15" s="4">
        <v>114.1</v>
      </c>
      <c r="M15" s="4">
        <v>111.5</v>
      </c>
      <c r="N15" s="4">
        <v>108.2</v>
      </c>
      <c r="O15" s="4">
        <v>95.4</v>
      </c>
      <c r="P15" s="4">
        <v>113.5</v>
      </c>
      <c r="Q15" s="4">
        <v>112.1</v>
      </c>
      <c r="R15" s="4">
        <v>119.9</v>
      </c>
      <c r="S15" s="4">
        <v>115.2</v>
      </c>
      <c r="T15" s="4">
        <v>116.2</v>
      </c>
      <c r="U15" s="4">
        <v>115.3</v>
      </c>
      <c r="V15" s="4">
        <v>111.7</v>
      </c>
      <c r="W15" s="4">
        <v>114.7</v>
      </c>
      <c r="X15" s="4" t="s">
        <v>58</v>
      </c>
      <c r="Y15" s="4">
        <v>111.1</v>
      </c>
      <c r="Z15" s="4">
        <v>112.6</v>
      </c>
      <c r="AA15" s="4">
        <v>110.4</v>
      </c>
      <c r="AB15" s="4">
        <v>111.3</v>
      </c>
      <c r="AC15" s="4">
        <v>110.3</v>
      </c>
      <c r="AD15" s="4">
        <v>111.6</v>
      </c>
      <c r="AE15" s="4">
        <v>108.7</v>
      </c>
      <c r="AF15" s="4">
        <v>111</v>
      </c>
      <c r="AG15" s="5">
        <v>113.1</v>
      </c>
    </row>
    <row r="16" spans="1:33" x14ac:dyDescent="0.35">
      <c r="A16" s="10" t="s">
        <v>33</v>
      </c>
      <c r="B16" s="3">
        <v>2014</v>
      </c>
      <c r="C16" s="3" t="s">
        <v>38</v>
      </c>
      <c r="D16" s="3">
        <v>3</v>
      </c>
      <c r="E16" s="3" t="s">
        <v>212</v>
      </c>
      <c r="F16" s="3">
        <v>113.2</v>
      </c>
      <c r="G16" s="3">
        <v>122.1</v>
      </c>
      <c r="H16" s="3">
        <v>121.4</v>
      </c>
      <c r="I16" s="3">
        <v>121.5</v>
      </c>
      <c r="J16" s="3">
        <v>116.2</v>
      </c>
      <c r="K16" s="3">
        <v>102.8</v>
      </c>
      <c r="L16" s="3">
        <v>117.7</v>
      </c>
      <c r="M16" s="3">
        <v>113.3</v>
      </c>
      <c r="N16" s="3">
        <v>108.9</v>
      </c>
      <c r="O16" s="3">
        <v>96.3</v>
      </c>
      <c r="P16" s="3">
        <v>114.1</v>
      </c>
      <c r="Q16" s="3">
        <v>112.2</v>
      </c>
      <c r="R16" s="3">
        <v>120.5</v>
      </c>
      <c r="S16" s="3">
        <v>116</v>
      </c>
      <c r="T16" s="3">
        <v>116.7</v>
      </c>
      <c r="U16" s="3">
        <v>115.8</v>
      </c>
      <c r="V16" s="3">
        <v>112.1</v>
      </c>
      <c r="W16" s="3">
        <v>115.2</v>
      </c>
      <c r="X16" s="3" t="s">
        <v>59</v>
      </c>
      <c r="Y16" s="3">
        <v>110.9</v>
      </c>
      <c r="Z16" s="3">
        <v>113</v>
      </c>
      <c r="AA16" s="3">
        <v>110.8</v>
      </c>
      <c r="AB16" s="3">
        <v>111.6</v>
      </c>
      <c r="AC16" s="3">
        <v>110.9</v>
      </c>
      <c r="AD16" s="3">
        <v>111.8</v>
      </c>
      <c r="AE16" s="3">
        <v>109.2</v>
      </c>
      <c r="AF16" s="3">
        <v>111.4</v>
      </c>
      <c r="AG16" s="6">
        <v>113.7</v>
      </c>
    </row>
    <row r="17" spans="1:33" x14ac:dyDescent="0.35">
      <c r="A17" s="11" t="s">
        <v>33</v>
      </c>
      <c r="B17" s="4">
        <v>2014</v>
      </c>
      <c r="C17" s="4" t="s">
        <v>39</v>
      </c>
      <c r="D17" s="4">
        <v>4</v>
      </c>
      <c r="E17" s="4" t="s">
        <v>215</v>
      </c>
      <c r="F17" s="4">
        <v>113.9</v>
      </c>
      <c r="G17" s="4">
        <v>122.5</v>
      </c>
      <c r="H17" s="4">
        <v>121.7</v>
      </c>
      <c r="I17" s="4">
        <v>113.3</v>
      </c>
      <c r="J17" s="4">
        <v>117</v>
      </c>
      <c r="K17" s="4">
        <v>103.1</v>
      </c>
      <c r="L17" s="4">
        <v>126.7</v>
      </c>
      <c r="M17" s="4">
        <v>121.2</v>
      </c>
      <c r="N17" s="4">
        <v>111</v>
      </c>
      <c r="O17" s="4">
        <v>100.3</v>
      </c>
      <c r="P17" s="4">
        <v>115.3</v>
      </c>
      <c r="Q17" s="4">
        <v>112.7</v>
      </c>
      <c r="R17" s="4">
        <v>121</v>
      </c>
      <c r="S17" s="4">
        <v>118.2</v>
      </c>
      <c r="T17" s="4">
        <v>117.6</v>
      </c>
      <c r="U17" s="4">
        <v>116.3</v>
      </c>
      <c r="V17" s="4">
        <v>112.5</v>
      </c>
      <c r="W17" s="4">
        <v>115.7</v>
      </c>
      <c r="X17" s="4" t="s">
        <v>61</v>
      </c>
      <c r="Y17" s="4">
        <v>110.9</v>
      </c>
      <c r="Z17" s="4">
        <v>113.4</v>
      </c>
      <c r="AA17" s="4">
        <v>111</v>
      </c>
      <c r="AB17" s="4">
        <v>111.2</v>
      </c>
      <c r="AC17" s="4">
        <v>111.2</v>
      </c>
      <c r="AD17" s="4">
        <v>112.5</v>
      </c>
      <c r="AE17" s="4">
        <v>109.1</v>
      </c>
      <c r="AF17" s="4">
        <v>111.4</v>
      </c>
      <c r="AG17" s="5">
        <v>114.7</v>
      </c>
    </row>
    <row r="18" spans="1:33" x14ac:dyDescent="0.35">
      <c r="A18" s="10" t="s">
        <v>33</v>
      </c>
      <c r="B18" s="3">
        <v>2014</v>
      </c>
      <c r="C18" s="3" t="s">
        <v>41</v>
      </c>
      <c r="D18" s="3">
        <v>5</v>
      </c>
      <c r="E18" s="3" t="s">
        <v>218</v>
      </c>
      <c r="F18" s="3">
        <v>114.3</v>
      </c>
      <c r="G18" s="3">
        <v>122.7</v>
      </c>
      <c r="H18" s="3">
        <v>124.1</v>
      </c>
      <c r="I18" s="3">
        <v>114.2</v>
      </c>
      <c r="J18" s="3">
        <v>119.1</v>
      </c>
      <c r="K18" s="3">
        <v>103.5</v>
      </c>
      <c r="L18" s="3">
        <v>129.19999999999999</v>
      </c>
      <c r="M18" s="3">
        <v>127</v>
      </c>
      <c r="N18" s="3">
        <v>112.6</v>
      </c>
      <c r="O18" s="3">
        <v>101.3</v>
      </c>
      <c r="P18" s="3">
        <v>117</v>
      </c>
      <c r="Q18" s="3">
        <v>112.9</v>
      </c>
      <c r="R18" s="3">
        <v>121.7</v>
      </c>
      <c r="S18" s="3">
        <v>120</v>
      </c>
      <c r="T18" s="3">
        <v>118.3</v>
      </c>
      <c r="U18" s="3">
        <v>116.8</v>
      </c>
      <c r="V18" s="3">
        <v>112.9</v>
      </c>
      <c r="W18" s="3">
        <v>116.2</v>
      </c>
      <c r="X18" s="3" t="s">
        <v>62</v>
      </c>
      <c r="Y18" s="3">
        <v>111.1</v>
      </c>
      <c r="Z18" s="3">
        <v>114.1</v>
      </c>
      <c r="AA18" s="3">
        <v>111.2</v>
      </c>
      <c r="AB18" s="3">
        <v>111.3</v>
      </c>
      <c r="AC18" s="3">
        <v>111.5</v>
      </c>
      <c r="AD18" s="3">
        <v>112.9</v>
      </c>
      <c r="AE18" s="3">
        <v>109.3</v>
      </c>
      <c r="AF18" s="3">
        <v>111.7</v>
      </c>
      <c r="AG18" s="6">
        <v>115.6</v>
      </c>
    </row>
    <row r="19" spans="1:33" x14ac:dyDescent="0.35">
      <c r="A19" s="11" t="s">
        <v>33</v>
      </c>
      <c r="B19" s="4">
        <v>2014</v>
      </c>
      <c r="C19" s="4" t="s">
        <v>42</v>
      </c>
      <c r="D19" s="4">
        <v>6</v>
      </c>
      <c r="E19" s="4" t="s">
        <v>221</v>
      </c>
      <c r="F19" s="4">
        <v>113.9</v>
      </c>
      <c r="G19" s="4">
        <v>123.1</v>
      </c>
      <c r="H19" s="4">
        <v>125.9</v>
      </c>
      <c r="I19" s="4">
        <v>115.4</v>
      </c>
      <c r="J19" s="4">
        <v>120.4</v>
      </c>
      <c r="K19" s="4">
        <v>103.4</v>
      </c>
      <c r="L19" s="4">
        <v>131.19999999999999</v>
      </c>
      <c r="M19" s="4">
        <v>137.5</v>
      </c>
      <c r="N19" s="4">
        <v>112.8</v>
      </c>
      <c r="O19" s="4">
        <v>101.4</v>
      </c>
      <c r="P19" s="4">
        <v>118.3</v>
      </c>
      <c r="Q19" s="4">
        <v>113.2</v>
      </c>
      <c r="R19" s="4">
        <v>122.4</v>
      </c>
      <c r="S19" s="4">
        <v>122</v>
      </c>
      <c r="T19" s="4">
        <v>119</v>
      </c>
      <c r="U19" s="4">
        <v>117.4</v>
      </c>
      <c r="V19" s="4">
        <v>113.2</v>
      </c>
      <c r="W19" s="4">
        <v>116.7</v>
      </c>
      <c r="X19" s="4" t="s">
        <v>61</v>
      </c>
      <c r="Y19" s="4">
        <v>111.2</v>
      </c>
      <c r="Z19" s="4">
        <v>114.3</v>
      </c>
      <c r="AA19" s="4">
        <v>111.4</v>
      </c>
      <c r="AB19" s="4">
        <v>111.5</v>
      </c>
      <c r="AC19" s="4">
        <v>111.8</v>
      </c>
      <c r="AD19" s="4">
        <v>115.1</v>
      </c>
      <c r="AE19" s="4">
        <v>108.7</v>
      </c>
      <c r="AF19" s="4">
        <v>112.2</v>
      </c>
      <c r="AG19" s="5">
        <v>116.4</v>
      </c>
    </row>
    <row r="20" spans="1:33" x14ac:dyDescent="0.35">
      <c r="A20" s="10" t="s">
        <v>33</v>
      </c>
      <c r="B20" s="3">
        <v>2014</v>
      </c>
      <c r="C20" s="3" t="s">
        <v>44</v>
      </c>
      <c r="D20" s="3">
        <v>7</v>
      </c>
      <c r="E20" s="3" t="s">
        <v>224</v>
      </c>
      <c r="F20" s="3">
        <v>114.8</v>
      </c>
      <c r="G20" s="3">
        <v>123.8</v>
      </c>
      <c r="H20" s="3">
        <v>126.4</v>
      </c>
      <c r="I20" s="3">
        <v>118</v>
      </c>
      <c r="J20" s="3">
        <v>121.6</v>
      </c>
      <c r="K20" s="3">
        <v>103.5</v>
      </c>
      <c r="L20" s="3">
        <v>133.69999999999999</v>
      </c>
      <c r="M20" s="3">
        <v>172.4</v>
      </c>
      <c r="N20" s="3">
        <v>113.1</v>
      </c>
      <c r="O20" s="3">
        <v>102.7</v>
      </c>
      <c r="P20" s="3">
        <v>120</v>
      </c>
      <c r="Q20" s="3">
        <v>113.8</v>
      </c>
      <c r="R20" s="3">
        <v>123.4</v>
      </c>
      <c r="S20" s="3">
        <v>127.1</v>
      </c>
      <c r="T20" s="3">
        <v>121</v>
      </c>
      <c r="U20" s="3">
        <v>118</v>
      </c>
      <c r="V20" s="3">
        <v>113.6</v>
      </c>
      <c r="W20" s="3">
        <v>117.4</v>
      </c>
      <c r="X20" s="3" t="s">
        <v>63</v>
      </c>
      <c r="Y20" s="3">
        <v>111.6</v>
      </c>
      <c r="Z20" s="3">
        <v>114.9</v>
      </c>
      <c r="AA20" s="3">
        <v>111.5</v>
      </c>
      <c r="AB20" s="3">
        <v>113</v>
      </c>
      <c r="AC20" s="3">
        <v>112.4</v>
      </c>
      <c r="AD20" s="3">
        <v>117.8</v>
      </c>
      <c r="AE20" s="3">
        <v>109.7</v>
      </c>
      <c r="AF20" s="3">
        <v>113.5</v>
      </c>
      <c r="AG20" s="6">
        <v>118.9</v>
      </c>
    </row>
    <row r="21" spans="1:33" x14ac:dyDescent="0.35">
      <c r="A21" s="11" t="s">
        <v>33</v>
      </c>
      <c r="B21" s="4">
        <v>2014</v>
      </c>
      <c r="C21" s="4" t="s">
        <v>46</v>
      </c>
      <c r="D21" s="4">
        <v>8</v>
      </c>
      <c r="E21" s="4" t="s">
        <v>227</v>
      </c>
      <c r="F21" s="4">
        <v>115.5</v>
      </c>
      <c r="G21" s="4">
        <v>124.8</v>
      </c>
      <c r="H21" s="4">
        <v>127.3</v>
      </c>
      <c r="I21" s="4">
        <v>116.5</v>
      </c>
      <c r="J21" s="4">
        <v>122.2</v>
      </c>
      <c r="K21" s="4">
        <v>103.6</v>
      </c>
      <c r="L21" s="4">
        <v>132.69999999999999</v>
      </c>
      <c r="M21" s="4">
        <v>181.9</v>
      </c>
      <c r="N21" s="4">
        <v>115.2</v>
      </c>
      <c r="O21" s="4">
        <v>102.7</v>
      </c>
      <c r="P21" s="4">
        <v>122.1</v>
      </c>
      <c r="Q21" s="4">
        <v>114.4</v>
      </c>
      <c r="R21" s="4">
        <v>124.7</v>
      </c>
      <c r="S21" s="4">
        <v>128.9</v>
      </c>
      <c r="T21" s="4">
        <v>123</v>
      </c>
      <c r="U21" s="4">
        <v>118.6</v>
      </c>
      <c r="V21" s="4">
        <v>114.1</v>
      </c>
      <c r="W21" s="4">
        <v>117.9</v>
      </c>
      <c r="X21" s="4" t="s">
        <v>64</v>
      </c>
      <c r="Y21" s="4">
        <v>111.8</v>
      </c>
      <c r="Z21" s="4">
        <v>115.3</v>
      </c>
      <c r="AA21" s="4">
        <v>112.2</v>
      </c>
      <c r="AB21" s="4">
        <v>112.5</v>
      </c>
      <c r="AC21" s="4">
        <v>112.9</v>
      </c>
      <c r="AD21" s="4">
        <v>119.2</v>
      </c>
      <c r="AE21" s="4">
        <v>110.5</v>
      </c>
      <c r="AF21" s="4">
        <v>113.9</v>
      </c>
      <c r="AG21" s="5">
        <v>119.9</v>
      </c>
    </row>
    <row r="22" spans="1:33" x14ac:dyDescent="0.35">
      <c r="A22" s="10" t="s">
        <v>33</v>
      </c>
      <c r="B22" s="3">
        <v>2014</v>
      </c>
      <c r="C22" s="3" t="s">
        <v>48</v>
      </c>
      <c r="D22" s="3">
        <v>9</v>
      </c>
      <c r="E22" s="3" t="s">
        <v>230</v>
      </c>
      <c r="F22" s="3">
        <v>116.1</v>
      </c>
      <c r="G22" s="3">
        <v>124.2</v>
      </c>
      <c r="H22" s="3">
        <v>125.4</v>
      </c>
      <c r="I22" s="3">
        <v>116.4</v>
      </c>
      <c r="J22" s="3">
        <v>122.7</v>
      </c>
      <c r="K22" s="3">
        <v>103.5</v>
      </c>
      <c r="L22" s="3">
        <v>124.5</v>
      </c>
      <c r="M22" s="3">
        <v>168.6</v>
      </c>
      <c r="N22" s="3">
        <v>116.9</v>
      </c>
      <c r="O22" s="3">
        <v>101.9</v>
      </c>
      <c r="P22" s="3">
        <v>122.9</v>
      </c>
      <c r="Q22" s="3">
        <v>114.8</v>
      </c>
      <c r="R22" s="3">
        <v>125.2</v>
      </c>
      <c r="S22" s="3">
        <v>126.7</v>
      </c>
      <c r="T22" s="3">
        <v>124.3</v>
      </c>
      <c r="U22" s="3">
        <v>119.2</v>
      </c>
      <c r="V22" s="3">
        <v>114.5</v>
      </c>
      <c r="W22" s="3">
        <v>118.4</v>
      </c>
      <c r="X22" s="3" t="s">
        <v>65</v>
      </c>
      <c r="Y22" s="3">
        <v>111.8</v>
      </c>
      <c r="Z22" s="3">
        <v>115.5</v>
      </c>
      <c r="AA22" s="3">
        <v>112.3</v>
      </c>
      <c r="AB22" s="3">
        <v>111.2</v>
      </c>
      <c r="AC22" s="3">
        <v>113.4</v>
      </c>
      <c r="AD22" s="3">
        <v>120</v>
      </c>
      <c r="AE22" s="3">
        <v>110</v>
      </c>
      <c r="AF22" s="3">
        <v>113.6</v>
      </c>
      <c r="AG22" s="6">
        <v>119.2</v>
      </c>
    </row>
    <row r="23" spans="1:33" x14ac:dyDescent="0.35">
      <c r="A23" s="11" t="s">
        <v>33</v>
      </c>
      <c r="B23" s="4">
        <v>2014</v>
      </c>
      <c r="C23" s="4" t="s">
        <v>50</v>
      </c>
      <c r="D23" s="4">
        <v>10</v>
      </c>
      <c r="E23" s="4" t="s">
        <v>233</v>
      </c>
      <c r="F23" s="4">
        <v>116.7</v>
      </c>
      <c r="G23" s="4">
        <v>124.6</v>
      </c>
      <c r="H23" s="4">
        <v>126.1</v>
      </c>
      <c r="I23" s="4">
        <v>117.8</v>
      </c>
      <c r="J23" s="4">
        <v>123.1</v>
      </c>
      <c r="K23" s="4">
        <v>103.5</v>
      </c>
      <c r="L23" s="4">
        <v>123.5</v>
      </c>
      <c r="M23" s="4">
        <v>159.6</v>
      </c>
      <c r="N23" s="4">
        <v>117.4</v>
      </c>
      <c r="O23" s="4">
        <v>101.2</v>
      </c>
      <c r="P23" s="4">
        <v>123.8</v>
      </c>
      <c r="Q23" s="4">
        <v>115.2</v>
      </c>
      <c r="R23" s="4">
        <v>125.9</v>
      </c>
      <c r="S23" s="4">
        <v>125.8</v>
      </c>
      <c r="T23" s="4">
        <v>124.3</v>
      </c>
      <c r="U23" s="4">
        <v>119.6</v>
      </c>
      <c r="V23" s="4">
        <v>114.9</v>
      </c>
      <c r="W23" s="4">
        <v>118.9</v>
      </c>
      <c r="X23" s="4" t="s">
        <v>66</v>
      </c>
      <c r="Y23" s="4">
        <v>112</v>
      </c>
      <c r="Z23" s="4">
        <v>115.8</v>
      </c>
      <c r="AA23" s="4">
        <v>112.6</v>
      </c>
      <c r="AB23" s="4">
        <v>111</v>
      </c>
      <c r="AC23" s="4">
        <v>113.6</v>
      </c>
      <c r="AD23" s="4">
        <v>120.2</v>
      </c>
      <c r="AE23" s="4">
        <v>110.1</v>
      </c>
      <c r="AF23" s="4">
        <v>113.7</v>
      </c>
      <c r="AG23" s="5">
        <v>119.1</v>
      </c>
    </row>
    <row r="24" spans="1:33" x14ac:dyDescent="0.35">
      <c r="A24" s="10" t="s">
        <v>33</v>
      </c>
      <c r="B24" s="3">
        <v>2014</v>
      </c>
      <c r="C24" s="3" t="s">
        <v>52</v>
      </c>
      <c r="D24" s="3">
        <v>11</v>
      </c>
      <c r="E24" s="3" t="s">
        <v>236</v>
      </c>
      <c r="F24" s="3">
        <v>117.1</v>
      </c>
      <c r="G24" s="3">
        <v>124.5</v>
      </c>
      <c r="H24" s="3">
        <v>125.6</v>
      </c>
      <c r="I24" s="3">
        <v>122.7</v>
      </c>
      <c r="J24" s="3">
        <v>124.6</v>
      </c>
      <c r="K24" s="3">
        <v>103.2</v>
      </c>
      <c r="L24" s="3">
        <v>122.2</v>
      </c>
      <c r="M24" s="3">
        <v>153.19999999999999</v>
      </c>
      <c r="N24" s="3">
        <v>119.3</v>
      </c>
      <c r="O24" s="3">
        <v>99.8</v>
      </c>
      <c r="P24" s="3">
        <v>124.6</v>
      </c>
      <c r="Q24" s="3">
        <v>115.8</v>
      </c>
      <c r="R24" s="3">
        <v>126.9</v>
      </c>
      <c r="S24" s="3">
        <v>125.4</v>
      </c>
      <c r="T24" s="3">
        <v>125.8</v>
      </c>
      <c r="U24" s="3">
        <v>120.3</v>
      </c>
      <c r="V24" s="3">
        <v>115.4</v>
      </c>
      <c r="W24" s="3">
        <v>119.5</v>
      </c>
      <c r="X24" s="3" t="s">
        <v>67</v>
      </c>
      <c r="Y24" s="3">
        <v>112.6</v>
      </c>
      <c r="Z24" s="3">
        <v>116.4</v>
      </c>
      <c r="AA24" s="3">
        <v>113</v>
      </c>
      <c r="AB24" s="3">
        <v>109.7</v>
      </c>
      <c r="AC24" s="3">
        <v>114</v>
      </c>
      <c r="AD24" s="3">
        <v>120.3</v>
      </c>
      <c r="AE24" s="3">
        <v>109.6</v>
      </c>
      <c r="AF24" s="3">
        <v>113.4</v>
      </c>
      <c r="AG24" s="6">
        <v>119</v>
      </c>
    </row>
    <row r="25" spans="1:33" x14ac:dyDescent="0.35">
      <c r="A25" s="11" t="s">
        <v>33</v>
      </c>
      <c r="B25" s="4">
        <v>2014</v>
      </c>
      <c r="C25" s="4" t="s">
        <v>55</v>
      </c>
      <c r="D25" s="4">
        <v>12</v>
      </c>
      <c r="E25" s="4" t="s">
        <v>239</v>
      </c>
      <c r="F25" s="4">
        <v>116.5</v>
      </c>
      <c r="G25" s="4">
        <v>124</v>
      </c>
      <c r="H25" s="4">
        <v>124.7</v>
      </c>
      <c r="I25" s="4">
        <v>126.3</v>
      </c>
      <c r="J25" s="4">
        <v>124.9</v>
      </c>
      <c r="K25" s="4">
        <v>103</v>
      </c>
      <c r="L25" s="4">
        <v>122.3</v>
      </c>
      <c r="M25" s="4">
        <v>141</v>
      </c>
      <c r="N25" s="4">
        <v>120.1</v>
      </c>
      <c r="O25" s="4">
        <v>97.8</v>
      </c>
      <c r="P25" s="4">
        <v>125.4</v>
      </c>
      <c r="Q25" s="4">
        <v>116.1</v>
      </c>
      <c r="R25" s="4">
        <v>127.6</v>
      </c>
      <c r="S25" s="4">
        <v>124</v>
      </c>
      <c r="T25" s="4">
        <v>126.4</v>
      </c>
      <c r="U25" s="4">
        <v>120.7</v>
      </c>
      <c r="V25" s="4">
        <v>115.8</v>
      </c>
      <c r="W25" s="4">
        <v>120</v>
      </c>
      <c r="X25" s="4" t="s">
        <v>68</v>
      </c>
      <c r="Y25" s="4">
        <v>113</v>
      </c>
      <c r="Z25" s="4">
        <v>116.8</v>
      </c>
      <c r="AA25" s="4">
        <v>113.2</v>
      </c>
      <c r="AB25" s="4">
        <v>108.8</v>
      </c>
      <c r="AC25" s="4">
        <v>114.3</v>
      </c>
      <c r="AD25" s="4">
        <v>120.7</v>
      </c>
      <c r="AE25" s="4">
        <v>110.4</v>
      </c>
      <c r="AF25" s="4">
        <v>113.4</v>
      </c>
      <c r="AG25" s="5">
        <v>118.4</v>
      </c>
    </row>
    <row r="26" spans="1:33" x14ac:dyDescent="0.35">
      <c r="A26" s="10" t="s">
        <v>33</v>
      </c>
      <c r="B26" s="3">
        <v>2015</v>
      </c>
      <c r="C26" s="3" t="s">
        <v>31</v>
      </c>
      <c r="D26" s="3">
        <v>1</v>
      </c>
      <c r="E26" s="3" t="s">
        <v>242</v>
      </c>
      <c r="F26" s="3">
        <v>117.3</v>
      </c>
      <c r="G26" s="3">
        <v>124</v>
      </c>
      <c r="H26" s="3">
        <v>125.5</v>
      </c>
      <c r="I26" s="3">
        <v>126.6</v>
      </c>
      <c r="J26" s="3">
        <v>125.2</v>
      </c>
      <c r="K26" s="3">
        <v>104.3</v>
      </c>
      <c r="L26" s="3">
        <v>121.3</v>
      </c>
      <c r="M26" s="3">
        <v>134.4</v>
      </c>
      <c r="N26" s="3">
        <v>122.9</v>
      </c>
      <c r="O26" s="3">
        <v>96.1</v>
      </c>
      <c r="P26" s="3">
        <v>126.6</v>
      </c>
      <c r="Q26" s="3">
        <v>116.5</v>
      </c>
      <c r="R26" s="3">
        <v>128</v>
      </c>
      <c r="S26" s="3">
        <v>123.5</v>
      </c>
      <c r="T26" s="3">
        <v>127.4</v>
      </c>
      <c r="U26" s="3">
        <v>121</v>
      </c>
      <c r="V26" s="3">
        <v>116.1</v>
      </c>
      <c r="W26" s="3">
        <v>120.2</v>
      </c>
      <c r="X26" s="3" t="s">
        <v>69</v>
      </c>
      <c r="Y26" s="3">
        <v>113.4</v>
      </c>
      <c r="Z26" s="3">
        <v>117.2</v>
      </c>
      <c r="AA26" s="3">
        <v>113.7</v>
      </c>
      <c r="AB26" s="3">
        <v>107.9</v>
      </c>
      <c r="AC26" s="3">
        <v>114.6</v>
      </c>
      <c r="AD26" s="3">
        <v>120.8</v>
      </c>
      <c r="AE26" s="3">
        <v>111.4</v>
      </c>
      <c r="AF26" s="3">
        <v>113.4</v>
      </c>
      <c r="AG26" s="6">
        <v>118.5</v>
      </c>
    </row>
    <row r="27" spans="1:33" x14ac:dyDescent="0.35">
      <c r="A27" s="11" t="s">
        <v>33</v>
      </c>
      <c r="B27" s="4">
        <v>2015</v>
      </c>
      <c r="C27" s="4" t="s">
        <v>36</v>
      </c>
      <c r="D27" s="4">
        <v>2</v>
      </c>
      <c r="E27" s="4" t="s">
        <v>245</v>
      </c>
      <c r="F27" s="4">
        <v>118.1</v>
      </c>
      <c r="G27" s="4">
        <v>124.3</v>
      </c>
      <c r="H27" s="4">
        <v>126.5</v>
      </c>
      <c r="I27" s="4">
        <v>119.5</v>
      </c>
      <c r="J27" s="4">
        <v>125.6</v>
      </c>
      <c r="K27" s="4">
        <v>104.9</v>
      </c>
      <c r="L27" s="4">
        <v>121.6</v>
      </c>
      <c r="M27" s="4">
        <v>131.80000000000001</v>
      </c>
      <c r="N27" s="4">
        <v>125.1</v>
      </c>
      <c r="O27" s="4">
        <v>95</v>
      </c>
      <c r="P27" s="4">
        <v>127.7</v>
      </c>
      <c r="Q27" s="4">
        <v>116.8</v>
      </c>
      <c r="R27" s="4">
        <v>128.6</v>
      </c>
      <c r="S27" s="4">
        <v>123.7</v>
      </c>
      <c r="T27" s="4">
        <v>128.1</v>
      </c>
      <c r="U27" s="4">
        <v>121.3</v>
      </c>
      <c r="V27" s="4">
        <v>116.5</v>
      </c>
      <c r="W27" s="4">
        <v>120.6</v>
      </c>
      <c r="X27" s="4" t="s">
        <v>70</v>
      </c>
      <c r="Y27" s="4">
        <v>114</v>
      </c>
      <c r="Z27" s="4">
        <v>117.7</v>
      </c>
      <c r="AA27" s="4">
        <v>114.1</v>
      </c>
      <c r="AB27" s="4">
        <v>106.8</v>
      </c>
      <c r="AC27" s="4">
        <v>114.9</v>
      </c>
      <c r="AD27" s="4">
        <v>120.4</v>
      </c>
      <c r="AE27" s="4">
        <v>111.7</v>
      </c>
      <c r="AF27" s="4">
        <v>113.2</v>
      </c>
      <c r="AG27" s="5">
        <v>118.7</v>
      </c>
    </row>
    <row r="28" spans="1:33" x14ac:dyDescent="0.35">
      <c r="A28" s="10" t="s">
        <v>33</v>
      </c>
      <c r="B28" s="3">
        <v>2015</v>
      </c>
      <c r="C28" s="3" t="s">
        <v>38</v>
      </c>
      <c r="D28" s="3">
        <v>3</v>
      </c>
      <c r="E28" s="3" t="s">
        <v>248</v>
      </c>
      <c r="F28" s="3">
        <v>118.6</v>
      </c>
      <c r="G28" s="3">
        <v>124</v>
      </c>
      <c r="H28" s="3">
        <v>126.7</v>
      </c>
      <c r="I28" s="3">
        <v>113.5</v>
      </c>
      <c r="J28" s="3">
        <v>125.9</v>
      </c>
      <c r="K28" s="3">
        <v>104.8</v>
      </c>
      <c r="L28" s="3">
        <v>123.8</v>
      </c>
      <c r="M28" s="3">
        <v>131.4</v>
      </c>
      <c r="N28" s="3">
        <v>127.2</v>
      </c>
      <c r="O28" s="3">
        <v>93.2</v>
      </c>
      <c r="P28" s="3">
        <v>127.4</v>
      </c>
      <c r="Q28" s="3">
        <v>117</v>
      </c>
      <c r="R28" s="3">
        <v>129.19999999999999</v>
      </c>
      <c r="S28" s="3">
        <v>123.9</v>
      </c>
      <c r="T28" s="3">
        <v>128.80000000000001</v>
      </c>
      <c r="U28" s="3">
        <v>121.7</v>
      </c>
      <c r="V28" s="3">
        <v>116.9</v>
      </c>
      <c r="W28" s="3">
        <v>120.9</v>
      </c>
      <c r="X28" s="3" t="s">
        <v>71</v>
      </c>
      <c r="Y28" s="3">
        <v>114.4</v>
      </c>
      <c r="Z28" s="3">
        <v>118</v>
      </c>
      <c r="AA28" s="3">
        <v>114.3</v>
      </c>
      <c r="AB28" s="3">
        <v>108.4</v>
      </c>
      <c r="AC28" s="3">
        <v>115.4</v>
      </c>
      <c r="AD28" s="3">
        <v>120.6</v>
      </c>
      <c r="AE28" s="3">
        <v>111.3</v>
      </c>
      <c r="AF28" s="3">
        <v>113.8</v>
      </c>
      <c r="AG28" s="6">
        <v>119.1</v>
      </c>
    </row>
    <row r="29" spans="1:33" x14ac:dyDescent="0.35">
      <c r="A29" s="11" t="s">
        <v>33</v>
      </c>
      <c r="B29" s="4">
        <v>2015</v>
      </c>
      <c r="C29" s="4" t="s">
        <v>39</v>
      </c>
      <c r="D29" s="4">
        <v>4</v>
      </c>
      <c r="E29" s="4" t="s">
        <v>251</v>
      </c>
      <c r="F29" s="4">
        <v>119.2</v>
      </c>
      <c r="G29" s="4">
        <v>123.8</v>
      </c>
      <c r="H29" s="4">
        <v>128.19999999999999</v>
      </c>
      <c r="I29" s="4">
        <v>110</v>
      </c>
      <c r="J29" s="4">
        <v>126.3</v>
      </c>
      <c r="K29" s="4">
        <v>104.5</v>
      </c>
      <c r="L29" s="4">
        <v>130.6</v>
      </c>
      <c r="M29" s="4">
        <v>130.80000000000001</v>
      </c>
      <c r="N29" s="4">
        <v>131.30000000000001</v>
      </c>
      <c r="O29" s="4">
        <v>91.6</v>
      </c>
      <c r="P29" s="4">
        <v>127.7</v>
      </c>
      <c r="Q29" s="4">
        <v>117.2</v>
      </c>
      <c r="R29" s="4">
        <v>129.5</v>
      </c>
      <c r="S29" s="4">
        <v>124.6</v>
      </c>
      <c r="T29" s="4">
        <v>130.1</v>
      </c>
      <c r="U29" s="4">
        <v>122.1</v>
      </c>
      <c r="V29" s="4">
        <v>117.2</v>
      </c>
      <c r="W29" s="4">
        <v>121.3</v>
      </c>
      <c r="X29" s="4" t="s">
        <v>72</v>
      </c>
      <c r="Y29" s="4">
        <v>114.7</v>
      </c>
      <c r="Z29" s="4">
        <v>118.4</v>
      </c>
      <c r="AA29" s="4">
        <v>114.6</v>
      </c>
      <c r="AB29" s="4">
        <v>108.4</v>
      </c>
      <c r="AC29" s="4">
        <v>115.6</v>
      </c>
      <c r="AD29" s="4">
        <v>121.7</v>
      </c>
      <c r="AE29" s="4">
        <v>111.8</v>
      </c>
      <c r="AF29" s="4">
        <v>114.2</v>
      </c>
      <c r="AG29" s="5">
        <v>119.7</v>
      </c>
    </row>
    <row r="30" spans="1:33" x14ac:dyDescent="0.35">
      <c r="A30" s="10" t="s">
        <v>33</v>
      </c>
      <c r="B30" s="3">
        <v>2015</v>
      </c>
      <c r="C30" s="3" t="s">
        <v>41</v>
      </c>
      <c r="D30" s="3">
        <v>5</v>
      </c>
      <c r="E30" s="3" t="s">
        <v>254</v>
      </c>
      <c r="F30" s="3">
        <v>119.6</v>
      </c>
      <c r="G30" s="3">
        <v>123.8</v>
      </c>
      <c r="H30" s="3">
        <v>129.69999999999999</v>
      </c>
      <c r="I30" s="3">
        <v>111.3</v>
      </c>
      <c r="J30" s="3">
        <v>126.6</v>
      </c>
      <c r="K30" s="3">
        <v>105.2</v>
      </c>
      <c r="L30" s="3">
        <v>130.80000000000001</v>
      </c>
      <c r="M30" s="3">
        <v>135.6</v>
      </c>
      <c r="N30" s="3">
        <v>142.6</v>
      </c>
      <c r="O30" s="3">
        <v>90.8</v>
      </c>
      <c r="P30" s="3">
        <v>128.80000000000001</v>
      </c>
      <c r="Q30" s="3">
        <v>117.7</v>
      </c>
      <c r="R30" s="3">
        <v>129.9</v>
      </c>
      <c r="S30" s="3">
        <v>126.1</v>
      </c>
      <c r="T30" s="3">
        <v>131.30000000000001</v>
      </c>
      <c r="U30" s="3">
        <v>122.4</v>
      </c>
      <c r="V30" s="3">
        <v>117.4</v>
      </c>
      <c r="W30" s="3">
        <v>121.6</v>
      </c>
      <c r="X30" s="3" t="s">
        <v>73</v>
      </c>
      <c r="Y30" s="3">
        <v>114.9</v>
      </c>
      <c r="Z30" s="3">
        <v>118.7</v>
      </c>
      <c r="AA30" s="3">
        <v>114.9</v>
      </c>
      <c r="AB30" s="3">
        <v>110.8</v>
      </c>
      <c r="AC30" s="3">
        <v>116</v>
      </c>
      <c r="AD30" s="3">
        <v>122</v>
      </c>
      <c r="AE30" s="3">
        <v>112.4</v>
      </c>
      <c r="AF30" s="3">
        <v>115.2</v>
      </c>
      <c r="AG30" s="6">
        <v>120.7</v>
      </c>
    </row>
    <row r="31" spans="1:33" x14ac:dyDescent="0.35">
      <c r="A31" s="11" t="s">
        <v>33</v>
      </c>
      <c r="B31" s="4">
        <v>2015</v>
      </c>
      <c r="C31" s="4" t="s">
        <v>42</v>
      </c>
      <c r="D31" s="4">
        <v>6</v>
      </c>
      <c r="E31" s="4" t="s">
        <v>257</v>
      </c>
      <c r="F31" s="4">
        <v>119</v>
      </c>
      <c r="G31" s="4">
        <v>123.6</v>
      </c>
      <c r="H31" s="4">
        <v>134.4</v>
      </c>
      <c r="I31" s="4">
        <v>120.9</v>
      </c>
      <c r="J31" s="4">
        <v>127.3</v>
      </c>
      <c r="K31" s="4">
        <v>106</v>
      </c>
      <c r="L31" s="4">
        <v>132.30000000000001</v>
      </c>
      <c r="M31" s="4">
        <v>146.69999999999999</v>
      </c>
      <c r="N31" s="4">
        <v>148.1</v>
      </c>
      <c r="O31" s="4">
        <v>89.8</v>
      </c>
      <c r="P31" s="4">
        <v>130.5</v>
      </c>
      <c r="Q31" s="4">
        <v>118</v>
      </c>
      <c r="R31" s="4">
        <v>130.5</v>
      </c>
      <c r="S31" s="4">
        <v>128.5</v>
      </c>
      <c r="T31" s="4">
        <v>132.1</v>
      </c>
      <c r="U31" s="4">
        <v>123.2</v>
      </c>
      <c r="V31" s="4">
        <v>117.6</v>
      </c>
      <c r="W31" s="4">
        <v>122.3</v>
      </c>
      <c r="X31" s="4" t="s">
        <v>74</v>
      </c>
      <c r="Y31" s="4">
        <v>115.1</v>
      </c>
      <c r="Z31" s="4">
        <v>119.2</v>
      </c>
      <c r="AA31" s="4">
        <v>115.4</v>
      </c>
      <c r="AB31" s="4">
        <v>111.7</v>
      </c>
      <c r="AC31" s="4">
        <v>116.2</v>
      </c>
      <c r="AD31" s="4">
        <v>123.8</v>
      </c>
      <c r="AE31" s="4">
        <v>112.5</v>
      </c>
      <c r="AF31" s="4">
        <v>116</v>
      </c>
      <c r="AG31" s="5">
        <v>121.7</v>
      </c>
    </row>
    <row r="32" spans="1:33" x14ac:dyDescent="0.35">
      <c r="A32" s="10" t="s">
        <v>33</v>
      </c>
      <c r="B32" s="3">
        <v>2015</v>
      </c>
      <c r="C32" s="3" t="s">
        <v>44</v>
      </c>
      <c r="D32" s="3">
        <v>7</v>
      </c>
      <c r="E32" s="3" t="s">
        <v>260</v>
      </c>
      <c r="F32" s="3">
        <v>119.9</v>
      </c>
      <c r="G32" s="3">
        <v>123.2</v>
      </c>
      <c r="H32" s="3">
        <v>134.30000000000001</v>
      </c>
      <c r="I32" s="3">
        <v>119.5</v>
      </c>
      <c r="J32" s="3">
        <v>127.7</v>
      </c>
      <c r="K32" s="3">
        <v>106.3</v>
      </c>
      <c r="L32" s="3">
        <v>132.80000000000001</v>
      </c>
      <c r="M32" s="3">
        <v>153.5</v>
      </c>
      <c r="N32" s="3">
        <v>149.5</v>
      </c>
      <c r="O32" s="3">
        <v>85.7</v>
      </c>
      <c r="P32" s="3">
        <v>131.5</v>
      </c>
      <c r="Q32" s="3">
        <v>118.3</v>
      </c>
      <c r="R32" s="3">
        <v>131.1</v>
      </c>
      <c r="S32" s="3">
        <v>129.5</v>
      </c>
      <c r="T32" s="3">
        <v>133.1</v>
      </c>
      <c r="U32" s="3">
        <v>123.5</v>
      </c>
      <c r="V32" s="3">
        <v>117.9</v>
      </c>
      <c r="W32" s="3">
        <v>122.7</v>
      </c>
      <c r="X32" s="3" t="s">
        <v>75</v>
      </c>
      <c r="Y32" s="3">
        <v>115.3</v>
      </c>
      <c r="Z32" s="3">
        <v>119.5</v>
      </c>
      <c r="AA32" s="3">
        <v>116</v>
      </c>
      <c r="AB32" s="3">
        <v>111.5</v>
      </c>
      <c r="AC32" s="3">
        <v>116.6</v>
      </c>
      <c r="AD32" s="3">
        <v>125.4</v>
      </c>
      <c r="AE32" s="3">
        <v>111.7</v>
      </c>
      <c r="AF32" s="3">
        <v>116.3</v>
      </c>
      <c r="AG32" s="6">
        <v>122.4</v>
      </c>
    </row>
    <row r="33" spans="1:33" x14ac:dyDescent="0.35">
      <c r="A33" s="11" t="s">
        <v>33</v>
      </c>
      <c r="B33" s="4">
        <v>2015</v>
      </c>
      <c r="C33" s="4" t="s">
        <v>46</v>
      </c>
      <c r="D33" s="4">
        <v>8</v>
      </c>
      <c r="E33" s="4" t="s">
        <v>263</v>
      </c>
      <c r="F33" s="4">
        <v>120.9</v>
      </c>
      <c r="G33" s="4">
        <v>123.1</v>
      </c>
      <c r="H33" s="4">
        <v>131.69999999999999</v>
      </c>
      <c r="I33" s="4">
        <v>118.1</v>
      </c>
      <c r="J33" s="4">
        <v>128</v>
      </c>
      <c r="K33" s="4">
        <v>106.8</v>
      </c>
      <c r="L33" s="4">
        <v>130.1</v>
      </c>
      <c r="M33" s="4">
        <v>165.5</v>
      </c>
      <c r="N33" s="4">
        <v>156</v>
      </c>
      <c r="O33" s="4">
        <v>85.3</v>
      </c>
      <c r="P33" s="4">
        <v>132.69999999999999</v>
      </c>
      <c r="Q33" s="4">
        <v>118.8</v>
      </c>
      <c r="R33" s="4">
        <v>131.69999999999999</v>
      </c>
      <c r="S33" s="4">
        <v>131.1</v>
      </c>
      <c r="T33" s="4">
        <v>134.19999999999999</v>
      </c>
      <c r="U33" s="4">
        <v>123.7</v>
      </c>
      <c r="V33" s="4">
        <v>118.2</v>
      </c>
      <c r="W33" s="4">
        <v>122.9</v>
      </c>
      <c r="X33" s="4" t="s">
        <v>76</v>
      </c>
      <c r="Y33" s="4">
        <v>115.3</v>
      </c>
      <c r="Z33" s="4">
        <v>120</v>
      </c>
      <c r="AA33" s="4">
        <v>116.6</v>
      </c>
      <c r="AB33" s="4">
        <v>109.9</v>
      </c>
      <c r="AC33" s="4">
        <v>117.2</v>
      </c>
      <c r="AD33" s="4">
        <v>126.2</v>
      </c>
      <c r="AE33" s="4">
        <v>112</v>
      </c>
      <c r="AF33" s="4">
        <v>116.2</v>
      </c>
      <c r="AG33" s="5">
        <v>123.2</v>
      </c>
    </row>
    <row r="34" spans="1:33" x14ac:dyDescent="0.35">
      <c r="A34" s="10" t="s">
        <v>33</v>
      </c>
      <c r="B34" s="3">
        <v>2015</v>
      </c>
      <c r="C34" s="3" t="s">
        <v>48</v>
      </c>
      <c r="D34" s="3">
        <v>9</v>
      </c>
      <c r="E34" s="3" t="s">
        <v>266</v>
      </c>
      <c r="F34" s="3">
        <v>121.6</v>
      </c>
      <c r="G34" s="3">
        <v>123.4</v>
      </c>
      <c r="H34" s="3">
        <v>129</v>
      </c>
      <c r="I34" s="3">
        <v>115.6</v>
      </c>
      <c r="J34" s="3">
        <v>128.30000000000001</v>
      </c>
      <c r="K34" s="3">
        <v>107</v>
      </c>
      <c r="L34" s="3">
        <v>124</v>
      </c>
      <c r="M34" s="3">
        <v>168.5</v>
      </c>
      <c r="N34" s="3">
        <v>165.4</v>
      </c>
      <c r="O34" s="3">
        <v>86.3</v>
      </c>
      <c r="P34" s="3">
        <v>134.4</v>
      </c>
      <c r="Q34" s="3">
        <v>119.1</v>
      </c>
      <c r="R34" s="3">
        <v>132.30000000000001</v>
      </c>
      <c r="S34" s="3">
        <v>131.5</v>
      </c>
      <c r="T34" s="3">
        <v>134.69999999999999</v>
      </c>
      <c r="U34" s="3">
        <v>124</v>
      </c>
      <c r="V34" s="3">
        <v>118.6</v>
      </c>
      <c r="W34" s="3">
        <v>123.2</v>
      </c>
      <c r="X34" s="3" t="s">
        <v>77</v>
      </c>
      <c r="Y34" s="3">
        <v>115.1</v>
      </c>
      <c r="Z34" s="3">
        <v>120.4</v>
      </c>
      <c r="AA34" s="3">
        <v>117.1</v>
      </c>
      <c r="AB34" s="3">
        <v>109.1</v>
      </c>
      <c r="AC34" s="3">
        <v>117.3</v>
      </c>
      <c r="AD34" s="3">
        <v>126.5</v>
      </c>
      <c r="AE34" s="3">
        <v>112.9</v>
      </c>
      <c r="AF34" s="3">
        <v>116.2</v>
      </c>
      <c r="AG34" s="6">
        <v>123.5</v>
      </c>
    </row>
    <row r="35" spans="1:33" x14ac:dyDescent="0.35">
      <c r="A35" s="11" t="s">
        <v>33</v>
      </c>
      <c r="B35" s="4">
        <v>2015</v>
      </c>
      <c r="C35" s="4" t="s">
        <v>50</v>
      </c>
      <c r="D35" s="4">
        <v>10</v>
      </c>
      <c r="E35" s="4" t="s">
        <v>269</v>
      </c>
      <c r="F35" s="4">
        <v>122.4</v>
      </c>
      <c r="G35" s="4">
        <v>123.6</v>
      </c>
      <c r="H35" s="4">
        <v>128.6</v>
      </c>
      <c r="I35" s="4">
        <v>115.9</v>
      </c>
      <c r="J35" s="4">
        <v>128.5</v>
      </c>
      <c r="K35" s="4">
        <v>109</v>
      </c>
      <c r="L35" s="4">
        <v>124.1</v>
      </c>
      <c r="M35" s="4">
        <v>165.8</v>
      </c>
      <c r="N35" s="4">
        <v>187.2</v>
      </c>
      <c r="O35" s="4">
        <v>89.4</v>
      </c>
      <c r="P35" s="4">
        <v>135.80000000000001</v>
      </c>
      <c r="Q35" s="4">
        <v>119.4</v>
      </c>
      <c r="R35" s="4">
        <v>132.9</v>
      </c>
      <c r="S35" s="4">
        <v>132.6</v>
      </c>
      <c r="T35" s="4">
        <v>135.30000000000001</v>
      </c>
      <c r="U35" s="4">
        <v>124.4</v>
      </c>
      <c r="V35" s="4">
        <v>118.8</v>
      </c>
      <c r="W35" s="4">
        <v>123.6</v>
      </c>
      <c r="X35" s="4" t="s">
        <v>78</v>
      </c>
      <c r="Y35" s="4">
        <v>114.9</v>
      </c>
      <c r="Z35" s="4">
        <v>120.7</v>
      </c>
      <c r="AA35" s="4">
        <v>117.7</v>
      </c>
      <c r="AB35" s="4">
        <v>109.3</v>
      </c>
      <c r="AC35" s="4">
        <v>117.7</v>
      </c>
      <c r="AD35" s="4">
        <v>126.5</v>
      </c>
      <c r="AE35" s="4">
        <v>113.5</v>
      </c>
      <c r="AF35" s="4">
        <v>116.5</v>
      </c>
      <c r="AG35" s="5">
        <v>124.2</v>
      </c>
    </row>
    <row r="36" spans="1:33" x14ac:dyDescent="0.35">
      <c r="A36" s="10" t="s">
        <v>33</v>
      </c>
      <c r="B36" s="3">
        <v>2015</v>
      </c>
      <c r="C36" s="3" t="s">
        <v>52</v>
      </c>
      <c r="D36" s="3">
        <v>11</v>
      </c>
      <c r="E36" s="3" t="s">
        <v>272</v>
      </c>
      <c r="F36" s="3">
        <v>122.9</v>
      </c>
      <c r="G36" s="3">
        <v>124</v>
      </c>
      <c r="H36" s="3">
        <v>129.80000000000001</v>
      </c>
      <c r="I36" s="3">
        <v>121.5</v>
      </c>
      <c r="J36" s="3">
        <v>128.6</v>
      </c>
      <c r="K36" s="3">
        <v>110</v>
      </c>
      <c r="L36" s="3">
        <v>123.7</v>
      </c>
      <c r="M36" s="3">
        <v>164.6</v>
      </c>
      <c r="N36" s="3">
        <v>191.6</v>
      </c>
      <c r="O36" s="3">
        <v>90.8</v>
      </c>
      <c r="P36" s="3">
        <v>137.1</v>
      </c>
      <c r="Q36" s="3">
        <v>119.8</v>
      </c>
      <c r="R36" s="3">
        <v>133.69999999999999</v>
      </c>
      <c r="S36" s="3">
        <v>133.30000000000001</v>
      </c>
      <c r="T36" s="3">
        <v>137.6</v>
      </c>
      <c r="U36" s="3">
        <v>125</v>
      </c>
      <c r="V36" s="3">
        <v>119.3</v>
      </c>
      <c r="W36" s="3">
        <v>124.2</v>
      </c>
      <c r="X36" s="3" t="s">
        <v>79</v>
      </c>
      <c r="Y36" s="3">
        <v>115.1</v>
      </c>
      <c r="Z36" s="3">
        <v>121</v>
      </c>
      <c r="AA36" s="3">
        <v>118.1</v>
      </c>
      <c r="AB36" s="3">
        <v>109.3</v>
      </c>
      <c r="AC36" s="3">
        <v>117.9</v>
      </c>
      <c r="AD36" s="3">
        <v>126.6</v>
      </c>
      <c r="AE36" s="3">
        <v>113.3</v>
      </c>
      <c r="AF36" s="3">
        <v>116.6</v>
      </c>
      <c r="AG36" s="6">
        <v>124.6</v>
      </c>
    </row>
    <row r="37" spans="1:33" x14ac:dyDescent="0.35">
      <c r="A37" s="11" t="s">
        <v>33</v>
      </c>
      <c r="B37" s="4">
        <v>2015</v>
      </c>
      <c r="C37" s="4" t="s">
        <v>55</v>
      </c>
      <c r="D37" s="4">
        <v>12</v>
      </c>
      <c r="E37" s="4" t="s">
        <v>275</v>
      </c>
      <c r="F37" s="4">
        <v>122.4</v>
      </c>
      <c r="G37" s="4">
        <v>124.3</v>
      </c>
      <c r="H37" s="4">
        <v>131.69999999999999</v>
      </c>
      <c r="I37" s="4">
        <v>127.1</v>
      </c>
      <c r="J37" s="4">
        <v>128.6</v>
      </c>
      <c r="K37" s="4">
        <v>110</v>
      </c>
      <c r="L37" s="4">
        <v>120.8</v>
      </c>
      <c r="M37" s="4">
        <v>149</v>
      </c>
      <c r="N37" s="4">
        <v>190.1</v>
      </c>
      <c r="O37" s="4">
        <v>92.7</v>
      </c>
      <c r="P37" s="4">
        <v>138.6</v>
      </c>
      <c r="Q37" s="4">
        <v>120.2</v>
      </c>
      <c r="R37" s="4">
        <v>134.19999999999999</v>
      </c>
      <c r="S37" s="4">
        <v>131.5</v>
      </c>
      <c r="T37" s="4">
        <v>138.19999999999999</v>
      </c>
      <c r="U37" s="4">
        <v>125.4</v>
      </c>
      <c r="V37" s="4">
        <v>119.5</v>
      </c>
      <c r="W37" s="4">
        <v>124.5</v>
      </c>
      <c r="X37" s="4" t="s">
        <v>78</v>
      </c>
      <c r="Y37" s="4">
        <v>116</v>
      </c>
      <c r="Z37" s="4">
        <v>121</v>
      </c>
      <c r="AA37" s="4">
        <v>118.6</v>
      </c>
      <c r="AB37" s="4">
        <v>109.3</v>
      </c>
      <c r="AC37" s="4">
        <v>118.1</v>
      </c>
      <c r="AD37" s="4">
        <v>126.6</v>
      </c>
      <c r="AE37" s="4">
        <v>113.2</v>
      </c>
      <c r="AF37" s="4">
        <v>116.7</v>
      </c>
      <c r="AG37" s="5">
        <v>124</v>
      </c>
    </row>
    <row r="38" spans="1:33" x14ac:dyDescent="0.35">
      <c r="A38" s="10" t="s">
        <v>33</v>
      </c>
      <c r="B38" s="3">
        <v>2016</v>
      </c>
      <c r="C38" s="3" t="s">
        <v>31</v>
      </c>
      <c r="D38" s="3">
        <v>1</v>
      </c>
      <c r="E38" s="3" t="s">
        <v>278</v>
      </c>
      <c r="F38" s="3">
        <v>123.4</v>
      </c>
      <c r="G38" s="3">
        <v>124.7</v>
      </c>
      <c r="H38" s="3">
        <v>135.9</v>
      </c>
      <c r="I38" s="3">
        <v>132</v>
      </c>
      <c r="J38" s="3">
        <v>129.19999999999999</v>
      </c>
      <c r="K38" s="3">
        <v>109.7</v>
      </c>
      <c r="L38" s="3">
        <v>119</v>
      </c>
      <c r="M38" s="3">
        <v>144.1</v>
      </c>
      <c r="N38" s="3">
        <v>184.2</v>
      </c>
      <c r="O38" s="3">
        <v>96.7</v>
      </c>
      <c r="P38" s="3">
        <v>139.5</v>
      </c>
      <c r="Q38" s="3">
        <v>120.5</v>
      </c>
      <c r="R38" s="3">
        <v>134.69999999999999</v>
      </c>
      <c r="S38" s="3">
        <v>131.19999999999999</v>
      </c>
      <c r="T38" s="3">
        <v>139.5</v>
      </c>
      <c r="U38" s="3">
        <v>125.8</v>
      </c>
      <c r="V38" s="3">
        <v>119.8</v>
      </c>
      <c r="W38" s="3">
        <v>124.9</v>
      </c>
      <c r="X38" s="3" t="s">
        <v>80</v>
      </c>
      <c r="Y38" s="3">
        <v>116.9</v>
      </c>
      <c r="Z38" s="3">
        <v>121.6</v>
      </c>
      <c r="AA38" s="3">
        <v>119.1</v>
      </c>
      <c r="AB38" s="3">
        <v>108.9</v>
      </c>
      <c r="AC38" s="3">
        <v>118.5</v>
      </c>
      <c r="AD38" s="3">
        <v>126.4</v>
      </c>
      <c r="AE38" s="3">
        <v>114</v>
      </c>
      <c r="AF38" s="3">
        <v>116.8</v>
      </c>
      <c r="AG38" s="6">
        <v>124.2</v>
      </c>
    </row>
    <row r="39" spans="1:33" x14ac:dyDescent="0.35">
      <c r="A39" s="11" t="s">
        <v>33</v>
      </c>
      <c r="B39" s="4">
        <v>2016</v>
      </c>
      <c r="C39" s="4" t="s">
        <v>36</v>
      </c>
      <c r="D39" s="4">
        <v>2</v>
      </c>
      <c r="E39" s="4" t="s">
        <v>281</v>
      </c>
      <c r="F39" s="4">
        <v>124.4</v>
      </c>
      <c r="G39" s="4">
        <v>124.8</v>
      </c>
      <c r="H39" s="4">
        <v>135.1</v>
      </c>
      <c r="I39" s="4">
        <v>130.30000000000001</v>
      </c>
      <c r="J39" s="4">
        <v>129.6</v>
      </c>
      <c r="K39" s="4">
        <v>108.4</v>
      </c>
      <c r="L39" s="4">
        <v>118.6</v>
      </c>
      <c r="M39" s="4">
        <v>129.19999999999999</v>
      </c>
      <c r="N39" s="4">
        <v>176.4</v>
      </c>
      <c r="O39" s="4">
        <v>99.1</v>
      </c>
      <c r="P39" s="4">
        <v>139.69999999999999</v>
      </c>
      <c r="Q39" s="4">
        <v>120.6</v>
      </c>
      <c r="R39" s="4">
        <v>135.19999999999999</v>
      </c>
      <c r="S39" s="4">
        <v>129.1</v>
      </c>
      <c r="T39" s="4">
        <v>140</v>
      </c>
      <c r="U39" s="4">
        <v>126.2</v>
      </c>
      <c r="V39" s="4">
        <v>120.1</v>
      </c>
      <c r="W39" s="4">
        <v>125.3</v>
      </c>
      <c r="X39" s="4" t="s">
        <v>81</v>
      </c>
      <c r="Y39" s="4">
        <v>116</v>
      </c>
      <c r="Z39" s="4">
        <v>121.8</v>
      </c>
      <c r="AA39" s="4">
        <v>119.5</v>
      </c>
      <c r="AB39" s="4">
        <v>109.1</v>
      </c>
      <c r="AC39" s="4">
        <v>118.8</v>
      </c>
      <c r="AD39" s="4">
        <v>126.3</v>
      </c>
      <c r="AE39" s="4">
        <v>116.2</v>
      </c>
      <c r="AF39" s="4">
        <v>117.2</v>
      </c>
      <c r="AG39" s="5">
        <v>123.8</v>
      </c>
    </row>
    <row r="40" spans="1:33" x14ac:dyDescent="0.35">
      <c r="A40" s="10" t="s">
        <v>33</v>
      </c>
      <c r="B40" s="3">
        <v>2016</v>
      </c>
      <c r="C40" s="3" t="s">
        <v>38</v>
      </c>
      <c r="D40" s="3">
        <v>3</v>
      </c>
      <c r="E40" s="3" t="s">
        <v>284</v>
      </c>
      <c r="F40" s="3">
        <v>124.9</v>
      </c>
      <c r="G40" s="3">
        <v>124.8</v>
      </c>
      <c r="H40" s="3">
        <v>136.30000000000001</v>
      </c>
      <c r="I40" s="3">
        <v>123.7</v>
      </c>
      <c r="J40" s="3">
        <v>129.69999999999999</v>
      </c>
      <c r="K40" s="3">
        <v>107.9</v>
      </c>
      <c r="L40" s="3">
        <v>119.9</v>
      </c>
      <c r="M40" s="3">
        <v>128.1</v>
      </c>
      <c r="N40" s="3">
        <v>170.3</v>
      </c>
      <c r="O40" s="3">
        <v>101.8</v>
      </c>
      <c r="P40" s="3">
        <v>140.1</v>
      </c>
      <c r="Q40" s="3">
        <v>120.7</v>
      </c>
      <c r="R40" s="3">
        <v>135.4</v>
      </c>
      <c r="S40" s="3">
        <v>128.9</v>
      </c>
      <c r="T40" s="3">
        <v>140.6</v>
      </c>
      <c r="U40" s="3">
        <v>126.4</v>
      </c>
      <c r="V40" s="3">
        <v>120.3</v>
      </c>
      <c r="W40" s="3">
        <v>125.5</v>
      </c>
      <c r="X40" s="3" t="s">
        <v>82</v>
      </c>
      <c r="Y40" s="3">
        <v>114.8</v>
      </c>
      <c r="Z40" s="3">
        <v>122.3</v>
      </c>
      <c r="AA40" s="3">
        <v>119.7</v>
      </c>
      <c r="AB40" s="3">
        <v>108.5</v>
      </c>
      <c r="AC40" s="3">
        <v>119.1</v>
      </c>
      <c r="AD40" s="3">
        <v>126.4</v>
      </c>
      <c r="AE40" s="3">
        <v>117.1</v>
      </c>
      <c r="AF40" s="3">
        <v>117.3</v>
      </c>
      <c r="AG40" s="6">
        <v>123.8</v>
      </c>
    </row>
    <row r="41" spans="1:33" x14ac:dyDescent="0.35">
      <c r="A41" s="11" t="s">
        <v>33</v>
      </c>
      <c r="B41" s="4">
        <v>2016</v>
      </c>
      <c r="C41" s="4" t="s">
        <v>39</v>
      </c>
      <c r="D41" s="4">
        <v>4</v>
      </c>
      <c r="E41" s="4" t="s">
        <v>287</v>
      </c>
      <c r="F41" s="4">
        <v>125.6</v>
      </c>
      <c r="G41" s="4">
        <v>124.9</v>
      </c>
      <c r="H41" s="4">
        <v>139.30000000000001</v>
      </c>
      <c r="I41" s="4">
        <v>119.9</v>
      </c>
      <c r="J41" s="4">
        <v>130.19999999999999</v>
      </c>
      <c r="K41" s="4">
        <v>108.9</v>
      </c>
      <c r="L41" s="4">
        <v>131.1</v>
      </c>
      <c r="M41" s="4">
        <v>136.80000000000001</v>
      </c>
      <c r="N41" s="4">
        <v>176.9</v>
      </c>
      <c r="O41" s="4">
        <v>109.1</v>
      </c>
      <c r="P41" s="4">
        <v>140.4</v>
      </c>
      <c r="Q41" s="4">
        <v>121.1</v>
      </c>
      <c r="R41" s="4">
        <v>135.9</v>
      </c>
      <c r="S41" s="4">
        <v>131.80000000000001</v>
      </c>
      <c r="T41" s="4">
        <v>141.5</v>
      </c>
      <c r="U41" s="4">
        <v>126.8</v>
      </c>
      <c r="V41" s="4">
        <v>120.5</v>
      </c>
      <c r="W41" s="4">
        <v>125.8</v>
      </c>
      <c r="X41" s="4" t="s">
        <v>83</v>
      </c>
      <c r="Y41" s="4">
        <v>114.6</v>
      </c>
      <c r="Z41" s="4">
        <v>122.8</v>
      </c>
      <c r="AA41" s="4">
        <v>120</v>
      </c>
      <c r="AB41" s="4">
        <v>110</v>
      </c>
      <c r="AC41" s="4">
        <v>119.5</v>
      </c>
      <c r="AD41" s="4">
        <v>127.6</v>
      </c>
      <c r="AE41" s="4">
        <v>117.6</v>
      </c>
      <c r="AF41" s="4">
        <v>118.2</v>
      </c>
      <c r="AG41" s="5">
        <v>125.3</v>
      </c>
    </row>
    <row r="42" spans="1:33" x14ac:dyDescent="0.35">
      <c r="A42" s="10" t="s">
        <v>33</v>
      </c>
      <c r="B42" s="3">
        <v>2016</v>
      </c>
      <c r="C42" s="3" t="s">
        <v>41</v>
      </c>
      <c r="D42" s="3">
        <v>5</v>
      </c>
      <c r="E42" s="3" t="s">
        <v>290</v>
      </c>
      <c r="F42" s="3">
        <v>126</v>
      </c>
      <c r="G42" s="3">
        <v>125</v>
      </c>
      <c r="H42" s="3">
        <v>142.1</v>
      </c>
      <c r="I42" s="3">
        <v>127</v>
      </c>
      <c r="J42" s="3">
        <v>130.4</v>
      </c>
      <c r="K42" s="3">
        <v>109.6</v>
      </c>
      <c r="L42" s="3">
        <v>133.5</v>
      </c>
      <c r="M42" s="3">
        <v>151.4</v>
      </c>
      <c r="N42" s="3">
        <v>182.8</v>
      </c>
      <c r="O42" s="3">
        <v>111.1</v>
      </c>
      <c r="P42" s="3">
        <v>141.5</v>
      </c>
      <c r="Q42" s="3">
        <v>121.5</v>
      </c>
      <c r="R42" s="3">
        <v>136.30000000000001</v>
      </c>
      <c r="S42" s="3">
        <v>134.6</v>
      </c>
      <c r="T42" s="3">
        <v>142.19999999999999</v>
      </c>
      <c r="U42" s="3">
        <v>127.2</v>
      </c>
      <c r="V42" s="3">
        <v>120.7</v>
      </c>
      <c r="W42" s="3">
        <v>126.2</v>
      </c>
      <c r="X42" s="3" t="s">
        <v>84</v>
      </c>
      <c r="Y42" s="3">
        <v>115</v>
      </c>
      <c r="Z42" s="3">
        <v>123.2</v>
      </c>
      <c r="AA42" s="3">
        <v>120.3</v>
      </c>
      <c r="AB42" s="3">
        <v>110.7</v>
      </c>
      <c r="AC42" s="3">
        <v>119.8</v>
      </c>
      <c r="AD42" s="3">
        <v>128</v>
      </c>
      <c r="AE42" s="3">
        <v>118.5</v>
      </c>
      <c r="AF42" s="3">
        <v>118.7</v>
      </c>
      <c r="AG42" s="6">
        <v>126.6</v>
      </c>
    </row>
    <row r="43" spans="1:33" x14ac:dyDescent="0.35">
      <c r="A43" s="11" t="s">
        <v>33</v>
      </c>
      <c r="B43" s="4">
        <v>2016</v>
      </c>
      <c r="C43" s="4" t="s">
        <v>42</v>
      </c>
      <c r="D43" s="4">
        <v>6</v>
      </c>
      <c r="E43" s="4" t="s">
        <v>293</v>
      </c>
      <c r="F43" s="4">
        <v>125.5</v>
      </c>
      <c r="G43" s="4">
        <v>125.9</v>
      </c>
      <c r="H43" s="4">
        <v>143.9</v>
      </c>
      <c r="I43" s="4">
        <v>130.9</v>
      </c>
      <c r="J43" s="4">
        <v>131</v>
      </c>
      <c r="K43" s="4">
        <v>110.2</v>
      </c>
      <c r="L43" s="4">
        <v>135.5</v>
      </c>
      <c r="M43" s="4">
        <v>173.7</v>
      </c>
      <c r="N43" s="4">
        <v>184.4</v>
      </c>
      <c r="O43" s="4">
        <v>112</v>
      </c>
      <c r="P43" s="4">
        <v>142.80000000000001</v>
      </c>
      <c r="Q43" s="4">
        <v>121.6</v>
      </c>
      <c r="R43" s="4">
        <v>136.9</v>
      </c>
      <c r="S43" s="4">
        <v>138.19999999999999</v>
      </c>
      <c r="T43" s="4">
        <v>142.69999999999999</v>
      </c>
      <c r="U43" s="4">
        <v>127.6</v>
      </c>
      <c r="V43" s="4">
        <v>121.1</v>
      </c>
      <c r="W43" s="4">
        <v>126.6</v>
      </c>
      <c r="X43" s="4" t="s">
        <v>85</v>
      </c>
      <c r="Y43" s="4">
        <v>115.5</v>
      </c>
      <c r="Z43" s="4">
        <v>123.2</v>
      </c>
      <c r="AA43" s="4">
        <v>120.6</v>
      </c>
      <c r="AB43" s="4">
        <v>112.3</v>
      </c>
      <c r="AC43" s="4">
        <v>119.9</v>
      </c>
      <c r="AD43" s="4">
        <v>129.30000000000001</v>
      </c>
      <c r="AE43" s="4">
        <v>118.8</v>
      </c>
      <c r="AF43" s="4">
        <v>119.6</v>
      </c>
      <c r="AG43" s="5">
        <v>128.1</v>
      </c>
    </row>
    <row r="44" spans="1:33" x14ac:dyDescent="0.35">
      <c r="A44" s="10" t="s">
        <v>33</v>
      </c>
      <c r="B44" s="3">
        <v>2016</v>
      </c>
      <c r="C44" s="3" t="s">
        <v>44</v>
      </c>
      <c r="D44" s="3">
        <v>7</v>
      </c>
      <c r="E44" s="3" t="s">
        <v>296</v>
      </c>
      <c r="F44" s="3">
        <v>126.4</v>
      </c>
      <c r="G44" s="3">
        <v>126.8</v>
      </c>
      <c r="H44" s="3">
        <v>144.19999999999999</v>
      </c>
      <c r="I44" s="3">
        <v>136.6</v>
      </c>
      <c r="J44" s="3">
        <v>131.80000000000001</v>
      </c>
      <c r="K44" s="3">
        <v>111</v>
      </c>
      <c r="L44" s="3">
        <v>137</v>
      </c>
      <c r="M44" s="3">
        <v>179.5</v>
      </c>
      <c r="N44" s="3">
        <v>188.4</v>
      </c>
      <c r="O44" s="3">
        <v>113.3</v>
      </c>
      <c r="P44" s="3">
        <v>143.9</v>
      </c>
      <c r="Q44" s="3">
        <v>121.7</v>
      </c>
      <c r="R44" s="3">
        <v>137.5</v>
      </c>
      <c r="S44" s="3">
        <v>139.80000000000001</v>
      </c>
      <c r="T44" s="3">
        <v>142.9</v>
      </c>
      <c r="U44" s="3">
        <v>127.9</v>
      </c>
      <c r="V44" s="3">
        <v>121.1</v>
      </c>
      <c r="W44" s="3">
        <v>126.9</v>
      </c>
      <c r="X44" s="3" t="s">
        <v>86</v>
      </c>
      <c r="Y44" s="3">
        <v>115.5</v>
      </c>
      <c r="Z44" s="3">
        <v>123.5</v>
      </c>
      <c r="AA44" s="3">
        <v>120.9</v>
      </c>
      <c r="AB44" s="3">
        <v>111.7</v>
      </c>
      <c r="AC44" s="3">
        <v>120.3</v>
      </c>
      <c r="AD44" s="3">
        <v>130.80000000000001</v>
      </c>
      <c r="AE44" s="3">
        <v>120</v>
      </c>
      <c r="AF44" s="3">
        <v>119.9</v>
      </c>
      <c r="AG44" s="6">
        <v>129</v>
      </c>
    </row>
    <row r="45" spans="1:33" x14ac:dyDescent="0.35">
      <c r="A45" s="11" t="s">
        <v>33</v>
      </c>
      <c r="B45" s="4">
        <v>2016</v>
      </c>
      <c r="C45" s="4" t="s">
        <v>46</v>
      </c>
      <c r="D45" s="4">
        <v>8</v>
      </c>
      <c r="E45" s="4" t="s">
        <v>299</v>
      </c>
      <c r="F45" s="4">
        <v>127.3</v>
      </c>
      <c r="G45" s="4">
        <v>127.6</v>
      </c>
      <c r="H45" s="4">
        <v>140.30000000000001</v>
      </c>
      <c r="I45" s="4">
        <v>133.69999999999999</v>
      </c>
      <c r="J45" s="4">
        <v>132.19999999999999</v>
      </c>
      <c r="K45" s="4">
        <v>111.8</v>
      </c>
      <c r="L45" s="4">
        <v>135.80000000000001</v>
      </c>
      <c r="M45" s="4">
        <v>163.5</v>
      </c>
      <c r="N45" s="4">
        <v>182.3</v>
      </c>
      <c r="O45" s="4">
        <v>114.6</v>
      </c>
      <c r="P45" s="4">
        <v>144.6</v>
      </c>
      <c r="Q45" s="4">
        <v>121.9</v>
      </c>
      <c r="R45" s="4">
        <v>138.1</v>
      </c>
      <c r="S45" s="4">
        <v>137.6</v>
      </c>
      <c r="T45" s="4">
        <v>143.6</v>
      </c>
      <c r="U45" s="4">
        <v>128.30000000000001</v>
      </c>
      <c r="V45" s="4">
        <v>121.4</v>
      </c>
      <c r="W45" s="4">
        <v>127.3</v>
      </c>
      <c r="X45" s="4" t="s">
        <v>87</v>
      </c>
      <c r="Y45" s="4">
        <v>114.7</v>
      </c>
      <c r="Z45" s="4">
        <v>123.9</v>
      </c>
      <c r="AA45" s="4">
        <v>121.2</v>
      </c>
      <c r="AB45" s="4">
        <v>110.4</v>
      </c>
      <c r="AC45" s="4">
        <v>120.6</v>
      </c>
      <c r="AD45" s="4">
        <v>131.5</v>
      </c>
      <c r="AE45" s="4">
        <v>120.9</v>
      </c>
      <c r="AF45" s="4">
        <v>119.9</v>
      </c>
      <c r="AG45" s="5">
        <v>128.4</v>
      </c>
    </row>
    <row r="46" spans="1:33" x14ac:dyDescent="0.35">
      <c r="A46" s="10" t="s">
        <v>33</v>
      </c>
      <c r="B46" s="3">
        <v>2016</v>
      </c>
      <c r="C46" s="3" t="s">
        <v>48</v>
      </c>
      <c r="D46" s="3">
        <v>9</v>
      </c>
      <c r="E46" s="3" t="s">
        <v>302</v>
      </c>
      <c r="F46" s="3">
        <v>127.9</v>
      </c>
      <c r="G46" s="3">
        <v>128.1</v>
      </c>
      <c r="H46" s="3">
        <v>137.69999999999999</v>
      </c>
      <c r="I46" s="3">
        <v>130.6</v>
      </c>
      <c r="J46" s="3">
        <v>132.6</v>
      </c>
      <c r="K46" s="3">
        <v>111.9</v>
      </c>
      <c r="L46" s="3">
        <v>132.5</v>
      </c>
      <c r="M46" s="3">
        <v>152.9</v>
      </c>
      <c r="N46" s="3">
        <v>173.6</v>
      </c>
      <c r="O46" s="3">
        <v>115.1</v>
      </c>
      <c r="P46" s="3">
        <v>144.80000000000001</v>
      </c>
      <c r="Q46" s="3">
        <v>122.1</v>
      </c>
      <c r="R46" s="3">
        <v>138.80000000000001</v>
      </c>
      <c r="S46" s="3">
        <v>135.69999999999999</v>
      </c>
      <c r="T46" s="3">
        <v>143.9</v>
      </c>
      <c r="U46" s="3">
        <v>128.69999999999999</v>
      </c>
      <c r="V46" s="3">
        <v>121.6</v>
      </c>
      <c r="W46" s="3">
        <v>127.7</v>
      </c>
      <c r="X46" s="3" t="s">
        <v>88</v>
      </c>
      <c r="Y46" s="3">
        <v>114.8</v>
      </c>
      <c r="Z46" s="3">
        <v>124.3</v>
      </c>
      <c r="AA46" s="3">
        <v>121.4</v>
      </c>
      <c r="AB46" s="3">
        <v>111.8</v>
      </c>
      <c r="AC46" s="3">
        <v>120.8</v>
      </c>
      <c r="AD46" s="3">
        <v>131.6</v>
      </c>
      <c r="AE46" s="3">
        <v>121.2</v>
      </c>
      <c r="AF46" s="3">
        <v>120.5</v>
      </c>
      <c r="AG46" s="6">
        <v>128</v>
      </c>
    </row>
    <row r="47" spans="1:33" x14ac:dyDescent="0.35">
      <c r="A47" s="11" t="s">
        <v>33</v>
      </c>
      <c r="B47" s="4">
        <v>2016</v>
      </c>
      <c r="C47" s="4" t="s">
        <v>50</v>
      </c>
      <c r="D47" s="4">
        <v>10</v>
      </c>
      <c r="E47" s="4" t="s">
        <v>305</v>
      </c>
      <c r="F47" s="4">
        <v>128.69999999999999</v>
      </c>
      <c r="G47" s="4">
        <v>128.69999999999999</v>
      </c>
      <c r="H47" s="4">
        <v>138.4</v>
      </c>
      <c r="I47" s="4">
        <v>130.30000000000001</v>
      </c>
      <c r="J47" s="4">
        <v>132.69999999999999</v>
      </c>
      <c r="K47" s="4">
        <v>112.5</v>
      </c>
      <c r="L47" s="4">
        <v>130.4</v>
      </c>
      <c r="M47" s="4">
        <v>155.1</v>
      </c>
      <c r="N47" s="4">
        <v>175.7</v>
      </c>
      <c r="O47" s="4">
        <v>115.4</v>
      </c>
      <c r="P47" s="4">
        <v>145.30000000000001</v>
      </c>
      <c r="Q47" s="4">
        <v>122.5</v>
      </c>
      <c r="R47" s="4">
        <v>139.6</v>
      </c>
      <c r="S47" s="4">
        <v>136.30000000000001</v>
      </c>
      <c r="T47" s="4">
        <v>144.30000000000001</v>
      </c>
      <c r="U47" s="4">
        <v>129.1</v>
      </c>
      <c r="V47" s="4">
        <v>121.9</v>
      </c>
      <c r="W47" s="4">
        <v>128</v>
      </c>
      <c r="X47" s="4" t="s">
        <v>89</v>
      </c>
      <c r="Y47" s="4">
        <v>115.2</v>
      </c>
      <c r="Z47" s="4">
        <v>124.5</v>
      </c>
      <c r="AA47" s="4">
        <v>121.8</v>
      </c>
      <c r="AB47" s="4">
        <v>112.8</v>
      </c>
      <c r="AC47" s="4">
        <v>121.2</v>
      </c>
      <c r="AD47" s="4">
        <v>131.9</v>
      </c>
      <c r="AE47" s="4">
        <v>120.8</v>
      </c>
      <c r="AF47" s="4">
        <v>120.9</v>
      </c>
      <c r="AG47" s="5">
        <v>128.6</v>
      </c>
    </row>
    <row r="48" spans="1:33" x14ac:dyDescent="0.35">
      <c r="A48" s="10" t="s">
        <v>33</v>
      </c>
      <c r="B48" s="3">
        <v>2016</v>
      </c>
      <c r="C48" s="3" t="s">
        <v>52</v>
      </c>
      <c r="D48" s="3">
        <v>11</v>
      </c>
      <c r="E48" s="3" t="s">
        <v>308</v>
      </c>
      <c r="F48" s="3">
        <v>129.1</v>
      </c>
      <c r="G48" s="3">
        <v>130.19999999999999</v>
      </c>
      <c r="H48" s="3">
        <v>138.5</v>
      </c>
      <c r="I48" s="3">
        <v>134.1</v>
      </c>
      <c r="J48" s="3">
        <v>132.9</v>
      </c>
      <c r="K48" s="3">
        <v>112.6</v>
      </c>
      <c r="L48" s="3">
        <v>130.80000000000001</v>
      </c>
      <c r="M48" s="3">
        <v>142</v>
      </c>
      <c r="N48" s="3">
        <v>174.9</v>
      </c>
      <c r="O48" s="3">
        <v>115.6</v>
      </c>
      <c r="P48" s="3">
        <v>145.4</v>
      </c>
      <c r="Q48" s="3">
        <v>122.7</v>
      </c>
      <c r="R48" s="3">
        <v>140.30000000000001</v>
      </c>
      <c r="S48" s="3">
        <v>135.19999999999999</v>
      </c>
      <c r="T48" s="3">
        <v>144.30000000000001</v>
      </c>
      <c r="U48" s="3">
        <v>129.6</v>
      </c>
      <c r="V48" s="3">
        <v>122.1</v>
      </c>
      <c r="W48" s="3">
        <v>128.5</v>
      </c>
      <c r="X48" s="3" t="s">
        <v>90</v>
      </c>
      <c r="Y48" s="3">
        <v>116.2</v>
      </c>
      <c r="Z48" s="3">
        <v>124.7</v>
      </c>
      <c r="AA48" s="3">
        <v>122.1</v>
      </c>
      <c r="AB48" s="3">
        <v>113.4</v>
      </c>
      <c r="AC48" s="3">
        <v>121.7</v>
      </c>
      <c r="AD48" s="3">
        <v>132.1</v>
      </c>
      <c r="AE48" s="3">
        <v>121.3</v>
      </c>
      <c r="AF48" s="3">
        <v>121.3</v>
      </c>
      <c r="AG48" s="6">
        <v>128.5</v>
      </c>
    </row>
    <row r="49" spans="1:33" x14ac:dyDescent="0.35">
      <c r="A49" s="11" t="s">
        <v>33</v>
      </c>
      <c r="B49" s="4">
        <v>2016</v>
      </c>
      <c r="C49" s="4" t="s">
        <v>55</v>
      </c>
      <c r="D49" s="4">
        <v>12</v>
      </c>
      <c r="E49" s="4" t="s">
        <v>311</v>
      </c>
      <c r="F49" s="4">
        <v>128.5</v>
      </c>
      <c r="G49" s="4">
        <v>131.6</v>
      </c>
      <c r="H49" s="4">
        <v>138.19999999999999</v>
      </c>
      <c r="I49" s="4">
        <v>134.9</v>
      </c>
      <c r="J49" s="4">
        <v>133.1</v>
      </c>
      <c r="K49" s="4">
        <v>113.5</v>
      </c>
      <c r="L49" s="4">
        <v>129.30000000000001</v>
      </c>
      <c r="M49" s="4">
        <v>121.1</v>
      </c>
      <c r="N49" s="4">
        <v>170.3</v>
      </c>
      <c r="O49" s="4">
        <v>115.5</v>
      </c>
      <c r="P49" s="4">
        <v>145.5</v>
      </c>
      <c r="Q49" s="4">
        <v>123.1</v>
      </c>
      <c r="R49" s="4">
        <v>140.9</v>
      </c>
      <c r="S49" s="4">
        <v>132.80000000000001</v>
      </c>
      <c r="T49" s="4">
        <v>145</v>
      </c>
      <c r="U49" s="4">
        <v>130</v>
      </c>
      <c r="V49" s="4">
        <v>122.2</v>
      </c>
      <c r="W49" s="4">
        <v>128.80000000000001</v>
      </c>
      <c r="X49" s="4" t="s">
        <v>91</v>
      </c>
      <c r="Y49" s="4">
        <v>117.8</v>
      </c>
      <c r="Z49" s="4">
        <v>125</v>
      </c>
      <c r="AA49" s="4">
        <v>122.3</v>
      </c>
      <c r="AB49" s="4">
        <v>113.7</v>
      </c>
      <c r="AC49" s="4">
        <v>121.8</v>
      </c>
      <c r="AD49" s="4">
        <v>132.30000000000001</v>
      </c>
      <c r="AE49" s="4">
        <v>119.9</v>
      </c>
      <c r="AF49" s="4">
        <v>121.4</v>
      </c>
      <c r="AG49" s="5">
        <v>127.6</v>
      </c>
    </row>
    <row r="50" spans="1:33" x14ac:dyDescent="0.35">
      <c r="A50" s="10" t="s">
        <v>33</v>
      </c>
      <c r="B50" s="3">
        <v>2017</v>
      </c>
      <c r="C50" s="3" t="s">
        <v>31</v>
      </c>
      <c r="D50" s="3">
        <v>1</v>
      </c>
      <c r="E50" s="3" t="s">
        <v>314</v>
      </c>
      <c r="F50" s="3">
        <v>129.6</v>
      </c>
      <c r="G50" s="3">
        <v>132.19999999999999</v>
      </c>
      <c r="H50" s="3">
        <v>138.9</v>
      </c>
      <c r="I50" s="3">
        <v>132.6</v>
      </c>
      <c r="J50" s="3">
        <v>133.1</v>
      </c>
      <c r="K50" s="3">
        <v>114</v>
      </c>
      <c r="L50" s="3">
        <v>129.6</v>
      </c>
      <c r="M50" s="3">
        <v>118.7</v>
      </c>
      <c r="N50" s="3">
        <v>155.1</v>
      </c>
      <c r="O50" s="3">
        <v>117.3</v>
      </c>
      <c r="P50" s="3">
        <v>144.9</v>
      </c>
      <c r="Q50" s="3">
        <v>123.2</v>
      </c>
      <c r="R50" s="3">
        <v>141.6</v>
      </c>
      <c r="S50" s="3">
        <v>132</v>
      </c>
      <c r="T50" s="3">
        <v>145.6</v>
      </c>
      <c r="U50" s="3">
        <v>130.19999999999999</v>
      </c>
      <c r="V50" s="3">
        <v>122.3</v>
      </c>
      <c r="W50" s="3">
        <v>129</v>
      </c>
      <c r="X50" s="3" t="s">
        <v>92</v>
      </c>
      <c r="Y50" s="3">
        <v>118</v>
      </c>
      <c r="Z50" s="3">
        <v>125.1</v>
      </c>
      <c r="AA50" s="3">
        <v>122.6</v>
      </c>
      <c r="AB50" s="3">
        <v>115.2</v>
      </c>
      <c r="AC50" s="3">
        <v>122</v>
      </c>
      <c r="AD50" s="3">
        <v>132.4</v>
      </c>
      <c r="AE50" s="3">
        <v>120.9</v>
      </c>
      <c r="AF50" s="3">
        <v>122.1</v>
      </c>
      <c r="AG50" s="6">
        <v>127.8</v>
      </c>
    </row>
    <row r="51" spans="1:33" x14ac:dyDescent="0.35">
      <c r="A51" s="11" t="s">
        <v>33</v>
      </c>
      <c r="B51" s="4">
        <v>2017</v>
      </c>
      <c r="C51" s="4" t="s">
        <v>36</v>
      </c>
      <c r="D51" s="4">
        <v>2</v>
      </c>
      <c r="E51" s="4" t="s">
        <v>317</v>
      </c>
      <c r="F51" s="4">
        <v>130.5</v>
      </c>
      <c r="G51" s="4">
        <v>132.80000000000001</v>
      </c>
      <c r="H51" s="4">
        <v>139.80000000000001</v>
      </c>
      <c r="I51" s="4">
        <v>129.30000000000001</v>
      </c>
      <c r="J51" s="4">
        <v>133.5</v>
      </c>
      <c r="K51" s="4">
        <v>114.3</v>
      </c>
      <c r="L51" s="4">
        <v>131.4</v>
      </c>
      <c r="M51" s="4">
        <v>120.2</v>
      </c>
      <c r="N51" s="4">
        <v>143.1</v>
      </c>
      <c r="O51" s="4">
        <v>119.5</v>
      </c>
      <c r="P51" s="4">
        <v>144</v>
      </c>
      <c r="Q51" s="4">
        <v>123.4</v>
      </c>
      <c r="R51" s="4">
        <v>141.9</v>
      </c>
      <c r="S51" s="4">
        <v>132.1</v>
      </c>
      <c r="T51" s="4">
        <v>146.30000000000001</v>
      </c>
      <c r="U51" s="4">
        <v>130.5</v>
      </c>
      <c r="V51" s="4">
        <v>122.5</v>
      </c>
      <c r="W51" s="4">
        <v>129.30000000000001</v>
      </c>
      <c r="X51" s="4" t="s">
        <v>93</v>
      </c>
      <c r="Y51" s="4">
        <v>119.2</v>
      </c>
      <c r="Z51" s="4">
        <v>125.3</v>
      </c>
      <c r="AA51" s="4">
        <v>122.9</v>
      </c>
      <c r="AB51" s="4">
        <v>115.5</v>
      </c>
      <c r="AC51" s="4">
        <v>122.2</v>
      </c>
      <c r="AD51" s="4">
        <v>132.4</v>
      </c>
      <c r="AE51" s="4">
        <v>121.7</v>
      </c>
      <c r="AF51" s="4">
        <v>122.4</v>
      </c>
      <c r="AG51" s="5">
        <v>128.19999999999999</v>
      </c>
    </row>
    <row r="52" spans="1:33" x14ac:dyDescent="0.35">
      <c r="A52" s="10" t="s">
        <v>33</v>
      </c>
      <c r="B52" s="3">
        <v>2017</v>
      </c>
      <c r="C52" s="3" t="s">
        <v>38</v>
      </c>
      <c r="D52" s="3">
        <v>3</v>
      </c>
      <c r="E52" s="3" t="s">
        <v>320</v>
      </c>
      <c r="F52" s="3">
        <v>131.1</v>
      </c>
      <c r="G52" s="3">
        <v>132.69999999999999</v>
      </c>
      <c r="H52" s="3">
        <v>139.4</v>
      </c>
      <c r="I52" s="3">
        <v>128.4</v>
      </c>
      <c r="J52" s="3">
        <v>134.9</v>
      </c>
      <c r="K52" s="3">
        <v>114</v>
      </c>
      <c r="L52" s="3">
        <v>136.80000000000001</v>
      </c>
      <c r="M52" s="3">
        <v>122.2</v>
      </c>
      <c r="N52" s="3">
        <v>135.80000000000001</v>
      </c>
      <c r="O52" s="3">
        <v>120.3</v>
      </c>
      <c r="P52" s="3">
        <v>142.6</v>
      </c>
      <c r="Q52" s="3">
        <v>123.6</v>
      </c>
      <c r="R52" s="3">
        <v>142.4</v>
      </c>
      <c r="S52" s="3">
        <v>132.6</v>
      </c>
      <c r="T52" s="3">
        <v>147.5</v>
      </c>
      <c r="U52" s="3">
        <v>130.80000000000001</v>
      </c>
      <c r="V52" s="3">
        <v>122.8</v>
      </c>
      <c r="W52" s="3">
        <v>129.6</v>
      </c>
      <c r="X52" s="3" t="s">
        <v>94</v>
      </c>
      <c r="Y52" s="3">
        <v>120.8</v>
      </c>
      <c r="Z52" s="3">
        <v>125.6</v>
      </c>
      <c r="AA52" s="3">
        <v>123.1</v>
      </c>
      <c r="AB52" s="3">
        <v>115.6</v>
      </c>
      <c r="AC52" s="3">
        <v>122.4</v>
      </c>
      <c r="AD52" s="3">
        <v>132.80000000000001</v>
      </c>
      <c r="AE52" s="3">
        <v>121.7</v>
      </c>
      <c r="AF52" s="3">
        <v>122.6</v>
      </c>
      <c r="AG52" s="6">
        <v>128.69999999999999</v>
      </c>
    </row>
    <row r="53" spans="1:33" x14ac:dyDescent="0.35">
      <c r="A53" s="11" t="s">
        <v>33</v>
      </c>
      <c r="B53" s="4">
        <v>2017</v>
      </c>
      <c r="C53" s="4" t="s">
        <v>39</v>
      </c>
      <c r="D53" s="4">
        <v>4</v>
      </c>
      <c r="E53" s="4" t="s">
        <v>323</v>
      </c>
      <c r="F53" s="4">
        <v>131.69999999999999</v>
      </c>
      <c r="G53" s="4">
        <v>132.69999999999999</v>
      </c>
      <c r="H53" s="4">
        <v>140.6</v>
      </c>
      <c r="I53" s="4">
        <v>124.5</v>
      </c>
      <c r="J53" s="4">
        <v>136.30000000000001</v>
      </c>
      <c r="K53" s="4">
        <v>113.5</v>
      </c>
      <c r="L53" s="4">
        <v>137.69999999999999</v>
      </c>
      <c r="M53" s="4">
        <v>127.1</v>
      </c>
      <c r="N53" s="4">
        <v>133.80000000000001</v>
      </c>
      <c r="O53" s="4">
        <v>120.8</v>
      </c>
      <c r="P53" s="4">
        <v>141.30000000000001</v>
      </c>
      <c r="Q53" s="4">
        <v>123.8</v>
      </c>
      <c r="R53" s="4">
        <v>142.6</v>
      </c>
      <c r="S53" s="4">
        <v>133.4</v>
      </c>
      <c r="T53" s="4">
        <v>148</v>
      </c>
      <c r="U53" s="4">
        <v>131.19999999999999</v>
      </c>
      <c r="V53" s="4">
        <v>123</v>
      </c>
      <c r="W53" s="4">
        <v>130</v>
      </c>
      <c r="X53" s="4" t="s">
        <v>95</v>
      </c>
      <c r="Y53" s="4">
        <v>121.4</v>
      </c>
      <c r="Z53" s="4">
        <v>126</v>
      </c>
      <c r="AA53" s="4">
        <v>123.4</v>
      </c>
      <c r="AB53" s="4">
        <v>114.3</v>
      </c>
      <c r="AC53" s="4">
        <v>122.6</v>
      </c>
      <c r="AD53" s="4">
        <v>133.6</v>
      </c>
      <c r="AE53" s="4">
        <v>122.2</v>
      </c>
      <c r="AF53" s="4">
        <v>122.5</v>
      </c>
      <c r="AG53" s="5">
        <v>129.1</v>
      </c>
    </row>
    <row r="54" spans="1:33" x14ac:dyDescent="0.35">
      <c r="A54" s="10" t="s">
        <v>33</v>
      </c>
      <c r="B54" s="3">
        <v>2017</v>
      </c>
      <c r="C54" s="3" t="s">
        <v>41</v>
      </c>
      <c r="D54" s="3">
        <v>5</v>
      </c>
      <c r="E54" s="3" t="s">
        <v>326</v>
      </c>
      <c r="F54" s="3">
        <v>132.1</v>
      </c>
      <c r="G54" s="3">
        <v>132.6</v>
      </c>
      <c r="H54" s="3">
        <v>144.1</v>
      </c>
      <c r="I54" s="3">
        <v>125.6</v>
      </c>
      <c r="J54" s="3">
        <v>136.80000000000001</v>
      </c>
      <c r="K54" s="3">
        <v>113.4</v>
      </c>
      <c r="L54" s="3">
        <v>135.19999999999999</v>
      </c>
      <c r="M54" s="3">
        <v>129.19999999999999</v>
      </c>
      <c r="N54" s="3">
        <v>131.5</v>
      </c>
      <c r="O54" s="3">
        <v>121</v>
      </c>
      <c r="P54" s="3">
        <v>139.9</v>
      </c>
      <c r="Q54" s="3">
        <v>123.8</v>
      </c>
      <c r="R54" s="3">
        <v>142.9</v>
      </c>
      <c r="S54" s="3">
        <v>133.6</v>
      </c>
      <c r="T54" s="3">
        <v>148.30000000000001</v>
      </c>
      <c r="U54" s="3">
        <v>131.5</v>
      </c>
      <c r="V54" s="3">
        <v>123.2</v>
      </c>
      <c r="W54" s="3">
        <v>130.19999999999999</v>
      </c>
      <c r="X54" s="3" t="s">
        <v>96</v>
      </c>
      <c r="Y54" s="3">
        <v>120.1</v>
      </c>
      <c r="Z54" s="3">
        <v>126.5</v>
      </c>
      <c r="AA54" s="3">
        <v>123.6</v>
      </c>
      <c r="AB54" s="3">
        <v>114.3</v>
      </c>
      <c r="AC54" s="3">
        <v>122.8</v>
      </c>
      <c r="AD54" s="3">
        <v>133.80000000000001</v>
      </c>
      <c r="AE54" s="3">
        <v>122</v>
      </c>
      <c r="AF54" s="3">
        <v>122.6</v>
      </c>
      <c r="AG54" s="6">
        <v>129.30000000000001</v>
      </c>
    </row>
    <row r="55" spans="1:33" x14ac:dyDescent="0.35">
      <c r="A55" s="11" t="s">
        <v>33</v>
      </c>
      <c r="B55" s="4">
        <v>2017</v>
      </c>
      <c r="C55" s="4" t="s">
        <v>42</v>
      </c>
      <c r="D55" s="4">
        <v>6</v>
      </c>
      <c r="E55" s="4" t="s">
        <v>329</v>
      </c>
      <c r="F55" s="4">
        <v>131.4</v>
      </c>
      <c r="G55" s="4">
        <v>132.9</v>
      </c>
      <c r="H55" s="4">
        <v>148.69999999999999</v>
      </c>
      <c r="I55" s="4">
        <v>128.30000000000001</v>
      </c>
      <c r="J55" s="4">
        <v>137.30000000000001</v>
      </c>
      <c r="K55" s="4">
        <v>113.5</v>
      </c>
      <c r="L55" s="4">
        <v>137.19999999999999</v>
      </c>
      <c r="M55" s="4">
        <v>142.19999999999999</v>
      </c>
      <c r="N55" s="4">
        <v>128.19999999999999</v>
      </c>
      <c r="O55" s="4">
        <v>120.9</v>
      </c>
      <c r="P55" s="4">
        <v>138.80000000000001</v>
      </c>
      <c r="Q55" s="4">
        <v>124.2</v>
      </c>
      <c r="R55" s="4">
        <v>143.1</v>
      </c>
      <c r="S55" s="4">
        <v>135.69999999999999</v>
      </c>
      <c r="T55" s="4">
        <v>148.6</v>
      </c>
      <c r="U55" s="4">
        <v>131.5</v>
      </c>
      <c r="V55" s="4">
        <v>123.2</v>
      </c>
      <c r="W55" s="4">
        <v>130.19999999999999</v>
      </c>
      <c r="X55" s="4" t="s">
        <v>97</v>
      </c>
      <c r="Y55" s="4">
        <v>119</v>
      </c>
      <c r="Z55" s="4">
        <v>126.8</v>
      </c>
      <c r="AA55" s="4">
        <v>123.8</v>
      </c>
      <c r="AB55" s="4">
        <v>113.9</v>
      </c>
      <c r="AC55" s="4">
        <v>122.9</v>
      </c>
      <c r="AD55" s="4">
        <v>134.30000000000001</v>
      </c>
      <c r="AE55" s="4">
        <v>122.5</v>
      </c>
      <c r="AF55" s="4">
        <v>122.7</v>
      </c>
      <c r="AG55" s="5">
        <v>129.9</v>
      </c>
    </row>
    <row r="56" spans="1:33" x14ac:dyDescent="0.35">
      <c r="A56" s="10" t="s">
        <v>33</v>
      </c>
      <c r="B56" s="3">
        <v>2017</v>
      </c>
      <c r="C56" s="3" t="s">
        <v>44</v>
      </c>
      <c r="D56" s="3">
        <v>7</v>
      </c>
      <c r="E56" s="3" t="s">
        <v>332</v>
      </c>
      <c r="F56" s="3">
        <v>132.6</v>
      </c>
      <c r="G56" s="3">
        <v>132.80000000000001</v>
      </c>
      <c r="H56" s="3">
        <v>148.4</v>
      </c>
      <c r="I56" s="3">
        <v>129.4</v>
      </c>
      <c r="J56" s="3">
        <v>137.69999999999999</v>
      </c>
      <c r="K56" s="3">
        <v>113.4</v>
      </c>
      <c r="L56" s="3">
        <v>139.4</v>
      </c>
      <c r="M56" s="3">
        <v>175.1</v>
      </c>
      <c r="N56" s="3">
        <v>124.7</v>
      </c>
      <c r="O56" s="3">
        <v>121.5</v>
      </c>
      <c r="P56" s="3">
        <v>137.80000000000001</v>
      </c>
      <c r="Q56" s="3">
        <v>124.4</v>
      </c>
      <c r="R56" s="3">
        <v>143.69999999999999</v>
      </c>
      <c r="S56" s="3">
        <v>139.80000000000001</v>
      </c>
      <c r="T56" s="3">
        <v>150.5</v>
      </c>
      <c r="U56" s="3">
        <v>131.6</v>
      </c>
      <c r="V56" s="3">
        <v>123.7</v>
      </c>
      <c r="W56" s="3">
        <v>130.4</v>
      </c>
      <c r="X56" s="3" t="s">
        <v>98</v>
      </c>
      <c r="Y56" s="3">
        <v>119.7</v>
      </c>
      <c r="Z56" s="3">
        <v>127.2</v>
      </c>
      <c r="AA56" s="3">
        <v>125</v>
      </c>
      <c r="AB56" s="3">
        <v>113.2</v>
      </c>
      <c r="AC56" s="3">
        <v>123.5</v>
      </c>
      <c r="AD56" s="3">
        <v>135.5</v>
      </c>
      <c r="AE56" s="3">
        <v>122.4</v>
      </c>
      <c r="AF56" s="3">
        <v>123</v>
      </c>
      <c r="AG56" s="6">
        <v>131.80000000000001</v>
      </c>
    </row>
    <row r="57" spans="1:33" x14ac:dyDescent="0.35">
      <c r="A57" s="11" t="s">
        <v>33</v>
      </c>
      <c r="B57" s="4">
        <v>2017</v>
      </c>
      <c r="C57" s="4" t="s">
        <v>46</v>
      </c>
      <c r="D57" s="4">
        <v>8</v>
      </c>
      <c r="E57" s="4" t="s">
        <v>335</v>
      </c>
      <c r="F57" s="4">
        <v>134.4</v>
      </c>
      <c r="G57" s="4">
        <v>133.19999999999999</v>
      </c>
      <c r="H57" s="4">
        <v>143.9</v>
      </c>
      <c r="I57" s="4">
        <v>128.30000000000001</v>
      </c>
      <c r="J57" s="4">
        <v>138.30000000000001</v>
      </c>
      <c r="K57" s="4">
        <v>114.1</v>
      </c>
      <c r="L57" s="4">
        <v>142.69999999999999</v>
      </c>
      <c r="M57" s="4">
        <v>179.8</v>
      </c>
      <c r="N57" s="4">
        <v>123.5</v>
      </c>
      <c r="O57" s="4">
        <v>122.1</v>
      </c>
      <c r="P57" s="4">
        <v>137.5</v>
      </c>
      <c r="Q57" s="4">
        <v>124.6</v>
      </c>
      <c r="R57" s="4">
        <v>144.5</v>
      </c>
      <c r="S57" s="4">
        <v>140.5</v>
      </c>
      <c r="T57" s="4">
        <v>152.1</v>
      </c>
      <c r="U57" s="4">
        <v>132.69999999999999</v>
      </c>
      <c r="V57" s="4">
        <v>124.3</v>
      </c>
      <c r="W57" s="4">
        <v>131.4</v>
      </c>
      <c r="X57" s="4" t="s">
        <v>99</v>
      </c>
      <c r="Y57" s="4">
        <v>118.9</v>
      </c>
      <c r="Z57" s="4">
        <v>127.7</v>
      </c>
      <c r="AA57" s="4">
        <v>125.7</v>
      </c>
      <c r="AB57" s="4">
        <v>114.6</v>
      </c>
      <c r="AC57" s="4">
        <v>124.1</v>
      </c>
      <c r="AD57" s="4">
        <v>135.69999999999999</v>
      </c>
      <c r="AE57" s="4">
        <v>123.3</v>
      </c>
      <c r="AF57" s="4">
        <v>123.8</v>
      </c>
      <c r="AG57" s="5">
        <v>132.69999999999999</v>
      </c>
    </row>
    <row r="58" spans="1:33" x14ac:dyDescent="0.35">
      <c r="A58" s="10" t="s">
        <v>33</v>
      </c>
      <c r="B58" s="3">
        <v>2017</v>
      </c>
      <c r="C58" s="3" t="s">
        <v>48</v>
      </c>
      <c r="D58" s="3">
        <v>9</v>
      </c>
      <c r="E58" s="3" t="s">
        <v>338</v>
      </c>
      <c r="F58" s="3">
        <v>135.69999999999999</v>
      </c>
      <c r="G58" s="3">
        <v>133.6</v>
      </c>
      <c r="H58" s="3">
        <v>143</v>
      </c>
      <c r="I58" s="3">
        <v>129.69999999999999</v>
      </c>
      <c r="J58" s="3">
        <v>138.69999999999999</v>
      </c>
      <c r="K58" s="3">
        <v>114.5</v>
      </c>
      <c r="L58" s="3">
        <v>137.5</v>
      </c>
      <c r="M58" s="3">
        <v>160.69999999999999</v>
      </c>
      <c r="N58" s="3">
        <v>124.5</v>
      </c>
      <c r="O58" s="3">
        <v>122.4</v>
      </c>
      <c r="P58" s="3">
        <v>137.30000000000001</v>
      </c>
      <c r="Q58" s="3">
        <v>124.8</v>
      </c>
      <c r="R58" s="3">
        <v>145</v>
      </c>
      <c r="S58" s="3">
        <v>138</v>
      </c>
      <c r="T58" s="3">
        <v>153.6</v>
      </c>
      <c r="U58" s="3">
        <v>133.30000000000001</v>
      </c>
      <c r="V58" s="3">
        <v>124.6</v>
      </c>
      <c r="W58" s="3">
        <v>132</v>
      </c>
      <c r="X58" s="3" t="s">
        <v>100</v>
      </c>
      <c r="Y58" s="3">
        <v>120.6</v>
      </c>
      <c r="Z58" s="3">
        <v>128.1</v>
      </c>
      <c r="AA58" s="3">
        <v>126.1</v>
      </c>
      <c r="AB58" s="3">
        <v>115.7</v>
      </c>
      <c r="AC58" s="3">
        <v>124.5</v>
      </c>
      <c r="AD58" s="3">
        <v>135.9</v>
      </c>
      <c r="AE58" s="3">
        <v>124.4</v>
      </c>
      <c r="AF58" s="3">
        <v>124.5</v>
      </c>
      <c r="AG58" s="6">
        <v>132.4</v>
      </c>
    </row>
    <row r="59" spans="1:33" x14ac:dyDescent="0.35">
      <c r="A59" s="11" t="s">
        <v>33</v>
      </c>
      <c r="B59" s="4">
        <v>2017</v>
      </c>
      <c r="C59" s="4" t="s">
        <v>50</v>
      </c>
      <c r="D59" s="4">
        <v>10</v>
      </c>
      <c r="E59" s="4" t="s">
        <v>341</v>
      </c>
      <c r="F59" s="4">
        <v>137.30000000000001</v>
      </c>
      <c r="G59" s="4">
        <v>133.9</v>
      </c>
      <c r="H59" s="4">
        <v>142.80000000000001</v>
      </c>
      <c r="I59" s="4">
        <v>131.4</v>
      </c>
      <c r="J59" s="4">
        <v>139.1</v>
      </c>
      <c r="K59" s="4">
        <v>114.9</v>
      </c>
      <c r="L59" s="4">
        <v>135.6</v>
      </c>
      <c r="M59" s="4">
        <v>173.2</v>
      </c>
      <c r="N59" s="4">
        <v>124.1</v>
      </c>
      <c r="O59" s="4">
        <v>122.6</v>
      </c>
      <c r="P59" s="4">
        <v>137.80000000000001</v>
      </c>
      <c r="Q59" s="4">
        <v>125.1</v>
      </c>
      <c r="R59" s="4">
        <v>145.5</v>
      </c>
      <c r="S59" s="4">
        <v>139.69999999999999</v>
      </c>
      <c r="T59" s="4">
        <v>154.6</v>
      </c>
      <c r="U59" s="4">
        <v>134</v>
      </c>
      <c r="V59" s="4">
        <v>124.9</v>
      </c>
      <c r="W59" s="4">
        <v>132.6</v>
      </c>
      <c r="X59" s="4" t="s">
        <v>101</v>
      </c>
      <c r="Y59" s="4">
        <v>122.6</v>
      </c>
      <c r="Z59" s="4">
        <v>128.30000000000001</v>
      </c>
      <c r="AA59" s="4">
        <v>126.6</v>
      </c>
      <c r="AB59" s="4">
        <v>115</v>
      </c>
      <c r="AC59" s="4">
        <v>124.8</v>
      </c>
      <c r="AD59" s="4">
        <v>136.30000000000001</v>
      </c>
      <c r="AE59" s="4">
        <v>124.6</v>
      </c>
      <c r="AF59" s="4">
        <v>124.5</v>
      </c>
      <c r="AG59" s="5">
        <v>133.5</v>
      </c>
    </row>
    <row r="60" spans="1:33" x14ac:dyDescent="0.35">
      <c r="A60" s="10" t="s">
        <v>33</v>
      </c>
      <c r="B60" s="3">
        <v>2017</v>
      </c>
      <c r="C60" s="3" t="s">
        <v>52</v>
      </c>
      <c r="D60" s="3">
        <v>11</v>
      </c>
      <c r="E60" s="3" t="s">
        <v>344</v>
      </c>
      <c r="F60" s="3">
        <v>138.6</v>
      </c>
      <c r="G60" s="3">
        <v>134.30000000000001</v>
      </c>
      <c r="H60" s="3">
        <v>142.1</v>
      </c>
      <c r="I60" s="3">
        <v>146.69999999999999</v>
      </c>
      <c r="J60" s="3">
        <v>139.5</v>
      </c>
      <c r="K60" s="3">
        <v>115.2</v>
      </c>
      <c r="L60" s="3">
        <v>136.4</v>
      </c>
      <c r="M60" s="3">
        <v>185.2</v>
      </c>
      <c r="N60" s="3">
        <v>122.2</v>
      </c>
      <c r="O60" s="3">
        <v>123.9</v>
      </c>
      <c r="P60" s="3">
        <v>138.30000000000001</v>
      </c>
      <c r="Q60" s="3">
        <v>125.4</v>
      </c>
      <c r="R60" s="3">
        <v>146</v>
      </c>
      <c r="S60" s="3">
        <v>141.5</v>
      </c>
      <c r="T60" s="3">
        <v>156.19999999999999</v>
      </c>
      <c r="U60" s="3">
        <v>135</v>
      </c>
      <c r="V60" s="3">
        <v>125.4</v>
      </c>
      <c r="W60" s="3">
        <v>133.5</v>
      </c>
      <c r="X60" s="3" t="s">
        <v>102</v>
      </c>
      <c r="Y60" s="3">
        <v>125.7</v>
      </c>
      <c r="Z60" s="3">
        <v>128.80000000000001</v>
      </c>
      <c r="AA60" s="3">
        <v>127.4</v>
      </c>
      <c r="AB60" s="3">
        <v>115.3</v>
      </c>
      <c r="AC60" s="3">
        <v>125.1</v>
      </c>
      <c r="AD60" s="3">
        <v>136.6</v>
      </c>
      <c r="AE60" s="3">
        <v>124.9</v>
      </c>
      <c r="AF60" s="3">
        <v>124.9</v>
      </c>
      <c r="AG60" s="6">
        <v>134.80000000000001</v>
      </c>
    </row>
    <row r="61" spans="1:33" x14ac:dyDescent="0.35">
      <c r="A61" s="11" t="s">
        <v>33</v>
      </c>
      <c r="B61" s="4">
        <v>2017</v>
      </c>
      <c r="C61" s="4" t="s">
        <v>55</v>
      </c>
      <c r="D61" s="4">
        <v>12</v>
      </c>
      <c r="E61" s="4" t="s">
        <v>347</v>
      </c>
      <c r="F61" s="4">
        <v>139.1</v>
      </c>
      <c r="G61" s="4">
        <v>134.4</v>
      </c>
      <c r="H61" s="4">
        <v>142.6</v>
      </c>
      <c r="I61" s="4">
        <v>145.9</v>
      </c>
      <c r="J61" s="4">
        <v>139.5</v>
      </c>
      <c r="K61" s="4">
        <v>115.9</v>
      </c>
      <c r="L61" s="4">
        <v>135</v>
      </c>
      <c r="M61" s="4">
        <v>163.19999999999999</v>
      </c>
      <c r="N61" s="4">
        <v>119.8</v>
      </c>
      <c r="O61" s="4">
        <v>120.7</v>
      </c>
      <c r="P61" s="4">
        <v>139.69999999999999</v>
      </c>
      <c r="Q61" s="4">
        <v>125.7</v>
      </c>
      <c r="R61" s="4">
        <v>146.30000000000001</v>
      </c>
      <c r="S61" s="4">
        <v>138.80000000000001</v>
      </c>
      <c r="T61" s="4">
        <v>157</v>
      </c>
      <c r="U61" s="4">
        <v>135.6</v>
      </c>
      <c r="V61" s="4">
        <v>125.6</v>
      </c>
      <c r="W61" s="4">
        <v>134</v>
      </c>
      <c r="X61" s="4" t="s">
        <v>103</v>
      </c>
      <c r="Y61" s="4">
        <v>126.8</v>
      </c>
      <c r="Z61" s="4">
        <v>129.30000000000001</v>
      </c>
      <c r="AA61" s="4">
        <v>128.19999999999999</v>
      </c>
      <c r="AB61" s="4">
        <v>115.3</v>
      </c>
      <c r="AC61" s="4">
        <v>125.6</v>
      </c>
      <c r="AD61" s="4">
        <v>136.69999999999999</v>
      </c>
      <c r="AE61" s="4">
        <v>124.6</v>
      </c>
      <c r="AF61" s="4">
        <v>125.1</v>
      </c>
      <c r="AG61" s="5">
        <v>134.1</v>
      </c>
    </row>
    <row r="62" spans="1:33" x14ac:dyDescent="0.35">
      <c r="A62" s="10" t="s">
        <v>33</v>
      </c>
      <c r="B62" s="3">
        <v>2018</v>
      </c>
      <c r="C62" s="3" t="s">
        <v>31</v>
      </c>
      <c r="D62" s="3">
        <v>1</v>
      </c>
      <c r="E62" s="3" t="s">
        <v>350</v>
      </c>
      <c r="F62" s="3">
        <v>140.4</v>
      </c>
      <c r="G62" s="3">
        <v>134.6</v>
      </c>
      <c r="H62" s="3">
        <v>143.69999999999999</v>
      </c>
      <c r="I62" s="3">
        <v>143.6</v>
      </c>
      <c r="J62" s="3">
        <v>139.6</v>
      </c>
      <c r="K62" s="3">
        <v>116.4</v>
      </c>
      <c r="L62" s="3">
        <v>133.80000000000001</v>
      </c>
      <c r="M62" s="3">
        <v>150.5</v>
      </c>
      <c r="N62" s="3">
        <v>118.4</v>
      </c>
      <c r="O62" s="3">
        <v>117.3</v>
      </c>
      <c r="P62" s="3">
        <v>140.5</v>
      </c>
      <c r="Q62" s="3">
        <v>125.9</v>
      </c>
      <c r="R62" s="3">
        <v>146.80000000000001</v>
      </c>
      <c r="S62" s="3">
        <v>137.19999999999999</v>
      </c>
      <c r="T62" s="3">
        <v>157.69999999999999</v>
      </c>
      <c r="U62" s="3">
        <v>136</v>
      </c>
      <c r="V62" s="3">
        <v>125.9</v>
      </c>
      <c r="W62" s="3">
        <v>134.4</v>
      </c>
      <c r="X62" s="3" t="s">
        <v>104</v>
      </c>
      <c r="Y62" s="3">
        <v>127.3</v>
      </c>
      <c r="Z62" s="3">
        <v>129.5</v>
      </c>
      <c r="AA62" s="3">
        <v>129</v>
      </c>
      <c r="AB62" s="3">
        <v>116.3</v>
      </c>
      <c r="AC62" s="3">
        <v>126.2</v>
      </c>
      <c r="AD62" s="3">
        <v>137.1</v>
      </c>
      <c r="AE62" s="3">
        <v>125.5</v>
      </c>
      <c r="AF62" s="3">
        <v>125.8</v>
      </c>
      <c r="AG62" s="6">
        <v>134.1</v>
      </c>
    </row>
    <row r="63" spans="1:33" x14ac:dyDescent="0.35">
      <c r="A63" s="11" t="s">
        <v>33</v>
      </c>
      <c r="B63" s="4">
        <v>2018</v>
      </c>
      <c r="C63" s="4" t="s">
        <v>36</v>
      </c>
      <c r="D63" s="4">
        <v>2</v>
      </c>
      <c r="E63" s="4" t="s">
        <v>353</v>
      </c>
      <c r="F63" s="4">
        <v>141.30000000000001</v>
      </c>
      <c r="G63" s="4">
        <v>134.80000000000001</v>
      </c>
      <c r="H63" s="4">
        <v>143</v>
      </c>
      <c r="I63" s="4">
        <v>139.9</v>
      </c>
      <c r="J63" s="4">
        <v>139.9</v>
      </c>
      <c r="K63" s="4">
        <v>116.2</v>
      </c>
      <c r="L63" s="4">
        <v>135.5</v>
      </c>
      <c r="M63" s="4">
        <v>136.9</v>
      </c>
      <c r="N63" s="4">
        <v>117</v>
      </c>
      <c r="O63" s="4">
        <v>115.4</v>
      </c>
      <c r="P63" s="4">
        <v>140.69999999999999</v>
      </c>
      <c r="Q63" s="4">
        <v>125.9</v>
      </c>
      <c r="R63" s="4">
        <v>147.1</v>
      </c>
      <c r="S63" s="4">
        <v>135.6</v>
      </c>
      <c r="T63" s="4">
        <v>159.30000000000001</v>
      </c>
      <c r="U63" s="4">
        <v>136.30000000000001</v>
      </c>
      <c r="V63" s="4">
        <v>126.1</v>
      </c>
      <c r="W63" s="4">
        <v>134.69999999999999</v>
      </c>
      <c r="X63" s="4" t="s">
        <v>105</v>
      </c>
      <c r="Y63" s="4">
        <v>127.3</v>
      </c>
      <c r="Z63" s="4">
        <v>129.9</v>
      </c>
      <c r="AA63" s="4">
        <v>129.80000000000001</v>
      </c>
      <c r="AB63" s="4">
        <v>117.4</v>
      </c>
      <c r="AC63" s="4">
        <v>126.5</v>
      </c>
      <c r="AD63" s="4">
        <v>137.19999999999999</v>
      </c>
      <c r="AE63" s="4">
        <v>126.2</v>
      </c>
      <c r="AF63" s="4">
        <v>126.5</v>
      </c>
      <c r="AG63" s="5">
        <v>134</v>
      </c>
    </row>
    <row r="64" spans="1:33" x14ac:dyDescent="0.35">
      <c r="A64" s="10" t="s">
        <v>33</v>
      </c>
      <c r="B64" s="3">
        <v>2018</v>
      </c>
      <c r="C64" s="3" t="s">
        <v>38</v>
      </c>
      <c r="D64" s="3">
        <v>3</v>
      </c>
      <c r="E64" s="3" t="s">
        <v>356</v>
      </c>
      <c r="F64" s="3">
        <v>142</v>
      </c>
      <c r="G64" s="3">
        <v>135</v>
      </c>
      <c r="H64" s="3">
        <v>143.1</v>
      </c>
      <c r="I64" s="3">
        <v>135.5</v>
      </c>
      <c r="J64" s="3">
        <v>139.9</v>
      </c>
      <c r="K64" s="3">
        <v>116.5</v>
      </c>
      <c r="L64" s="3">
        <v>138.5</v>
      </c>
      <c r="M64" s="3">
        <v>128</v>
      </c>
      <c r="N64" s="3">
        <v>115.5</v>
      </c>
      <c r="O64" s="3">
        <v>114.2</v>
      </c>
      <c r="P64" s="3">
        <v>140.69999999999999</v>
      </c>
      <c r="Q64" s="3">
        <v>126.2</v>
      </c>
      <c r="R64" s="3">
        <v>147.6</v>
      </c>
      <c r="S64" s="3">
        <v>134.80000000000001</v>
      </c>
      <c r="T64" s="3">
        <v>159.69999999999999</v>
      </c>
      <c r="U64" s="3">
        <v>136.69999999999999</v>
      </c>
      <c r="V64" s="3">
        <v>126.7</v>
      </c>
      <c r="W64" s="3">
        <v>135.19999999999999</v>
      </c>
      <c r="X64" s="3" t="s">
        <v>106</v>
      </c>
      <c r="Y64" s="3">
        <v>126.4</v>
      </c>
      <c r="Z64" s="3">
        <v>130.80000000000001</v>
      </c>
      <c r="AA64" s="3">
        <v>130.5</v>
      </c>
      <c r="AB64" s="3">
        <v>117.8</v>
      </c>
      <c r="AC64" s="3">
        <v>126.8</v>
      </c>
      <c r="AD64" s="3">
        <v>137.80000000000001</v>
      </c>
      <c r="AE64" s="3">
        <v>126.7</v>
      </c>
      <c r="AF64" s="3">
        <v>127.1</v>
      </c>
      <c r="AG64" s="6">
        <v>134</v>
      </c>
    </row>
    <row r="65" spans="1:33" x14ac:dyDescent="0.35">
      <c r="A65" s="11" t="s">
        <v>33</v>
      </c>
      <c r="B65" s="4">
        <v>2018</v>
      </c>
      <c r="C65" s="4" t="s">
        <v>39</v>
      </c>
      <c r="D65" s="4">
        <v>4</v>
      </c>
      <c r="E65" s="4" t="s">
        <v>359</v>
      </c>
      <c r="F65" s="4">
        <v>142.9</v>
      </c>
      <c r="G65" s="4">
        <v>135</v>
      </c>
      <c r="H65" s="4">
        <v>144.30000000000001</v>
      </c>
      <c r="I65" s="4">
        <v>130.80000000000001</v>
      </c>
      <c r="J65" s="4">
        <v>140.30000000000001</v>
      </c>
      <c r="K65" s="4">
        <v>116.6</v>
      </c>
      <c r="L65" s="4">
        <v>150.1</v>
      </c>
      <c r="M65" s="4">
        <v>127.6</v>
      </c>
      <c r="N65" s="4">
        <v>114</v>
      </c>
      <c r="O65" s="4">
        <v>110.6</v>
      </c>
      <c r="P65" s="4">
        <v>140.19999999999999</v>
      </c>
      <c r="Q65" s="4">
        <v>126.5</v>
      </c>
      <c r="R65" s="4">
        <v>148.30000000000001</v>
      </c>
      <c r="S65" s="4">
        <v>135.69999999999999</v>
      </c>
      <c r="T65" s="4">
        <v>159.19999999999999</v>
      </c>
      <c r="U65" s="4">
        <v>137.80000000000001</v>
      </c>
      <c r="V65" s="4">
        <v>127.4</v>
      </c>
      <c r="W65" s="4">
        <v>136.19999999999999</v>
      </c>
      <c r="X65" s="4" t="s">
        <v>107</v>
      </c>
      <c r="Y65" s="4">
        <v>124.6</v>
      </c>
      <c r="Z65" s="4">
        <v>131.80000000000001</v>
      </c>
      <c r="AA65" s="4">
        <v>131.30000000000001</v>
      </c>
      <c r="AB65" s="4">
        <v>118.9</v>
      </c>
      <c r="AC65" s="4">
        <v>127.6</v>
      </c>
      <c r="AD65" s="4">
        <v>139.69999999999999</v>
      </c>
      <c r="AE65" s="4">
        <v>127.6</v>
      </c>
      <c r="AF65" s="4">
        <v>128.19999999999999</v>
      </c>
      <c r="AG65" s="5">
        <v>134.80000000000001</v>
      </c>
    </row>
    <row r="66" spans="1:33" x14ac:dyDescent="0.35">
      <c r="A66" s="10" t="s">
        <v>33</v>
      </c>
      <c r="B66" s="3">
        <v>2018</v>
      </c>
      <c r="C66" s="3" t="s">
        <v>41</v>
      </c>
      <c r="D66" s="3">
        <v>5</v>
      </c>
      <c r="E66" s="3" t="s">
        <v>362</v>
      </c>
      <c r="F66" s="3">
        <v>143.19999999999999</v>
      </c>
      <c r="G66" s="3">
        <v>135</v>
      </c>
      <c r="H66" s="3">
        <v>148.19999999999999</v>
      </c>
      <c r="I66" s="3">
        <v>130.5</v>
      </c>
      <c r="J66" s="3">
        <v>140.69999999999999</v>
      </c>
      <c r="K66" s="3">
        <v>116.4</v>
      </c>
      <c r="L66" s="3">
        <v>151.30000000000001</v>
      </c>
      <c r="M66" s="3">
        <v>131.4</v>
      </c>
      <c r="N66" s="3">
        <v>112.8</v>
      </c>
      <c r="O66" s="3">
        <v>105.3</v>
      </c>
      <c r="P66" s="3">
        <v>139.6</v>
      </c>
      <c r="Q66" s="3">
        <v>126.6</v>
      </c>
      <c r="R66" s="3">
        <v>148.69999999999999</v>
      </c>
      <c r="S66" s="3">
        <v>136.4</v>
      </c>
      <c r="T66" s="3">
        <v>160.30000000000001</v>
      </c>
      <c r="U66" s="3">
        <v>138.6</v>
      </c>
      <c r="V66" s="3">
        <v>127.9</v>
      </c>
      <c r="W66" s="3">
        <v>137</v>
      </c>
      <c r="X66" s="3" t="s">
        <v>108</v>
      </c>
      <c r="Y66" s="3">
        <v>124.7</v>
      </c>
      <c r="Z66" s="3">
        <v>132.5</v>
      </c>
      <c r="AA66" s="3">
        <v>132</v>
      </c>
      <c r="AB66" s="3">
        <v>119.8</v>
      </c>
      <c r="AC66" s="3">
        <v>128</v>
      </c>
      <c r="AD66" s="3">
        <v>140.4</v>
      </c>
      <c r="AE66" s="3">
        <v>128.1</v>
      </c>
      <c r="AF66" s="3">
        <v>128.9</v>
      </c>
      <c r="AG66" s="6">
        <v>135.4</v>
      </c>
    </row>
    <row r="67" spans="1:33" x14ac:dyDescent="0.35">
      <c r="A67" s="11" t="s">
        <v>33</v>
      </c>
      <c r="B67" s="4">
        <v>2018</v>
      </c>
      <c r="C67" s="4" t="s">
        <v>42</v>
      </c>
      <c r="D67" s="4">
        <v>6</v>
      </c>
      <c r="E67" s="4" t="s">
        <v>365</v>
      </c>
      <c r="F67" s="4">
        <v>142.5</v>
      </c>
      <c r="G67" s="4">
        <v>135.30000000000001</v>
      </c>
      <c r="H67" s="4">
        <v>149.69999999999999</v>
      </c>
      <c r="I67" s="4">
        <v>133.9</v>
      </c>
      <c r="J67" s="4">
        <v>140.80000000000001</v>
      </c>
      <c r="K67" s="4">
        <v>116.6</v>
      </c>
      <c r="L67" s="4">
        <v>152.19999999999999</v>
      </c>
      <c r="M67" s="4">
        <v>144</v>
      </c>
      <c r="N67" s="4">
        <v>112.3</v>
      </c>
      <c r="O67" s="4">
        <v>108.4</v>
      </c>
      <c r="P67" s="4">
        <v>140</v>
      </c>
      <c r="Q67" s="4">
        <v>126.7</v>
      </c>
      <c r="R67" s="4">
        <v>149</v>
      </c>
      <c r="S67" s="4">
        <v>138.4</v>
      </c>
      <c r="T67" s="4">
        <v>161</v>
      </c>
      <c r="U67" s="4">
        <v>138.9</v>
      </c>
      <c r="V67" s="4">
        <v>128.69999999999999</v>
      </c>
      <c r="W67" s="4">
        <v>137.4</v>
      </c>
      <c r="X67" s="4" t="s">
        <v>109</v>
      </c>
      <c r="Y67" s="4">
        <v>126.5</v>
      </c>
      <c r="Z67" s="4">
        <v>133.1</v>
      </c>
      <c r="AA67" s="4">
        <v>132.6</v>
      </c>
      <c r="AB67" s="4">
        <v>120.4</v>
      </c>
      <c r="AC67" s="4">
        <v>128.5</v>
      </c>
      <c r="AD67" s="4">
        <v>141.19999999999999</v>
      </c>
      <c r="AE67" s="4">
        <v>128.19999999999999</v>
      </c>
      <c r="AF67" s="4">
        <v>129.5</v>
      </c>
      <c r="AG67" s="5">
        <v>136.19999999999999</v>
      </c>
    </row>
    <row r="68" spans="1:33" x14ac:dyDescent="0.35">
      <c r="A68" s="10" t="s">
        <v>33</v>
      </c>
      <c r="B68" s="3">
        <v>2018</v>
      </c>
      <c r="C68" s="3" t="s">
        <v>44</v>
      </c>
      <c r="D68" s="3">
        <v>7</v>
      </c>
      <c r="E68" s="3" t="s">
        <v>368</v>
      </c>
      <c r="F68" s="3">
        <v>143.6</v>
      </c>
      <c r="G68" s="3">
        <v>135.6</v>
      </c>
      <c r="H68" s="3">
        <v>148.6</v>
      </c>
      <c r="I68" s="3">
        <v>139.1</v>
      </c>
      <c r="J68" s="3">
        <v>141</v>
      </c>
      <c r="K68" s="3">
        <v>116.7</v>
      </c>
      <c r="L68" s="3">
        <v>149.69999999999999</v>
      </c>
      <c r="M68" s="3">
        <v>159.19999999999999</v>
      </c>
      <c r="N68" s="3">
        <v>112.6</v>
      </c>
      <c r="O68" s="3">
        <v>111.8</v>
      </c>
      <c r="P68" s="3">
        <v>140.30000000000001</v>
      </c>
      <c r="Q68" s="3">
        <v>126.8</v>
      </c>
      <c r="R68" s="3">
        <v>149.4</v>
      </c>
      <c r="S68" s="3">
        <v>140.30000000000001</v>
      </c>
      <c r="T68" s="3">
        <v>161.4</v>
      </c>
      <c r="U68" s="3">
        <v>139.6</v>
      </c>
      <c r="V68" s="3">
        <v>128.9</v>
      </c>
      <c r="W68" s="3">
        <v>137.9</v>
      </c>
      <c r="X68" s="3" t="s">
        <v>110</v>
      </c>
      <c r="Y68" s="3">
        <v>128.1</v>
      </c>
      <c r="Z68" s="3">
        <v>133.6</v>
      </c>
      <c r="AA68" s="3">
        <v>133.6</v>
      </c>
      <c r="AB68" s="3">
        <v>120.1</v>
      </c>
      <c r="AC68" s="3">
        <v>129</v>
      </c>
      <c r="AD68" s="3">
        <v>144</v>
      </c>
      <c r="AE68" s="3">
        <v>128.19999999999999</v>
      </c>
      <c r="AF68" s="3">
        <v>130.19999999999999</v>
      </c>
      <c r="AG68" s="6">
        <v>137.5</v>
      </c>
    </row>
    <row r="69" spans="1:33" x14ac:dyDescent="0.35">
      <c r="A69" s="11" t="s">
        <v>33</v>
      </c>
      <c r="B69" s="4">
        <v>2018</v>
      </c>
      <c r="C69" s="4" t="s">
        <v>46</v>
      </c>
      <c r="D69" s="4">
        <v>8</v>
      </c>
      <c r="E69" s="4" t="s">
        <v>371</v>
      </c>
      <c r="F69" s="4">
        <v>144.6</v>
      </c>
      <c r="G69" s="4">
        <v>136.5</v>
      </c>
      <c r="H69" s="4">
        <v>146.4</v>
      </c>
      <c r="I69" s="4">
        <v>136.6</v>
      </c>
      <c r="J69" s="4">
        <v>141.19999999999999</v>
      </c>
      <c r="K69" s="4">
        <v>117.4</v>
      </c>
      <c r="L69" s="4">
        <v>146.30000000000001</v>
      </c>
      <c r="M69" s="4">
        <v>157.30000000000001</v>
      </c>
      <c r="N69" s="4">
        <v>113.6</v>
      </c>
      <c r="O69" s="4">
        <v>113.3</v>
      </c>
      <c r="P69" s="4">
        <v>141.1</v>
      </c>
      <c r="Q69" s="4">
        <v>127.4</v>
      </c>
      <c r="R69" s="4">
        <v>150.4</v>
      </c>
      <c r="S69" s="4">
        <v>140.1</v>
      </c>
      <c r="T69" s="4">
        <v>162.1</v>
      </c>
      <c r="U69" s="4">
        <v>140</v>
      </c>
      <c r="V69" s="4">
        <v>129</v>
      </c>
      <c r="W69" s="4">
        <v>138.30000000000001</v>
      </c>
      <c r="X69" s="4" t="s">
        <v>111</v>
      </c>
      <c r="Y69" s="4">
        <v>129.80000000000001</v>
      </c>
      <c r="Z69" s="4">
        <v>134.4</v>
      </c>
      <c r="AA69" s="4">
        <v>134.9</v>
      </c>
      <c r="AB69" s="4">
        <v>120.7</v>
      </c>
      <c r="AC69" s="4">
        <v>129.80000000000001</v>
      </c>
      <c r="AD69" s="4">
        <v>145.30000000000001</v>
      </c>
      <c r="AE69" s="4">
        <v>128.30000000000001</v>
      </c>
      <c r="AF69" s="4">
        <v>131</v>
      </c>
      <c r="AG69" s="5">
        <v>138</v>
      </c>
    </row>
    <row r="70" spans="1:33" x14ac:dyDescent="0.35">
      <c r="A70" s="10" t="s">
        <v>33</v>
      </c>
      <c r="B70" s="3">
        <v>2018</v>
      </c>
      <c r="C70" s="3" t="s">
        <v>48</v>
      </c>
      <c r="D70" s="3">
        <v>9</v>
      </c>
      <c r="E70" s="3" t="s">
        <v>374</v>
      </c>
      <c r="F70" s="3">
        <v>145.30000000000001</v>
      </c>
      <c r="G70" s="3">
        <v>137</v>
      </c>
      <c r="H70" s="3">
        <v>143.1</v>
      </c>
      <c r="I70" s="3">
        <v>132.80000000000001</v>
      </c>
      <c r="J70" s="3">
        <v>141.5</v>
      </c>
      <c r="K70" s="3">
        <v>117.8</v>
      </c>
      <c r="L70" s="3">
        <v>140</v>
      </c>
      <c r="M70" s="3">
        <v>151.30000000000001</v>
      </c>
      <c r="N70" s="3">
        <v>113.5</v>
      </c>
      <c r="O70" s="3">
        <v>112.3</v>
      </c>
      <c r="P70" s="3">
        <v>141.19999999999999</v>
      </c>
      <c r="Q70" s="3">
        <v>127.7</v>
      </c>
      <c r="R70" s="3">
        <v>151.30000000000001</v>
      </c>
      <c r="S70" s="3">
        <v>138.9</v>
      </c>
      <c r="T70" s="3">
        <v>163.30000000000001</v>
      </c>
      <c r="U70" s="3">
        <v>140.80000000000001</v>
      </c>
      <c r="V70" s="3">
        <v>129.30000000000001</v>
      </c>
      <c r="W70" s="3">
        <v>139.1</v>
      </c>
      <c r="X70" s="3" t="s">
        <v>112</v>
      </c>
      <c r="Y70" s="3">
        <v>131.19999999999999</v>
      </c>
      <c r="Z70" s="3">
        <v>134.9</v>
      </c>
      <c r="AA70" s="3">
        <v>135.69999999999999</v>
      </c>
      <c r="AB70" s="3">
        <v>122.5</v>
      </c>
      <c r="AC70" s="3">
        <v>130.19999999999999</v>
      </c>
      <c r="AD70" s="3">
        <v>145.19999999999999</v>
      </c>
      <c r="AE70" s="3">
        <v>129.30000000000001</v>
      </c>
      <c r="AF70" s="3">
        <v>131.9</v>
      </c>
      <c r="AG70" s="6">
        <v>138.1</v>
      </c>
    </row>
    <row r="71" spans="1:33" x14ac:dyDescent="0.35">
      <c r="A71" s="11" t="s">
        <v>33</v>
      </c>
      <c r="B71" s="4">
        <v>2018</v>
      </c>
      <c r="C71" s="4" t="s">
        <v>50</v>
      </c>
      <c r="D71" s="4">
        <v>10</v>
      </c>
      <c r="E71" s="4" t="s">
        <v>377</v>
      </c>
      <c r="F71" s="4">
        <v>146.30000000000001</v>
      </c>
      <c r="G71" s="4">
        <v>137.6</v>
      </c>
      <c r="H71" s="4">
        <v>144.9</v>
      </c>
      <c r="I71" s="4">
        <v>133.5</v>
      </c>
      <c r="J71" s="4">
        <v>141.5</v>
      </c>
      <c r="K71" s="4">
        <v>118</v>
      </c>
      <c r="L71" s="4">
        <v>139.5</v>
      </c>
      <c r="M71" s="4">
        <v>153</v>
      </c>
      <c r="N71" s="4">
        <v>113.2</v>
      </c>
      <c r="O71" s="4">
        <v>112.8</v>
      </c>
      <c r="P71" s="4">
        <v>141.1</v>
      </c>
      <c r="Q71" s="4">
        <v>127.6</v>
      </c>
      <c r="R71" s="4">
        <v>152</v>
      </c>
      <c r="S71" s="4">
        <v>139.4</v>
      </c>
      <c r="T71" s="4">
        <v>164</v>
      </c>
      <c r="U71" s="4">
        <v>141.5</v>
      </c>
      <c r="V71" s="4">
        <v>129.80000000000001</v>
      </c>
      <c r="W71" s="4">
        <v>139.69999999999999</v>
      </c>
      <c r="X71" s="4" t="s">
        <v>113</v>
      </c>
      <c r="Y71" s="4">
        <v>133.4</v>
      </c>
      <c r="Z71" s="4">
        <v>135.1</v>
      </c>
      <c r="AA71" s="4">
        <v>136.19999999999999</v>
      </c>
      <c r="AB71" s="4">
        <v>123.3</v>
      </c>
      <c r="AC71" s="4">
        <v>130.69999999999999</v>
      </c>
      <c r="AD71" s="4">
        <v>145.5</v>
      </c>
      <c r="AE71" s="4">
        <v>130.4</v>
      </c>
      <c r="AF71" s="4">
        <v>132.5</v>
      </c>
      <c r="AG71" s="5">
        <v>138.9</v>
      </c>
    </row>
    <row r="72" spans="1:33" x14ac:dyDescent="0.35">
      <c r="A72" s="10" t="s">
        <v>33</v>
      </c>
      <c r="B72" s="3">
        <v>2018</v>
      </c>
      <c r="C72" s="3" t="s">
        <v>52</v>
      </c>
      <c r="D72" s="3">
        <v>11</v>
      </c>
      <c r="E72" s="3" t="s">
        <v>380</v>
      </c>
      <c r="F72" s="3">
        <v>146.9</v>
      </c>
      <c r="G72" s="3">
        <v>138.1</v>
      </c>
      <c r="H72" s="3">
        <v>146.30000000000001</v>
      </c>
      <c r="I72" s="3">
        <v>137.80000000000001</v>
      </c>
      <c r="J72" s="3">
        <v>141.6</v>
      </c>
      <c r="K72" s="3">
        <v>118.1</v>
      </c>
      <c r="L72" s="3">
        <v>141.5</v>
      </c>
      <c r="M72" s="3">
        <v>145.19999999999999</v>
      </c>
      <c r="N72" s="3">
        <v>115.3</v>
      </c>
      <c r="O72" s="3">
        <v>112.5</v>
      </c>
      <c r="P72" s="3">
        <v>141.4</v>
      </c>
      <c r="Q72" s="3">
        <v>128</v>
      </c>
      <c r="R72" s="3">
        <v>152.6</v>
      </c>
      <c r="S72" s="3">
        <v>139.1</v>
      </c>
      <c r="T72" s="3">
        <v>164.4</v>
      </c>
      <c r="U72" s="3">
        <v>142.4</v>
      </c>
      <c r="V72" s="3">
        <v>130.19999999999999</v>
      </c>
      <c r="W72" s="3">
        <v>140.5</v>
      </c>
      <c r="X72" s="3" t="s">
        <v>114</v>
      </c>
      <c r="Y72" s="3">
        <v>136.69999999999999</v>
      </c>
      <c r="Z72" s="3">
        <v>135.80000000000001</v>
      </c>
      <c r="AA72" s="3">
        <v>136.80000000000001</v>
      </c>
      <c r="AB72" s="3">
        <v>121.2</v>
      </c>
      <c r="AC72" s="3">
        <v>131.30000000000001</v>
      </c>
      <c r="AD72" s="3">
        <v>146.1</v>
      </c>
      <c r="AE72" s="3">
        <v>130.5</v>
      </c>
      <c r="AF72" s="3">
        <v>132.19999999999999</v>
      </c>
      <c r="AG72" s="6">
        <v>139</v>
      </c>
    </row>
    <row r="73" spans="1:33" x14ac:dyDescent="0.35">
      <c r="A73" s="11" t="s">
        <v>33</v>
      </c>
      <c r="B73" s="4">
        <v>2018</v>
      </c>
      <c r="C73" s="4" t="s">
        <v>55</v>
      </c>
      <c r="D73" s="4">
        <v>12</v>
      </c>
      <c r="E73" s="4" t="s">
        <v>383</v>
      </c>
      <c r="F73" s="4">
        <v>146.5</v>
      </c>
      <c r="G73" s="4">
        <v>138.5</v>
      </c>
      <c r="H73" s="4">
        <v>147.80000000000001</v>
      </c>
      <c r="I73" s="4">
        <v>141.1</v>
      </c>
      <c r="J73" s="4">
        <v>141.6</v>
      </c>
      <c r="K73" s="4">
        <v>118.1</v>
      </c>
      <c r="L73" s="4">
        <v>138.5</v>
      </c>
      <c r="M73" s="4">
        <v>132.4</v>
      </c>
      <c r="N73" s="4">
        <v>117.5</v>
      </c>
      <c r="O73" s="4">
        <v>111</v>
      </c>
      <c r="P73" s="4">
        <v>141.5</v>
      </c>
      <c r="Q73" s="4">
        <v>128.1</v>
      </c>
      <c r="R73" s="4">
        <v>152.9</v>
      </c>
      <c r="S73" s="4">
        <v>137.6</v>
      </c>
      <c r="T73" s="4">
        <v>164.6</v>
      </c>
      <c r="U73" s="4">
        <v>142.69999999999999</v>
      </c>
      <c r="V73" s="4">
        <v>130.30000000000001</v>
      </c>
      <c r="W73" s="4">
        <v>140.80000000000001</v>
      </c>
      <c r="X73" s="4" t="s">
        <v>115</v>
      </c>
      <c r="Y73" s="4">
        <v>132.4</v>
      </c>
      <c r="Z73" s="4">
        <v>136.19999999999999</v>
      </c>
      <c r="AA73" s="4">
        <v>137.30000000000001</v>
      </c>
      <c r="AB73" s="4">
        <v>118.8</v>
      </c>
      <c r="AC73" s="4">
        <v>131.69999999999999</v>
      </c>
      <c r="AD73" s="4">
        <v>146.5</v>
      </c>
      <c r="AE73" s="4">
        <v>130.80000000000001</v>
      </c>
      <c r="AF73" s="4">
        <v>131.69999999999999</v>
      </c>
      <c r="AG73" s="5">
        <v>138</v>
      </c>
    </row>
    <row r="74" spans="1:33" x14ac:dyDescent="0.35">
      <c r="A74" s="10" t="s">
        <v>33</v>
      </c>
      <c r="B74" s="3">
        <v>2019</v>
      </c>
      <c r="C74" s="3" t="s">
        <v>31</v>
      </c>
      <c r="D74" s="3">
        <v>1</v>
      </c>
      <c r="E74" s="3" t="s">
        <v>386</v>
      </c>
      <c r="F74" s="3">
        <v>147.69999999999999</v>
      </c>
      <c r="G74" s="3">
        <v>138.30000000000001</v>
      </c>
      <c r="H74" s="3">
        <v>149.4</v>
      </c>
      <c r="I74" s="3">
        <v>143.5</v>
      </c>
      <c r="J74" s="3">
        <v>141.69999999999999</v>
      </c>
      <c r="K74" s="3">
        <v>118.1</v>
      </c>
      <c r="L74" s="3">
        <v>135.19999999999999</v>
      </c>
      <c r="M74" s="3">
        <v>130.5</v>
      </c>
      <c r="N74" s="3">
        <v>118.2</v>
      </c>
      <c r="O74" s="3">
        <v>110.4</v>
      </c>
      <c r="P74" s="3">
        <v>140.4</v>
      </c>
      <c r="Q74" s="3">
        <v>128.1</v>
      </c>
      <c r="R74" s="3">
        <v>153.19999999999999</v>
      </c>
      <c r="S74" s="3">
        <v>137.30000000000001</v>
      </c>
      <c r="T74" s="3">
        <v>164.7</v>
      </c>
      <c r="U74" s="3">
        <v>143</v>
      </c>
      <c r="V74" s="3">
        <v>130.4</v>
      </c>
      <c r="W74" s="3">
        <v>141.1</v>
      </c>
      <c r="X74" s="3" t="s">
        <v>116</v>
      </c>
      <c r="Y74" s="3">
        <v>128.6</v>
      </c>
      <c r="Z74" s="3">
        <v>136.30000000000001</v>
      </c>
      <c r="AA74" s="3">
        <v>137.80000000000001</v>
      </c>
      <c r="AB74" s="3">
        <v>118.6</v>
      </c>
      <c r="AC74" s="3">
        <v>131.9</v>
      </c>
      <c r="AD74" s="3">
        <v>146.6</v>
      </c>
      <c r="AE74" s="3">
        <v>131.69999999999999</v>
      </c>
      <c r="AF74" s="3">
        <v>131.80000000000001</v>
      </c>
      <c r="AG74" s="6">
        <v>138</v>
      </c>
    </row>
    <row r="75" spans="1:33" x14ac:dyDescent="0.35">
      <c r="A75" s="11" t="s">
        <v>33</v>
      </c>
      <c r="B75" s="4">
        <v>2019</v>
      </c>
      <c r="C75" s="4" t="s">
        <v>36</v>
      </c>
      <c r="D75" s="4">
        <v>2</v>
      </c>
      <c r="E75" s="4" t="s">
        <v>389</v>
      </c>
      <c r="F75" s="4">
        <v>148.5</v>
      </c>
      <c r="G75" s="4">
        <v>139.4</v>
      </c>
      <c r="H75" s="4">
        <v>150.1</v>
      </c>
      <c r="I75" s="4">
        <v>145.30000000000001</v>
      </c>
      <c r="J75" s="4">
        <v>141.69999999999999</v>
      </c>
      <c r="K75" s="4">
        <v>118.4</v>
      </c>
      <c r="L75" s="4">
        <v>137</v>
      </c>
      <c r="M75" s="4">
        <v>131.6</v>
      </c>
      <c r="N75" s="4">
        <v>119.9</v>
      </c>
      <c r="O75" s="4">
        <v>110.4</v>
      </c>
      <c r="P75" s="4">
        <v>140.80000000000001</v>
      </c>
      <c r="Q75" s="4">
        <v>128.30000000000001</v>
      </c>
      <c r="R75" s="4">
        <v>153.5</v>
      </c>
      <c r="S75" s="4">
        <v>138</v>
      </c>
      <c r="T75" s="4">
        <v>164.9</v>
      </c>
      <c r="U75" s="4">
        <v>143.30000000000001</v>
      </c>
      <c r="V75" s="4">
        <v>130.80000000000001</v>
      </c>
      <c r="W75" s="4">
        <v>141.4</v>
      </c>
      <c r="X75" s="4" t="s">
        <v>117</v>
      </c>
      <c r="Y75" s="4">
        <v>127.1</v>
      </c>
      <c r="Z75" s="4">
        <v>136.6</v>
      </c>
      <c r="AA75" s="4">
        <v>138.5</v>
      </c>
      <c r="AB75" s="4">
        <v>119.2</v>
      </c>
      <c r="AC75" s="4">
        <v>132.19999999999999</v>
      </c>
      <c r="AD75" s="4">
        <v>146.6</v>
      </c>
      <c r="AE75" s="4">
        <v>133</v>
      </c>
      <c r="AF75" s="4">
        <v>132.4</v>
      </c>
      <c r="AG75" s="5">
        <v>138.6</v>
      </c>
    </row>
    <row r="76" spans="1:33" x14ac:dyDescent="0.35">
      <c r="A76" s="10" t="s">
        <v>33</v>
      </c>
      <c r="B76" s="3">
        <v>2019</v>
      </c>
      <c r="C76" s="3" t="s">
        <v>38</v>
      </c>
      <c r="D76" s="3">
        <v>3</v>
      </c>
      <c r="E76" s="3" t="s">
        <v>392</v>
      </c>
      <c r="F76" s="3">
        <v>149</v>
      </c>
      <c r="G76" s="3">
        <v>139.69999999999999</v>
      </c>
      <c r="H76" s="3">
        <v>151.1</v>
      </c>
      <c r="I76" s="3">
        <v>142.9</v>
      </c>
      <c r="J76" s="3">
        <v>141.9</v>
      </c>
      <c r="K76" s="3">
        <v>118.4</v>
      </c>
      <c r="L76" s="3">
        <v>139.4</v>
      </c>
      <c r="M76" s="3">
        <v>141.19999999999999</v>
      </c>
      <c r="N76" s="3">
        <v>120.7</v>
      </c>
      <c r="O76" s="3">
        <v>110.4</v>
      </c>
      <c r="P76" s="3">
        <v>140.69999999999999</v>
      </c>
      <c r="Q76" s="3">
        <v>128.5</v>
      </c>
      <c r="R76" s="3">
        <v>153.9</v>
      </c>
      <c r="S76" s="3">
        <v>139.6</v>
      </c>
      <c r="T76" s="3">
        <v>165.3</v>
      </c>
      <c r="U76" s="3">
        <v>143.5</v>
      </c>
      <c r="V76" s="3">
        <v>131.19999999999999</v>
      </c>
      <c r="W76" s="3">
        <v>141.6</v>
      </c>
      <c r="X76" s="3" t="s">
        <v>118</v>
      </c>
      <c r="Y76" s="3">
        <v>128.80000000000001</v>
      </c>
      <c r="Z76" s="3">
        <v>136.80000000000001</v>
      </c>
      <c r="AA76" s="3">
        <v>139.19999999999999</v>
      </c>
      <c r="AB76" s="3">
        <v>119.9</v>
      </c>
      <c r="AC76" s="3">
        <v>133</v>
      </c>
      <c r="AD76" s="3">
        <v>146.69999999999999</v>
      </c>
      <c r="AE76" s="3">
        <v>132.5</v>
      </c>
      <c r="AF76" s="3">
        <v>132.80000000000001</v>
      </c>
      <c r="AG76" s="6">
        <v>139.5</v>
      </c>
    </row>
    <row r="77" spans="1:33" x14ac:dyDescent="0.35">
      <c r="A77" s="11" t="s">
        <v>33</v>
      </c>
      <c r="B77" s="4">
        <v>2019</v>
      </c>
      <c r="C77" s="4" t="s">
        <v>41</v>
      </c>
      <c r="D77" s="4">
        <v>5</v>
      </c>
      <c r="E77" s="4" t="s">
        <v>395</v>
      </c>
      <c r="F77" s="4">
        <v>150.1</v>
      </c>
      <c r="G77" s="4">
        <v>140.4</v>
      </c>
      <c r="H77" s="4">
        <v>156.69999999999999</v>
      </c>
      <c r="I77" s="4">
        <v>138.30000000000001</v>
      </c>
      <c r="J77" s="4">
        <v>142.4</v>
      </c>
      <c r="K77" s="4">
        <v>118.6</v>
      </c>
      <c r="L77" s="4">
        <v>149.69999999999999</v>
      </c>
      <c r="M77" s="4">
        <v>161.6</v>
      </c>
      <c r="N77" s="4">
        <v>124.4</v>
      </c>
      <c r="O77" s="4">
        <v>111.2</v>
      </c>
      <c r="P77" s="4">
        <v>141</v>
      </c>
      <c r="Q77" s="4">
        <v>128.9</v>
      </c>
      <c r="R77" s="4">
        <v>154.5</v>
      </c>
      <c r="S77" s="4">
        <v>143.80000000000001</v>
      </c>
      <c r="T77" s="4">
        <v>166.2</v>
      </c>
      <c r="U77" s="4">
        <v>144</v>
      </c>
      <c r="V77" s="4">
        <v>131.69999999999999</v>
      </c>
      <c r="W77" s="4">
        <v>142.19999999999999</v>
      </c>
      <c r="X77" s="4" t="s">
        <v>119</v>
      </c>
      <c r="Y77" s="4">
        <v>129.4</v>
      </c>
      <c r="Z77" s="4">
        <v>137.19999999999999</v>
      </c>
      <c r="AA77" s="4">
        <v>139.80000000000001</v>
      </c>
      <c r="AB77" s="4">
        <v>120.1</v>
      </c>
      <c r="AC77" s="4">
        <v>134</v>
      </c>
      <c r="AD77" s="4">
        <v>148</v>
      </c>
      <c r="AE77" s="4">
        <v>132.6</v>
      </c>
      <c r="AF77" s="4">
        <v>133.30000000000001</v>
      </c>
      <c r="AG77" s="5">
        <v>141.5</v>
      </c>
    </row>
    <row r="78" spans="1:33" x14ac:dyDescent="0.35">
      <c r="A78" s="10" t="s">
        <v>33</v>
      </c>
      <c r="B78" s="3">
        <v>2019</v>
      </c>
      <c r="C78" s="3" t="s">
        <v>42</v>
      </c>
      <c r="D78" s="3">
        <v>6</v>
      </c>
      <c r="E78" s="3" t="s">
        <v>398</v>
      </c>
      <c r="F78" s="3">
        <v>149.4</v>
      </c>
      <c r="G78" s="3">
        <v>140.69999999999999</v>
      </c>
      <c r="H78" s="3">
        <v>159.6</v>
      </c>
      <c r="I78" s="3">
        <v>140.4</v>
      </c>
      <c r="J78" s="3">
        <v>143.4</v>
      </c>
      <c r="K78" s="3">
        <v>118.6</v>
      </c>
      <c r="L78" s="3">
        <v>150.9</v>
      </c>
      <c r="M78" s="3">
        <v>169.8</v>
      </c>
      <c r="N78" s="3">
        <v>127.4</v>
      </c>
      <c r="O78" s="3">
        <v>111.8</v>
      </c>
      <c r="P78" s="3">
        <v>141</v>
      </c>
      <c r="Q78" s="3">
        <v>129</v>
      </c>
      <c r="R78" s="3">
        <v>155.1</v>
      </c>
      <c r="S78" s="3">
        <v>145.6</v>
      </c>
      <c r="T78" s="3">
        <v>166.7</v>
      </c>
      <c r="U78" s="3">
        <v>144.30000000000001</v>
      </c>
      <c r="V78" s="3">
        <v>131.69999999999999</v>
      </c>
      <c r="W78" s="3">
        <v>142.4</v>
      </c>
      <c r="X78" s="3" t="s">
        <v>120</v>
      </c>
      <c r="Y78" s="3">
        <v>130.5</v>
      </c>
      <c r="Z78" s="3">
        <v>137.4</v>
      </c>
      <c r="AA78" s="3">
        <v>140.30000000000001</v>
      </c>
      <c r="AB78" s="3">
        <v>119.6</v>
      </c>
      <c r="AC78" s="3">
        <v>134.30000000000001</v>
      </c>
      <c r="AD78" s="3">
        <v>148.9</v>
      </c>
      <c r="AE78" s="3">
        <v>133.69999999999999</v>
      </c>
      <c r="AF78" s="3">
        <v>133.6</v>
      </c>
      <c r="AG78" s="6">
        <v>142.1</v>
      </c>
    </row>
    <row r="79" spans="1:33" x14ac:dyDescent="0.35">
      <c r="A79" s="11" t="s">
        <v>33</v>
      </c>
      <c r="B79" s="4">
        <v>2019</v>
      </c>
      <c r="C79" s="4" t="s">
        <v>44</v>
      </c>
      <c r="D79" s="4">
        <v>7</v>
      </c>
      <c r="E79" s="4" t="s">
        <v>401</v>
      </c>
      <c r="F79" s="4">
        <v>150.6</v>
      </c>
      <c r="G79" s="4">
        <v>141.4</v>
      </c>
      <c r="H79" s="4">
        <v>160.19999999999999</v>
      </c>
      <c r="I79" s="4">
        <v>142.5</v>
      </c>
      <c r="J79" s="4">
        <v>144.1</v>
      </c>
      <c r="K79" s="4">
        <v>119.3</v>
      </c>
      <c r="L79" s="4">
        <v>154.69999999999999</v>
      </c>
      <c r="M79" s="4">
        <v>180.1</v>
      </c>
      <c r="N79" s="4">
        <v>128.9</v>
      </c>
      <c r="O79" s="4">
        <v>111.8</v>
      </c>
      <c r="P79" s="4">
        <v>141.6</v>
      </c>
      <c r="Q79" s="4">
        <v>129.5</v>
      </c>
      <c r="R79" s="4">
        <v>155.6</v>
      </c>
      <c r="S79" s="4">
        <v>147.69999999999999</v>
      </c>
      <c r="T79" s="4">
        <v>167.2</v>
      </c>
      <c r="U79" s="4">
        <v>144.69999999999999</v>
      </c>
      <c r="V79" s="4">
        <v>131.9</v>
      </c>
      <c r="W79" s="4">
        <v>142.69999999999999</v>
      </c>
      <c r="X79" s="4" t="s">
        <v>121</v>
      </c>
      <c r="Y79" s="4">
        <v>127</v>
      </c>
      <c r="Z79" s="4">
        <v>137.69999999999999</v>
      </c>
      <c r="AA79" s="4">
        <v>140.80000000000001</v>
      </c>
      <c r="AB79" s="4">
        <v>120.6</v>
      </c>
      <c r="AC79" s="4">
        <v>135</v>
      </c>
      <c r="AD79" s="4">
        <v>150.4</v>
      </c>
      <c r="AE79" s="4">
        <v>135.1</v>
      </c>
      <c r="AF79" s="4">
        <v>134.5</v>
      </c>
      <c r="AG79" s="5">
        <v>143.30000000000001</v>
      </c>
    </row>
    <row r="80" spans="1:33" x14ac:dyDescent="0.35">
      <c r="A80" s="10" t="s">
        <v>33</v>
      </c>
      <c r="B80" s="3">
        <v>2019</v>
      </c>
      <c r="C80" s="3" t="s">
        <v>46</v>
      </c>
      <c r="D80" s="3">
        <v>8</v>
      </c>
      <c r="E80" s="3" t="s">
        <v>404</v>
      </c>
      <c r="F80" s="3">
        <v>151.6</v>
      </c>
      <c r="G80" s="3">
        <v>142.1</v>
      </c>
      <c r="H80" s="3">
        <v>158.30000000000001</v>
      </c>
      <c r="I80" s="3">
        <v>140.80000000000001</v>
      </c>
      <c r="J80" s="3">
        <v>144.9</v>
      </c>
      <c r="K80" s="3">
        <v>119.9</v>
      </c>
      <c r="L80" s="3">
        <v>153.9</v>
      </c>
      <c r="M80" s="3">
        <v>189.1</v>
      </c>
      <c r="N80" s="3">
        <v>129.80000000000001</v>
      </c>
      <c r="O80" s="3">
        <v>112.7</v>
      </c>
      <c r="P80" s="3">
        <v>142.5</v>
      </c>
      <c r="Q80" s="3">
        <v>129.80000000000001</v>
      </c>
      <c r="R80" s="3">
        <v>156.19999999999999</v>
      </c>
      <c r="S80" s="3">
        <v>149.1</v>
      </c>
      <c r="T80" s="3">
        <v>167.9</v>
      </c>
      <c r="U80" s="3">
        <v>145</v>
      </c>
      <c r="V80" s="3">
        <v>132.19999999999999</v>
      </c>
      <c r="W80" s="3">
        <v>143</v>
      </c>
      <c r="X80" s="3" t="s">
        <v>122</v>
      </c>
      <c r="Y80" s="3">
        <v>125.5</v>
      </c>
      <c r="Z80" s="3">
        <v>138.1</v>
      </c>
      <c r="AA80" s="3">
        <v>141.5</v>
      </c>
      <c r="AB80" s="3">
        <v>120.8</v>
      </c>
      <c r="AC80" s="3">
        <v>135.4</v>
      </c>
      <c r="AD80" s="3">
        <v>151.5</v>
      </c>
      <c r="AE80" s="3">
        <v>137.80000000000001</v>
      </c>
      <c r="AF80" s="3">
        <v>135.30000000000001</v>
      </c>
      <c r="AG80" s="6">
        <v>144.19999999999999</v>
      </c>
    </row>
    <row r="81" spans="1:33" x14ac:dyDescent="0.35">
      <c r="A81" s="11" t="s">
        <v>33</v>
      </c>
      <c r="B81" s="4">
        <v>2019</v>
      </c>
      <c r="C81" s="4" t="s">
        <v>48</v>
      </c>
      <c r="D81" s="4">
        <v>9</v>
      </c>
      <c r="E81" s="4" t="s">
        <v>407</v>
      </c>
      <c r="F81" s="4">
        <v>152.19999999999999</v>
      </c>
      <c r="G81" s="4">
        <v>142.69999999999999</v>
      </c>
      <c r="H81" s="4">
        <v>158.69999999999999</v>
      </c>
      <c r="I81" s="4">
        <v>141.6</v>
      </c>
      <c r="J81" s="4">
        <v>144.9</v>
      </c>
      <c r="K81" s="4">
        <v>120.8</v>
      </c>
      <c r="L81" s="4">
        <v>149.80000000000001</v>
      </c>
      <c r="M81" s="4">
        <v>192.4</v>
      </c>
      <c r="N81" s="4">
        <v>130.30000000000001</v>
      </c>
      <c r="O81" s="4">
        <v>114</v>
      </c>
      <c r="P81" s="4">
        <v>143.80000000000001</v>
      </c>
      <c r="Q81" s="4">
        <v>130</v>
      </c>
      <c r="R81" s="4">
        <v>156.4</v>
      </c>
      <c r="S81" s="4">
        <v>149.5</v>
      </c>
      <c r="T81" s="4">
        <v>168.6</v>
      </c>
      <c r="U81" s="4">
        <v>145.30000000000001</v>
      </c>
      <c r="V81" s="4">
        <v>132.19999999999999</v>
      </c>
      <c r="W81" s="4">
        <v>143.30000000000001</v>
      </c>
      <c r="X81" s="4" t="s">
        <v>123</v>
      </c>
      <c r="Y81" s="4">
        <v>126.6</v>
      </c>
      <c r="Z81" s="4">
        <v>138.30000000000001</v>
      </c>
      <c r="AA81" s="4">
        <v>141.9</v>
      </c>
      <c r="AB81" s="4">
        <v>121.2</v>
      </c>
      <c r="AC81" s="4">
        <v>135.9</v>
      </c>
      <c r="AD81" s="4">
        <v>151.6</v>
      </c>
      <c r="AE81" s="4">
        <v>139</v>
      </c>
      <c r="AF81" s="4">
        <v>135.69999999999999</v>
      </c>
      <c r="AG81" s="5">
        <v>144.69999999999999</v>
      </c>
    </row>
    <row r="82" spans="1:33" x14ac:dyDescent="0.35">
      <c r="A82" s="10" t="s">
        <v>33</v>
      </c>
      <c r="B82" s="3">
        <v>2019</v>
      </c>
      <c r="C82" s="3" t="s">
        <v>50</v>
      </c>
      <c r="D82" s="3">
        <v>10</v>
      </c>
      <c r="E82" s="3" t="s">
        <v>410</v>
      </c>
      <c r="F82" s="3">
        <v>153</v>
      </c>
      <c r="G82" s="3">
        <v>143.5</v>
      </c>
      <c r="H82" s="3">
        <v>159.80000000000001</v>
      </c>
      <c r="I82" s="3">
        <v>144.69999999999999</v>
      </c>
      <c r="J82" s="3">
        <v>145.6</v>
      </c>
      <c r="K82" s="3">
        <v>121.1</v>
      </c>
      <c r="L82" s="3">
        <v>150.6</v>
      </c>
      <c r="M82" s="3">
        <v>207.2</v>
      </c>
      <c r="N82" s="3">
        <v>131.19999999999999</v>
      </c>
      <c r="O82" s="3">
        <v>114.8</v>
      </c>
      <c r="P82" s="3">
        <v>145.19999999999999</v>
      </c>
      <c r="Q82" s="3">
        <v>130.19999999999999</v>
      </c>
      <c r="R82" s="3">
        <v>156.80000000000001</v>
      </c>
      <c r="S82" s="3">
        <v>151.9</v>
      </c>
      <c r="T82" s="3">
        <v>169.3</v>
      </c>
      <c r="U82" s="3">
        <v>145.9</v>
      </c>
      <c r="V82" s="3">
        <v>132.4</v>
      </c>
      <c r="W82" s="3">
        <v>143.9</v>
      </c>
      <c r="X82" s="3" t="s">
        <v>124</v>
      </c>
      <c r="Y82" s="3">
        <v>128.9</v>
      </c>
      <c r="Z82" s="3">
        <v>138.69999999999999</v>
      </c>
      <c r="AA82" s="3">
        <v>142.4</v>
      </c>
      <c r="AB82" s="3">
        <v>121.5</v>
      </c>
      <c r="AC82" s="3">
        <v>136.19999999999999</v>
      </c>
      <c r="AD82" s="3">
        <v>151.69999999999999</v>
      </c>
      <c r="AE82" s="3">
        <v>139.5</v>
      </c>
      <c r="AF82" s="3">
        <v>136</v>
      </c>
      <c r="AG82" s="6">
        <v>146</v>
      </c>
    </row>
    <row r="83" spans="1:33" x14ac:dyDescent="0.35">
      <c r="A83" s="11" t="s">
        <v>33</v>
      </c>
      <c r="B83" s="4">
        <v>2019</v>
      </c>
      <c r="C83" s="4" t="s">
        <v>52</v>
      </c>
      <c r="D83" s="4">
        <v>11</v>
      </c>
      <c r="E83" s="4" t="s">
        <v>413</v>
      </c>
      <c r="F83" s="4">
        <v>153.5</v>
      </c>
      <c r="G83" s="4">
        <v>144.1</v>
      </c>
      <c r="H83" s="4">
        <v>162.4</v>
      </c>
      <c r="I83" s="4">
        <v>148.4</v>
      </c>
      <c r="J83" s="4">
        <v>145.9</v>
      </c>
      <c r="K83" s="4">
        <v>121.5</v>
      </c>
      <c r="L83" s="4">
        <v>148.80000000000001</v>
      </c>
      <c r="M83" s="4">
        <v>215.7</v>
      </c>
      <c r="N83" s="4">
        <v>134.6</v>
      </c>
      <c r="O83" s="4">
        <v>115</v>
      </c>
      <c r="P83" s="4">
        <v>146.30000000000001</v>
      </c>
      <c r="Q83" s="4">
        <v>130.5</v>
      </c>
      <c r="R83" s="4">
        <v>157.19999999999999</v>
      </c>
      <c r="S83" s="4">
        <v>153.6</v>
      </c>
      <c r="T83" s="4">
        <v>169.9</v>
      </c>
      <c r="U83" s="4">
        <v>146.30000000000001</v>
      </c>
      <c r="V83" s="4">
        <v>132.6</v>
      </c>
      <c r="W83" s="4">
        <v>144.19999999999999</v>
      </c>
      <c r="X83" s="4" t="s">
        <v>125</v>
      </c>
      <c r="Y83" s="4">
        <v>132.19999999999999</v>
      </c>
      <c r="Z83" s="4">
        <v>139.1</v>
      </c>
      <c r="AA83" s="4">
        <v>142.80000000000001</v>
      </c>
      <c r="AB83" s="4">
        <v>121.7</v>
      </c>
      <c r="AC83" s="4">
        <v>136.69999999999999</v>
      </c>
      <c r="AD83" s="4">
        <v>151.80000000000001</v>
      </c>
      <c r="AE83" s="4">
        <v>139.80000000000001</v>
      </c>
      <c r="AF83" s="4">
        <v>136.30000000000001</v>
      </c>
      <c r="AG83" s="5">
        <v>147</v>
      </c>
    </row>
    <row r="84" spans="1:33" x14ac:dyDescent="0.35">
      <c r="A84" s="10" t="s">
        <v>33</v>
      </c>
      <c r="B84" s="3">
        <v>2019</v>
      </c>
      <c r="C84" s="3" t="s">
        <v>55</v>
      </c>
      <c r="D84" s="3">
        <v>12</v>
      </c>
      <c r="E84" s="3" t="s">
        <v>416</v>
      </c>
      <c r="F84" s="3">
        <v>152.80000000000001</v>
      </c>
      <c r="G84" s="3">
        <v>144.9</v>
      </c>
      <c r="H84" s="3">
        <v>164.5</v>
      </c>
      <c r="I84" s="3">
        <v>153.69999999999999</v>
      </c>
      <c r="J84" s="3">
        <v>147.5</v>
      </c>
      <c r="K84" s="3">
        <v>122.7</v>
      </c>
      <c r="L84" s="3">
        <v>147.19999999999999</v>
      </c>
      <c r="M84" s="3">
        <v>231.5</v>
      </c>
      <c r="N84" s="3">
        <v>137.19999999999999</v>
      </c>
      <c r="O84" s="3">
        <v>114.7</v>
      </c>
      <c r="P84" s="3">
        <v>148</v>
      </c>
      <c r="Q84" s="3">
        <v>130.80000000000001</v>
      </c>
      <c r="R84" s="3">
        <v>157.69999999999999</v>
      </c>
      <c r="S84" s="3">
        <v>156.30000000000001</v>
      </c>
      <c r="T84" s="3">
        <v>170.4</v>
      </c>
      <c r="U84" s="3">
        <v>146.80000000000001</v>
      </c>
      <c r="V84" s="3">
        <v>132.80000000000001</v>
      </c>
      <c r="W84" s="3">
        <v>144.6</v>
      </c>
      <c r="X84" s="3" t="s">
        <v>126</v>
      </c>
      <c r="Y84" s="3">
        <v>133.6</v>
      </c>
      <c r="Z84" s="3">
        <v>139.80000000000001</v>
      </c>
      <c r="AA84" s="3">
        <v>143.19999999999999</v>
      </c>
      <c r="AB84" s="3">
        <v>125.2</v>
      </c>
      <c r="AC84" s="3">
        <v>136.80000000000001</v>
      </c>
      <c r="AD84" s="3">
        <v>151.9</v>
      </c>
      <c r="AE84" s="3">
        <v>140.19999999999999</v>
      </c>
      <c r="AF84" s="3">
        <v>137.69999999999999</v>
      </c>
      <c r="AG84" s="6">
        <v>148.30000000000001</v>
      </c>
    </row>
    <row r="85" spans="1:33" x14ac:dyDescent="0.35">
      <c r="A85" s="11" t="s">
        <v>33</v>
      </c>
      <c r="B85" s="4">
        <v>2020</v>
      </c>
      <c r="C85" s="4" t="s">
        <v>31</v>
      </c>
      <c r="D85" s="4">
        <v>1</v>
      </c>
      <c r="E85" s="4" t="s">
        <v>419</v>
      </c>
      <c r="F85" s="4">
        <v>153.9</v>
      </c>
      <c r="G85" s="4">
        <v>145.6</v>
      </c>
      <c r="H85" s="4">
        <v>167.6</v>
      </c>
      <c r="I85" s="4">
        <v>157</v>
      </c>
      <c r="J85" s="4">
        <v>149.30000000000001</v>
      </c>
      <c r="K85" s="4">
        <v>126.3</v>
      </c>
      <c r="L85" s="4">
        <v>144.4</v>
      </c>
      <c r="M85" s="4">
        <v>207.8</v>
      </c>
      <c r="N85" s="4">
        <v>139.1</v>
      </c>
      <c r="O85" s="4">
        <v>114.8</v>
      </c>
      <c r="P85" s="4">
        <v>149.5</v>
      </c>
      <c r="Q85" s="4">
        <v>131.1</v>
      </c>
      <c r="R85" s="4">
        <v>158.5</v>
      </c>
      <c r="S85" s="4">
        <v>154.4</v>
      </c>
      <c r="T85" s="4">
        <v>170.8</v>
      </c>
      <c r="U85" s="4">
        <v>147</v>
      </c>
      <c r="V85" s="4">
        <v>133.19999999999999</v>
      </c>
      <c r="W85" s="4">
        <v>144.9</v>
      </c>
      <c r="X85" s="4" t="s">
        <v>127</v>
      </c>
      <c r="Y85" s="4">
        <v>135.1</v>
      </c>
      <c r="Z85" s="4">
        <v>140.1</v>
      </c>
      <c r="AA85" s="4">
        <v>143.80000000000001</v>
      </c>
      <c r="AB85" s="4">
        <v>126.1</v>
      </c>
      <c r="AC85" s="4">
        <v>137.19999999999999</v>
      </c>
      <c r="AD85" s="4">
        <v>152.1</v>
      </c>
      <c r="AE85" s="4">
        <v>142.1</v>
      </c>
      <c r="AF85" s="4">
        <v>138.4</v>
      </c>
      <c r="AG85" s="5">
        <v>148.19999999999999</v>
      </c>
    </row>
    <row r="86" spans="1:33" x14ac:dyDescent="0.35">
      <c r="A86" s="10" t="s">
        <v>33</v>
      </c>
      <c r="B86" s="3">
        <v>2020</v>
      </c>
      <c r="C86" s="3" t="s">
        <v>36</v>
      </c>
      <c r="D86" s="3">
        <v>2</v>
      </c>
      <c r="E86" s="3" t="s">
        <v>422</v>
      </c>
      <c r="F86" s="3">
        <v>154.80000000000001</v>
      </c>
      <c r="G86" s="3">
        <v>146.19999999999999</v>
      </c>
      <c r="H86" s="3">
        <v>167.6</v>
      </c>
      <c r="I86" s="3">
        <v>153.1</v>
      </c>
      <c r="J86" s="3">
        <v>150.69999999999999</v>
      </c>
      <c r="K86" s="3">
        <v>127.4</v>
      </c>
      <c r="L86" s="3">
        <v>143.1</v>
      </c>
      <c r="M86" s="3">
        <v>181.7</v>
      </c>
      <c r="N86" s="3">
        <v>139.6</v>
      </c>
      <c r="O86" s="3">
        <v>114.6</v>
      </c>
      <c r="P86" s="3">
        <v>150.4</v>
      </c>
      <c r="Q86" s="3">
        <v>131.5</v>
      </c>
      <c r="R86" s="3">
        <v>159</v>
      </c>
      <c r="S86" s="3">
        <v>151.69999999999999</v>
      </c>
      <c r="T86" s="3">
        <v>172</v>
      </c>
      <c r="U86" s="3">
        <v>147.30000000000001</v>
      </c>
      <c r="V86" s="3">
        <v>133.5</v>
      </c>
      <c r="W86" s="3">
        <v>145.19999999999999</v>
      </c>
      <c r="X86" s="3" t="s">
        <v>128</v>
      </c>
      <c r="Y86" s="3">
        <v>138.9</v>
      </c>
      <c r="Z86" s="3">
        <v>140.4</v>
      </c>
      <c r="AA86" s="3">
        <v>144.4</v>
      </c>
      <c r="AB86" s="3">
        <v>125.2</v>
      </c>
      <c r="AC86" s="3">
        <v>137.69999999999999</v>
      </c>
      <c r="AD86" s="3">
        <v>152.19999999999999</v>
      </c>
      <c r="AE86" s="3">
        <v>143.5</v>
      </c>
      <c r="AF86" s="3">
        <v>138.4</v>
      </c>
      <c r="AG86" s="6">
        <v>147.69999999999999</v>
      </c>
    </row>
    <row r="87" spans="1:33" x14ac:dyDescent="0.35">
      <c r="A87" s="11" t="s">
        <v>33</v>
      </c>
      <c r="B87" s="4">
        <v>2020</v>
      </c>
      <c r="C87" s="4" t="s">
        <v>38</v>
      </c>
      <c r="D87" s="4">
        <v>3</v>
      </c>
      <c r="E87" s="4" t="s">
        <v>425</v>
      </c>
      <c r="F87" s="4">
        <v>154.5</v>
      </c>
      <c r="G87" s="4">
        <v>146.5</v>
      </c>
      <c r="H87" s="4">
        <v>167.5</v>
      </c>
      <c r="I87" s="4">
        <v>148.9</v>
      </c>
      <c r="J87" s="4">
        <v>151.1</v>
      </c>
      <c r="K87" s="4">
        <v>127.5</v>
      </c>
      <c r="L87" s="4">
        <v>143.30000000000001</v>
      </c>
      <c r="M87" s="4">
        <v>167</v>
      </c>
      <c r="N87" s="4">
        <v>139.69999999999999</v>
      </c>
      <c r="O87" s="4">
        <v>114.4</v>
      </c>
      <c r="P87" s="4">
        <v>151.5</v>
      </c>
      <c r="Q87" s="4">
        <v>131.9</v>
      </c>
      <c r="R87" s="4">
        <v>159.1</v>
      </c>
      <c r="S87" s="4">
        <v>150.1</v>
      </c>
      <c r="T87" s="4">
        <v>173.3</v>
      </c>
      <c r="U87" s="4">
        <v>147.69999999999999</v>
      </c>
      <c r="V87" s="4">
        <v>133.80000000000001</v>
      </c>
      <c r="W87" s="4">
        <v>145.6</v>
      </c>
      <c r="X87" s="4" t="s">
        <v>129</v>
      </c>
      <c r="Y87" s="4">
        <v>141.4</v>
      </c>
      <c r="Z87" s="4">
        <v>140.80000000000001</v>
      </c>
      <c r="AA87" s="4">
        <v>145</v>
      </c>
      <c r="AB87" s="4">
        <v>124.6</v>
      </c>
      <c r="AC87" s="4">
        <v>137.9</v>
      </c>
      <c r="AD87" s="4">
        <v>152.5</v>
      </c>
      <c r="AE87" s="4">
        <v>145.30000000000001</v>
      </c>
      <c r="AF87" s="4">
        <v>138.69999999999999</v>
      </c>
      <c r="AG87" s="5">
        <v>147.30000000000001</v>
      </c>
    </row>
    <row r="88" spans="1:33" x14ac:dyDescent="0.35">
      <c r="A88" s="10" t="s">
        <v>33</v>
      </c>
      <c r="B88" s="3">
        <v>2020</v>
      </c>
      <c r="C88" s="3" t="s">
        <v>39</v>
      </c>
      <c r="D88" s="3">
        <v>4</v>
      </c>
      <c r="E88" s="3" t="s">
        <v>428</v>
      </c>
      <c r="F88" s="3">
        <v>155.6</v>
      </c>
      <c r="G88" s="3">
        <v>151.80000000000001</v>
      </c>
      <c r="H88" s="3"/>
      <c r="I88" s="3">
        <v>151.9</v>
      </c>
      <c r="J88" s="3">
        <v>155.5</v>
      </c>
      <c r="K88" s="3">
        <v>131.6</v>
      </c>
      <c r="L88" s="3">
        <v>152.9</v>
      </c>
      <c r="M88" s="3">
        <v>180</v>
      </c>
      <c r="N88" s="3">
        <v>150.80000000000001</v>
      </c>
      <c r="O88" s="3">
        <v>121.2</v>
      </c>
      <c r="P88" s="3">
        <v>154</v>
      </c>
      <c r="Q88" s="3">
        <v>133.5</v>
      </c>
      <c r="R88" s="3"/>
      <c r="S88" s="3">
        <v>153.5</v>
      </c>
      <c r="T88" s="3"/>
      <c r="U88" s="3"/>
      <c r="V88" s="3"/>
      <c r="W88" s="3"/>
      <c r="X88" s="3" t="s">
        <v>130</v>
      </c>
      <c r="Y88" s="3">
        <v>137.1</v>
      </c>
      <c r="Z88" s="3"/>
      <c r="AA88" s="3">
        <v>144.80000000000001</v>
      </c>
      <c r="AB88" s="3"/>
      <c r="AC88" s="3"/>
      <c r="AD88" s="3"/>
      <c r="AE88" s="3"/>
      <c r="AF88" s="3"/>
      <c r="AG88" s="6"/>
    </row>
    <row r="89" spans="1:33" x14ac:dyDescent="0.35">
      <c r="A89" s="11" t="s">
        <v>33</v>
      </c>
      <c r="B89" s="4">
        <v>2020</v>
      </c>
      <c r="C89" s="4" t="s">
        <v>41</v>
      </c>
      <c r="D89" s="4">
        <v>5</v>
      </c>
      <c r="E89" s="4" t="s">
        <v>431</v>
      </c>
      <c r="F89" s="4" t="e">
        <v>#VALUE!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 t="s">
        <v>32</v>
      </c>
      <c r="Y89" s="4"/>
      <c r="Z89" s="4"/>
      <c r="AA89" s="4"/>
      <c r="AB89" s="4"/>
      <c r="AC89" s="4"/>
      <c r="AD89" s="4"/>
      <c r="AE89" s="4"/>
      <c r="AF89" s="4"/>
      <c r="AG89" s="5"/>
    </row>
    <row r="90" spans="1:33" x14ac:dyDescent="0.35">
      <c r="A90" s="10" t="s">
        <v>33</v>
      </c>
      <c r="B90" s="3">
        <v>2020</v>
      </c>
      <c r="C90" s="3" t="s">
        <v>42</v>
      </c>
      <c r="D90" s="3">
        <v>6</v>
      </c>
      <c r="E90" s="3" t="s">
        <v>434</v>
      </c>
      <c r="F90" s="3">
        <v>154.69999999999999</v>
      </c>
      <c r="G90" s="3">
        <v>152.69999999999999</v>
      </c>
      <c r="H90" s="3">
        <v>197</v>
      </c>
      <c r="I90" s="3">
        <v>154.6</v>
      </c>
      <c r="J90" s="3">
        <v>153.4</v>
      </c>
      <c r="K90" s="3">
        <v>132.9</v>
      </c>
      <c r="L90" s="3">
        <v>151.80000000000001</v>
      </c>
      <c r="M90" s="3">
        <v>171.2</v>
      </c>
      <c r="N90" s="3">
        <v>152</v>
      </c>
      <c r="O90" s="3">
        <v>116.3</v>
      </c>
      <c r="P90" s="3">
        <v>158.80000000000001</v>
      </c>
      <c r="Q90" s="3">
        <v>135.6</v>
      </c>
      <c r="R90" s="3">
        <v>161.69999999999999</v>
      </c>
      <c r="S90" s="3">
        <v>157</v>
      </c>
      <c r="T90" s="3">
        <v>186.7</v>
      </c>
      <c r="U90" s="3">
        <v>149.1</v>
      </c>
      <c r="V90" s="3">
        <v>136.6</v>
      </c>
      <c r="W90" s="3">
        <v>147.19999999999999</v>
      </c>
      <c r="X90" s="3" t="s">
        <v>131</v>
      </c>
      <c r="Y90" s="3">
        <v>137.1</v>
      </c>
      <c r="Z90" s="3">
        <v>140.4</v>
      </c>
      <c r="AA90" s="3">
        <v>148.1</v>
      </c>
      <c r="AB90" s="3">
        <v>129.30000000000001</v>
      </c>
      <c r="AC90" s="3">
        <v>144.5</v>
      </c>
      <c r="AD90" s="3">
        <v>152.5</v>
      </c>
      <c r="AE90" s="3">
        <v>152.19999999999999</v>
      </c>
      <c r="AF90" s="3">
        <v>142</v>
      </c>
      <c r="AG90" s="6">
        <v>150.80000000000001</v>
      </c>
    </row>
    <row r="91" spans="1:33" x14ac:dyDescent="0.35">
      <c r="A91" s="11" t="s">
        <v>33</v>
      </c>
      <c r="B91" s="4">
        <v>2020</v>
      </c>
      <c r="C91" s="4" t="s">
        <v>44</v>
      </c>
      <c r="D91" s="4">
        <v>7</v>
      </c>
      <c r="E91" s="4" t="s">
        <v>437</v>
      </c>
      <c r="F91" s="4">
        <v>154.69999999999999</v>
      </c>
      <c r="G91" s="4">
        <v>152.69999999999999</v>
      </c>
      <c r="H91" s="4">
        <v>197</v>
      </c>
      <c r="I91" s="4">
        <v>154.6</v>
      </c>
      <c r="J91" s="4">
        <v>153.4</v>
      </c>
      <c r="K91" s="4">
        <v>132.9</v>
      </c>
      <c r="L91" s="4">
        <v>151.80000000000001</v>
      </c>
      <c r="M91" s="4">
        <v>171.2</v>
      </c>
      <c r="N91" s="4">
        <v>152</v>
      </c>
      <c r="O91" s="4">
        <v>116.3</v>
      </c>
      <c r="P91" s="4">
        <v>158.80000000000001</v>
      </c>
      <c r="Q91" s="4">
        <v>135.6</v>
      </c>
      <c r="R91" s="4">
        <v>161.69999999999999</v>
      </c>
      <c r="S91" s="4">
        <v>157</v>
      </c>
      <c r="T91" s="4">
        <v>186.7</v>
      </c>
      <c r="U91" s="4">
        <v>149.1</v>
      </c>
      <c r="V91" s="4">
        <v>136.6</v>
      </c>
      <c r="W91" s="4">
        <v>147.19999999999999</v>
      </c>
      <c r="X91" s="4" t="s">
        <v>131</v>
      </c>
      <c r="Y91" s="4">
        <v>137.1</v>
      </c>
      <c r="Z91" s="4">
        <v>140.4</v>
      </c>
      <c r="AA91" s="4">
        <v>148.1</v>
      </c>
      <c r="AB91" s="4">
        <v>129.30000000000001</v>
      </c>
      <c r="AC91" s="4">
        <v>144.5</v>
      </c>
      <c r="AD91" s="4">
        <v>152.5</v>
      </c>
      <c r="AE91" s="4">
        <v>152.19999999999999</v>
      </c>
      <c r="AF91" s="4">
        <v>142</v>
      </c>
      <c r="AG91" s="5">
        <v>150.80000000000001</v>
      </c>
    </row>
    <row r="92" spans="1:33" x14ac:dyDescent="0.35">
      <c r="A92" s="10" t="s">
        <v>33</v>
      </c>
      <c r="B92" s="3">
        <v>2020</v>
      </c>
      <c r="C92" s="3" t="s">
        <v>46</v>
      </c>
      <c r="D92" s="3">
        <v>8</v>
      </c>
      <c r="E92" s="3" t="s">
        <v>440</v>
      </c>
      <c r="F92" s="3">
        <v>155.5</v>
      </c>
      <c r="G92" s="3">
        <v>151.6</v>
      </c>
      <c r="H92" s="3">
        <v>197.8</v>
      </c>
      <c r="I92" s="3">
        <v>154.5</v>
      </c>
      <c r="J92" s="3">
        <v>153.4</v>
      </c>
      <c r="K92" s="3">
        <v>133.4</v>
      </c>
      <c r="L92" s="3">
        <v>154.5</v>
      </c>
      <c r="M92" s="3">
        <v>191.9</v>
      </c>
      <c r="N92" s="3">
        <v>151.30000000000001</v>
      </c>
      <c r="O92" s="3">
        <v>116.8</v>
      </c>
      <c r="P92" s="3">
        <v>160</v>
      </c>
      <c r="Q92" s="3">
        <v>136.5</v>
      </c>
      <c r="R92" s="3">
        <v>163.30000000000001</v>
      </c>
      <c r="S92" s="3">
        <v>159.9</v>
      </c>
      <c r="T92" s="3">
        <v>187.2</v>
      </c>
      <c r="U92" s="3">
        <v>150</v>
      </c>
      <c r="V92" s="3">
        <v>135.19999999999999</v>
      </c>
      <c r="W92" s="3">
        <v>147.80000000000001</v>
      </c>
      <c r="X92" s="3" t="s">
        <v>132</v>
      </c>
      <c r="Y92" s="3">
        <v>138.30000000000001</v>
      </c>
      <c r="Z92" s="3">
        <v>144.5</v>
      </c>
      <c r="AA92" s="3">
        <v>148.69999999999999</v>
      </c>
      <c r="AB92" s="3">
        <v>133.9</v>
      </c>
      <c r="AC92" s="3">
        <v>141.19999999999999</v>
      </c>
      <c r="AD92" s="3">
        <v>155.5</v>
      </c>
      <c r="AE92" s="3">
        <v>155.19999999999999</v>
      </c>
      <c r="AF92" s="3">
        <v>144.80000000000001</v>
      </c>
      <c r="AG92" s="6">
        <v>152.9</v>
      </c>
    </row>
    <row r="93" spans="1:33" x14ac:dyDescent="0.35">
      <c r="A93" s="11" t="s">
        <v>33</v>
      </c>
      <c r="B93" s="4">
        <v>2020</v>
      </c>
      <c r="C93" s="4" t="s">
        <v>48</v>
      </c>
      <c r="D93" s="4">
        <v>9</v>
      </c>
      <c r="E93" s="4" t="s">
        <v>443</v>
      </c>
      <c r="F93" s="4">
        <v>156.30000000000001</v>
      </c>
      <c r="G93" s="4">
        <v>151.5</v>
      </c>
      <c r="H93" s="4">
        <v>193.1</v>
      </c>
      <c r="I93" s="4">
        <v>157.30000000000001</v>
      </c>
      <c r="J93" s="4">
        <v>153.9</v>
      </c>
      <c r="K93" s="4">
        <v>134.4</v>
      </c>
      <c r="L93" s="4">
        <v>155.4</v>
      </c>
      <c r="M93" s="4">
        <v>202</v>
      </c>
      <c r="N93" s="4">
        <v>150.80000000000001</v>
      </c>
      <c r="O93" s="4">
        <v>118.9</v>
      </c>
      <c r="P93" s="4">
        <v>160.9</v>
      </c>
      <c r="Q93" s="4">
        <v>137.69999999999999</v>
      </c>
      <c r="R93" s="4">
        <v>164.4</v>
      </c>
      <c r="S93" s="4">
        <v>161.30000000000001</v>
      </c>
      <c r="T93" s="4">
        <v>188.7</v>
      </c>
      <c r="U93" s="4">
        <v>150.19999999999999</v>
      </c>
      <c r="V93" s="4">
        <v>136.30000000000001</v>
      </c>
      <c r="W93" s="4">
        <v>148.1</v>
      </c>
      <c r="X93" s="4" t="s">
        <v>133</v>
      </c>
      <c r="Y93" s="4">
        <v>137.19999999999999</v>
      </c>
      <c r="Z93" s="4">
        <v>145.4</v>
      </c>
      <c r="AA93" s="4">
        <v>150</v>
      </c>
      <c r="AB93" s="4">
        <v>135.1</v>
      </c>
      <c r="AC93" s="4">
        <v>141.80000000000001</v>
      </c>
      <c r="AD93" s="4">
        <v>154.9</v>
      </c>
      <c r="AE93" s="4">
        <v>159.80000000000001</v>
      </c>
      <c r="AF93" s="4">
        <v>146</v>
      </c>
      <c r="AG93" s="5">
        <v>154</v>
      </c>
    </row>
    <row r="94" spans="1:33" x14ac:dyDescent="0.35">
      <c r="A94" s="10" t="s">
        <v>33</v>
      </c>
      <c r="B94" s="3">
        <v>2020</v>
      </c>
      <c r="C94" s="3" t="s">
        <v>50</v>
      </c>
      <c r="D94" s="3">
        <v>10</v>
      </c>
      <c r="E94" s="3" t="s">
        <v>446</v>
      </c>
      <c r="F94" s="3">
        <v>156.5</v>
      </c>
      <c r="G94" s="3">
        <v>150.6</v>
      </c>
      <c r="H94" s="3">
        <v>193.7</v>
      </c>
      <c r="I94" s="3">
        <v>164.8</v>
      </c>
      <c r="J94" s="3">
        <v>153.69999999999999</v>
      </c>
      <c r="K94" s="3">
        <v>135.69999999999999</v>
      </c>
      <c r="L94" s="3">
        <v>155.69999999999999</v>
      </c>
      <c r="M94" s="3">
        <v>226</v>
      </c>
      <c r="N94" s="3">
        <v>152.19999999999999</v>
      </c>
      <c r="O94" s="3">
        <v>118.1</v>
      </c>
      <c r="P94" s="3">
        <v>161.30000000000001</v>
      </c>
      <c r="Q94" s="3">
        <v>139.19999999999999</v>
      </c>
      <c r="R94" s="3">
        <v>164.8</v>
      </c>
      <c r="S94" s="3">
        <v>164.4</v>
      </c>
      <c r="T94" s="3">
        <v>188.7</v>
      </c>
      <c r="U94" s="3">
        <v>150.5</v>
      </c>
      <c r="V94" s="3">
        <v>136.1</v>
      </c>
      <c r="W94" s="3">
        <v>148.30000000000001</v>
      </c>
      <c r="X94" s="3" t="s">
        <v>134</v>
      </c>
      <c r="Y94" s="3">
        <v>137.1</v>
      </c>
      <c r="Z94" s="3">
        <v>145.1</v>
      </c>
      <c r="AA94" s="3">
        <v>151</v>
      </c>
      <c r="AB94" s="3">
        <v>135.4</v>
      </c>
      <c r="AC94" s="3">
        <v>142</v>
      </c>
      <c r="AD94" s="3">
        <v>155.69999999999999</v>
      </c>
      <c r="AE94" s="3">
        <v>158.1</v>
      </c>
      <c r="AF94" s="3">
        <v>146.19999999999999</v>
      </c>
      <c r="AG94" s="6">
        <v>155.19999999999999</v>
      </c>
    </row>
    <row r="95" spans="1:33" x14ac:dyDescent="0.35">
      <c r="A95" s="11" t="s">
        <v>33</v>
      </c>
      <c r="B95" s="4">
        <v>2020</v>
      </c>
      <c r="C95" s="4" t="s">
        <v>52</v>
      </c>
      <c r="D95" s="4">
        <v>11</v>
      </c>
      <c r="E95" s="4" t="s">
        <v>449</v>
      </c>
      <c r="F95" s="4">
        <v>158</v>
      </c>
      <c r="G95" s="4">
        <v>149.69999999999999</v>
      </c>
      <c r="H95" s="4">
        <v>195.5</v>
      </c>
      <c r="I95" s="4">
        <v>176.9</v>
      </c>
      <c r="J95" s="4">
        <v>153.9</v>
      </c>
      <c r="K95" s="4">
        <v>138</v>
      </c>
      <c r="L95" s="4">
        <v>150.5</v>
      </c>
      <c r="M95" s="4">
        <v>245.3</v>
      </c>
      <c r="N95" s="4">
        <v>158.69999999999999</v>
      </c>
      <c r="O95" s="4">
        <v>117.2</v>
      </c>
      <c r="P95" s="4">
        <v>161.4</v>
      </c>
      <c r="Q95" s="4">
        <v>141.5</v>
      </c>
      <c r="R95" s="4">
        <v>165.1</v>
      </c>
      <c r="S95" s="4">
        <v>167</v>
      </c>
      <c r="T95" s="4">
        <v>188.8</v>
      </c>
      <c r="U95" s="4">
        <v>151.1</v>
      </c>
      <c r="V95" s="4">
        <v>136.4</v>
      </c>
      <c r="W95" s="4">
        <v>148.80000000000001</v>
      </c>
      <c r="X95" s="4" t="s">
        <v>135</v>
      </c>
      <c r="Y95" s="4">
        <v>137.30000000000001</v>
      </c>
      <c r="Z95" s="4">
        <v>145.1</v>
      </c>
      <c r="AA95" s="4">
        <v>152</v>
      </c>
      <c r="AB95" s="4">
        <v>135.19999999999999</v>
      </c>
      <c r="AC95" s="4">
        <v>144.4</v>
      </c>
      <c r="AD95" s="4">
        <v>156.4</v>
      </c>
      <c r="AE95" s="4">
        <v>157.9</v>
      </c>
      <c r="AF95" s="4">
        <v>146.6</v>
      </c>
      <c r="AG95" s="5">
        <v>156.69999999999999</v>
      </c>
    </row>
    <row r="96" spans="1:33" x14ac:dyDescent="0.35">
      <c r="A96" s="10" t="s">
        <v>33</v>
      </c>
      <c r="B96" s="3">
        <v>2020</v>
      </c>
      <c r="C96" s="3" t="s">
        <v>55</v>
      </c>
      <c r="D96" s="3">
        <v>12</v>
      </c>
      <c r="E96" s="3" t="s">
        <v>452</v>
      </c>
      <c r="F96" s="3">
        <v>158.4</v>
      </c>
      <c r="G96" s="3">
        <v>149</v>
      </c>
      <c r="H96" s="3">
        <v>195.7</v>
      </c>
      <c r="I96" s="3">
        <v>178.3</v>
      </c>
      <c r="J96" s="3">
        <v>154.19999999999999</v>
      </c>
      <c r="K96" s="3">
        <v>140.69999999999999</v>
      </c>
      <c r="L96" s="3">
        <v>149.69999999999999</v>
      </c>
      <c r="M96" s="3">
        <v>240.9</v>
      </c>
      <c r="N96" s="3">
        <v>161.5</v>
      </c>
      <c r="O96" s="3">
        <v>117.1</v>
      </c>
      <c r="P96" s="3">
        <v>161.9</v>
      </c>
      <c r="Q96" s="3">
        <v>143.30000000000001</v>
      </c>
      <c r="R96" s="3">
        <v>166.1</v>
      </c>
      <c r="S96" s="3">
        <v>167</v>
      </c>
      <c r="T96" s="3">
        <v>190.2</v>
      </c>
      <c r="U96" s="3">
        <v>151.9</v>
      </c>
      <c r="V96" s="3">
        <v>136.69999999999999</v>
      </c>
      <c r="W96" s="3">
        <v>149.6</v>
      </c>
      <c r="X96" s="3" t="s">
        <v>136</v>
      </c>
      <c r="Y96" s="3">
        <v>137.9</v>
      </c>
      <c r="Z96" s="3">
        <v>145.5</v>
      </c>
      <c r="AA96" s="3">
        <v>152.9</v>
      </c>
      <c r="AB96" s="3">
        <v>135.5</v>
      </c>
      <c r="AC96" s="3">
        <v>144.30000000000001</v>
      </c>
      <c r="AD96" s="3">
        <v>156.9</v>
      </c>
      <c r="AE96" s="3">
        <v>157.9</v>
      </c>
      <c r="AF96" s="3">
        <v>146.9</v>
      </c>
      <c r="AG96" s="6">
        <v>156.9</v>
      </c>
    </row>
    <row r="97" spans="1:33" x14ac:dyDescent="0.35">
      <c r="A97" s="11" t="s">
        <v>33</v>
      </c>
      <c r="B97" s="4">
        <v>2021</v>
      </c>
      <c r="C97" s="4" t="s">
        <v>31</v>
      </c>
      <c r="D97" s="4">
        <v>1</v>
      </c>
      <c r="E97" s="4" t="s">
        <v>455</v>
      </c>
      <c r="F97" s="4">
        <v>157.69999999999999</v>
      </c>
      <c r="G97" s="4">
        <v>148</v>
      </c>
      <c r="H97" s="4">
        <v>194.8</v>
      </c>
      <c r="I97" s="4">
        <v>178.4</v>
      </c>
      <c r="J97" s="4">
        <v>154.4</v>
      </c>
      <c r="K97" s="4">
        <v>144.1</v>
      </c>
      <c r="L97" s="4">
        <v>152.6</v>
      </c>
      <c r="M97" s="4">
        <v>206.8</v>
      </c>
      <c r="N97" s="4">
        <v>162.1</v>
      </c>
      <c r="O97" s="4">
        <v>116.3</v>
      </c>
      <c r="P97" s="4">
        <v>163</v>
      </c>
      <c r="Q97" s="4">
        <v>145.9</v>
      </c>
      <c r="R97" s="4">
        <v>167.2</v>
      </c>
      <c r="S97" s="4">
        <v>163.4</v>
      </c>
      <c r="T97" s="4">
        <v>191.8</v>
      </c>
      <c r="U97" s="4">
        <v>152.5</v>
      </c>
      <c r="V97" s="4">
        <v>137.30000000000001</v>
      </c>
      <c r="W97" s="4">
        <v>150.19999999999999</v>
      </c>
      <c r="X97" s="4" t="s">
        <v>137</v>
      </c>
      <c r="Y97" s="4">
        <v>142.9</v>
      </c>
      <c r="Z97" s="4">
        <v>145.69999999999999</v>
      </c>
      <c r="AA97" s="4">
        <v>154.1</v>
      </c>
      <c r="AB97" s="4">
        <v>136.9</v>
      </c>
      <c r="AC97" s="4">
        <v>145.4</v>
      </c>
      <c r="AD97" s="4">
        <v>156.1</v>
      </c>
      <c r="AE97" s="4">
        <v>157.69999999999999</v>
      </c>
      <c r="AF97" s="4">
        <v>147.6</v>
      </c>
      <c r="AG97" s="5">
        <v>156</v>
      </c>
    </row>
    <row r="98" spans="1:33" x14ac:dyDescent="0.35">
      <c r="A98" s="10" t="s">
        <v>33</v>
      </c>
      <c r="B98" s="3">
        <v>2021</v>
      </c>
      <c r="C98" s="3" t="s">
        <v>36</v>
      </c>
      <c r="D98" s="3">
        <v>2</v>
      </c>
      <c r="E98" s="3" t="s">
        <v>458</v>
      </c>
      <c r="F98" s="3">
        <v>159.80000000000001</v>
      </c>
      <c r="G98" s="3">
        <v>147.6</v>
      </c>
      <c r="H98" s="3">
        <v>191.2</v>
      </c>
      <c r="I98" s="3">
        <v>169.9</v>
      </c>
      <c r="J98" s="3">
        <v>155.1</v>
      </c>
      <c r="K98" s="3">
        <v>151.4</v>
      </c>
      <c r="L98" s="3">
        <v>154</v>
      </c>
      <c r="M98" s="3">
        <v>180.2</v>
      </c>
      <c r="N98" s="3">
        <v>159.80000000000001</v>
      </c>
      <c r="O98" s="3">
        <v>114.9</v>
      </c>
      <c r="P98" s="3">
        <v>162.5</v>
      </c>
      <c r="Q98" s="3">
        <v>149.19999999999999</v>
      </c>
      <c r="R98" s="3">
        <v>169.4</v>
      </c>
      <c r="S98" s="3">
        <v>160.80000000000001</v>
      </c>
      <c r="T98" s="3">
        <v>193.3</v>
      </c>
      <c r="U98" s="3">
        <v>154.19999999999999</v>
      </c>
      <c r="V98" s="3">
        <v>138.19999999999999</v>
      </c>
      <c r="W98" s="3">
        <v>151.80000000000001</v>
      </c>
      <c r="X98" s="3" t="s">
        <v>138</v>
      </c>
      <c r="Y98" s="3">
        <v>149.1</v>
      </c>
      <c r="Z98" s="3">
        <v>146.5</v>
      </c>
      <c r="AA98" s="3">
        <v>156.30000000000001</v>
      </c>
      <c r="AB98" s="3">
        <v>140.5</v>
      </c>
      <c r="AC98" s="3">
        <v>147.30000000000001</v>
      </c>
      <c r="AD98" s="3">
        <v>156.6</v>
      </c>
      <c r="AE98" s="3">
        <v>156.69999999999999</v>
      </c>
      <c r="AF98" s="3">
        <v>149.30000000000001</v>
      </c>
      <c r="AG98" s="6">
        <v>156.5</v>
      </c>
    </row>
    <row r="99" spans="1:33" x14ac:dyDescent="0.35">
      <c r="A99" s="11" t="s">
        <v>33</v>
      </c>
      <c r="B99" s="4">
        <v>2021</v>
      </c>
      <c r="C99" s="4" t="s">
        <v>38</v>
      </c>
      <c r="D99" s="4">
        <v>3</v>
      </c>
      <c r="E99" s="4" t="s">
        <v>461</v>
      </c>
      <c r="F99" s="4">
        <v>159.9</v>
      </c>
      <c r="G99" s="4">
        <v>147.5</v>
      </c>
      <c r="H99" s="4">
        <v>197.5</v>
      </c>
      <c r="I99" s="4">
        <v>164.7</v>
      </c>
      <c r="J99" s="4">
        <v>155.6</v>
      </c>
      <c r="K99" s="4">
        <v>156.4</v>
      </c>
      <c r="L99" s="4">
        <v>157.30000000000001</v>
      </c>
      <c r="M99" s="4">
        <v>166.1</v>
      </c>
      <c r="N99" s="4">
        <v>161.1</v>
      </c>
      <c r="O99" s="4">
        <v>114.3</v>
      </c>
      <c r="P99" s="4">
        <v>162.6</v>
      </c>
      <c r="Q99" s="4">
        <v>150.69999999999999</v>
      </c>
      <c r="R99" s="4">
        <v>170.3</v>
      </c>
      <c r="S99" s="4">
        <v>160.4</v>
      </c>
      <c r="T99" s="4">
        <v>193.5</v>
      </c>
      <c r="U99" s="4">
        <v>155.1</v>
      </c>
      <c r="V99" s="4">
        <v>138.69999999999999</v>
      </c>
      <c r="W99" s="4">
        <v>152.6</v>
      </c>
      <c r="X99" s="4" t="s">
        <v>140</v>
      </c>
      <c r="Y99" s="4">
        <v>154.80000000000001</v>
      </c>
      <c r="Z99" s="4">
        <v>147.19999999999999</v>
      </c>
      <c r="AA99" s="4">
        <v>156.9</v>
      </c>
      <c r="AB99" s="4">
        <v>141.69999999999999</v>
      </c>
      <c r="AC99" s="4">
        <v>148.6</v>
      </c>
      <c r="AD99" s="4">
        <v>157.6</v>
      </c>
      <c r="AE99" s="4">
        <v>154.9</v>
      </c>
      <c r="AF99" s="4">
        <v>150</v>
      </c>
      <c r="AG99" s="5">
        <v>156.9</v>
      </c>
    </row>
    <row r="100" spans="1:33" x14ac:dyDescent="0.35">
      <c r="A100" s="10" t="s">
        <v>33</v>
      </c>
      <c r="B100" s="3">
        <v>2021</v>
      </c>
      <c r="C100" s="3" t="s">
        <v>39</v>
      </c>
      <c r="D100" s="3">
        <v>4</v>
      </c>
      <c r="E100" s="3" t="s">
        <v>464</v>
      </c>
      <c r="F100" s="3">
        <v>161.4</v>
      </c>
      <c r="G100" s="3">
        <v>147.6</v>
      </c>
      <c r="H100" s="3">
        <v>202.5</v>
      </c>
      <c r="I100" s="3">
        <v>166.4</v>
      </c>
      <c r="J100" s="3">
        <v>156</v>
      </c>
      <c r="K100" s="3">
        <v>161.4</v>
      </c>
      <c r="L100" s="3">
        <v>168.8</v>
      </c>
      <c r="M100" s="3">
        <v>161.6</v>
      </c>
      <c r="N100" s="3">
        <v>162.80000000000001</v>
      </c>
      <c r="O100" s="3">
        <v>114.8</v>
      </c>
      <c r="P100" s="3">
        <v>162.80000000000001</v>
      </c>
      <c r="Q100" s="3">
        <v>151.5</v>
      </c>
      <c r="R100" s="3">
        <v>171.4</v>
      </c>
      <c r="S100" s="3">
        <v>162</v>
      </c>
      <c r="T100" s="3">
        <v>194.4</v>
      </c>
      <c r="U100" s="3">
        <v>155.9</v>
      </c>
      <c r="V100" s="3">
        <v>139.30000000000001</v>
      </c>
      <c r="W100" s="3">
        <v>153.4</v>
      </c>
      <c r="X100" s="3" t="s">
        <v>141</v>
      </c>
      <c r="Y100" s="3">
        <v>154.9</v>
      </c>
      <c r="Z100" s="3">
        <v>147.6</v>
      </c>
      <c r="AA100" s="3">
        <v>157.5</v>
      </c>
      <c r="AB100" s="3">
        <v>142.1</v>
      </c>
      <c r="AC100" s="3">
        <v>149.1</v>
      </c>
      <c r="AD100" s="3">
        <v>157.6</v>
      </c>
      <c r="AE100" s="3">
        <v>156.6</v>
      </c>
      <c r="AF100" s="3">
        <v>150.5</v>
      </c>
      <c r="AG100" s="6">
        <v>158</v>
      </c>
    </row>
    <row r="101" spans="1:33" x14ac:dyDescent="0.35">
      <c r="A101" s="11" t="s">
        <v>33</v>
      </c>
      <c r="B101" s="4">
        <v>2021</v>
      </c>
      <c r="C101" s="4" t="s">
        <v>41</v>
      </c>
      <c r="D101" s="4">
        <v>5</v>
      </c>
      <c r="E101" s="4" t="s">
        <v>467</v>
      </c>
      <c r="F101" s="4">
        <v>161.6</v>
      </c>
      <c r="G101" s="4">
        <v>148.80000000000001</v>
      </c>
      <c r="H101" s="4">
        <v>204.3</v>
      </c>
      <c r="I101" s="4">
        <v>173</v>
      </c>
      <c r="J101" s="4">
        <v>156.5</v>
      </c>
      <c r="K101" s="4">
        <v>168.8</v>
      </c>
      <c r="L101" s="4">
        <v>172.5</v>
      </c>
      <c r="M101" s="4">
        <v>166.5</v>
      </c>
      <c r="N101" s="4">
        <v>165.9</v>
      </c>
      <c r="O101" s="4">
        <v>115.9</v>
      </c>
      <c r="P101" s="4">
        <v>165.2</v>
      </c>
      <c r="Q101" s="4">
        <v>152</v>
      </c>
      <c r="R101" s="4">
        <v>171.1</v>
      </c>
      <c r="S101" s="4">
        <v>164.2</v>
      </c>
      <c r="T101" s="4">
        <v>198.2</v>
      </c>
      <c r="U101" s="4">
        <v>156.5</v>
      </c>
      <c r="V101" s="4">
        <v>140.19999999999999</v>
      </c>
      <c r="W101" s="4">
        <v>154.1</v>
      </c>
      <c r="X101" s="4" t="s">
        <v>142</v>
      </c>
      <c r="Y101" s="4">
        <v>155.5</v>
      </c>
      <c r="Z101" s="4">
        <v>150.1</v>
      </c>
      <c r="AA101" s="4">
        <v>160.4</v>
      </c>
      <c r="AB101" s="4">
        <v>145</v>
      </c>
      <c r="AC101" s="4">
        <v>152.6</v>
      </c>
      <c r="AD101" s="4">
        <v>156.6</v>
      </c>
      <c r="AE101" s="4">
        <v>157.5</v>
      </c>
      <c r="AF101" s="4">
        <v>152.30000000000001</v>
      </c>
      <c r="AG101" s="5">
        <v>159.5</v>
      </c>
    </row>
    <row r="102" spans="1:33" x14ac:dyDescent="0.35">
      <c r="A102" s="10" t="s">
        <v>33</v>
      </c>
      <c r="B102" s="3">
        <v>2021</v>
      </c>
      <c r="C102" s="3" t="s">
        <v>42</v>
      </c>
      <c r="D102" s="3">
        <v>6</v>
      </c>
      <c r="E102" s="3" t="s">
        <v>470</v>
      </c>
      <c r="F102" s="3">
        <v>160.5</v>
      </c>
      <c r="G102" s="3">
        <v>149.19999999999999</v>
      </c>
      <c r="H102" s="3">
        <v>205.5</v>
      </c>
      <c r="I102" s="3">
        <v>182.8</v>
      </c>
      <c r="J102" s="3">
        <v>156.5</v>
      </c>
      <c r="K102" s="3">
        <v>172.2</v>
      </c>
      <c r="L102" s="3">
        <v>171.5</v>
      </c>
      <c r="M102" s="3">
        <v>176.2</v>
      </c>
      <c r="N102" s="3">
        <v>166.9</v>
      </c>
      <c r="O102" s="3">
        <v>116.1</v>
      </c>
      <c r="P102" s="3">
        <v>165.5</v>
      </c>
      <c r="Q102" s="3">
        <v>152.30000000000001</v>
      </c>
      <c r="R102" s="3">
        <v>173.3</v>
      </c>
      <c r="S102" s="3">
        <v>166.2</v>
      </c>
      <c r="T102" s="3">
        <v>195.6</v>
      </c>
      <c r="U102" s="3">
        <v>157.30000000000001</v>
      </c>
      <c r="V102" s="3">
        <v>140.5</v>
      </c>
      <c r="W102" s="3">
        <v>154.80000000000001</v>
      </c>
      <c r="X102" s="3" t="s">
        <v>143</v>
      </c>
      <c r="Y102" s="3">
        <v>156.1</v>
      </c>
      <c r="Z102" s="3">
        <v>149.80000000000001</v>
      </c>
      <c r="AA102" s="3">
        <v>160.80000000000001</v>
      </c>
      <c r="AB102" s="3">
        <v>147.5</v>
      </c>
      <c r="AC102" s="3">
        <v>150.69999999999999</v>
      </c>
      <c r="AD102" s="3">
        <v>158.1</v>
      </c>
      <c r="AE102" s="3">
        <v>158</v>
      </c>
      <c r="AF102" s="3">
        <v>153.4</v>
      </c>
      <c r="AG102" s="6">
        <v>160.4</v>
      </c>
    </row>
    <row r="103" spans="1:33" x14ac:dyDescent="0.35">
      <c r="A103" s="11" t="s">
        <v>33</v>
      </c>
      <c r="B103" s="4">
        <v>2021</v>
      </c>
      <c r="C103" s="4" t="s">
        <v>44</v>
      </c>
      <c r="D103" s="4">
        <v>7</v>
      </c>
      <c r="E103" s="4" t="s">
        <v>473</v>
      </c>
      <c r="F103" s="4">
        <v>161.5</v>
      </c>
      <c r="G103" s="4">
        <v>149.1</v>
      </c>
      <c r="H103" s="4">
        <v>210.9</v>
      </c>
      <c r="I103" s="4">
        <v>185</v>
      </c>
      <c r="J103" s="4">
        <v>158.19999999999999</v>
      </c>
      <c r="K103" s="4">
        <v>170.6</v>
      </c>
      <c r="L103" s="4">
        <v>170.9</v>
      </c>
      <c r="M103" s="4">
        <v>186.4</v>
      </c>
      <c r="N103" s="4">
        <v>164.7</v>
      </c>
      <c r="O103" s="4">
        <v>115.7</v>
      </c>
      <c r="P103" s="4">
        <v>165.5</v>
      </c>
      <c r="Q103" s="4">
        <v>153.4</v>
      </c>
      <c r="R103" s="4">
        <v>173.5</v>
      </c>
      <c r="S103" s="4">
        <v>167.9</v>
      </c>
      <c r="T103" s="4">
        <v>195.5</v>
      </c>
      <c r="U103" s="4">
        <v>157.9</v>
      </c>
      <c r="V103" s="4">
        <v>141.9</v>
      </c>
      <c r="W103" s="4">
        <v>155.5</v>
      </c>
      <c r="X103" s="4" t="s">
        <v>144</v>
      </c>
      <c r="Y103" s="4">
        <v>157.69999999999999</v>
      </c>
      <c r="Z103" s="4">
        <v>150.69999999999999</v>
      </c>
      <c r="AA103" s="4">
        <v>161.5</v>
      </c>
      <c r="AB103" s="4">
        <v>149.5</v>
      </c>
      <c r="AC103" s="4">
        <v>151.19999999999999</v>
      </c>
      <c r="AD103" s="4">
        <v>160.30000000000001</v>
      </c>
      <c r="AE103" s="4">
        <v>159.6</v>
      </c>
      <c r="AF103" s="4">
        <v>155</v>
      </c>
      <c r="AG103" s="5">
        <v>161.80000000000001</v>
      </c>
    </row>
    <row r="104" spans="1:33" x14ac:dyDescent="0.35">
      <c r="A104" s="10" t="s">
        <v>33</v>
      </c>
      <c r="B104" s="3">
        <v>2021</v>
      </c>
      <c r="C104" s="3" t="s">
        <v>46</v>
      </c>
      <c r="D104" s="3">
        <v>8</v>
      </c>
      <c r="E104" s="3" t="s">
        <v>476</v>
      </c>
      <c r="F104" s="3">
        <v>162.1</v>
      </c>
      <c r="G104" s="3">
        <v>149.30000000000001</v>
      </c>
      <c r="H104" s="3">
        <v>207.4</v>
      </c>
      <c r="I104" s="3">
        <v>174.1</v>
      </c>
      <c r="J104" s="3">
        <v>159.19999999999999</v>
      </c>
      <c r="K104" s="3">
        <v>175</v>
      </c>
      <c r="L104" s="3">
        <v>161.30000000000001</v>
      </c>
      <c r="M104" s="3">
        <v>183.3</v>
      </c>
      <c r="N104" s="3">
        <v>164.5</v>
      </c>
      <c r="O104" s="3">
        <v>120.4</v>
      </c>
      <c r="P104" s="3">
        <v>166.2</v>
      </c>
      <c r="Q104" s="3">
        <v>154.80000000000001</v>
      </c>
      <c r="R104" s="3">
        <v>175.1</v>
      </c>
      <c r="S104" s="3">
        <v>167.3</v>
      </c>
      <c r="T104" s="3">
        <v>196.5</v>
      </c>
      <c r="U104" s="3">
        <v>159.80000000000001</v>
      </c>
      <c r="V104" s="3">
        <v>143.6</v>
      </c>
      <c r="W104" s="3">
        <v>157.30000000000001</v>
      </c>
      <c r="X104" s="3" t="s">
        <v>145</v>
      </c>
      <c r="Y104" s="3">
        <v>160.69999999999999</v>
      </c>
      <c r="Z104" s="3">
        <v>153.19999999999999</v>
      </c>
      <c r="AA104" s="3">
        <v>162.80000000000001</v>
      </c>
      <c r="AB104" s="3">
        <v>150.4</v>
      </c>
      <c r="AC104" s="3">
        <v>153.69999999999999</v>
      </c>
      <c r="AD104" s="3">
        <v>160.4</v>
      </c>
      <c r="AE104" s="3">
        <v>159.6</v>
      </c>
      <c r="AF104" s="3">
        <v>156</v>
      </c>
      <c r="AG104" s="6">
        <v>162.30000000000001</v>
      </c>
    </row>
    <row r="105" spans="1:33" x14ac:dyDescent="0.35">
      <c r="A105" s="11" t="s">
        <v>33</v>
      </c>
      <c r="B105" s="4">
        <v>2021</v>
      </c>
      <c r="C105" s="4" t="s">
        <v>48</v>
      </c>
      <c r="D105" s="4">
        <v>9</v>
      </c>
      <c r="E105" s="4" t="s">
        <v>479</v>
      </c>
      <c r="F105" s="4">
        <v>162.1</v>
      </c>
      <c r="G105" s="4">
        <v>149.30000000000001</v>
      </c>
      <c r="H105" s="4">
        <v>207.4</v>
      </c>
      <c r="I105" s="4">
        <v>174.1</v>
      </c>
      <c r="J105" s="4">
        <v>159.1</v>
      </c>
      <c r="K105" s="4">
        <v>175</v>
      </c>
      <c r="L105" s="4">
        <v>161.19999999999999</v>
      </c>
      <c r="M105" s="4">
        <v>183.5</v>
      </c>
      <c r="N105" s="4">
        <v>164.5</v>
      </c>
      <c r="O105" s="4">
        <v>120.4</v>
      </c>
      <c r="P105" s="4">
        <v>166.2</v>
      </c>
      <c r="Q105" s="4">
        <v>154.80000000000001</v>
      </c>
      <c r="R105" s="4">
        <v>175.1</v>
      </c>
      <c r="S105" s="4">
        <v>167.3</v>
      </c>
      <c r="T105" s="4">
        <v>196.5</v>
      </c>
      <c r="U105" s="4">
        <v>159.80000000000001</v>
      </c>
      <c r="V105" s="4">
        <v>143.6</v>
      </c>
      <c r="W105" s="4">
        <v>157.4</v>
      </c>
      <c r="X105" s="4" t="s">
        <v>145</v>
      </c>
      <c r="Y105" s="4">
        <v>160.80000000000001</v>
      </c>
      <c r="Z105" s="4">
        <v>153.30000000000001</v>
      </c>
      <c r="AA105" s="4">
        <v>162.80000000000001</v>
      </c>
      <c r="AB105" s="4">
        <v>150.5</v>
      </c>
      <c r="AC105" s="4">
        <v>153.9</v>
      </c>
      <c r="AD105" s="4">
        <v>160.30000000000001</v>
      </c>
      <c r="AE105" s="4">
        <v>159.6</v>
      </c>
      <c r="AF105" s="4">
        <v>156</v>
      </c>
      <c r="AG105" s="5">
        <v>162.30000000000001</v>
      </c>
    </row>
    <row r="106" spans="1:33" x14ac:dyDescent="0.35">
      <c r="A106" s="10" t="s">
        <v>33</v>
      </c>
      <c r="B106" s="3">
        <v>2021</v>
      </c>
      <c r="C106" s="3" t="s">
        <v>50</v>
      </c>
      <c r="D106" s="3">
        <v>10</v>
      </c>
      <c r="E106" s="3" t="s">
        <v>482</v>
      </c>
      <c r="F106" s="3">
        <v>163.6</v>
      </c>
      <c r="G106" s="3">
        <v>150.1</v>
      </c>
      <c r="H106" s="3">
        <v>208.4</v>
      </c>
      <c r="I106" s="3">
        <v>173</v>
      </c>
      <c r="J106" s="3">
        <v>159.19999999999999</v>
      </c>
      <c r="K106" s="3">
        <v>176.6</v>
      </c>
      <c r="L106" s="3">
        <v>159.30000000000001</v>
      </c>
      <c r="M106" s="3">
        <v>214.4</v>
      </c>
      <c r="N106" s="3">
        <v>165.3</v>
      </c>
      <c r="O106" s="3">
        <v>122.5</v>
      </c>
      <c r="P106" s="3">
        <v>166.8</v>
      </c>
      <c r="Q106" s="3">
        <v>155.4</v>
      </c>
      <c r="R106" s="3">
        <v>175.9</v>
      </c>
      <c r="S106" s="3">
        <v>171.5</v>
      </c>
      <c r="T106" s="3">
        <v>197</v>
      </c>
      <c r="U106" s="3">
        <v>160.80000000000001</v>
      </c>
      <c r="V106" s="3">
        <v>144.4</v>
      </c>
      <c r="W106" s="3">
        <v>158.30000000000001</v>
      </c>
      <c r="X106" s="3" t="s">
        <v>146</v>
      </c>
      <c r="Y106" s="3">
        <v>162.19999999999999</v>
      </c>
      <c r="Z106" s="3">
        <v>154.30000000000001</v>
      </c>
      <c r="AA106" s="3">
        <v>163.5</v>
      </c>
      <c r="AB106" s="3">
        <v>152.19999999999999</v>
      </c>
      <c r="AC106" s="3">
        <v>155.1</v>
      </c>
      <c r="AD106" s="3">
        <v>160.30000000000001</v>
      </c>
      <c r="AE106" s="3">
        <v>160.30000000000001</v>
      </c>
      <c r="AF106" s="3">
        <v>157</v>
      </c>
      <c r="AG106" s="6">
        <v>164.6</v>
      </c>
    </row>
    <row r="107" spans="1:33" x14ac:dyDescent="0.35">
      <c r="A107" s="11" t="s">
        <v>33</v>
      </c>
      <c r="B107" s="4">
        <v>2021</v>
      </c>
      <c r="C107" s="4" t="s">
        <v>52</v>
      </c>
      <c r="D107" s="4">
        <v>11</v>
      </c>
      <c r="E107" s="4" t="s">
        <v>485</v>
      </c>
      <c r="F107" s="4">
        <v>164.2</v>
      </c>
      <c r="G107" s="4">
        <v>151</v>
      </c>
      <c r="H107" s="4">
        <v>204.9</v>
      </c>
      <c r="I107" s="4">
        <v>175.4</v>
      </c>
      <c r="J107" s="4">
        <v>159.6</v>
      </c>
      <c r="K107" s="4">
        <v>175.8</v>
      </c>
      <c r="L107" s="4">
        <v>160.30000000000001</v>
      </c>
      <c r="M107" s="4">
        <v>229.1</v>
      </c>
      <c r="N107" s="4">
        <v>165.1</v>
      </c>
      <c r="O107" s="4">
        <v>123.1</v>
      </c>
      <c r="P107" s="4">
        <v>167.2</v>
      </c>
      <c r="Q107" s="4">
        <v>156.1</v>
      </c>
      <c r="R107" s="4">
        <v>176.8</v>
      </c>
      <c r="S107" s="4">
        <v>173.5</v>
      </c>
      <c r="T107" s="4">
        <v>197</v>
      </c>
      <c r="U107" s="4">
        <v>162.30000000000001</v>
      </c>
      <c r="V107" s="4">
        <v>145.30000000000001</v>
      </c>
      <c r="W107" s="4">
        <v>159.69999999999999</v>
      </c>
      <c r="X107" s="4" t="s">
        <v>147</v>
      </c>
      <c r="Y107" s="4">
        <v>161.6</v>
      </c>
      <c r="Z107" s="4">
        <v>155.19999999999999</v>
      </c>
      <c r="AA107" s="4">
        <v>164.2</v>
      </c>
      <c r="AB107" s="4">
        <v>151.19999999999999</v>
      </c>
      <c r="AC107" s="4">
        <v>156.69999999999999</v>
      </c>
      <c r="AD107" s="4">
        <v>160.80000000000001</v>
      </c>
      <c r="AE107" s="4">
        <v>161.80000000000001</v>
      </c>
      <c r="AF107" s="4">
        <v>157.30000000000001</v>
      </c>
      <c r="AG107" s="5">
        <v>165.6</v>
      </c>
    </row>
    <row r="108" spans="1:33" x14ac:dyDescent="0.35">
      <c r="A108" s="10" t="s">
        <v>33</v>
      </c>
      <c r="B108" s="3">
        <v>2021</v>
      </c>
      <c r="C108" s="3" t="s">
        <v>55</v>
      </c>
      <c r="D108" s="3">
        <v>12</v>
      </c>
      <c r="E108" s="3" t="s">
        <v>488</v>
      </c>
      <c r="F108" s="3">
        <v>163.4</v>
      </c>
      <c r="G108" s="3">
        <v>151.6</v>
      </c>
      <c r="H108" s="3">
        <v>202.2</v>
      </c>
      <c r="I108" s="3">
        <v>180</v>
      </c>
      <c r="J108" s="3">
        <v>160</v>
      </c>
      <c r="K108" s="3">
        <v>173.5</v>
      </c>
      <c r="L108" s="3">
        <v>158.30000000000001</v>
      </c>
      <c r="M108" s="3">
        <v>219.5</v>
      </c>
      <c r="N108" s="3">
        <v>164.2</v>
      </c>
      <c r="O108" s="3">
        <v>121.9</v>
      </c>
      <c r="P108" s="3">
        <v>168.2</v>
      </c>
      <c r="Q108" s="3">
        <v>156.5</v>
      </c>
      <c r="R108" s="3">
        <v>178.2</v>
      </c>
      <c r="S108" s="3">
        <v>172.2</v>
      </c>
      <c r="T108" s="3">
        <v>196.8</v>
      </c>
      <c r="U108" s="3">
        <v>163.30000000000001</v>
      </c>
      <c r="V108" s="3">
        <v>146.69999999999999</v>
      </c>
      <c r="W108" s="3">
        <v>160.69999999999999</v>
      </c>
      <c r="X108" s="3" t="s">
        <v>148</v>
      </c>
      <c r="Y108" s="3">
        <v>161.69999999999999</v>
      </c>
      <c r="Z108" s="3">
        <v>156</v>
      </c>
      <c r="AA108" s="3">
        <v>165.1</v>
      </c>
      <c r="AB108" s="3">
        <v>151.80000000000001</v>
      </c>
      <c r="AC108" s="3">
        <v>157.6</v>
      </c>
      <c r="AD108" s="3">
        <v>160.6</v>
      </c>
      <c r="AE108" s="3">
        <v>162.4</v>
      </c>
      <c r="AF108" s="3">
        <v>157.80000000000001</v>
      </c>
      <c r="AG108" s="6">
        <v>165.2</v>
      </c>
    </row>
    <row r="109" spans="1:33" x14ac:dyDescent="0.35">
      <c r="A109" s="11" t="s">
        <v>33</v>
      </c>
      <c r="B109" s="4">
        <v>2022</v>
      </c>
      <c r="C109" s="4" t="s">
        <v>31</v>
      </c>
      <c r="D109" s="4">
        <v>1</v>
      </c>
      <c r="E109" s="4" t="s">
        <v>491</v>
      </c>
      <c r="F109" s="4">
        <v>164.5</v>
      </c>
      <c r="G109" s="4">
        <v>152.19999999999999</v>
      </c>
      <c r="H109" s="4">
        <v>202.1</v>
      </c>
      <c r="I109" s="4">
        <v>180.1</v>
      </c>
      <c r="J109" s="4">
        <v>160.4</v>
      </c>
      <c r="K109" s="4">
        <v>171</v>
      </c>
      <c r="L109" s="4">
        <v>156.5</v>
      </c>
      <c r="M109" s="4">
        <v>203.6</v>
      </c>
      <c r="N109" s="4">
        <v>163.80000000000001</v>
      </c>
      <c r="O109" s="4">
        <v>121.3</v>
      </c>
      <c r="P109" s="4">
        <v>169.8</v>
      </c>
      <c r="Q109" s="4">
        <v>156.6</v>
      </c>
      <c r="R109" s="4">
        <v>179</v>
      </c>
      <c r="S109" s="4">
        <v>170.3</v>
      </c>
      <c r="T109" s="4">
        <v>196.4</v>
      </c>
      <c r="U109" s="4">
        <v>164.7</v>
      </c>
      <c r="V109" s="4">
        <v>148.5</v>
      </c>
      <c r="W109" s="4">
        <v>162.19999999999999</v>
      </c>
      <c r="X109" s="4" t="s">
        <v>149</v>
      </c>
      <c r="Y109" s="4">
        <v>161.6</v>
      </c>
      <c r="Z109" s="4">
        <v>156.80000000000001</v>
      </c>
      <c r="AA109" s="4">
        <v>166.1</v>
      </c>
      <c r="AB109" s="4">
        <v>152.69999999999999</v>
      </c>
      <c r="AC109" s="4">
        <v>158.4</v>
      </c>
      <c r="AD109" s="4">
        <v>161</v>
      </c>
      <c r="AE109" s="4">
        <v>162.80000000000001</v>
      </c>
      <c r="AF109" s="4">
        <v>158.6</v>
      </c>
      <c r="AG109" s="5">
        <v>165</v>
      </c>
    </row>
    <row r="110" spans="1:33" x14ac:dyDescent="0.35">
      <c r="A110" s="10" t="s">
        <v>33</v>
      </c>
      <c r="B110" s="3">
        <v>2022</v>
      </c>
      <c r="C110" s="3" t="s">
        <v>36</v>
      </c>
      <c r="D110" s="3">
        <v>2</v>
      </c>
      <c r="E110" s="3" t="s">
        <v>494</v>
      </c>
      <c r="F110" s="3">
        <v>165.5</v>
      </c>
      <c r="G110" s="3">
        <v>152.5</v>
      </c>
      <c r="H110" s="3">
        <v>205.2</v>
      </c>
      <c r="I110" s="3">
        <v>176.4</v>
      </c>
      <c r="J110" s="3">
        <v>160.6</v>
      </c>
      <c r="K110" s="3">
        <v>171.5</v>
      </c>
      <c r="L110" s="3">
        <v>156.4</v>
      </c>
      <c r="M110" s="3">
        <v>198</v>
      </c>
      <c r="N110" s="3">
        <v>163.19999999999999</v>
      </c>
      <c r="O110" s="3">
        <v>120.6</v>
      </c>
      <c r="P110" s="3">
        <v>172.2</v>
      </c>
      <c r="Q110" s="3">
        <v>156.69999999999999</v>
      </c>
      <c r="R110" s="3">
        <v>180</v>
      </c>
      <c r="S110" s="3">
        <v>170.2</v>
      </c>
      <c r="T110" s="3">
        <v>196.5</v>
      </c>
      <c r="U110" s="3">
        <v>165.7</v>
      </c>
      <c r="V110" s="3">
        <v>150.4</v>
      </c>
      <c r="W110" s="3">
        <v>163.4</v>
      </c>
      <c r="X110" s="3" t="s">
        <v>150</v>
      </c>
      <c r="Y110" s="3">
        <v>163</v>
      </c>
      <c r="Z110" s="3">
        <v>157.4</v>
      </c>
      <c r="AA110" s="3">
        <v>167.2</v>
      </c>
      <c r="AB110" s="3">
        <v>153.1</v>
      </c>
      <c r="AC110" s="3">
        <v>159.5</v>
      </c>
      <c r="AD110" s="3">
        <v>162</v>
      </c>
      <c r="AE110" s="3">
        <v>164.2</v>
      </c>
      <c r="AF110" s="3">
        <v>159.4</v>
      </c>
      <c r="AG110" s="6">
        <v>165.5</v>
      </c>
    </row>
    <row r="111" spans="1:33" x14ac:dyDescent="0.35">
      <c r="A111" s="11" t="s">
        <v>33</v>
      </c>
      <c r="B111" s="4">
        <v>2022</v>
      </c>
      <c r="C111" s="4" t="s">
        <v>38</v>
      </c>
      <c r="D111" s="4">
        <v>3</v>
      </c>
      <c r="E111" s="4" t="s">
        <v>497</v>
      </c>
      <c r="F111" s="4">
        <v>165.3</v>
      </c>
      <c r="G111" s="4">
        <v>153.69999999999999</v>
      </c>
      <c r="H111" s="4">
        <v>215.8</v>
      </c>
      <c r="I111" s="4">
        <v>167.7</v>
      </c>
      <c r="J111" s="4">
        <v>162.6</v>
      </c>
      <c r="K111" s="4">
        <v>180</v>
      </c>
      <c r="L111" s="4">
        <v>159.6</v>
      </c>
      <c r="M111" s="4">
        <v>188.4</v>
      </c>
      <c r="N111" s="4">
        <v>163.4</v>
      </c>
      <c r="O111" s="4">
        <v>120.3</v>
      </c>
      <c r="P111" s="4">
        <v>174.7</v>
      </c>
      <c r="Q111" s="4">
        <v>157.1</v>
      </c>
      <c r="R111" s="4">
        <v>181.5</v>
      </c>
      <c r="S111" s="4">
        <v>171.5</v>
      </c>
      <c r="T111" s="4">
        <v>197.5</v>
      </c>
      <c r="U111" s="4">
        <v>167.1</v>
      </c>
      <c r="V111" s="4">
        <v>152.6</v>
      </c>
      <c r="W111" s="4">
        <v>164.9</v>
      </c>
      <c r="X111" s="4" t="s">
        <v>151</v>
      </c>
      <c r="Y111" s="4">
        <v>164.5</v>
      </c>
      <c r="Z111" s="4">
        <v>158.6</v>
      </c>
      <c r="AA111" s="4">
        <v>168.2</v>
      </c>
      <c r="AB111" s="4">
        <v>154.19999999999999</v>
      </c>
      <c r="AC111" s="4">
        <v>160.80000000000001</v>
      </c>
      <c r="AD111" s="4">
        <v>162.69999999999999</v>
      </c>
      <c r="AE111" s="4">
        <v>166.8</v>
      </c>
      <c r="AF111" s="4">
        <v>160.6</v>
      </c>
      <c r="AG111" s="5">
        <v>166.5</v>
      </c>
    </row>
    <row r="112" spans="1:33" x14ac:dyDescent="0.35">
      <c r="A112" s="10" t="s">
        <v>33</v>
      </c>
      <c r="B112" s="3">
        <v>2022</v>
      </c>
      <c r="C112" s="3" t="s">
        <v>39</v>
      </c>
      <c r="D112" s="3">
        <v>4</v>
      </c>
      <c r="E112" s="3" t="s">
        <v>500</v>
      </c>
      <c r="F112" s="3">
        <v>167</v>
      </c>
      <c r="G112" s="3">
        <v>155.4</v>
      </c>
      <c r="H112" s="3">
        <v>215.8</v>
      </c>
      <c r="I112" s="3">
        <v>164.6</v>
      </c>
      <c r="J112" s="3">
        <v>164.2</v>
      </c>
      <c r="K112" s="3">
        <v>186</v>
      </c>
      <c r="L112" s="3">
        <v>175.9</v>
      </c>
      <c r="M112" s="3">
        <v>190.7</v>
      </c>
      <c r="N112" s="3">
        <v>164</v>
      </c>
      <c r="O112" s="3">
        <v>120.5</v>
      </c>
      <c r="P112" s="3">
        <v>178</v>
      </c>
      <c r="Q112" s="3">
        <v>157.5</v>
      </c>
      <c r="R112" s="3">
        <v>183.3</v>
      </c>
      <c r="S112" s="3">
        <v>174.5</v>
      </c>
      <c r="T112" s="3">
        <v>197.1</v>
      </c>
      <c r="U112" s="3">
        <v>168.4</v>
      </c>
      <c r="V112" s="3">
        <v>154.5</v>
      </c>
      <c r="W112" s="3">
        <v>166.3</v>
      </c>
      <c r="X112" s="3" t="s">
        <v>152</v>
      </c>
      <c r="Y112" s="3">
        <v>170.5</v>
      </c>
      <c r="Z112" s="3">
        <v>159.80000000000001</v>
      </c>
      <c r="AA112" s="3">
        <v>169</v>
      </c>
      <c r="AB112" s="3">
        <v>159.30000000000001</v>
      </c>
      <c r="AC112" s="3">
        <v>162.19999999999999</v>
      </c>
      <c r="AD112" s="3">
        <v>164</v>
      </c>
      <c r="AE112" s="3">
        <v>168.4</v>
      </c>
      <c r="AF112" s="3">
        <v>163.1</v>
      </c>
      <c r="AG112" s="6">
        <v>169.2</v>
      </c>
    </row>
    <row r="113" spans="1:33" x14ac:dyDescent="0.35">
      <c r="A113" s="11" t="s">
        <v>33</v>
      </c>
      <c r="B113" s="4">
        <v>2022</v>
      </c>
      <c r="C113" s="4" t="s">
        <v>41</v>
      </c>
      <c r="D113" s="4">
        <v>5</v>
      </c>
      <c r="E113" s="4" t="s">
        <v>503</v>
      </c>
      <c r="F113" s="4">
        <v>167.5</v>
      </c>
      <c r="G113" s="4">
        <v>156.69999999999999</v>
      </c>
      <c r="H113" s="4">
        <v>221.2</v>
      </c>
      <c r="I113" s="4">
        <v>164.1</v>
      </c>
      <c r="J113" s="4">
        <v>165.4</v>
      </c>
      <c r="K113" s="4">
        <v>189.5</v>
      </c>
      <c r="L113" s="4">
        <v>174.5</v>
      </c>
      <c r="M113" s="4">
        <v>203.2</v>
      </c>
      <c r="N113" s="4">
        <v>164.1</v>
      </c>
      <c r="O113" s="4">
        <v>121.2</v>
      </c>
      <c r="P113" s="4">
        <v>181.4</v>
      </c>
      <c r="Q113" s="4">
        <v>158.5</v>
      </c>
      <c r="R113" s="4">
        <v>184.9</v>
      </c>
      <c r="S113" s="4">
        <v>177.5</v>
      </c>
      <c r="T113" s="4">
        <v>197.5</v>
      </c>
      <c r="U113" s="4">
        <v>170</v>
      </c>
      <c r="V113" s="4">
        <v>155.9</v>
      </c>
      <c r="W113" s="4">
        <v>167.8</v>
      </c>
      <c r="X113" s="4" t="s">
        <v>153</v>
      </c>
      <c r="Y113" s="4">
        <v>173.5</v>
      </c>
      <c r="Z113" s="4">
        <v>161.1</v>
      </c>
      <c r="AA113" s="4">
        <v>170.1</v>
      </c>
      <c r="AB113" s="4">
        <v>159.4</v>
      </c>
      <c r="AC113" s="4">
        <v>163.19999999999999</v>
      </c>
      <c r="AD113" s="4">
        <v>165.2</v>
      </c>
      <c r="AE113" s="4">
        <v>168.2</v>
      </c>
      <c r="AF113" s="4">
        <v>163.80000000000001</v>
      </c>
      <c r="AG113" s="5">
        <v>170.8</v>
      </c>
    </row>
    <row r="114" spans="1:33" x14ac:dyDescent="0.35">
      <c r="A114" s="10" t="s">
        <v>33</v>
      </c>
      <c r="B114" s="3">
        <v>2022</v>
      </c>
      <c r="C114" s="3" t="s">
        <v>42</v>
      </c>
      <c r="D114" s="3">
        <v>6</v>
      </c>
      <c r="E114" s="3" t="s">
        <v>506</v>
      </c>
      <c r="F114" s="3">
        <v>166.8</v>
      </c>
      <c r="G114" s="3">
        <v>157.5</v>
      </c>
      <c r="H114" s="3">
        <v>223.4</v>
      </c>
      <c r="I114" s="3">
        <v>172.8</v>
      </c>
      <c r="J114" s="3">
        <v>166.4</v>
      </c>
      <c r="K114" s="3">
        <v>188.6</v>
      </c>
      <c r="L114" s="3">
        <v>174.1</v>
      </c>
      <c r="M114" s="3">
        <v>211.5</v>
      </c>
      <c r="N114" s="3">
        <v>163.6</v>
      </c>
      <c r="O114" s="3">
        <v>121.4</v>
      </c>
      <c r="P114" s="3">
        <v>183.5</v>
      </c>
      <c r="Q114" s="3">
        <v>159.1</v>
      </c>
      <c r="R114" s="3">
        <v>186.3</v>
      </c>
      <c r="S114" s="3">
        <v>179.3</v>
      </c>
      <c r="T114" s="3">
        <v>198.3</v>
      </c>
      <c r="U114" s="3">
        <v>171.6</v>
      </c>
      <c r="V114" s="3">
        <v>157.4</v>
      </c>
      <c r="W114" s="3">
        <v>169.4</v>
      </c>
      <c r="X114" s="3" t="s">
        <v>154</v>
      </c>
      <c r="Y114" s="3">
        <v>174.9</v>
      </c>
      <c r="Z114" s="3">
        <v>162.1</v>
      </c>
      <c r="AA114" s="3">
        <v>170.9</v>
      </c>
      <c r="AB114" s="3">
        <v>157.19999999999999</v>
      </c>
      <c r="AC114" s="3">
        <v>164.1</v>
      </c>
      <c r="AD114" s="3">
        <v>166.5</v>
      </c>
      <c r="AE114" s="3">
        <v>169.2</v>
      </c>
      <c r="AF114" s="3">
        <v>163.80000000000001</v>
      </c>
      <c r="AG114" s="6">
        <v>171.4</v>
      </c>
    </row>
    <row r="115" spans="1:33" x14ac:dyDescent="0.35">
      <c r="A115" s="11" t="s">
        <v>33</v>
      </c>
      <c r="B115" s="4">
        <v>2022</v>
      </c>
      <c r="C115" s="4" t="s">
        <v>44</v>
      </c>
      <c r="D115" s="4">
        <v>7</v>
      </c>
      <c r="E115" s="4" t="s">
        <v>509</v>
      </c>
      <c r="F115" s="4">
        <v>167.8</v>
      </c>
      <c r="G115" s="4">
        <v>159.30000000000001</v>
      </c>
      <c r="H115" s="4">
        <v>217.1</v>
      </c>
      <c r="I115" s="4">
        <v>176.6</v>
      </c>
      <c r="J115" s="4">
        <v>167.1</v>
      </c>
      <c r="K115" s="4">
        <v>184.8</v>
      </c>
      <c r="L115" s="4">
        <v>179.5</v>
      </c>
      <c r="M115" s="4">
        <v>208.5</v>
      </c>
      <c r="N115" s="4">
        <v>164</v>
      </c>
      <c r="O115" s="4">
        <v>121.5</v>
      </c>
      <c r="P115" s="4">
        <v>186.3</v>
      </c>
      <c r="Q115" s="4">
        <v>159.80000000000001</v>
      </c>
      <c r="R115" s="4">
        <v>187.7</v>
      </c>
      <c r="S115" s="4">
        <v>179.4</v>
      </c>
      <c r="T115" s="4">
        <v>198.6</v>
      </c>
      <c r="U115" s="4">
        <v>172.7</v>
      </c>
      <c r="V115" s="4">
        <v>158.69999999999999</v>
      </c>
      <c r="W115" s="4">
        <v>170.6</v>
      </c>
      <c r="X115" s="4" t="s">
        <v>155</v>
      </c>
      <c r="Y115" s="4">
        <v>179.5</v>
      </c>
      <c r="Z115" s="4">
        <v>163.1</v>
      </c>
      <c r="AA115" s="4">
        <v>171.7</v>
      </c>
      <c r="AB115" s="4">
        <v>157.4</v>
      </c>
      <c r="AC115" s="4">
        <v>164.6</v>
      </c>
      <c r="AD115" s="4">
        <v>169.1</v>
      </c>
      <c r="AE115" s="4">
        <v>169.8</v>
      </c>
      <c r="AF115" s="4">
        <v>164.7</v>
      </c>
      <c r="AG115" s="5">
        <v>172.3</v>
      </c>
    </row>
    <row r="116" spans="1:33" x14ac:dyDescent="0.35">
      <c r="A116" s="10" t="s">
        <v>33</v>
      </c>
      <c r="B116" s="3">
        <v>2022</v>
      </c>
      <c r="C116" s="3" t="s">
        <v>46</v>
      </c>
      <c r="D116" s="3">
        <v>8</v>
      </c>
      <c r="E116" s="3" t="s">
        <v>512</v>
      </c>
      <c r="F116" s="3">
        <v>169</v>
      </c>
      <c r="G116" s="3">
        <v>162.1</v>
      </c>
      <c r="H116" s="3">
        <v>210.9</v>
      </c>
      <c r="I116" s="3">
        <v>170.6</v>
      </c>
      <c r="J116" s="3">
        <v>168.4</v>
      </c>
      <c r="K116" s="3">
        <v>182.5</v>
      </c>
      <c r="L116" s="3">
        <v>177.1</v>
      </c>
      <c r="M116" s="3">
        <v>213.1</v>
      </c>
      <c r="N116" s="3">
        <v>167.3</v>
      </c>
      <c r="O116" s="3">
        <v>122.2</v>
      </c>
      <c r="P116" s="3">
        <v>189.7</v>
      </c>
      <c r="Q116" s="3">
        <v>160.5</v>
      </c>
      <c r="R116" s="3">
        <v>188.9</v>
      </c>
      <c r="S116" s="3">
        <v>180.4</v>
      </c>
      <c r="T116" s="3">
        <v>198.7</v>
      </c>
      <c r="U116" s="3">
        <v>173.7</v>
      </c>
      <c r="V116" s="3">
        <v>160</v>
      </c>
      <c r="W116" s="3">
        <v>171.6</v>
      </c>
      <c r="X116" s="3" t="s">
        <v>156</v>
      </c>
      <c r="Y116" s="3">
        <v>178.4</v>
      </c>
      <c r="Z116" s="3">
        <v>164.2</v>
      </c>
      <c r="AA116" s="3">
        <v>172.6</v>
      </c>
      <c r="AB116" s="3">
        <v>157.69999999999999</v>
      </c>
      <c r="AC116" s="3">
        <v>165.1</v>
      </c>
      <c r="AD116" s="3">
        <v>169.9</v>
      </c>
      <c r="AE116" s="3">
        <v>171.4</v>
      </c>
      <c r="AF116" s="3">
        <v>165.4</v>
      </c>
      <c r="AG116" s="6">
        <v>173.1</v>
      </c>
    </row>
    <row r="117" spans="1:33" x14ac:dyDescent="0.35">
      <c r="A117" s="11" t="s">
        <v>33</v>
      </c>
      <c r="B117" s="4">
        <v>2022</v>
      </c>
      <c r="C117" s="4" t="s">
        <v>48</v>
      </c>
      <c r="D117" s="4">
        <v>9</v>
      </c>
      <c r="E117" s="4" t="s">
        <v>515</v>
      </c>
      <c r="F117" s="4">
        <v>169.5</v>
      </c>
      <c r="G117" s="4">
        <v>164.9</v>
      </c>
      <c r="H117" s="4">
        <v>213.7</v>
      </c>
      <c r="I117" s="4">
        <v>170.9</v>
      </c>
      <c r="J117" s="4">
        <v>170.1</v>
      </c>
      <c r="K117" s="4">
        <v>179.3</v>
      </c>
      <c r="L117" s="4">
        <v>167.5</v>
      </c>
      <c r="M117" s="4">
        <v>220.8</v>
      </c>
      <c r="N117" s="4">
        <v>169.2</v>
      </c>
      <c r="O117" s="4">
        <v>123.1</v>
      </c>
      <c r="P117" s="4">
        <v>193.6</v>
      </c>
      <c r="Q117" s="4">
        <v>161.1</v>
      </c>
      <c r="R117" s="4">
        <v>190.4</v>
      </c>
      <c r="S117" s="4">
        <v>181.8</v>
      </c>
      <c r="T117" s="4">
        <v>199.7</v>
      </c>
      <c r="U117" s="4">
        <v>175</v>
      </c>
      <c r="V117" s="4">
        <v>161.69999999999999</v>
      </c>
      <c r="W117" s="4">
        <v>173</v>
      </c>
      <c r="X117" s="4" t="s">
        <v>157</v>
      </c>
      <c r="Y117" s="4">
        <v>179.2</v>
      </c>
      <c r="Z117" s="4">
        <v>165</v>
      </c>
      <c r="AA117" s="4">
        <v>173.8</v>
      </c>
      <c r="AB117" s="4">
        <v>158.19999999999999</v>
      </c>
      <c r="AC117" s="4">
        <v>165.8</v>
      </c>
      <c r="AD117" s="4">
        <v>170.9</v>
      </c>
      <c r="AE117" s="4">
        <v>171.1</v>
      </c>
      <c r="AF117" s="4">
        <v>166.1</v>
      </c>
      <c r="AG117" s="5">
        <v>174.1</v>
      </c>
    </row>
    <row r="118" spans="1:33" x14ac:dyDescent="0.35">
      <c r="A118" s="10" t="s">
        <v>33</v>
      </c>
      <c r="B118" s="3">
        <v>2022</v>
      </c>
      <c r="C118" s="3" t="s">
        <v>50</v>
      </c>
      <c r="D118" s="3">
        <v>10</v>
      </c>
      <c r="E118" s="3" t="s">
        <v>518</v>
      </c>
      <c r="F118" s="3">
        <v>171.2</v>
      </c>
      <c r="G118" s="3">
        <v>166.4</v>
      </c>
      <c r="H118" s="3">
        <v>214.9</v>
      </c>
      <c r="I118" s="3">
        <v>171.9</v>
      </c>
      <c r="J118" s="3">
        <v>171</v>
      </c>
      <c r="K118" s="3">
        <v>177.7</v>
      </c>
      <c r="L118" s="3">
        <v>165.7</v>
      </c>
      <c r="M118" s="3">
        <v>228.6</v>
      </c>
      <c r="N118" s="3">
        <v>169.9</v>
      </c>
      <c r="O118" s="3">
        <v>123.4</v>
      </c>
      <c r="P118" s="3">
        <v>196.4</v>
      </c>
      <c r="Q118" s="3">
        <v>161.6</v>
      </c>
      <c r="R118" s="3">
        <v>191.5</v>
      </c>
      <c r="S118" s="3">
        <v>183.3</v>
      </c>
      <c r="T118" s="3">
        <v>200.1</v>
      </c>
      <c r="U118" s="3">
        <v>175.5</v>
      </c>
      <c r="V118" s="3">
        <v>162.6</v>
      </c>
      <c r="W118" s="3">
        <v>173.6</v>
      </c>
      <c r="X118" s="3" t="s">
        <v>158</v>
      </c>
      <c r="Y118" s="3">
        <v>180</v>
      </c>
      <c r="Z118" s="3">
        <v>166</v>
      </c>
      <c r="AA118" s="3">
        <v>174.7</v>
      </c>
      <c r="AB118" s="3">
        <v>158.80000000000001</v>
      </c>
      <c r="AC118" s="3">
        <v>166.3</v>
      </c>
      <c r="AD118" s="3">
        <v>171.2</v>
      </c>
      <c r="AE118" s="3">
        <v>172.3</v>
      </c>
      <c r="AF118" s="3">
        <v>166.8</v>
      </c>
      <c r="AG118" s="6">
        <v>175.3</v>
      </c>
    </row>
    <row r="119" spans="1:33" x14ac:dyDescent="0.35">
      <c r="A119" s="11" t="s">
        <v>33</v>
      </c>
      <c r="B119" s="4">
        <v>2022</v>
      </c>
      <c r="C119" s="4" t="s">
        <v>52</v>
      </c>
      <c r="D119" s="4">
        <v>11</v>
      </c>
      <c r="E119" s="4" t="s">
        <v>521</v>
      </c>
      <c r="F119" s="4">
        <v>171.8</v>
      </c>
      <c r="G119" s="4">
        <v>168.4</v>
      </c>
      <c r="H119" s="4">
        <v>213.4</v>
      </c>
      <c r="I119" s="4">
        <v>183.2</v>
      </c>
      <c r="J119" s="4">
        <v>172.3</v>
      </c>
      <c r="K119" s="4">
        <v>180</v>
      </c>
      <c r="L119" s="4">
        <v>162.6</v>
      </c>
      <c r="M119" s="4">
        <v>205.5</v>
      </c>
      <c r="N119" s="4">
        <v>171</v>
      </c>
      <c r="O119" s="4">
        <v>123.4</v>
      </c>
      <c r="P119" s="4">
        <v>198.8</v>
      </c>
      <c r="Q119" s="4">
        <v>162.1</v>
      </c>
      <c r="R119" s="4">
        <v>192.4</v>
      </c>
      <c r="S119" s="4">
        <v>181.3</v>
      </c>
      <c r="T119" s="4">
        <v>200.6</v>
      </c>
      <c r="U119" s="4">
        <v>176.7</v>
      </c>
      <c r="V119" s="4">
        <v>163.5</v>
      </c>
      <c r="W119" s="4">
        <v>174.7</v>
      </c>
      <c r="X119" s="4" t="s">
        <v>159</v>
      </c>
      <c r="Y119" s="4">
        <v>180.3</v>
      </c>
      <c r="Z119" s="4">
        <v>166.9</v>
      </c>
      <c r="AA119" s="4">
        <v>175.8</v>
      </c>
      <c r="AB119" s="4">
        <v>158.9</v>
      </c>
      <c r="AC119" s="4">
        <v>166.7</v>
      </c>
      <c r="AD119" s="4">
        <v>171.5</v>
      </c>
      <c r="AE119" s="4">
        <v>173.8</v>
      </c>
      <c r="AF119" s="4">
        <v>167.4</v>
      </c>
      <c r="AG119" s="5">
        <v>174.1</v>
      </c>
    </row>
    <row r="120" spans="1:33" x14ac:dyDescent="0.35">
      <c r="A120" s="10" t="s">
        <v>33</v>
      </c>
      <c r="B120" s="3">
        <v>2022</v>
      </c>
      <c r="C120" s="3" t="s">
        <v>55</v>
      </c>
      <c r="D120" s="3">
        <v>12</v>
      </c>
      <c r="E120" s="3" t="s">
        <v>524</v>
      </c>
      <c r="F120" s="3">
        <v>170.7</v>
      </c>
      <c r="G120" s="3">
        <v>170.2</v>
      </c>
      <c r="H120" s="3">
        <v>212.9</v>
      </c>
      <c r="I120" s="3">
        <v>191.9</v>
      </c>
      <c r="J120" s="3">
        <v>173.9</v>
      </c>
      <c r="K120" s="3">
        <v>179.1</v>
      </c>
      <c r="L120" s="3">
        <v>159.5</v>
      </c>
      <c r="M120" s="3">
        <v>178.7</v>
      </c>
      <c r="N120" s="3">
        <v>171.3</v>
      </c>
      <c r="O120" s="3">
        <v>123.1</v>
      </c>
      <c r="P120" s="3">
        <v>200.5</v>
      </c>
      <c r="Q120" s="3">
        <v>162.80000000000001</v>
      </c>
      <c r="R120" s="3">
        <v>193.3</v>
      </c>
      <c r="S120" s="3">
        <v>178.6</v>
      </c>
      <c r="T120" s="3">
        <v>201.1</v>
      </c>
      <c r="U120" s="3">
        <v>177.7</v>
      </c>
      <c r="V120" s="3">
        <v>164.5</v>
      </c>
      <c r="W120" s="3">
        <v>175.7</v>
      </c>
      <c r="X120" s="3" t="s">
        <v>160</v>
      </c>
      <c r="Y120" s="3">
        <v>180.6</v>
      </c>
      <c r="Z120" s="3">
        <v>167.3</v>
      </c>
      <c r="AA120" s="3">
        <v>177.2</v>
      </c>
      <c r="AB120" s="3">
        <v>159.4</v>
      </c>
      <c r="AC120" s="3">
        <v>167.1</v>
      </c>
      <c r="AD120" s="3">
        <v>171.8</v>
      </c>
      <c r="AE120" s="3">
        <v>176</v>
      </c>
      <c r="AF120" s="3">
        <v>168.2</v>
      </c>
      <c r="AG120" s="6">
        <v>174.1</v>
      </c>
    </row>
    <row r="121" spans="1:33" x14ac:dyDescent="0.35">
      <c r="A121" s="11" t="s">
        <v>33</v>
      </c>
      <c r="B121" s="4">
        <v>2023</v>
      </c>
      <c r="C121" s="4" t="s">
        <v>31</v>
      </c>
      <c r="D121" s="4">
        <v>1</v>
      </c>
      <c r="E121" s="4" t="s">
        <v>527</v>
      </c>
      <c r="F121" s="4">
        <v>172.1</v>
      </c>
      <c r="G121" s="4">
        <v>173.3</v>
      </c>
      <c r="H121" s="4">
        <v>215.2</v>
      </c>
      <c r="I121" s="4">
        <v>197</v>
      </c>
      <c r="J121" s="4">
        <v>175.2</v>
      </c>
      <c r="K121" s="4">
        <v>178</v>
      </c>
      <c r="L121" s="4">
        <v>160.5</v>
      </c>
      <c r="M121" s="4">
        <v>175.3</v>
      </c>
      <c r="N121" s="4">
        <v>171.2</v>
      </c>
      <c r="O121" s="4">
        <v>122.7</v>
      </c>
      <c r="P121" s="4">
        <v>204.3</v>
      </c>
      <c r="Q121" s="4">
        <v>163.69999999999999</v>
      </c>
      <c r="R121" s="4">
        <v>194.3</v>
      </c>
      <c r="S121" s="4">
        <v>179.5</v>
      </c>
      <c r="T121" s="4">
        <v>201.6</v>
      </c>
      <c r="U121" s="4">
        <v>178.7</v>
      </c>
      <c r="V121" s="4">
        <v>165.3</v>
      </c>
      <c r="W121" s="4">
        <v>176.6</v>
      </c>
      <c r="X121" s="4" t="s">
        <v>161</v>
      </c>
      <c r="Y121" s="4">
        <v>180.1</v>
      </c>
      <c r="Z121" s="4">
        <v>168</v>
      </c>
      <c r="AA121" s="4">
        <v>178.5</v>
      </c>
      <c r="AB121" s="4">
        <v>159.5</v>
      </c>
      <c r="AC121" s="4">
        <v>167.8</v>
      </c>
      <c r="AD121" s="4">
        <v>171.8</v>
      </c>
      <c r="AE121" s="4">
        <v>178.8</v>
      </c>
      <c r="AF121" s="4">
        <v>168.9</v>
      </c>
      <c r="AG121" s="5">
        <v>174.9</v>
      </c>
    </row>
    <row r="122" spans="1:33" x14ac:dyDescent="0.35">
      <c r="A122" s="10" t="s">
        <v>33</v>
      </c>
      <c r="B122" s="3">
        <v>2023</v>
      </c>
      <c r="C122" s="3" t="s">
        <v>36</v>
      </c>
      <c r="D122" s="3">
        <v>2</v>
      </c>
      <c r="E122" s="3" t="s">
        <v>530</v>
      </c>
      <c r="F122" s="3">
        <v>173.5</v>
      </c>
      <c r="G122" s="3">
        <v>174.7</v>
      </c>
      <c r="H122" s="3">
        <v>212.2</v>
      </c>
      <c r="I122" s="3">
        <v>177.2</v>
      </c>
      <c r="J122" s="3">
        <v>177.9</v>
      </c>
      <c r="K122" s="3">
        <v>172.2</v>
      </c>
      <c r="L122" s="3">
        <v>172.1</v>
      </c>
      <c r="M122" s="3">
        <v>175.8</v>
      </c>
      <c r="N122" s="3">
        <v>172.2</v>
      </c>
      <c r="O122" s="3">
        <v>121.9</v>
      </c>
      <c r="P122" s="3">
        <v>204.8</v>
      </c>
      <c r="Q122" s="3">
        <v>164.9</v>
      </c>
      <c r="R122" s="3">
        <v>196.6</v>
      </c>
      <c r="S122" s="3">
        <v>180.7</v>
      </c>
      <c r="T122" s="3">
        <v>202.7</v>
      </c>
      <c r="U122" s="3">
        <v>180.3</v>
      </c>
      <c r="V122" s="3">
        <v>167</v>
      </c>
      <c r="W122" s="3">
        <v>178.2</v>
      </c>
      <c r="X122" s="3" t="s">
        <v>162</v>
      </c>
      <c r="Y122" s="3">
        <v>182.8</v>
      </c>
      <c r="Z122" s="3">
        <v>169.2</v>
      </c>
      <c r="AA122" s="3">
        <v>180.8</v>
      </c>
      <c r="AB122" s="3">
        <v>159.80000000000001</v>
      </c>
      <c r="AC122" s="3">
        <v>168.4</v>
      </c>
      <c r="AD122" s="3">
        <v>172.5</v>
      </c>
      <c r="AE122" s="3">
        <v>181.4</v>
      </c>
      <c r="AF122" s="3">
        <v>170</v>
      </c>
      <c r="AG122" s="6">
        <v>176.3</v>
      </c>
    </row>
    <row r="123" spans="1:33" x14ac:dyDescent="0.35">
      <c r="A123" s="11" t="s">
        <v>33</v>
      </c>
      <c r="B123" s="4">
        <v>2023</v>
      </c>
      <c r="C123" s="4" t="s">
        <v>38</v>
      </c>
      <c r="D123" s="4">
        <v>3</v>
      </c>
      <c r="E123" s="4" t="s">
        <v>533</v>
      </c>
      <c r="F123" s="4">
        <v>173.5</v>
      </c>
      <c r="G123" s="4">
        <v>174.7</v>
      </c>
      <c r="H123" s="4">
        <v>212.2</v>
      </c>
      <c r="I123" s="4">
        <v>177.2</v>
      </c>
      <c r="J123" s="4">
        <v>177.9</v>
      </c>
      <c r="K123" s="4">
        <v>172.2</v>
      </c>
      <c r="L123" s="4">
        <v>172.1</v>
      </c>
      <c r="M123" s="4">
        <v>175.9</v>
      </c>
      <c r="N123" s="4">
        <v>172.2</v>
      </c>
      <c r="O123" s="4">
        <v>121.9</v>
      </c>
      <c r="P123" s="4">
        <v>204.8</v>
      </c>
      <c r="Q123" s="4">
        <v>164.9</v>
      </c>
      <c r="R123" s="4">
        <v>196.6</v>
      </c>
      <c r="S123" s="4">
        <v>180.8</v>
      </c>
      <c r="T123" s="4">
        <v>202.7</v>
      </c>
      <c r="U123" s="4">
        <v>180.2</v>
      </c>
      <c r="V123" s="4">
        <v>167</v>
      </c>
      <c r="W123" s="4">
        <v>178.2</v>
      </c>
      <c r="X123" s="4" t="s">
        <v>162</v>
      </c>
      <c r="Y123" s="4">
        <v>182.6</v>
      </c>
      <c r="Z123" s="4">
        <v>169.2</v>
      </c>
      <c r="AA123" s="4">
        <v>180.8</v>
      </c>
      <c r="AB123" s="4">
        <v>159.80000000000001</v>
      </c>
      <c r="AC123" s="4">
        <v>168.4</v>
      </c>
      <c r="AD123" s="4">
        <v>172.5</v>
      </c>
      <c r="AE123" s="4">
        <v>181.5</v>
      </c>
      <c r="AF123" s="4">
        <v>170</v>
      </c>
      <c r="AG123" s="5">
        <v>176.3</v>
      </c>
    </row>
    <row r="124" spans="1:33" x14ac:dyDescent="0.35">
      <c r="A124" s="10" t="s">
        <v>33</v>
      </c>
      <c r="B124" s="3">
        <v>2023</v>
      </c>
      <c r="C124" s="3" t="s">
        <v>39</v>
      </c>
      <c r="D124" s="3">
        <v>4</v>
      </c>
      <c r="E124" s="3" t="s">
        <v>536</v>
      </c>
      <c r="F124" s="3">
        <v>175.2</v>
      </c>
      <c r="G124" s="3">
        <v>174.8</v>
      </c>
      <c r="H124" s="3">
        <v>213.7</v>
      </c>
      <c r="I124" s="3">
        <v>172.4</v>
      </c>
      <c r="J124" s="3">
        <v>178.8</v>
      </c>
      <c r="K124" s="3">
        <v>168.7</v>
      </c>
      <c r="L124" s="3">
        <v>179.2</v>
      </c>
      <c r="M124" s="3">
        <v>179.9</v>
      </c>
      <c r="N124" s="3">
        <v>174.7</v>
      </c>
      <c r="O124" s="3">
        <v>123.1</v>
      </c>
      <c r="P124" s="3">
        <v>207.8</v>
      </c>
      <c r="Q124" s="3">
        <v>165.5</v>
      </c>
      <c r="R124" s="3">
        <v>197</v>
      </c>
      <c r="S124" s="3">
        <v>182.1</v>
      </c>
      <c r="T124" s="3">
        <v>203.5</v>
      </c>
      <c r="U124" s="3">
        <v>181</v>
      </c>
      <c r="V124" s="3">
        <v>167.7</v>
      </c>
      <c r="W124" s="3">
        <v>178.9</v>
      </c>
      <c r="X124" s="3" t="s">
        <v>163</v>
      </c>
      <c r="Y124" s="3">
        <v>182.1</v>
      </c>
      <c r="Z124" s="3">
        <v>169.6</v>
      </c>
      <c r="AA124" s="3">
        <v>181.5</v>
      </c>
      <c r="AB124" s="3">
        <v>160.1</v>
      </c>
      <c r="AC124" s="3">
        <v>168.8</v>
      </c>
      <c r="AD124" s="3">
        <v>174.2</v>
      </c>
      <c r="AE124" s="3">
        <v>184.4</v>
      </c>
      <c r="AF124" s="3">
        <v>170.9</v>
      </c>
      <c r="AG124" s="6">
        <v>177.4</v>
      </c>
    </row>
    <row r="125" spans="1:33" x14ac:dyDescent="0.35">
      <c r="A125" s="11" t="s">
        <v>33</v>
      </c>
      <c r="B125" s="4">
        <v>2023</v>
      </c>
      <c r="C125" s="4" t="s">
        <v>41</v>
      </c>
      <c r="D125" s="4">
        <v>5</v>
      </c>
      <c r="E125" s="4" t="s">
        <v>539</v>
      </c>
      <c r="F125" s="4">
        <v>175.6</v>
      </c>
      <c r="G125" s="4">
        <v>174.7</v>
      </c>
      <c r="H125" s="4">
        <v>219.4</v>
      </c>
      <c r="I125" s="4">
        <v>176.7</v>
      </c>
      <c r="J125" s="4">
        <v>179.4</v>
      </c>
      <c r="K125" s="4">
        <v>164.4</v>
      </c>
      <c r="L125" s="4">
        <v>175.8</v>
      </c>
      <c r="M125" s="4">
        <v>185</v>
      </c>
      <c r="N125" s="4">
        <v>176.9</v>
      </c>
      <c r="O125" s="4">
        <v>124.2</v>
      </c>
      <c r="P125" s="4">
        <v>211.9</v>
      </c>
      <c r="Q125" s="4">
        <v>165.9</v>
      </c>
      <c r="R125" s="4">
        <v>197.7</v>
      </c>
      <c r="S125" s="4">
        <v>183.1</v>
      </c>
      <c r="T125" s="4">
        <v>204.2</v>
      </c>
      <c r="U125" s="4">
        <v>181.3</v>
      </c>
      <c r="V125" s="4">
        <v>168.1</v>
      </c>
      <c r="W125" s="4">
        <v>179.3</v>
      </c>
      <c r="X125" s="4" t="s">
        <v>164</v>
      </c>
      <c r="Y125" s="4">
        <v>183.4</v>
      </c>
      <c r="Z125" s="4">
        <v>170.1</v>
      </c>
      <c r="AA125" s="4">
        <v>182.2</v>
      </c>
      <c r="AB125" s="4">
        <v>160.4</v>
      </c>
      <c r="AC125" s="4">
        <v>169.2</v>
      </c>
      <c r="AD125" s="4">
        <v>174.8</v>
      </c>
      <c r="AE125" s="4">
        <v>185.6</v>
      </c>
      <c r="AF125" s="4">
        <v>171.6</v>
      </c>
      <c r="AG125" s="5">
        <v>178.2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4B25-C741-43A6-B8F6-92C3960AA533}">
  <dimension ref="B2:HY126"/>
  <sheetViews>
    <sheetView topLeftCell="HP86" workbookViewId="0">
      <selection activeCell="HX90" sqref="HX90"/>
    </sheetView>
  </sheetViews>
  <sheetFormatPr defaultRowHeight="14.5" x14ac:dyDescent="0.35"/>
  <cols>
    <col min="2" max="2" width="14.6328125" bestFit="1" customWidth="1"/>
    <col min="3" max="3" width="22.08984375" hidden="1" customWidth="1"/>
    <col min="4" max="4" width="9.6328125" bestFit="1" customWidth="1"/>
    <col min="5" max="5" width="22.08984375" bestFit="1" customWidth="1"/>
    <col min="8" max="8" width="0" hidden="1" customWidth="1"/>
    <col min="10" max="10" width="21.453125" bestFit="1" customWidth="1"/>
    <col min="13" max="13" width="14.6328125" bestFit="1" customWidth="1"/>
    <col min="14" max="14" width="22.08984375" hidden="1" customWidth="1"/>
    <col min="15" max="15" width="9.6328125" bestFit="1" customWidth="1"/>
    <col min="16" max="16" width="27.81640625" bestFit="1" customWidth="1"/>
    <col min="19" max="19" width="14.6328125" bestFit="1" customWidth="1"/>
    <col min="20" max="20" width="21.1796875" hidden="1" customWidth="1"/>
    <col min="21" max="21" width="9.6328125" bestFit="1" customWidth="1"/>
    <col min="22" max="22" width="21.1796875" bestFit="1" customWidth="1"/>
    <col min="25" max="25" width="9.6328125" bestFit="1" customWidth="1"/>
    <col min="26" max="26" width="20.453125" bestFit="1" customWidth="1"/>
    <col min="29" max="29" width="14.6328125" bestFit="1" customWidth="1"/>
    <col min="30" max="30" width="12.54296875" hidden="1" customWidth="1"/>
    <col min="31" max="31" width="9.6328125" bestFit="1" customWidth="1"/>
    <col min="32" max="32" width="12.54296875" bestFit="1" customWidth="1"/>
    <col min="35" max="35" width="14.6328125" bestFit="1" customWidth="1"/>
    <col min="36" max="36" width="24.90625" hidden="1" customWidth="1"/>
    <col min="37" max="37" width="9.6328125" bestFit="1" customWidth="1"/>
    <col min="38" max="38" width="24.90625" bestFit="1" customWidth="1"/>
    <col min="41" max="41" width="0" hidden="1" customWidth="1"/>
    <col min="43" max="43" width="24" bestFit="1" customWidth="1"/>
    <col min="46" max="46" width="14.6328125" bestFit="1" customWidth="1"/>
    <col min="47" max="47" width="20.26953125" hidden="1" customWidth="1"/>
    <col min="48" max="48" width="9.6328125" bestFit="1" customWidth="1"/>
    <col min="49" max="49" width="20.26953125" bestFit="1" customWidth="1"/>
    <col min="52" max="52" width="14.6328125" bestFit="1" customWidth="1"/>
    <col min="53" max="53" width="14.6328125" hidden="1" customWidth="1"/>
    <col min="54" max="54" width="9.6328125" bestFit="1" customWidth="1"/>
    <col min="55" max="55" width="14.6328125" bestFit="1" customWidth="1"/>
    <col min="58" max="58" width="14.6328125" bestFit="1" customWidth="1"/>
    <col min="59" max="59" width="19.08984375" hidden="1" customWidth="1"/>
    <col min="60" max="60" width="9.6328125" bestFit="1" customWidth="1"/>
    <col min="61" max="61" width="19.08984375" bestFit="1" customWidth="1"/>
    <col min="64" max="64" width="14.6328125" bestFit="1" customWidth="1"/>
    <col min="65" max="65" width="27" hidden="1" customWidth="1"/>
    <col min="66" max="66" width="9.6328125" bestFit="1" customWidth="1"/>
    <col min="67" max="67" width="27" bestFit="1" customWidth="1"/>
    <col min="70" max="70" width="14.6328125" bestFit="1" customWidth="1"/>
    <col min="71" max="71" width="30.6328125" hidden="1" customWidth="1"/>
    <col min="72" max="72" width="9.6328125" bestFit="1" customWidth="1"/>
    <col min="73" max="73" width="30.6328125" bestFit="1" customWidth="1"/>
    <col min="76" max="76" width="14.6328125" bestFit="1" customWidth="1"/>
    <col min="77" max="77" width="15.453125" hidden="1" customWidth="1"/>
    <col min="78" max="78" width="9.6328125" bestFit="1" customWidth="1"/>
    <col min="79" max="79" width="15.453125" bestFit="1" customWidth="1"/>
    <col min="82" max="82" width="14.6328125" bestFit="1" customWidth="1"/>
    <col min="83" max="83" width="30.7265625" hidden="1" customWidth="1"/>
    <col min="84" max="84" width="9.6328125" bestFit="1" customWidth="1"/>
    <col min="85" max="85" width="30.7265625" bestFit="1" customWidth="1"/>
    <col min="88" max="88" width="14.6328125" bestFit="1" customWidth="1"/>
    <col min="89" max="89" width="40.453125" hidden="1" customWidth="1"/>
    <col min="90" max="90" width="9.6328125" bestFit="1" customWidth="1"/>
    <col min="91" max="91" width="40.453125" bestFit="1" customWidth="1"/>
    <col min="94" max="94" width="0" hidden="1" customWidth="1"/>
    <col min="96" max="96" width="39.6328125" bestFit="1" customWidth="1"/>
    <col min="99" max="99" width="14.6328125" bestFit="1" customWidth="1"/>
    <col min="100" max="100" width="26.54296875" hidden="1" customWidth="1"/>
    <col min="101" max="101" width="9.6328125" bestFit="1" customWidth="1"/>
    <col min="102" max="102" width="26.54296875" bestFit="1" customWidth="1"/>
    <col min="105" max="105" width="14.6328125" bestFit="1" customWidth="1"/>
    <col min="106" max="106" width="34.36328125" hidden="1" customWidth="1"/>
    <col min="107" max="107" width="9.6328125" bestFit="1" customWidth="1"/>
    <col min="108" max="108" width="34.36328125" bestFit="1" customWidth="1"/>
    <col min="111" max="111" width="9.6328125" bestFit="1" customWidth="1"/>
    <col min="112" max="112" width="33.36328125" bestFit="1" customWidth="1"/>
    <col min="115" max="115" width="14.6328125" bestFit="1" customWidth="1"/>
    <col min="116" max="116" width="17" hidden="1" customWidth="1"/>
    <col min="117" max="117" width="9.6328125" bestFit="1" customWidth="1"/>
    <col min="118" max="118" width="17" bestFit="1" customWidth="1"/>
    <col min="121" max="121" width="9.6328125" bestFit="1" customWidth="1"/>
    <col min="122" max="122" width="16.36328125" bestFit="1" customWidth="1"/>
    <col min="125" max="125" width="14.6328125" bestFit="1" customWidth="1"/>
    <col min="126" max="126" width="17.54296875" hidden="1" customWidth="1"/>
    <col min="127" max="127" width="9.6328125" bestFit="1" customWidth="1"/>
    <col min="128" max="128" width="17.54296875" bestFit="1" customWidth="1"/>
    <col min="131" max="131" width="9.6328125" bestFit="1" customWidth="1"/>
    <col min="132" max="132" width="17.26953125" bestFit="1" customWidth="1"/>
    <col min="135" max="135" width="14.6328125" bestFit="1" customWidth="1"/>
    <col min="136" max="136" width="28.36328125" hidden="1" customWidth="1"/>
    <col min="137" max="137" width="9.6328125" bestFit="1" customWidth="1"/>
    <col min="138" max="138" width="28.36328125" bestFit="1" customWidth="1"/>
    <col min="141" max="141" width="9.6328125" bestFit="1" customWidth="1"/>
    <col min="142" max="142" width="27.453125" bestFit="1" customWidth="1"/>
    <col min="145" max="145" width="14.6328125" bestFit="1" customWidth="1"/>
    <col min="146" max="146" width="21.26953125" hidden="1" customWidth="1"/>
    <col min="147" max="147" width="9.6328125" bestFit="1" customWidth="1"/>
    <col min="148" max="148" width="21.26953125" bestFit="1" customWidth="1"/>
    <col min="151" max="151" width="9.6328125" bestFit="1" customWidth="1"/>
    <col min="152" max="152" width="20.36328125" bestFit="1" customWidth="1"/>
    <col min="155" max="155" width="14.6328125" bestFit="1" customWidth="1"/>
    <col min="156" max="156" width="35.36328125" hidden="1" customWidth="1"/>
    <col min="157" max="157" width="9.6328125" bestFit="1" customWidth="1"/>
    <col min="158" max="158" width="35.36328125" bestFit="1" customWidth="1"/>
    <col min="161" max="161" width="9.6328125" bestFit="1" customWidth="1"/>
    <col min="162" max="162" width="34.36328125" bestFit="1" customWidth="1"/>
    <col min="165" max="165" width="14.6328125" bestFit="1" customWidth="1"/>
    <col min="166" max="166" width="15.36328125" hidden="1" customWidth="1"/>
    <col min="167" max="167" width="9.6328125" bestFit="1" customWidth="1"/>
    <col min="168" max="168" width="15.36328125" bestFit="1" customWidth="1"/>
    <col min="171" max="171" width="9.6328125" bestFit="1" customWidth="1"/>
    <col min="172" max="172" width="15" bestFit="1" customWidth="1"/>
    <col min="175" max="175" width="14.6328125" bestFit="1" customWidth="1"/>
    <col min="176" max="176" width="35.36328125" hidden="1" customWidth="1"/>
    <col min="177" max="177" width="9.6328125" bestFit="1" customWidth="1"/>
    <col min="178" max="178" width="35.36328125" bestFit="1" customWidth="1"/>
    <col min="181" max="181" width="9.6328125" bestFit="1" customWidth="1"/>
    <col min="182" max="182" width="34.1796875" bestFit="1" customWidth="1"/>
    <col min="185" max="185" width="14.6328125" bestFit="1" customWidth="1"/>
    <col min="186" max="186" width="33.1796875" hidden="1" customWidth="1"/>
    <col min="187" max="187" width="9.6328125" bestFit="1" customWidth="1"/>
    <col min="188" max="188" width="33.1796875" bestFit="1" customWidth="1"/>
    <col min="191" max="191" width="9.6328125" bestFit="1" customWidth="1"/>
    <col min="192" max="192" width="32.1796875" bestFit="1" customWidth="1"/>
    <col min="195" max="195" width="14.6328125" bestFit="1" customWidth="1"/>
    <col min="196" max="196" width="18.36328125" hidden="1" customWidth="1"/>
    <col min="197" max="197" width="9.6328125" bestFit="1" customWidth="1"/>
    <col min="198" max="198" width="18.36328125" bestFit="1" customWidth="1"/>
    <col min="201" max="201" width="9.6328125" bestFit="1" customWidth="1"/>
    <col min="202" max="202" width="17.81640625" bestFit="1" customWidth="1"/>
    <col min="205" max="205" width="14.6328125" bestFit="1" customWidth="1"/>
    <col min="206" max="206" width="31.1796875" hidden="1" customWidth="1"/>
    <col min="207" max="207" width="9.6328125" bestFit="1" customWidth="1"/>
    <col min="208" max="208" width="31.1796875" bestFit="1" customWidth="1"/>
    <col min="211" max="211" width="9.6328125" bestFit="1" customWidth="1"/>
    <col min="212" max="212" width="30.453125" bestFit="1" customWidth="1"/>
    <col min="215" max="215" width="14.6328125" bestFit="1" customWidth="1"/>
    <col min="216" max="216" width="22.08984375" hidden="1" customWidth="1"/>
    <col min="217" max="217" width="9.6328125" bestFit="1" customWidth="1"/>
    <col min="218" max="218" width="22.08984375" bestFit="1" customWidth="1"/>
    <col min="221" max="221" width="9.6328125" bestFit="1" customWidth="1"/>
    <col min="222" max="222" width="21.453125" bestFit="1" customWidth="1"/>
    <col min="225" max="225" width="14.6328125" bestFit="1" customWidth="1"/>
    <col min="226" max="226" width="21.54296875" hidden="1" customWidth="1"/>
    <col min="227" max="227" width="9.6328125" bestFit="1" customWidth="1"/>
    <col min="228" max="228" width="21.54296875" bestFit="1" customWidth="1"/>
    <col min="231" max="231" width="9.6328125" bestFit="1" customWidth="1"/>
    <col min="232" max="232" width="20.7265625" bestFit="1" customWidth="1"/>
  </cols>
  <sheetData>
    <row r="2" spans="2:233" x14ac:dyDescent="0.35">
      <c r="B2" s="8" t="s">
        <v>1</v>
      </c>
      <c r="C2" s="8" t="s">
        <v>168</v>
      </c>
      <c r="D2" s="8" t="s">
        <v>2</v>
      </c>
      <c r="E2" t="s">
        <v>543</v>
      </c>
      <c r="G2" t="s">
        <v>1</v>
      </c>
      <c r="H2" t="s">
        <v>168</v>
      </c>
      <c r="I2" t="s">
        <v>2</v>
      </c>
      <c r="J2" t="s">
        <v>543</v>
      </c>
      <c r="M2" s="8" t="s">
        <v>1</v>
      </c>
      <c r="N2" s="8" t="s">
        <v>168</v>
      </c>
      <c r="O2" s="8" t="s">
        <v>2</v>
      </c>
      <c r="P2" t="s">
        <v>544</v>
      </c>
      <c r="S2" s="8" t="s">
        <v>1</v>
      </c>
      <c r="T2" s="8" t="s">
        <v>168</v>
      </c>
      <c r="U2" s="8" t="s">
        <v>2</v>
      </c>
      <c r="V2" t="s">
        <v>545</v>
      </c>
      <c r="X2" t="s">
        <v>1</v>
      </c>
      <c r="Y2" t="s">
        <v>2</v>
      </c>
      <c r="Z2" t="s">
        <v>545</v>
      </c>
      <c r="AC2" s="8" t="s">
        <v>1</v>
      </c>
      <c r="AD2" s="8" t="s">
        <v>168</v>
      </c>
      <c r="AE2" s="8" t="s">
        <v>2</v>
      </c>
      <c r="AF2" t="s">
        <v>546</v>
      </c>
      <c r="AI2" s="8" t="s">
        <v>1</v>
      </c>
      <c r="AJ2" s="8" t="s">
        <v>168</v>
      </c>
      <c r="AK2" s="8" t="s">
        <v>2</v>
      </c>
      <c r="AL2" t="s">
        <v>547</v>
      </c>
      <c r="AN2" t="s">
        <v>1</v>
      </c>
      <c r="AO2" t="s">
        <v>168</v>
      </c>
      <c r="AP2" t="s">
        <v>2</v>
      </c>
      <c r="AQ2" t="s">
        <v>547</v>
      </c>
      <c r="AT2" s="8" t="s">
        <v>1</v>
      </c>
      <c r="AU2" s="8" t="s">
        <v>168</v>
      </c>
      <c r="AV2" s="8" t="s">
        <v>2</v>
      </c>
      <c r="AW2" t="s">
        <v>548</v>
      </c>
      <c r="AZ2" s="8" t="s">
        <v>1</v>
      </c>
      <c r="BA2" s="8" t="s">
        <v>168</v>
      </c>
      <c r="BB2" s="8" t="s">
        <v>2</v>
      </c>
      <c r="BC2" t="s">
        <v>549</v>
      </c>
      <c r="BF2" s="8" t="s">
        <v>1</v>
      </c>
      <c r="BG2" s="8" t="s">
        <v>168</v>
      </c>
      <c r="BH2" s="8" t="s">
        <v>2</v>
      </c>
      <c r="BI2" t="s">
        <v>550</v>
      </c>
      <c r="BL2" s="8" t="s">
        <v>1</v>
      </c>
      <c r="BM2" s="8" t="s">
        <v>168</v>
      </c>
      <c r="BN2" s="8" t="s">
        <v>2</v>
      </c>
      <c r="BO2" t="s">
        <v>551</v>
      </c>
      <c r="BR2" s="8" t="s">
        <v>1</v>
      </c>
      <c r="BS2" s="8" t="s">
        <v>168</v>
      </c>
      <c r="BT2" s="8" t="s">
        <v>2</v>
      </c>
      <c r="BU2" t="s">
        <v>552</v>
      </c>
      <c r="BX2" s="8" t="s">
        <v>1</v>
      </c>
      <c r="BY2" s="8" t="s">
        <v>168</v>
      </c>
      <c r="BZ2" s="8" t="s">
        <v>2</v>
      </c>
      <c r="CA2" t="s">
        <v>553</v>
      </c>
      <c r="CD2" s="8" t="s">
        <v>1</v>
      </c>
      <c r="CE2" s="8" t="s">
        <v>168</v>
      </c>
      <c r="CF2" s="8" t="s">
        <v>2</v>
      </c>
      <c r="CG2" t="s">
        <v>554</v>
      </c>
      <c r="CJ2" s="8" t="s">
        <v>1</v>
      </c>
      <c r="CK2" s="8" t="s">
        <v>168</v>
      </c>
      <c r="CL2" s="8" t="s">
        <v>2</v>
      </c>
      <c r="CM2" t="s">
        <v>555</v>
      </c>
      <c r="CO2" t="s">
        <v>1</v>
      </c>
      <c r="CP2" t="s">
        <v>168</v>
      </c>
      <c r="CQ2" t="s">
        <v>2</v>
      </c>
      <c r="CR2" t="s">
        <v>555</v>
      </c>
      <c r="CU2" s="8" t="s">
        <v>1</v>
      </c>
      <c r="CV2" s="8" t="s">
        <v>168</v>
      </c>
      <c r="CW2" s="8" t="s">
        <v>2</v>
      </c>
      <c r="CX2" t="s">
        <v>556</v>
      </c>
      <c r="DA2" s="8" t="s">
        <v>1</v>
      </c>
      <c r="DB2" s="8" t="s">
        <v>168</v>
      </c>
      <c r="DC2" s="8" t="s">
        <v>2</v>
      </c>
      <c r="DD2" t="s">
        <v>557</v>
      </c>
      <c r="DF2" t="s">
        <v>1</v>
      </c>
      <c r="DG2" t="s">
        <v>2</v>
      </c>
      <c r="DH2" t="s">
        <v>557</v>
      </c>
      <c r="DK2" s="8" t="s">
        <v>1</v>
      </c>
      <c r="DL2" s="8" t="s">
        <v>168</v>
      </c>
      <c r="DM2" s="8" t="s">
        <v>2</v>
      </c>
      <c r="DN2" t="s">
        <v>558</v>
      </c>
      <c r="DP2" t="s">
        <v>1</v>
      </c>
      <c r="DQ2" t="s">
        <v>2</v>
      </c>
      <c r="DR2" t="s">
        <v>558</v>
      </c>
      <c r="DU2" s="8" t="s">
        <v>1</v>
      </c>
      <c r="DV2" s="8" t="s">
        <v>168</v>
      </c>
      <c r="DW2" s="8" t="s">
        <v>2</v>
      </c>
      <c r="DX2" t="s">
        <v>559</v>
      </c>
      <c r="DZ2" t="s">
        <v>1</v>
      </c>
      <c r="EA2" t="s">
        <v>2</v>
      </c>
      <c r="EB2" t="s">
        <v>559</v>
      </c>
      <c r="EE2" s="8" t="s">
        <v>1</v>
      </c>
      <c r="EF2" s="8" t="s">
        <v>168</v>
      </c>
      <c r="EG2" s="8" t="s">
        <v>2</v>
      </c>
      <c r="EH2" t="s">
        <v>560</v>
      </c>
      <c r="EJ2" t="s">
        <v>1</v>
      </c>
      <c r="EK2" t="s">
        <v>2</v>
      </c>
      <c r="EL2" t="s">
        <v>560</v>
      </c>
      <c r="EO2" s="8" t="s">
        <v>1</v>
      </c>
      <c r="EP2" s="8" t="s">
        <v>168</v>
      </c>
      <c r="EQ2" s="8" t="s">
        <v>2</v>
      </c>
      <c r="ER2" t="s">
        <v>561</v>
      </c>
      <c r="ET2" t="s">
        <v>1</v>
      </c>
      <c r="EU2" t="s">
        <v>2</v>
      </c>
      <c r="EV2" t="s">
        <v>561</v>
      </c>
      <c r="EY2" s="8" t="s">
        <v>1</v>
      </c>
      <c r="EZ2" s="8" t="s">
        <v>168</v>
      </c>
      <c r="FA2" s="8" t="s">
        <v>2</v>
      </c>
      <c r="FB2" t="s">
        <v>562</v>
      </c>
      <c r="FD2" t="s">
        <v>1</v>
      </c>
      <c r="FE2" t="s">
        <v>2</v>
      </c>
      <c r="FF2" t="s">
        <v>562</v>
      </c>
      <c r="FI2" s="8" t="s">
        <v>1</v>
      </c>
      <c r="FJ2" s="8" t="s">
        <v>168</v>
      </c>
      <c r="FK2" s="8" t="s">
        <v>2</v>
      </c>
      <c r="FL2" t="s">
        <v>563</v>
      </c>
      <c r="FN2" t="s">
        <v>1</v>
      </c>
      <c r="FO2" t="s">
        <v>2</v>
      </c>
      <c r="FP2" t="s">
        <v>563</v>
      </c>
      <c r="FS2" s="8" t="s">
        <v>1</v>
      </c>
      <c r="FT2" s="8" t="s">
        <v>168</v>
      </c>
      <c r="FU2" s="8" t="s">
        <v>2</v>
      </c>
      <c r="FV2" t="s">
        <v>564</v>
      </c>
      <c r="FX2" t="s">
        <v>1</v>
      </c>
      <c r="FY2" t="s">
        <v>2</v>
      </c>
      <c r="FZ2" t="s">
        <v>564</v>
      </c>
      <c r="GC2" s="8" t="s">
        <v>1</v>
      </c>
      <c r="GD2" s="8" t="s">
        <v>168</v>
      </c>
      <c r="GE2" s="8" t="s">
        <v>2</v>
      </c>
      <c r="GF2" t="s">
        <v>565</v>
      </c>
      <c r="GH2" t="s">
        <v>1</v>
      </c>
      <c r="GI2" t="s">
        <v>2</v>
      </c>
      <c r="GJ2" t="s">
        <v>565</v>
      </c>
      <c r="GM2" s="8" t="s">
        <v>1</v>
      </c>
      <c r="GN2" s="8" t="s">
        <v>168</v>
      </c>
      <c r="GO2" s="8" t="s">
        <v>2</v>
      </c>
      <c r="GP2" t="s">
        <v>566</v>
      </c>
      <c r="GR2" t="s">
        <v>1</v>
      </c>
      <c r="GS2" t="s">
        <v>2</v>
      </c>
      <c r="GT2" t="s">
        <v>566</v>
      </c>
      <c r="GW2" s="8" t="s">
        <v>1</v>
      </c>
      <c r="GX2" s="8" t="s">
        <v>168</v>
      </c>
      <c r="GY2" s="8" t="s">
        <v>2</v>
      </c>
      <c r="GZ2" t="s">
        <v>567</v>
      </c>
      <c r="HB2" t="s">
        <v>1</v>
      </c>
      <c r="HC2" t="s">
        <v>2</v>
      </c>
      <c r="HD2" t="s">
        <v>567</v>
      </c>
      <c r="HG2" s="8" t="s">
        <v>1</v>
      </c>
      <c r="HH2" s="8" t="s">
        <v>168</v>
      </c>
      <c r="HI2" s="8" t="s">
        <v>2</v>
      </c>
      <c r="HJ2" t="s">
        <v>568</v>
      </c>
      <c r="HL2" t="s">
        <v>1</v>
      </c>
      <c r="HM2" t="s">
        <v>2</v>
      </c>
      <c r="HN2" t="s">
        <v>568</v>
      </c>
      <c r="HQ2" s="8" t="s">
        <v>1</v>
      </c>
      <c r="HR2" s="8" t="s">
        <v>168</v>
      </c>
      <c r="HS2" s="8" t="s">
        <v>2</v>
      </c>
      <c r="HT2" t="s">
        <v>569</v>
      </c>
      <c r="HV2" t="s">
        <v>1</v>
      </c>
      <c r="HW2" t="s">
        <v>2</v>
      </c>
      <c r="HX2" t="s">
        <v>569</v>
      </c>
    </row>
    <row r="3" spans="2:233" x14ac:dyDescent="0.35">
      <c r="B3">
        <v>2013</v>
      </c>
      <c r="C3">
        <v>1</v>
      </c>
      <c r="D3" t="s">
        <v>31</v>
      </c>
      <c r="E3" s="12">
        <v>100.3</v>
      </c>
      <c r="G3">
        <v>2013</v>
      </c>
      <c r="H3">
        <v>1</v>
      </c>
      <c r="I3" t="s">
        <v>31</v>
      </c>
      <c r="J3" s="12">
        <v>100.3</v>
      </c>
      <c r="M3">
        <v>2013</v>
      </c>
      <c r="N3">
        <v>1</v>
      </c>
      <c r="O3" t="s">
        <v>31</v>
      </c>
      <c r="P3" s="12">
        <v>107.5</v>
      </c>
      <c r="S3">
        <v>2013</v>
      </c>
      <c r="T3">
        <v>1</v>
      </c>
      <c r="U3" t="s">
        <v>31</v>
      </c>
      <c r="V3" s="12">
        <v>106.3</v>
      </c>
      <c r="X3">
        <v>2013</v>
      </c>
      <c r="Y3" t="s">
        <v>31</v>
      </c>
      <c r="Z3" s="12">
        <v>106.3</v>
      </c>
      <c r="AC3">
        <v>2013</v>
      </c>
      <c r="AD3">
        <v>1</v>
      </c>
      <c r="AE3" t="s">
        <v>31</v>
      </c>
      <c r="AF3" s="12">
        <v>108.1</v>
      </c>
      <c r="AI3">
        <v>2013</v>
      </c>
      <c r="AJ3">
        <v>1</v>
      </c>
      <c r="AK3" t="s">
        <v>31</v>
      </c>
      <c r="AL3" s="12">
        <v>104.9</v>
      </c>
      <c r="AN3">
        <v>2013</v>
      </c>
      <c r="AO3">
        <v>1</v>
      </c>
      <c r="AP3" t="s">
        <v>31</v>
      </c>
      <c r="AQ3" s="12">
        <v>104.9</v>
      </c>
      <c r="AT3">
        <v>2013</v>
      </c>
      <c r="AU3">
        <v>1</v>
      </c>
      <c r="AV3" t="s">
        <v>31</v>
      </c>
      <c r="AW3" s="12">
        <v>106.1</v>
      </c>
      <c r="AZ3">
        <v>2013</v>
      </c>
      <c r="BA3">
        <v>1</v>
      </c>
      <c r="BB3" t="s">
        <v>31</v>
      </c>
      <c r="BC3" s="12">
        <v>103.9</v>
      </c>
      <c r="BF3">
        <v>2013</v>
      </c>
      <c r="BG3">
        <v>1</v>
      </c>
      <c r="BH3" t="s">
        <v>31</v>
      </c>
      <c r="BI3" s="12">
        <v>101.9</v>
      </c>
      <c r="BL3">
        <v>2013</v>
      </c>
      <c r="BM3">
        <v>1</v>
      </c>
      <c r="BN3" t="s">
        <v>31</v>
      </c>
      <c r="BO3" s="12">
        <v>106.1</v>
      </c>
      <c r="BR3">
        <v>2013</v>
      </c>
      <c r="BS3">
        <v>1</v>
      </c>
      <c r="BT3" t="s">
        <v>31</v>
      </c>
      <c r="BU3" s="12">
        <v>106.8</v>
      </c>
      <c r="BX3">
        <v>2013</v>
      </c>
      <c r="BY3">
        <v>1</v>
      </c>
      <c r="BZ3" t="s">
        <v>31</v>
      </c>
      <c r="CA3" s="12">
        <v>103.1</v>
      </c>
      <c r="CD3">
        <v>2013</v>
      </c>
      <c r="CE3">
        <v>1</v>
      </c>
      <c r="CF3" t="s">
        <v>31</v>
      </c>
      <c r="CG3" s="12">
        <v>104.8</v>
      </c>
      <c r="CJ3">
        <v>2013</v>
      </c>
      <c r="CK3">
        <v>1</v>
      </c>
      <c r="CL3" t="s">
        <v>31</v>
      </c>
      <c r="CM3" s="12">
        <v>106.7</v>
      </c>
      <c r="CO3">
        <v>2013</v>
      </c>
      <c r="CP3">
        <v>1</v>
      </c>
      <c r="CQ3" t="s">
        <v>31</v>
      </c>
      <c r="CR3" s="12">
        <v>106.7</v>
      </c>
      <c r="CU3">
        <v>2013</v>
      </c>
      <c r="CV3">
        <v>1</v>
      </c>
      <c r="CW3" t="s">
        <v>31</v>
      </c>
      <c r="CX3" s="12">
        <v>105.5</v>
      </c>
      <c r="DA3">
        <v>2013</v>
      </c>
      <c r="DB3">
        <v>1</v>
      </c>
      <c r="DC3" t="s">
        <v>31</v>
      </c>
      <c r="DD3" s="12">
        <v>105.1</v>
      </c>
      <c r="DF3">
        <v>2013</v>
      </c>
      <c r="DG3" t="s">
        <v>31</v>
      </c>
      <c r="DH3" s="12">
        <v>105.1</v>
      </c>
      <c r="DK3">
        <v>2013</v>
      </c>
      <c r="DL3">
        <v>1</v>
      </c>
      <c r="DM3" t="s">
        <v>31</v>
      </c>
      <c r="DN3" s="12">
        <v>106.5</v>
      </c>
      <c r="DP3">
        <v>2013</v>
      </c>
      <c r="DQ3" t="s">
        <v>31</v>
      </c>
      <c r="DR3" s="12">
        <v>106.5</v>
      </c>
      <c r="DU3">
        <v>2013</v>
      </c>
      <c r="DV3">
        <v>1</v>
      </c>
      <c r="DW3" t="s">
        <v>31</v>
      </c>
      <c r="DX3" s="12">
        <v>105.8</v>
      </c>
      <c r="DZ3">
        <v>2013</v>
      </c>
      <c r="EA3" t="s">
        <v>31</v>
      </c>
      <c r="EB3" s="12">
        <v>105.8</v>
      </c>
      <c r="EE3">
        <v>2013</v>
      </c>
      <c r="EF3">
        <v>1</v>
      </c>
      <c r="EG3" t="s">
        <v>31</v>
      </c>
      <c r="EH3" s="12">
        <v>106.4</v>
      </c>
      <c r="EJ3">
        <v>2013</v>
      </c>
      <c r="EK3" t="s">
        <v>31</v>
      </c>
      <c r="EL3" s="12">
        <v>106.4</v>
      </c>
      <c r="EO3">
        <v>2013</v>
      </c>
      <c r="EP3">
        <v>1</v>
      </c>
      <c r="EQ3" t="s">
        <v>31</v>
      </c>
      <c r="ER3" s="12">
        <v>105.5</v>
      </c>
      <c r="ET3">
        <v>2013</v>
      </c>
      <c r="EU3" t="s">
        <v>31</v>
      </c>
      <c r="EV3" s="12">
        <v>105.5</v>
      </c>
      <c r="EY3">
        <v>2013</v>
      </c>
      <c r="EZ3">
        <v>1</v>
      </c>
      <c r="FA3" t="s">
        <v>31</v>
      </c>
      <c r="FB3" s="12">
        <v>104.8</v>
      </c>
      <c r="FD3">
        <v>2013</v>
      </c>
      <c r="FE3" t="s">
        <v>31</v>
      </c>
      <c r="FF3" s="12">
        <v>104.8</v>
      </c>
      <c r="FI3">
        <v>2013</v>
      </c>
      <c r="FJ3">
        <v>1</v>
      </c>
      <c r="FK3" t="s">
        <v>31</v>
      </c>
      <c r="FL3" s="12">
        <v>104</v>
      </c>
      <c r="FN3">
        <v>2013</v>
      </c>
      <c r="FO3" t="s">
        <v>31</v>
      </c>
      <c r="FP3" s="12">
        <v>104</v>
      </c>
      <c r="FS3">
        <v>2013</v>
      </c>
      <c r="FT3">
        <v>1</v>
      </c>
      <c r="FU3" t="s">
        <v>31</v>
      </c>
      <c r="FV3" s="12">
        <v>103.3</v>
      </c>
      <c r="FX3">
        <v>2013</v>
      </c>
      <c r="FY3" t="s">
        <v>31</v>
      </c>
      <c r="FZ3" s="12">
        <v>103.3</v>
      </c>
      <c r="GC3">
        <v>2013</v>
      </c>
      <c r="GD3">
        <v>1</v>
      </c>
      <c r="GE3" t="s">
        <v>31</v>
      </c>
      <c r="GF3" s="12">
        <v>103.4</v>
      </c>
      <c r="GH3">
        <v>2013</v>
      </c>
      <c r="GI3" t="s">
        <v>31</v>
      </c>
      <c r="GJ3" s="12">
        <v>103.4</v>
      </c>
      <c r="GM3">
        <v>2013</v>
      </c>
      <c r="GN3">
        <v>1</v>
      </c>
      <c r="GO3" t="s">
        <v>31</v>
      </c>
      <c r="GP3" s="12">
        <v>103.8</v>
      </c>
      <c r="GR3">
        <v>2013</v>
      </c>
      <c r="GS3" t="s">
        <v>31</v>
      </c>
      <c r="GT3" s="12">
        <v>103.8</v>
      </c>
      <c r="GW3">
        <v>2013</v>
      </c>
      <c r="GX3">
        <v>1</v>
      </c>
      <c r="GY3" t="s">
        <v>31</v>
      </c>
      <c r="GZ3" s="12">
        <v>104.7</v>
      </c>
      <c r="HB3">
        <v>2013</v>
      </c>
      <c r="HC3" t="s">
        <v>31</v>
      </c>
      <c r="HD3" s="12">
        <v>104.7</v>
      </c>
      <c r="HG3">
        <v>2013</v>
      </c>
      <c r="HH3">
        <v>1</v>
      </c>
      <c r="HI3" t="s">
        <v>31</v>
      </c>
      <c r="HJ3" s="12">
        <v>104</v>
      </c>
      <c r="HL3">
        <v>2013</v>
      </c>
      <c r="HM3" t="s">
        <v>31</v>
      </c>
      <c r="HN3" s="12">
        <v>104</v>
      </c>
      <c r="HQ3">
        <v>2013</v>
      </c>
      <c r="HR3">
        <v>1</v>
      </c>
      <c r="HS3" t="s">
        <v>31</v>
      </c>
      <c r="HT3" s="12">
        <v>105.1</v>
      </c>
      <c r="HV3">
        <v>2013</v>
      </c>
      <c r="HW3" t="s">
        <v>31</v>
      </c>
      <c r="HX3" s="12">
        <v>105.1</v>
      </c>
    </row>
    <row r="4" spans="2:233" x14ac:dyDescent="0.35">
      <c r="C4">
        <v>2</v>
      </c>
      <c r="D4" t="s">
        <v>36</v>
      </c>
      <c r="E4" s="12">
        <v>100.4</v>
      </c>
      <c r="H4">
        <v>2</v>
      </c>
      <c r="I4" t="s">
        <v>36</v>
      </c>
      <c r="J4" s="12">
        <v>100.4</v>
      </c>
      <c r="N4">
        <v>2</v>
      </c>
      <c r="O4" t="s">
        <v>36</v>
      </c>
      <c r="P4" s="12">
        <v>109.2</v>
      </c>
      <c r="T4">
        <v>2</v>
      </c>
      <c r="U4" t="s">
        <v>36</v>
      </c>
      <c r="V4" s="12">
        <v>108.7</v>
      </c>
      <c r="Y4" t="s">
        <v>36</v>
      </c>
      <c r="Z4" s="12">
        <v>108.7</v>
      </c>
      <c r="AD4">
        <v>2</v>
      </c>
      <c r="AE4" t="s">
        <v>36</v>
      </c>
      <c r="AF4" s="12">
        <v>110.2</v>
      </c>
      <c r="AJ4">
        <v>2</v>
      </c>
      <c r="AK4" t="s">
        <v>36</v>
      </c>
      <c r="AL4" s="12">
        <v>105.4</v>
      </c>
      <c r="AO4">
        <v>2</v>
      </c>
      <c r="AP4" t="s">
        <v>36</v>
      </c>
      <c r="AQ4" s="12">
        <v>105.4</v>
      </c>
      <c r="AU4">
        <v>2</v>
      </c>
      <c r="AV4" t="s">
        <v>36</v>
      </c>
      <c r="AW4" s="12">
        <v>106.7</v>
      </c>
      <c r="BA4">
        <v>2</v>
      </c>
      <c r="BB4" t="s">
        <v>36</v>
      </c>
      <c r="BC4" s="12">
        <v>104</v>
      </c>
      <c r="BG4">
        <v>2</v>
      </c>
      <c r="BH4" t="s">
        <v>36</v>
      </c>
      <c r="BI4" s="12">
        <v>102.4</v>
      </c>
      <c r="BM4">
        <v>2</v>
      </c>
      <c r="BN4" t="s">
        <v>36</v>
      </c>
      <c r="BO4" s="12">
        <v>105.9</v>
      </c>
      <c r="BS4">
        <v>2</v>
      </c>
      <c r="BT4" t="s">
        <v>36</v>
      </c>
      <c r="BU4" s="12">
        <v>105.7</v>
      </c>
      <c r="BY4">
        <v>2</v>
      </c>
      <c r="BZ4" t="s">
        <v>36</v>
      </c>
      <c r="CA4" s="12">
        <v>103.1</v>
      </c>
      <c r="CE4">
        <v>2</v>
      </c>
      <c r="CF4" t="s">
        <v>36</v>
      </c>
      <c r="CG4" s="12">
        <v>105.1</v>
      </c>
      <c r="CK4">
        <v>2</v>
      </c>
      <c r="CL4" t="s">
        <v>36</v>
      </c>
      <c r="CM4" s="12">
        <v>107.7</v>
      </c>
      <c r="CP4">
        <v>2</v>
      </c>
      <c r="CQ4" t="s">
        <v>36</v>
      </c>
      <c r="CR4" s="12">
        <v>107.7</v>
      </c>
      <c r="CV4">
        <v>2</v>
      </c>
      <c r="CW4" t="s">
        <v>36</v>
      </c>
      <c r="CX4" s="12">
        <v>106.3</v>
      </c>
      <c r="DB4">
        <v>2</v>
      </c>
      <c r="DC4" t="s">
        <v>36</v>
      </c>
      <c r="DD4" s="12">
        <v>105.6</v>
      </c>
      <c r="DG4" t="s">
        <v>36</v>
      </c>
      <c r="DH4" s="12">
        <v>105.6</v>
      </c>
      <c r="DL4">
        <v>2</v>
      </c>
      <c r="DM4" t="s">
        <v>36</v>
      </c>
      <c r="DN4" s="12">
        <v>107.1</v>
      </c>
      <c r="DQ4" t="s">
        <v>36</v>
      </c>
      <c r="DR4" s="12">
        <v>107.1</v>
      </c>
      <c r="DV4">
        <v>2</v>
      </c>
      <c r="DW4" t="s">
        <v>36</v>
      </c>
      <c r="DX4" s="12">
        <v>106.3</v>
      </c>
      <c r="EA4" t="s">
        <v>36</v>
      </c>
      <c r="EB4" s="12">
        <v>106.3</v>
      </c>
      <c r="EF4">
        <v>2</v>
      </c>
      <c r="EG4" t="s">
        <v>36</v>
      </c>
      <c r="EH4" s="12">
        <v>107</v>
      </c>
      <c r="EK4" t="s">
        <v>36</v>
      </c>
      <c r="EL4" s="12">
        <v>107</v>
      </c>
      <c r="EP4">
        <v>2</v>
      </c>
      <c r="EQ4" t="s">
        <v>36</v>
      </c>
      <c r="ER4" s="12">
        <v>106.2</v>
      </c>
      <c r="EU4" t="s">
        <v>36</v>
      </c>
      <c r="EV4" s="12">
        <v>106.2</v>
      </c>
      <c r="EZ4">
        <v>2</v>
      </c>
      <c r="FA4" t="s">
        <v>36</v>
      </c>
      <c r="FB4" s="12">
        <v>105.2</v>
      </c>
      <c r="FE4" t="s">
        <v>36</v>
      </c>
      <c r="FF4" s="12">
        <v>105.2</v>
      </c>
      <c r="FJ4">
        <v>2</v>
      </c>
      <c r="FK4" t="s">
        <v>36</v>
      </c>
      <c r="FL4" s="12">
        <v>104.4</v>
      </c>
      <c r="FO4" t="s">
        <v>36</v>
      </c>
      <c r="FP4" s="12">
        <v>104.4</v>
      </c>
      <c r="FT4">
        <v>2</v>
      </c>
      <c r="FU4" t="s">
        <v>36</v>
      </c>
      <c r="FV4" s="12">
        <v>103.9</v>
      </c>
      <c r="FY4" t="s">
        <v>36</v>
      </c>
      <c r="FZ4" s="12">
        <v>103.9</v>
      </c>
      <c r="GD4">
        <v>2</v>
      </c>
      <c r="GE4" t="s">
        <v>36</v>
      </c>
      <c r="GF4" s="12">
        <v>104</v>
      </c>
      <c r="GI4" t="s">
        <v>36</v>
      </c>
      <c r="GJ4" s="12">
        <v>104</v>
      </c>
      <c r="GN4">
        <v>2</v>
      </c>
      <c r="GO4" t="s">
        <v>36</v>
      </c>
      <c r="GP4" s="12">
        <v>104.1</v>
      </c>
      <c r="GS4" t="s">
        <v>36</v>
      </c>
      <c r="GT4" s="12">
        <v>104.1</v>
      </c>
      <c r="GX4">
        <v>2</v>
      </c>
      <c r="GY4" t="s">
        <v>36</v>
      </c>
      <c r="GZ4" s="12">
        <v>104.6</v>
      </c>
      <c r="HC4" t="s">
        <v>36</v>
      </c>
      <c r="HD4" s="12">
        <v>104.6</v>
      </c>
      <c r="HH4">
        <v>2</v>
      </c>
      <c r="HI4" t="s">
        <v>36</v>
      </c>
      <c r="HJ4" s="12">
        <v>104.4</v>
      </c>
      <c r="HM4" t="s">
        <v>36</v>
      </c>
      <c r="HN4" s="12">
        <v>104.4</v>
      </c>
      <c r="HR4">
        <v>2</v>
      </c>
      <c r="HS4" t="s">
        <v>36</v>
      </c>
      <c r="HT4" s="12">
        <v>105.8</v>
      </c>
      <c r="HW4" t="s">
        <v>36</v>
      </c>
      <c r="HX4" s="12">
        <v>105.8</v>
      </c>
    </row>
    <row r="5" spans="2:233" x14ac:dyDescent="0.35">
      <c r="C5">
        <v>3</v>
      </c>
      <c r="D5" t="s">
        <v>38</v>
      </c>
      <c r="E5" s="12">
        <v>100.4</v>
      </c>
      <c r="H5">
        <v>3</v>
      </c>
      <c r="I5" t="s">
        <v>38</v>
      </c>
      <c r="J5" s="12">
        <v>100.4</v>
      </c>
      <c r="K5" s="12">
        <f>AVERAGE(J3:J5)</f>
        <v>100.36666666666667</v>
      </c>
      <c r="N5">
        <v>3</v>
      </c>
      <c r="O5" t="s">
        <v>38</v>
      </c>
      <c r="P5" s="12">
        <v>110.2</v>
      </c>
      <c r="Q5" s="12">
        <f>AVERAGE(P3:P5)</f>
        <v>108.96666666666665</v>
      </c>
      <c r="T5">
        <v>3</v>
      </c>
      <c r="U5" t="s">
        <v>38</v>
      </c>
      <c r="V5" s="12">
        <v>108.8</v>
      </c>
      <c r="Y5" t="s">
        <v>38</v>
      </c>
      <c r="Z5" s="12">
        <v>108.8</v>
      </c>
      <c r="AA5" s="12">
        <f>AVERAGE(Z3:Z5)</f>
        <v>107.93333333333334</v>
      </c>
      <c r="AD5">
        <v>3</v>
      </c>
      <c r="AE5" t="s">
        <v>38</v>
      </c>
      <c r="AF5" s="12">
        <v>109.9</v>
      </c>
      <c r="AG5" s="12">
        <f>AVERAGE(AF3:AF5)</f>
        <v>109.40000000000002</v>
      </c>
      <c r="AJ5">
        <v>3</v>
      </c>
      <c r="AK5" t="s">
        <v>38</v>
      </c>
      <c r="AL5" s="12">
        <v>105.6</v>
      </c>
      <c r="AO5">
        <v>3</v>
      </c>
      <c r="AP5" t="s">
        <v>38</v>
      </c>
      <c r="AQ5" s="12">
        <v>105.6</v>
      </c>
      <c r="AR5" s="12">
        <f>AVERAGE(AQ3:AQ5)</f>
        <v>105.3</v>
      </c>
      <c r="AU5">
        <v>3</v>
      </c>
      <c r="AV5" t="s">
        <v>38</v>
      </c>
      <c r="AW5" s="12">
        <v>106.2</v>
      </c>
      <c r="AX5" s="12">
        <f>AVERAGE(AW3:AW5)</f>
        <v>106.33333333333333</v>
      </c>
      <c r="BA5">
        <v>3</v>
      </c>
      <c r="BB5" t="s">
        <v>38</v>
      </c>
      <c r="BC5" s="12">
        <v>105.7</v>
      </c>
      <c r="BD5" s="12">
        <f>AVERAGE(BC3:BC5)</f>
        <v>104.53333333333335</v>
      </c>
      <c r="BG5">
        <v>3</v>
      </c>
      <c r="BH5" t="s">
        <v>38</v>
      </c>
      <c r="BI5" s="12">
        <v>101.4</v>
      </c>
      <c r="BJ5" s="12">
        <f>AVERAGE(BI3:BI5)</f>
        <v>101.90000000000002</v>
      </c>
      <c r="BM5">
        <v>3</v>
      </c>
      <c r="BN5" t="s">
        <v>38</v>
      </c>
      <c r="BO5" s="12">
        <v>105.7</v>
      </c>
      <c r="BP5" s="12">
        <f>AVERAGE(BO3:BO5)</f>
        <v>105.89999999999999</v>
      </c>
      <c r="BS5">
        <v>3</v>
      </c>
      <c r="BT5" t="s">
        <v>38</v>
      </c>
      <c r="BU5" s="12">
        <v>105</v>
      </c>
      <c r="BV5" s="12">
        <f>AVERAGE(BU3:BU5)</f>
        <v>105.83333333333333</v>
      </c>
      <c r="BY5">
        <v>3</v>
      </c>
      <c r="BZ5" t="s">
        <v>38</v>
      </c>
      <c r="CA5" s="12">
        <v>103.3</v>
      </c>
      <c r="CB5" s="12">
        <f>AVERAGE(CA3:CA5)</f>
        <v>103.16666666666667</v>
      </c>
      <c r="CE5">
        <v>3</v>
      </c>
      <c r="CF5" t="s">
        <v>38</v>
      </c>
      <c r="CG5" s="12">
        <v>105.6</v>
      </c>
      <c r="CH5" s="12">
        <f>AVERAGE(CG3:CG5)</f>
        <v>105.16666666666667</v>
      </c>
      <c r="CK5">
        <v>3</v>
      </c>
      <c r="CL5" t="s">
        <v>38</v>
      </c>
      <c r="CM5" s="12">
        <v>108.2</v>
      </c>
      <c r="CP5">
        <v>3</v>
      </c>
      <c r="CQ5" t="s">
        <v>38</v>
      </c>
      <c r="CR5" s="12">
        <v>108.2</v>
      </c>
      <c r="CS5" s="12">
        <f>AVERAGE(CR3:CR5)</f>
        <v>107.53333333333335</v>
      </c>
      <c r="CV5">
        <v>3</v>
      </c>
      <c r="CW5" t="s">
        <v>38</v>
      </c>
      <c r="CX5" s="12">
        <v>106.6</v>
      </c>
      <c r="CY5" s="12">
        <f>AVERAGE(CX3:CX5)</f>
        <v>106.13333333333333</v>
      </c>
      <c r="DB5">
        <v>3</v>
      </c>
      <c r="DC5" t="s">
        <v>38</v>
      </c>
      <c r="DD5" s="12">
        <v>106.5</v>
      </c>
      <c r="DG5" t="s">
        <v>38</v>
      </c>
      <c r="DH5" s="12">
        <v>106.5</v>
      </c>
      <c r="DI5" s="12">
        <f>AVERAGE(DH3:DH5)</f>
        <v>105.73333333333333</v>
      </c>
      <c r="DL5">
        <v>3</v>
      </c>
      <c r="DM5" t="s">
        <v>38</v>
      </c>
      <c r="DN5" s="12">
        <v>107.6</v>
      </c>
      <c r="DQ5" t="s">
        <v>38</v>
      </c>
      <c r="DR5" s="12">
        <v>107.6</v>
      </c>
      <c r="DS5" s="12">
        <f>AVERAGE(DR3:DR5)</f>
        <v>107.06666666666666</v>
      </c>
      <c r="DV5">
        <v>3</v>
      </c>
      <c r="DW5" t="s">
        <v>38</v>
      </c>
      <c r="DX5" s="12">
        <v>106.8</v>
      </c>
      <c r="EA5" t="s">
        <v>38</v>
      </c>
      <c r="EB5" s="12">
        <v>106.8</v>
      </c>
      <c r="EC5" s="12">
        <f>AVERAGE(EB3:EB5)</f>
        <v>106.3</v>
      </c>
      <c r="EF5">
        <v>3</v>
      </c>
      <c r="EG5" t="s">
        <v>38</v>
      </c>
      <c r="EH5" s="12">
        <v>107.5</v>
      </c>
      <c r="EK5" t="s">
        <v>38</v>
      </c>
      <c r="EL5" s="12">
        <v>107.5</v>
      </c>
      <c r="EM5" s="12">
        <f>AVERAGE(EL3:EL5)</f>
        <v>106.96666666666665</v>
      </c>
      <c r="EP5">
        <v>3</v>
      </c>
      <c r="EQ5" t="s">
        <v>38</v>
      </c>
      <c r="ER5" s="12">
        <v>106.1</v>
      </c>
      <c r="EU5" t="s">
        <v>38</v>
      </c>
      <c r="EV5" s="12">
        <v>106.1</v>
      </c>
      <c r="EW5" s="12">
        <f>AVERAGE(EV3:EV5)</f>
        <v>105.93333333333332</v>
      </c>
      <c r="EZ5">
        <v>3</v>
      </c>
      <c r="FA5" t="s">
        <v>38</v>
      </c>
      <c r="FB5" s="12">
        <v>105.6</v>
      </c>
      <c r="FE5" t="s">
        <v>38</v>
      </c>
      <c r="FF5" s="12">
        <v>105.6</v>
      </c>
      <c r="FG5" s="12">
        <f>AVERAGE(FF3:FF5)</f>
        <v>105.2</v>
      </c>
      <c r="FJ5">
        <v>3</v>
      </c>
      <c r="FK5" t="s">
        <v>38</v>
      </c>
      <c r="FL5" s="12">
        <v>104.7</v>
      </c>
      <c r="FO5" t="s">
        <v>38</v>
      </c>
      <c r="FP5" s="12">
        <v>104.7</v>
      </c>
      <c r="FQ5" s="12">
        <f>AVERAGE(FP3:FP5)</f>
        <v>104.36666666666667</v>
      </c>
      <c r="FT5">
        <v>3</v>
      </c>
      <c r="FU5" t="s">
        <v>38</v>
      </c>
      <c r="FV5" s="12">
        <v>104.6</v>
      </c>
      <c r="FY5" t="s">
        <v>38</v>
      </c>
      <c r="FZ5" s="12">
        <v>104.6</v>
      </c>
      <c r="GA5" s="12">
        <f>AVERAGE(FZ3:FZ5)</f>
        <v>103.93333333333332</v>
      </c>
      <c r="GD5">
        <v>3</v>
      </c>
      <c r="GE5" t="s">
        <v>38</v>
      </c>
      <c r="GF5" s="12">
        <v>104</v>
      </c>
      <c r="GI5" t="s">
        <v>38</v>
      </c>
      <c r="GJ5" s="12">
        <v>104</v>
      </c>
      <c r="GK5" s="12">
        <f>AVERAGE(GJ3:GJ5)</f>
        <v>103.8</v>
      </c>
      <c r="GN5">
        <v>3</v>
      </c>
      <c r="GO5" t="s">
        <v>38</v>
      </c>
      <c r="GP5" s="12">
        <v>104.3</v>
      </c>
      <c r="GS5" t="s">
        <v>38</v>
      </c>
      <c r="GT5" s="12">
        <v>104.3</v>
      </c>
      <c r="GU5" s="12">
        <f>AVERAGE(GT3:GT5)</f>
        <v>104.06666666666666</v>
      </c>
      <c r="GX5">
        <v>3</v>
      </c>
      <c r="GY5" t="s">
        <v>38</v>
      </c>
      <c r="GZ5" s="12">
        <v>104.3</v>
      </c>
      <c r="HC5" t="s">
        <v>38</v>
      </c>
      <c r="HD5" s="12">
        <v>104.3</v>
      </c>
      <c r="HE5" s="12">
        <f>AVERAGE(HD3:HD5)</f>
        <v>104.53333333333335</v>
      </c>
      <c r="HH5">
        <v>3</v>
      </c>
      <c r="HI5" t="s">
        <v>38</v>
      </c>
      <c r="HJ5" s="12">
        <v>104.6</v>
      </c>
      <c r="HM5" t="s">
        <v>38</v>
      </c>
      <c r="HN5" s="12">
        <v>104.6</v>
      </c>
      <c r="HO5" s="12">
        <f>AVERAGE(HN3:HN5)</f>
        <v>104.33333333333333</v>
      </c>
      <c r="HR5">
        <v>3</v>
      </c>
      <c r="HS5" t="s">
        <v>38</v>
      </c>
      <c r="HT5" s="12">
        <v>106</v>
      </c>
      <c r="HW5" t="s">
        <v>38</v>
      </c>
      <c r="HX5" s="12">
        <v>106</v>
      </c>
      <c r="HY5" s="12">
        <f>AVERAGE(HX3:HX5)</f>
        <v>105.63333333333333</v>
      </c>
    </row>
    <row r="6" spans="2:233" x14ac:dyDescent="0.35">
      <c r="C6">
        <v>4</v>
      </c>
      <c r="D6" t="s">
        <v>39</v>
      </c>
      <c r="E6" s="12">
        <v>100.5</v>
      </c>
      <c r="H6">
        <v>4</v>
      </c>
      <c r="I6" t="s">
        <v>39</v>
      </c>
      <c r="J6" s="12">
        <v>100.5</v>
      </c>
      <c r="K6" s="12">
        <f t="shared" ref="K6:K69" si="0">AVERAGE(J4:J6)</f>
        <v>100.43333333333334</v>
      </c>
      <c r="N6">
        <v>4</v>
      </c>
      <c r="O6" t="s">
        <v>39</v>
      </c>
      <c r="P6" s="12">
        <v>110.2</v>
      </c>
      <c r="Q6" s="12">
        <f t="shared" ref="Q6:Q69" si="1">AVERAGE(P4:P6)</f>
        <v>109.86666666666667</v>
      </c>
      <c r="T6">
        <v>4</v>
      </c>
      <c r="U6" t="s">
        <v>39</v>
      </c>
      <c r="V6" s="12">
        <v>109.5</v>
      </c>
      <c r="Y6" t="s">
        <v>39</v>
      </c>
      <c r="Z6" s="12">
        <v>109.5</v>
      </c>
      <c r="AA6" s="12">
        <f t="shared" ref="AA6:AA69" si="2">AVERAGE(Z4:Z6)</f>
        <v>109</v>
      </c>
      <c r="AD6">
        <v>4</v>
      </c>
      <c r="AE6" t="s">
        <v>39</v>
      </c>
      <c r="AF6" s="12">
        <v>106.9</v>
      </c>
      <c r="AG6" s="12">
        <f t="shared" ref="AG6:AG69" si="3">AVERAGE(AF4:AF6)</f>
        <v>109</v>
      </c>
      <c r="AJ6">
        <v>4</v>
      </c>
      <c r="AK6" t="s">
        <v>39</v>
      </c>
      <c r="AL6" s="12">
        <v>106.3</v>
      </c>
      <c r="AO6">
        <v>4</v>
      </c>
      <c r="AP6" t="s">
        <v>39</v>
      </c>
      <c r="AQ6" s="12">
        <v>106.3</v>
      </c>
      <c r="AR6" s="12">
        <f t="shared" ref="AR6:AR69" si="4">AVERAGE(AQ4:AQ6)</f>
        <v>105.76666666666667</v>
      </c>
      <c r="AU6">
        <v>4</v>
      </c>
      <c r="AV6" t="s">
        <v>39</v>
      </c>
      <c r="AW6" s="12">
        <v>105.7</v>
      </c>
      <c r="AX6" s="12">
        <f t="shared" ref="AX6:AX69" si="5">AVERAGE(AW4:AW6)</f>
        <v>106.2</v>
      </c>
      <c r="BA6">
        <v>4</v>
      </c>
      <c r="BB6" t="s">
        <v>39</v>
      </c>
      <c r="BC6" s="12">
        <v>108.3</v>
      </c>
      <c r="BD6" s="12">
        <f t="shared" ref="BD6:BD69" si="6">AVERAGE(BC4:BC6)</f>
        <v>106</v>
      </c>
      <c r="BG6">
        <v>4</v>
      </c>
      <c r="BH6" t="s">
        <v>39</v>
      </c>
      <c r="BI6" s="12">
        <v>103.4</v>
      </c>
      <c r="BJ6" s="12">
        <f t="shared" ref="BJ6:BJ69" si="7">AVERAGE(BI4:BI6)</f>
        <v>102.40000000000002</v>
      </c>
      <c r="BM6">
        <v>4</v>
      </c>
      <c r="BN6" t="s">
        <v>39</v>
      </c>
      <c r="BO6" s="12">
        <v>105.7</v>
      </c>
      <c r="BP6" s="12">
        <f t="shared" ref="BP6:BP69" si="8">AVERAGE(BO4:BO6)</f>
        <v>105.76666666666667</v>
      </c>
      <c r="BS6">
        <v>4</v>
      </c>
      <c r="BT6" t="s">
        <v>39</v>
      </c>
      <c r="BU6" s="12">
        <v>104.2</v>
      </c>
      <c r="BV6" s="12">
        <f t="shared" ref="BV6:BV69" si="9">AVERAGE(BU4:BU6)</f>
        <v>104.96666666666665</v>
      </c>
      <c r="BY6">
        <v>4</v>
      </c>
      <c r="BZ6" t="s">
        <v>39</v>
      </c>
      <c r="CA6" s="12">
        <v>103.2</v>
      </c>
      <c r="CB6" s="12">
        <f t="shared" ref="CB6:CB69" si="10">AVERAGE(CA4:CA6)</f>
        <v>103.19999999999999</v>
      </c>
      <c r="CE6">
        <v>4</v>
      </c>
      <c r="CF6" t="s">
        <v>39</v>
      </c>
      <c r="CG6" s="12">
        <v>106.5</v>
      </c>
      <c r="CH6" s="12">
        <f t="shared" ref="CH6:CH69" si="11">AVERAGE(CG4:CG6)</f>
        <v>105.73333333333333</v>
      </c>
      <c r="CK6">
        <v>4</v>
      </c>
      <c r="CL6" t="s">
        <v>39</v>
      </c>
      <c r="CM6" s="12">
        <v>108.8</v>
      </c>
      <c r="CP6">
        <v>4</v>
      </c>
      <c r="CQ6" t="s">
        <v>39</v>
      </c>
      <c r="CR6" s="12">
        <v>108.8</v>
      </c>
      <c r="CS6" s="12">
        <f t="shared" ref="CS6:CS69" si="12">AVERAGE(CR4:CR6)</f>
        <v>108.23333333333333</v>
      </c>
      <c r="CV6">
        <v>4</v>
      </c>
      <c r="CW6" t="s">
        <v>39</v>
      </c>
      <c r="CX6" s="12">
        <v>107.1</v>
      </c>
      <c r="CY6" s="12">
        <f t="shared" ref="CY6:CY69" si="13">AVERAGE(CX4:CX6)</f>
        <v>106.66666666666667</v>
      </c>
      <c r="DB6">
        <v>4</v>
      </c>
      <c r="DC6" t="s">
        <v>39</v>
      </c>
      <c r="DD6" s="12">
        <v>107.1</v>
      </c>
      <c r="DG6" t="s">
        <v>39</v>
      </c>
      <c r="DH6" s="12">
        <v>107.1</v>
      </c>
      <c r="DI6" s="12">
        <f t="shared" ref="DI6:DI69" si="14">AVERAGE(DH4:DH6)</f>
        <v>106.39999999999999</v>
      </c>
      <c r="DL6">
        <v>4</v>
      </c>
      <c r="DM6" t="s">
        <v>39</v>
      </c>
      <c r="DN6" s="12">
        <v>108.1</v>
      </c>
      <c r="DQ6" t="s">
        <v>39</v>
      </c>
      <c r="DR6" s="12">
        <v>108.1</v>
      </c>
      <c r="DS6" s="12">
        <f t="shared" ref="DS6:DS69" si="15">AVERAGE(DR4:DR6)</f>
        <v>107.59999999999998</v>
      </c>
      <c r="DV6">
        <v>4</v>
      </c>
      <c r="DW6" t="s">
        <v>39</v>
      </c>
      <c r="DX6" s="12">
        <v>107.4</v>
      </c>
      <c r="EA6" t="s">
        <v>39</v>
      </c>
      <c r="EB6" s="12">
        <v>107.4</v>
      </c>
      <c r="EC6" s="12">
        <f t="shared" ref="EC6:EC69" si="16">AVERAGE(EB4:EB6)</f>
        <v>106.83333333333333</v>
      </c>
      <c r="EF6">
        <v>4</v>
      </c>
      <c r="EG6" t="s">
        <v>39</v>
      </c>
      <c r="EH6" s="12">
        <v>108</v>
      </c>
      <c r="EK6" t="s">
        <v>39</v>
      </c>
      <c r="EL6" s="12">
        <v>108</v>
      </c>
      <c r="EM6" s="12">
        <f t="shared" ref="EM6:EM69" si="17">AVERAGE(EL4:EL6)</f>
        <v>107.5</v>
      </c>
      <c r="EP6">
        <v>4</v>
      </c>
      <c r="EQ6" t="s">
        <v>39</v>
      </c>
      <c r="ER6" s="12">
        <v>106.5</v>
      </c>
      <c r="EU6" t="s">
        <v>39</v>
      </c>
      <c r="EV6" s="12">
        <v>106.5</v>
      </c>
      <c r="EW6" s="12">
        <f t="shared" ref="EW6:EW69" si="18">AVERAGE(EV4:EV6)</f>
        <v>106.26666666666667</v>
      </c>
      <c r="EZ6">
        <v>4</v>
      </c>
      <c r="FA6" t="s">
        <v>39</v>
      </c>
      <c r="FB6" s="12">
        <v>106.1</v>
      </c>
      <c r="FE6" t="s">
        <v>39</v>
      </c>
      <c r="FF6" s="12">
        <v>106.1</v>
      </c>
      <c r="FG6" s="12">
        <f t="shared" ref="FG6:FG69" si="19">AVERAGE(FF4:FF6)</f>
        <v>105.63333333333333</v>
      </c>
      <c r="FJ6">
        <v>4</v>
      </c>
      <c r="FK6" t="s">
        <v>39</v>
      </c>
      <c r="FL6" s="12">
        <v>105.1</v>
      </c>
      <c r="FO6" t="s">
        <v>39</v>
      </c>
      <c r="FP6" s="12">
        <v>105.1</v>
      </c>
      <c r="FQ6" s="12">
        <f t="shared" ref="FQ6:FQ69" si="20">AVERAGE(FP4:FP6)</f>
        <v>104.73333333333335</v>
      </c>
      <c r="FT6">
        <v>4</v>
      </c>
      <c r="FU6" t="s">
        <v>39</v>
      </c>
      <c r="FV6" s="12">
        <v>104.4</v>
      </c>
      <c r="FY6" t="s">
        <v>39</v>
      </c>
      <c r="FZ6" s="12">
        <v>104.4</v>
      </c>
      <c r="GA6" s="12">
        <f t="shared" ref="GA6:GA69" si="21">AVERAGE(FZ4:FZ6)</f>
        <v>104.3</v>
      </c>
      <c r="GD6">
        <v>4</v>
      </c>
      <c r="GE6" t="s">
        <v>39</v>
      </c>
      <c r="GF6" s="12">
        <v>104.5</v>
      </c>
      <c r="GI6" t="s">
        <v>39</v>
      </c>
      <c r="GJ6" s="12">
        <v>104.5</v>
      </c>
      <c r="GK6" s="12">
        <f t="shared" ref="GK6:GK69" si="22">AVERAGE(GJ4:GJ6)</f>
        <v>104.16666666666667</v>
      </c>
      <c r="GN6">
        <v>4</v>
      </c>
      <c r="GO6" t="s">
        <v>39</v>
      </c>
      <c r="GP6" s="12">
        <v>104.8</v>
      </c>
      <c r="GS6" t="s">
        <v>39</v>
      </c>
      <c r="GT6" s="12">
        <v>104.8</v>
      </c>
      <c r="GU6" s="12">
        <f t="shared" ref="GU6:GU69" si="23">AVERAGE(GT4:GT6)</f>
        <v>104.39999999999999</v>
      </c>
      <c r="GX6">
        <v>4</v>
      </c>
      <c r="GY6" t="s">
        <v>39</v>
      </c>
      <c r="GZ6" s="12">
        <v>102.7</v>
      </c>
      <c r="HC6" t="s">
        <v>39</v>
      </c>
      <c r="HD6" s="12">
        <v>102.7</v>
      </c>
      <c r="HE6" s="12">
        <f t="shared" ref="HE6:HE69" si="24">AVERAGE(HD4:HD6)</f>
        <v>103.86666666666666</v>
      </c>
      <c r="HH6">
        <v>4</v>
      </c>
      <c r="HI6" t="s">
        <v>39</v>
      </c>
      <c r="HJ6" s="12">
        <v>104.6</v>
      </c>
      <c r="HM6" t="s">
        <v>39</v>
      </c>
      <c r="HN6" s="12">
        <v>104.6</v>
      </c>
      <c r="HO6" s="12">
        <f t="shared" ref="HO6:HO69" si="25">AVERAGE(HN4:HN6)</f>
        <v>104.53333333333335</v>
      </c>
      <c r="HR6">
        <v>4</v>
      </c>
      <c r="HS6" t="s">
        <v>39</v>
      </c>
      <c r="HT6" s="12">
        <v>106.4</v>
      </c>
      <c r="HW6" t="s">
        <v>39</v>
      </c>
      <c r="HX6" s="12">
        <v>106.4</v>
      </c>
      <c r="HY6" s="12">
        <f t="shared" ref="HY6:HY69" si="26">AVERAGE(HX4:HX6)</f>
        <v>106.06666666666668</v>
      </c>
    </row>
    <row r="7" spans="2:233" x14ac:dyDescent="0.35">
      <c r="C7">
        <v>5</v>
      </c>
      <c r="D7" t="s">
        <v>41</v>
      </c>
      <c r="E7" s="12">
        <v>100.5</v>
      </c>
      <c r="H7">
        <v>5</v>
      </c>
      <c r="I7" t="s">
        <v>41</v>
      </c>
      <c r="J7" s="12">
        <v>100.5</v>
      </c>
      <c r="K7" s="12">
        <f t="shared" si="0"/>
        <v>100.46666666666665</v>
      </c>
      <c r="N7">
        <v>5</v>
      </c>
      <c r="O7" t="s">
        <v>41</v>
      </c>
      <c r="P7" s="12">
        <v>110.9</v>
      </c>
      <c r="Q7" s="12">
        <f t="shared" si="1"/>
        <v>110.43333333333334</v>
      </c>
      <c r="T7">
        <v>5</v>
      </c>
      <c r="U7" t="s">
        <v>41</v>
      </c>
      <c r="V7" s="12">
        <v>109.8</v>
      </c>
      <c r="Y7" t="s">
        <v>41</v>
      </c>
      <c r="Z7" s="12">
        <v>109.8</v>
      </c>
      <c r="AA7" s="12">
        <f t="shared" si="2"/>
        <v>109.36666666666667</v>
      </c>
      <c r="AD7">
        <v>5</v>
      </c>
      <c r="AE7" t="s">
        <v>41</v>
      </c>
      <c r="AF7" s="12">
        <v>105.9</v>
      </c>
      <c r="AG7" s="12">
        <f t="shared" si="3"/>
        <v>107.56666666666668</v>
      </c>
      <c r="AJ7">
        <v>5</v>
      </c>
      <c r="AK7" t="s">
        <v>41</v>
      </c>
      <c r="AL7" s="12">
        <v>107.5</v>
      </c>
      <c r="AO7">
        <v>5</v>
      </c>
      <c r="AP7" t="s">
        <v>41</v>
      </c>
      <c r="AQ7" s="12">
        <v>107.5</v>
      </c>
      <c r="AR7" s="12">
        <f t="shared" si="4"/>
        <v>106.46666666666665</v>
      </c>
      <c r="AU7">
        <v>5</v>
      </c>
      <c r="AV7" t="s">
        <v>41</v>
      </c>
      <c r="AW7" s="12">
        <v>105.3</v>
      </c>
      <c r="AX7" s="12">
        <f t="shared" si="5"/>
        <v>105.73333333333333</v>
      </c>
      <c r="BA7">
        <v>5</v>
      </c>
      <c r="BB7" t="s">
        <v>41</v>
      </c>
      <c r="BC7" s="12">
        <v>108.1</v>
      </c>
      <c r="BD7" s="12">
        <f t="shared" si="6"/>
        <v>107.36666666666667</v>
      </c>
      <c r="BG7">
        <v>5</v>
      </c>
      <c r="BH7" t="s">
        <v>41</v>
      </c>
      <c r="BI7" s="12">
        <v>107.3</v>
      </c>
      <c r="BJ7" s="12">
        <f t="shared" si="7"/>
        <v>104.03333333333335</v>
      </c>
      <c r="BM7">
        <v>5</v>
      </c>
      <c r="BN7" t="s">
        <v>41</v>
      </c>
      <c r="BO7" s="12">
        <v>106.1</v>
      </c>
      <c r="BP7" s="12">
        <f t="shared" si="8"/>
        <v>105.83333333333333</v>
      </c>
      <c r="BS7">
        <v>5</v>
      </c>
      <c r="BT7" t="s">
        <v>41</v>
      </c>
      <c r="BU7" s="12">
        <v>103.7</v>
      </c>
      <c r="BV7" s="12">
        <f t="shared" si="9"/>
        <v>104.3</v>
      </c>
      <c r="BY7">
        <v>5</v>
      </c>
      <c r="BZ7" t="s">
        <v>41</v>
      </c>
      <c r="CA7" s="12">
        <v>104</v>
      </c>
      <c r="CB7" s="12">
        <f t="shared" si="10"/>
        <v>103.5</v>
      </c>
      <c r="CE7">
        <v>5</v>
      </c>
      <c r="CF7" t="s">
        <v>41</v>
      </c>
      <c r="CG7" s="12">
        <v>107.4</v>
      </c>
      <c r="CH7" s="12">
        <f t="shared" si="11"/>
        <v>106.5</v>
      </c>
      <c r="CK7">
        <v>5</v>
      </c>
      <c r="CL7" t="s">
        <v>41</v>
      </c>
      <c r="CM7" s="12">
        <v>109.9</v>
      </c>
      <c r="CP7">
        <v>5</v>
      </c>
      <c r="CQ7" t="s">
        <v>41</v>
      </c>
      <c r="CR7" s="12">
        <v>109.9</v>
      </c>
      <c r="CS7" s="12">
        <f t="shared" si="12"/>
        <v>108.96666666666665</v>
      </c>
      <c r="CV7">
        <v>5</v>
      </c>
      <c r="CW7" t="s">
        <v>41</v>
      </c>
      <c r="CX7" s="12">
        <v>108.1</v>
      </c>
      <c r="CY7" s="12">
        <f t="shared" si="13"/>
        <v>107.26666666666665</v>
      </c>
      <c r="DB7">
        <v>5</v>
      </c>
      <c r="DC7" t="s">
        <v>41</v>
      </c>
      <c r="DD7" s="12">
        <v>108.1</v>
      </c>
      <c r="DG7" t="s">
        <v>41</v>
      </c>
      <c r="DH7" s="12">
        <v>108.1</v>
      </c>
      <c r="DI7" s="12">
        <f t="shared" si="14"/>
        <v>107.23333333333333</v>
      </c>
      <c r="DL7">
        <v>5</v>
      </c>
      <c r="DM7" t="s">
        <v>41</v>
      </c>
      <c r="DN7" s="12">
        <v>108.8</v>
      </c>
      <c r="DQ7" t="s">
        <v>41</v>
      </c>
      <c r="DR7" s="12">
        <v>108.8</v>
      </c>
      <c r="DS7" s="12">
        <f t="shared" si="15"/>
        <v>108.16666666666667</v>
      </c>
      <c r="DV7">
        <v>5</v>
      </c>
      <c r="DW7" t="s">
        <v>41</v>
      </c>
      <c r="DX7" s="12">
        <v>107.9</v>
      </c>
      <c r="EA7" t="s">
        <v>41</v>
      </c>
      <c r="EB7" s="12">
        <v>107.9</v>
      </c>
      <c r="EC7" s="12">
        <f t="shared" si="16"/>
        <v>107.36666666666667</v>
      </c>
      <c r="EF7">
        <v>5</v>
      </c>
      <c r="EG7" t="s">
        <v>41</v>
      </c>
      <c r="EH7" s="12">
        <v>108.6</v>
      </c>
      <c r="EK7" t="s">
        <v>41</v>
      </c>
      <c r="EL7" s="12">
        <v>108.6</v>
      </c>
      <c r="EM7" s="12">
        <f t="shared" si="17"/>
        <v>108.03333333333335</v>
      </c>
      <c r="EP7">
        <v>5</v>
      </c>
      <c r="EQ7" t="s">
        <v>41</v>
      </c>
      <c r="ER7" s="12">
        <v>107.5</v>
      </c>
      <c r="EU7" t="s">
        <v>41</v>
      </c>
      <c r="EV7" s="12">
        <v>107.5</v>
      </c>
      <c r="EW7" s="12">
        <f t="shared" si="18"/>
        <v>106.7</v>
      </c>
      <c r="EZ7">
        <v>5</v>
      </c>
      <c r="FA7" t="s">
        <v>41</v>
      </c>
      <c r="FB7" s="12">
        <v>106.8</v>
      </c>
      <c r="FE7" t="s">
        <v>41</v>
      </c>
      <c r="FF7" s="12">
        <v>106.8</v>
      </c>
      <c r="FG7" s="12">
        <f t="shared" si="19"/>
        <v>106.16666666666667</v>
      </c>
      <c r="FJ7">
        <v>5</v>
      </c>
      <c r="FK7" t="s">
        <v>41</v>
      </c>
      <c r="FL7" s="12">
        <v>105.7</v>
      </c>
      <c r="FO7" t="s">
        <v>41</v>
      </c>
      <c r="FP7" s="12">
        <v>105.7</v>
      </c>
      <c r="FQ7" s="12">
        <f t="shared" si="20"/>
        <v>105.16666666666667</v>
      </c>
      <c r="FT7">
        <v>5</v>
      </c>
      <c r="FU7" t="s">
        <v>41</v>
      </c>
      <c r="FV7" s="12">
        <v>104.1</v>
      </c>
      <c r="FY7" t="s">
        <v>41</v>
      </c>
      <c r="FZ7" s="12">
        <v>104.1</v>
      </c>
      <c r="GA7" s="12">
        <f t="shared" si="21"/>
        <v>104.36666666666667</v>
      </c>
      <c r="GD7">
        <v>5</v>
      </c>
      <c r="GE7" t="s">
        <v>41</v>
      </c>
      <c r="GF7" s="12">
        <v>105</v>
      </c>
      <c r="GI7" t="s">
        <v>41</v>
      </c>
      <c r="GJ7" s="12">
        <v>105</v>
      </c>
      <c r="GK7" s="12">
        <f t="shared" si="22"/>
        <v>104.5</v>
      </c>
      <c r="GN7">
        <v>5</v>
      </c>
      <c r="GO7" t="s">
        <v>41</v>
      </c>
      <c r="GP7" s="12">
        <v>105.5</v>
      </c>
      <c r="GS7" t="s">
        <v>41</v>
      </c>
      <c r="GT7" s="12">
        <v>105.5</v>
      </c>
      <c r="GU7" s="12">
        <f t="shared" si="23"/>
        <v>104.86666666666667</v>
      </c>
      <c r="GX7">
        <v>5</v>
      </c>
      <c r="GY7" t="s">
        <v>41</v>
      </c>
      <c r="GZ7" s="12">
        <v>102.1</v>
      </c>
      <c r="HC7" t="s">
        <v>41</v>
      </c>
      <c r="HD7" s="12">
        <v>102.1</v>
      </c>
      <c r="HE7" s="12">
        <f t="shared" si="24"/>
        <v>103.03333333333335</v>
      </c>
      <c r="HH7">
        <v>5</v>
      </c>
      <c r="HI7" t="s">
        <v>41</v>
      </c>
      <c r="HJ7" s="12">
        <v>104.8</v>
      </c>
      <c r="HM7" t="s">
        <v>41</v>
      </c>
      <c r="HN7" s="12">
        <v>104.8</v>
      </c>
      <c r="HO7" s="12">
        <f t="shared" si="25"/>
        <v>104.66666666666667</v>
      </c>
      <c r="HR7">
        <v>5</v>
      </c>
      <c r="HS7" t="s">
        <v>41</v>
      </c>
      <c r="HT7" s="12">
        <v>107.2</v>
      </c>
      <c r="HW7" t="s">
        <v>41</v>
      </c>
      <c r="HX7" s="12">
        <v>107.2</v>
      </c>
      <c r="HY7" s="12">
        <f t="shared" si="26"/>
        <v>106.53333333333335</v>
      </c>
    </row>
    <row r="8" spans="2:233" x14ac:dyDescent="0.35">
      <c r="C8">
        <v>6</v>
      </c>
      <c r="D8" t="s">
        <v>42</v>
      </c>
      <c r="E8" s="12">
        <v>106.6</v>
      </c>
      <c r="H8">
        <v>6</v>
      </c>
      <c r="I8" t="s">
        <v>42</v>
      </c>
      <c r="J8" s="12">
        <v>106.6</v>
      </c>
      <c r="K8" s="12">
        <f t="shared" si="0"/>
        <v>102.53333333333335</v>
      </c>
      <c r="N8">
        <v>6</v>
      </c>
      <c r="O8" t="s">
        <v>42</v>
      </c>
      <c r="P8" s="12">
        <v>112.3</v>
      </c>
      <c r="Q8" s="12">
        <f t="shared" si="1"/>
        <v>111.13333333333334</v>
      </c>
      <c r="T8">
        <v>6</v>
      </c>
      <c r="U8" t="s">
        <v>42</v>
      </c>
      <c r="V8" s="12">
        <v>112.1</v>
      </c>
      <c r="Y8" t="s">
        <v>42</v>
      </c>
      <c r="Z8" s="12">
        <v>112.1</v>
      </c>
      <c r="AA8" s="12">
        <f t="shared" si="2"/>
        <v>110.46666666666665</v>
      </c>
      <c r="AD8">
        <v>6</v>
      </c>
      <c r="AE8" t="s">
        <v>42</v>
      </c>
      <c r="AF8" s="12">
        <v>108.1</v>
      </c>
      <c r="AG8" s="12">
        <f t="shared" si="3"/>
        <v>106.96666666666665</v>
      </c>
      <c r="AJ8">
        <v>6</v>
      </c>
      <c r="AK8" t="s">
        <v>42</v>
      </c>
      <c r="AL8" s="12">
        <v>108.3</v>
      </c>
      <c r="AO8">
        <v>6</v>
      </c>
      <c r="AP8" t="s">
        <v>42</v>
      </c>
      <c r="AQ8" s="12">
        <v>108.3</v>
      </c>
      <c r="AR8" s="12">
        <f t="shared" si="4"/>
        <v>107.36666666666667</v>
      </c>
      <c r="AU8">
        <v>6</v>
      </c>
      <c r="AV8" t="s">
        <v>42</v>
      </c>
      <c r="AW8" s="12">
        <v>105.9</v>
      </c>
      <c r="AX8" s="12">
        <f t="shared" si="5"/>
        <v>105.63333333333333</v>
      </c>
      <c r="BA8">
        <v>6</v>
      </c>
      <c r="BB8" t="s">
        <v>42</v>
      </c>
      <c r="BC8" s="12">
        <v>109.2</v>
      </c>
      <c r="BD8" s="12">
        <f t="shared" si="6"/>
        <v>108.53333333333332</v>
      </c>
      <c r="BG8">
        <v>6</v>
      </c>
      <c r="BH8" t="s">
        <v>42</v>
      </c>
      <c r="BI8" s="12">
        <v>118</v>
      </c>
      <c r="BJ8" s="12">
        <f t="shared" si="7"/>
        <v>109.56666666666666</v>
      </c>
      <c r="BM8">
        <v>6</v>
      </c>
      <c r="BN8" t="s">
        <v>42</v>
      </c>
      <c r="BO8" s="12">
        <v>106.8</v>
      </c>
      <c r="BP8" s="12">
        <f t="shared" si="8"/>
        <v>106.2</v>
      </c>
      <c r="BS8">
        <v>6</v>
      </c>
      <c r="BT8" t="s">
        <v>42</v>
      </c>
      <c r="BU8" s="12">
        <v>104.1</v>
      </c>
      <c r="BV8" s="12">
        <f t="shared" si="9"/>
        <v>104</v>
      </c>
      <c r="BY8">
        <v>6</v>
      </c>
      <c r="BZ8" t="s">
        <v>42</v>
      </c>
      <c r="CA8" s="12">
        <v>105.4</v>
      </c>
      <c r="CB8" s="12">
        <f t="shared" si="10"/>
        <v>104.2</v>
      </c>
      <c r="CE8">
        <v>6</v>
      </c>
      <c r="CF8" t="s">
        <v>42</v>
      </c>
      <c r="CG8" s="12">
        <v>108.2</v>
      </c>
      <c r="CH8" s="12">
        <f t="shared" si="11"/>
        <v>107.36666666666667</v>
      </c>
      <c r="CK8">
        <v>6</v>
      </c>
      <c r="CL8" t="s">
        <v>42</v>
      </c>
      <c r="CM8" s="12">
        <v>111</v>
      </c>
      <c r="CP8">
        <v>6</v>
      </c>
      <c r="CQ8" t="s">
        <v>42</v>
      </c>
      <c r="CR8" s="12">
        <v>111</v>
      </c>
      <c r="CS8" s="12">
        <f t="shared" si="12"/>
        <v>109.89999999999999</v>
      </c>
      <c r="CV8">
        <v>6</v>
      </c>
      <c r="CW8" t="s">
        <v>42</v>
      </c>
      <c r="CX8" s="12">
        <v>110.6</v>
      </c>
      <c r="CY8" s="12">
        <f t="shared" si="13"/>
        <v>108.59999999999998</v>
      </c>
      <c r="DB8">
        <v>6</v>
      </c>
      <c r="DC8" t="s">
        <v>42</v>
      </c>
      <c r="DD8" s="12">
        <v>109</v>
      </c>
      <c r="DG8" t="s">
        <v>42</v>
      </c>
      <c r="DH8" s="12">
        <v>109</v>
      </c>
      <c r="DI8" s="12">
        <f t="shared" si="14"/>
        <v>108.06666666666666</v>
      </c>
      <c r="DL8">
        <v>6</v>
      </c>
      <c r="DM8" t="s">
        <v>42</v>
      </c>
      <c r="DN8" s="12">
        <v>109.7</v>
      </c>
      <c r="DQ8" t="s">
        <v>42</v>
      </c>
      <c r="DR8" s="12">
        <v>109.7</v>
      </c>
      <c r="DS8" s="12">
        <f t="shared" si="15"/>
        <v>108.86666666666666</v>
      </c>
      <c r="DV8">
        <v>6</v>
      </c>
      <c r="DW8" t="s">
        <v>42</v>
      </c>
      <c r="DX8" s="12">
        <v>108.8</v>
      </c>
      <c r="EA8" t="s">
        <v>42</v>
      </c>
      <c r="EB8" s="12">
        <v>108.8</v>
      </c>
      <c r="EC8" s="12">
        <f t="shared" si="16"/>
        <v>108.03333333333335</v>
      </c>
      <c r="EF8">
        <v>6</v>
      </c>
      <c r="EG8" t="s">
        <v>42</v>
      </c>
      <c r="EH8" s="12">
        <v>109.5</v>
      </c>
      <c r="EK8" t="s">
        <v>42</v>
      </c>
      <c r="EL8" s="12">
        <v>109.5</v>
      </c>
      <c r="EM8" s="12">
        <f t="shared" si="17"/>
        <v>108.7</v>
      </c>
      <c r="EP8">
        <v>6</v>
      </c>
      <c r="EQ8" t="s">
        <v>42</v>
      </c>
      <c r="ER8" s="12">
        <v>108.5</v>
      </c>
      <c r="EU8" t="s">
        <v>42</v>
      </c>
      <c r="EV8" s="12">
        <v>108.5</v>
      </c>
      <c r="EW8" s="12">
        <f t="shared" si="18"/>
        <v>107.5</v>
      </c>
      <c r="EZ8">
        <v>6</v>
      </c>
      <c r="FA8" t="s">
        <v>42</v>
      </c>
      <c r="FB8" s="12">
        <v>107.5</v>
      </c>
      <c r="FE8" t="s">
        <v>42</v>
      </c>
      <c r="FF8" s="12">
        <v>107.5</v>
      </c>
      <c r="FG8" s="12">
        <f t="shared" si="19"/>
        <v>106.8</v>
      </c>
      <c r="FJ8">
        <v>6</v>
      </c>
      <c r="FK8" t="s">
        <v>42</v>
      </c>
      <c r="FL8" s="12">
        <v>106.3</v>
      </c>
      <c r="FO8" t="s">
        <v>42</v>
      </c>
      <c r="FP8" s="12">
        <v>106.3</v>
      </c>
      <c r="FQ8" s="12">
        <f t="shared" si="20"/>
        <v>105.7</v>
      </c>
      <c r="FT8">
        <v>6</v>
      </c>
      <c r="FU8" t="s">
        <v>42</v>
      </c>
      <c r="FV8" s="12">
        <v>105</v>
      </c>
      <c r="FY8" t="s">
        <v>42</v>
      </c>
      <c r="FZ8" s="12">
        <v>105</v>
      </c>
      <c r="GA8" s="12">
        <f t="shared" si="21"/>
        <v>104.5</v>
      </c>
      <c r="GD8">
        <v>6</v>
      </c>
      <c r="GE8" t="s">
        <v>42</v>
      </c>
      <c r="GF8" s="12">
        <v>105.6</v>
      </c>
      <c r="GI8" t="s">
        <v>42</v>
      </c>
      <c r="GJ8" s="12">
        <v>105.6</v>
      </c>
      <c r="GK8" s="12">
        <f t="shared" si="22"/>
        <v>105.03333333333335</v>
      </c>
      <c r="GN8">
        <v>6</v>
      </c>
      <c r="GO8" t="s">
        <v>42</v>
      </c>
      <c r="GP8" s="12">
        <v>106.5</v>
      </c>
      <c r="GS8" t="s">
        <v>42</v>
      </c>
      <c r="GT8" s="12">
        <v>106.5</v>
      </c>
      <c r="GU8" s="12">
        <f t="shared" si="23"/>
        <v>105.60000000000001</v>
      </c>
      <c r="GX8">
        <v>6</v>
      </c>
      <c r="GY8" t="s">
        <v>42</v>
      </c>
      <c r="GZ8" s="12">
        <v>102.5</v>
      </c>
      <c r="HC8" t="s">
        <v>42</v>
      </c>
      <c r="HD8" s="12">
        <v>102.5</v>
      </c>
      <c r="HE8" s="12">
        <f t="shared" si="24"/>
        <v>102.43333333333334</v>
      </c>
      <c r="HH8">
        <v>6</v>
      </c>
      <c r="HI8" t="s">
        <v>42</v>
      </c>
      <c r="HJ8" s="12">
        <v>105.5</v>
      </c>
      <c r="HM8" t="s">
        <v>42</v>
      </c>
      <c r="HN8" s="12">
        <v>105.5</v>
      </c>
      <c r="HO8" s="12">
        <f t="shared" si="25"/>
        <v>104.96666666666665</v>
      </c>
      <c r="HR8">
        <v>6</v>
      </c>
      <c r="HS8" t="s">
        <v>42</v>
      </c>
      <c r="HT8" s="12">
        <v>108.9</v>
      </c>
      <c r="HW8" t="s">
        <v>42</v>
      </c>
      <c r="HX8" s="12">
        <v>108.9</v>
      </c>
      <c r="HY8" s="12">
        <f t="shared" si="26"/>
        <v>107.5</v>
      </c>
    </row>
    <row r="9" spans="2:233" x14ac:dyDescent="0.35">
      <c r="C9">
        <v>7</v>
      </c>
      <c r="D9" t="s">
        <v>44</v>
      </c>
      <c r="E9" s="12">
        <v>107.7</v>
      </c>
      <c r="H9">
        <v>7</v>
      </c>
      <c r="I9" t="s">
        <v>44</v>
      </c>
      <c r="J9" s="12">
        <v>107.7</v>
      </c>
      <c r="K9" s="12">
        <f t="shared" si="0"/>
        <v>104.93333333333334</v>
      </c>
      <c r="N9">
        <v>7</v>
      </c>
      <c r="O9" t="s">
        <v>44</v>
      </c>
      <c r="P9" s="12">
        <v>113.4</v>
      </c>
      <c r="Q9" s="12">
        <f t="shared" si="1"/>
        <v>112.2</v>
      </c>
      <c r="T9">
        <v>7</v>
      </c>
      <c r="U9" t="s">
        <v>44</v>
      </c>
      <c r="V9" s="12">
        <v>114.9</v>
      </c>
      <c r="Y9" t="s">
        <v>44</v>
      </c>
      <c r="Z9" s="12">
        <v>114.9</v>
      </c>
      <c r="AA9" s="12">
        <f t="shared" si="2"/>
        <v>112.26666666666665</v>
      </c>
      <c r="AD9">
        <v>7</v>
      </c>
      <c r="AE9" t="s">
        <v>44</v>
      </c>
      <c r="AF9" s="12">
        <v>110.5</v>
      </c>
      <c r="AG9" s="12">
        <f t="shared" si="3"/>
        <v>108.16666666666667</v>
      </c>
      <c r="AJ9">
        <v>7</v>
      </c>
      <c r="AK9" t="s">
        <v>44</v>
      </c>
      <c r="AL9" s="12">
        <v>109.3</v>
      </c>
      <c r="AO9">
        <v>7</v>
      </c>
      <c r="AP9" t="s">
        <v>44</v>
      </c>
      <c r="AQ9" s="12">
        <v>109.3</v>
      </c>
      <c r="AR9" s="12">
        <f t="shared" si="4"/>
        <v>108.36666666666667</v>
      </c>
      <c r="AU9">
        <v>7</v>
      </c>
      <c r="AV9" t="s">
        <v>44</v>
      </c>
      <c r="AW9" s="12">
        <v>106.2</v>
      </c>
      <c r="AX9" s="12">
        <f t="shared" si="5"/>
        <v>105.8</v>
      </c>
      <c r="BA9">
        <v>7</v>
      </c>
      <c r="BB9" t="s">
        <v>44</v>
      </c>
      <c r="BC9" s="12">
        <v>110.3</v>
      </c>
      <c r="BD9" s="12">
        <f t="shared" si="6"/>
        <v>109.2</v>
      </c>
      <c r="BG9">
        <v>7</v>
      </c>
      <c r="BH9" t="s">
        <v>44</v>
      </c>
      <c r="BI9" s="12">
        <v>129.19999999999999</v>
      </c>
      <c r="BJ9" s="12">
        <f t="shared" si="7"/>
        <v>118.16666666666667</v>
      </c>
      <c r="BM9">
        <v>7</v>
      </c>
      <c r="BN9" t="s">
        <v>44</v>
      </c>
      <c r="BO9" s="12">
        <v>107.1</v>
      </c>
      <c r="BP9" s="12">
        <f t="shared" si="8"/>
        <v>106.66666666666667</v>
      </c>
      <c r="BS9">
        <v>7</v>
      </c>
      <c r="BT9" t="s">
        <v>44</v>
      </c>
      <c r="BU9" s="12">
        <v>104.3</v>
      </c>
      <c r="BV9" s="12">
        <f t="shared" si="9"/>
        <v>104.03333333333335</v>
      </c>
      <c r="BY9">
        <v>7</v>
      </c>
      <c r="BZ9" t="s">
        <v>44</v>
      </c>
      <c r="CA9" s="12">
        <v>106.4</v>
      </c>
      <c r="CB9" s="12">
        <f t="shared" si="10"/>
        <v>105.26666666666667</v>
      </c>
      <c r="CE9">
        <v>7</v>
      </c>
      <c r="CF9" t="s">
        <v>44</v>
      </c>
      <c r="CG9" s="12">
        <v>109.1</v>
      </c>
      <c r="CH9" s="12">
        <f t="shared" si="11"/>
        <v>108.23333333333335</v>
      </c>
      <c r="CK9">
        <v>7</v>
      </c>
      <c r="CL9" t="s">
        <v>44</v>
      </c>
      <c r="CM9" s="12">
        <v>112.1</v>
      </c>
      <c r="CP9">
        <v>7</v>
      </c>
      <c r="CQ9" t="s">
        <v>44</v>
      </c>
      <c r="CR9" s="12">
        <v>112.1</v>
      </c>
      <c r="CS9" s="12">
        <f t="shared" si="12"/>
        <v>111</v>
      </c>
      <c r="CV9">
        <v>7</v>
      </c>
      <c r="CW9" t="s">
        <v>44</v>
      </c>
      <c r="CX9" s="12">
        <v>113.1</v>
      </c>
      <c r="CY9" s="12">
        <f t="shared" si="13"/>
        <v>110.59999999999998</v>
      </c>
      <c r="DB9">
        <v>7</v>
      </c>
      <c r="DC9" t="s">
        <v>44</v>
      </c>
      <c r="DD9" s="12">
        <v>109.8</v>
      </c>
      <c r="DG9" t="s">
        <v>44</v>
      </c>
      <c r="DH9" s="12">
        <v>109.8</v>
      </c>
      <c r="DI9" s="12">
        <f t="shared" si="14"/>
        <v>108.96666666666665</v>
      </c>
      <c r="DL9">
        <v>7</v>
      </c>
      <c r="DM9" t="s">
        <v>44</v>
      </c>
      <c r="DN9" s="12">
        <v>110.5</v>
      </c>
      <c r="DQ9" t="s">
        <v>44</v>
      </c>
      <c r="DR9" s="12">
        <v>110.5</v>
      </c>
      <c r="DS9" s="12">
        <f t="shared" si="15"/>
        <v>109.66666666666667</v>
      </c>
      <c r="DV9">
        <v>7</v>
      </c>
      <c r="DW9" t="s">
        <v>44</v>
      </c>
      <c r="DX9" s="12">
        <v>109.5</v>
      </c>
      <c r="EA9" t="s">
        <v>44</v>
      </c>
      <c r="EB9" s="12">
        <v>109.5</v>
      </c>
      <c r="EC9" s="12">
        <f t="shared" si="16"/>
        <v>108.73333333333333</v>
      </c>
      <c r="EF9">
        <v>7</v>
      </c>
      <c r="EG9" t="s">
        <v>44</v>
      </c>
      <c r="EH9" s="12">
        <v>110.3</v>
      </c>
      <c r="EK9" t="s">
        <v>44</v>
      </c>
      <c r="EL9" s="12">
        <v>110.3</v>
      </c>
      <c r="EM9" s="12">
        <f t="shared" si="17"/>
        <v>109.46666666666665</v>
      </c>
      <c r="EP9">
        <v>7</v>
      </c>
      <c r="EQ9" t="s">
        <v>44</v>
      </c>
      <c r="ER9" s="12">
        <v>109.5</v>
      </c>
      <c r="EU9" t="s">
        <v>44</v>
      </c>
      <c r="EV9" s="12">
        <v>109.5</v>
      </c>
      <c r="EW9" s="12">
        <f t="shared" si="18"/>
        <v>108.5</v>
      </c>
      <c r="EZ9">
        <v>7</v>
      </c>
      <c r="FA9" t="s">
        <v>44</v>
      </c>
      <c r="FB9" s="12">
        <v>108.3</v>
      </c>
      <c r="FE9" t="s">
        <v>44</v>
      </c>
      <c r="FF9" s="12">
        <v>108.3</v>
      </c>
      <c r="FG9" s="12">
        <f t="shared" si="19"/>
        <v>107.53333333333335</v>
      </c>
      <c r="FJ9">
        <v>7</v>
      </c>
      <c r="FK9" t="s">
        <v>44</v>
      </c>
      <c r="FL9" s="12">
        <v>106.9</v>
      </c>
      <c r="FO9" t="s">
        <v>44</v>
      </c>
      <c r="FP9" s="12">
        <v>106.9</v>
      </c>
      <c r="FQ9" s="12">
        <f t="shared" si="20"/>
        <v>106.3</v>
      </c>
      <c r="FT9">
        <v>7</v>
      </c>
      <c r="FU9" t="s">
        <v>44</v>
      </c>
      <c r="FV9" s="12">
        <v>106.8</v>
      </c>
      <c r="FY9" t="s">
        <v>44</v>
      </c>
      <c r="FZ9" s="12">
        <v>106.8</v>
      </c>
      <c r="GA9" s="12">
        <f t="shared" si="21"/>
        <v>105.3</v>
      </c>
      <c r="GD9">
        <v>7</v>
      </c>
      <c r="GE9" t="s">
        <v>44</v>
      </c>
      <c r="GF9" s="12">
        <v>106.4</v>
      </c>
      <c r="GI9" t="s">
        <v>44</v>
      </c>
      <c r="GJ9" s="12">
        <v>106.4</v>
      </c>
      <c r="GK9" s="12">
        <f t="shared" si="22"/>
        <v>105.66666666666667</v>
      </c>
      <c r="GN9">
        <v>7</v>
      </c>
      <c r="GO9" t="s">
        <v>44</v>
      </c>
      <c r="GP9" s="12">
        <v>107.8</v>
      </c>
      <c r="GS9" t="s">
        <v>44</v>
      </c>
      <c r="GT9" s="12">
        <v>107.8</v>
      </c>
      <c r="GU9" s="12">
        <f t="shared" si="23"/>
        <v>106.60000000000001</v>
      </c>
      <c r="GX9">
        <v>7</v>
      </c>
      <c r="GY9" t="s">
        <v>44</v>
      </c>
      <c r="GZ9" s="12">
        <v>102.5</v>
      </c>
      <c r="HC9" t="s">
        <v>44</v>
      </c>
      <c r="HD9" s="12">
        <v>102.5</v>
      </c>
      <c r="HE9" s="12">
        <f t="shared" si="24"/>
        <v>102.36666666666667</v>
      </c>
      <c r="HH9">
        <v>7</v>
      </c>
      <c r="HI9" t="s">
        <v>44</v>
      </c>
      <c r="HJ9" s="12">
        <v>106.5</v>
      </c>
      <c r="HM9" t="s">
        <v>44</v>
      </c>
      <c r="HN9" s="12">
        <v>106.5</v>
      </c>
      <c r="HO9" s="12">
        <f t="shared" si="25"/>
        <v>105.60000000000001</v>
      </c>
      <c r="HR9">
        <v>7</v>
      </c>
      <c r="HS9" t="s">
        <v>44</v>
      </c>
      <c r="HT9" s="12">
        <v>110.7</v>
      </c>
      <c r="HW9" t="s">
        <v>44</v>
      </c>
      <c r="HX9" s="12">
        <v>110.7</v>
      </c>
      <c r="HY9" s="12">
        <f t="shared" si="26"/>
        <v>108.93333333333334</v>
      </c>
    </row>
    <row r="10" spans="2:233" x14ac:dyDescent="0.35">
      <c r="C10">
        <v>8</v>
      </c>
      <c r="D10" t="s">
        <v>46</v>
      </c>
      <c r="E10" s="12">
        <v>108.9</v>
      </c>
      <c r="H10">
        <v>8</v>
      </c>
      <c r="I10" t="s">
        <v>46</v>
      </c>
      <c r="J10" s="12">
        <v>108.9</v>
      </c>
      <c r="K10" s="12">
        <f t="shared" si="0"/>
        <v>107.73333333333335</v>
      </c>
      <c r="N10">
        <v>8</v>
      </c>
      <c r="O10" t="s">
        <v>46</v>
      </c>
      <c r="P10" s="12">
        <v>114.3</v>
      </c>
      <c r="Q10" s="12">
        <f t="shared" si="1"/>
        <v>113.33333333333333</v>
      </c>
      <c r="T10">
        <v>8</v>
      </c>
      <c r="U10" t="s">
        <v>46</v>
      </c>
      <c r="V10" s="12">
        <v>115.4</v>
      </c>
      <c r="Y10" t="s">
        <v>46</v>
      </c>
      <c r="Z10" s="12">
        <v>115.4</v>
      </c>
      <c r="AA10" s="12">
        <f t="shared" si="2"/>
        <v>114.13333333333333</v>
      </c>
      <c r="AD10">
        <v>8</v>
      </c>
      <c r="AE10" t="s">
        <v>46</v>
      </c>
      <c r="AF10" s="12">
        <v>111.1</v>
      </c>
      <c r="AG10" s="12">
        <f t="shared" si="3"/>
        <v>109.89999999999999</v>
      </c>
      <c r="AJ10">
        <v>8</v>
      </c>
      <c r="AK10" t="s">
        <v>46</v>
      </c>
      <c r="AL10" s="12">
        <v>110</v>
      </c>
      <c r="AO10">
        <v>8</v>
      </c>
      <c r="AP10" t="s">
        <v>46</v>
      </c>
      <c r="AQ10" s="12">
        <v>110</v>
      </c>
      <c r="AR10" s="12">
        <f t="shared" si="4"/>
        <v>109.2</v>
      </c>
      <c r="AU10">
        <v>8</v>
      </c>
      <c r="AV10" t="s">
        <v>46</v>
      </c>
      <c r="AW10" s="12">
        <v>106.4</v>
      </c>
      <c r="AX10" s="12">
        <f t="shared" si="5"/>
        <v>106.16666666666667</v>
      </c>
      <c r="BA10">
        <v>8</v>
      </c>
      <c r="BB10" t="s">
        <v>46</v>
      </c>
      <c r="BC10" s="12">
        <v>110.8</v>
      </c>
      <c r="BD10" s="12">
        <f t="shared" si="6"/>
        <v>110.10000000000001</v>
      </c>
      <c r="BG10">
        <v>8</v>
      </c>
      <c r="BH10" t="s">
        <v>46</v>
      </c>
      <c r="BI10" s="12">
        <v>138.9</v>
      </c>
      <c r="BJ10" s="12">
        <f t="shared" si="7"/>
        <v>128.70000000000002</v>
      </c>
      <c r="BM10">
        <v>8</v>
      </c>
      <c r="BN10" t="s">
        <v>46</v>
      </c>
      <c r="BO10" s="12">
        <v>107.4</v>
      </c>
      <c r="BP10" s="12">
        <f t="shared" si="8"/>
        <v>107.09999999999998</v>
      </c>
      <c r="BS10">
        <v>8</v>
      </c>
      <c r="BT10" t="s">
        <v>46</v>
      </c>
      <c r="BU10" s="12">
        <v>104.1</v>
      </c>
      <c r="BV10" s="12">
        <f t="shared" si="9"/>
        <v>104.16666666666667</v>
      </c>
      <c r="BY10">
        <v>8</v>
      </c>
      <c r="BZ10" t="s">
        <v>46</v>
      </c>
      <c r="CA10" s="12">
        <v>106.9</v>
      </c>
      <c r="CB10" s="12">
        <f t="shared" si="10"/>
        <v>106.23333333333335</v>
      </c>
      <c r="CE10">
        <v>8</v>
      </c>
      <c r="CF10" t="s">
        <v>46</v>
      </c>
      <c r="CG10" s="12">
        <v>109.7</v>
      </c>
      <c r="CH10" s="12">
        <f t="shared" si="11"/>
        <v>109</v>
      </c>
      <c r="CK10">
        <v>8</v>
      </c>
      <c r="CL10" t="s">
        <v>46</v>
      </c>
      <c r="CM10" s="12">
        <v>112.6</v>
      </c>
      <c r="CP10">
        <v>8</v>
      </c>
      <c r="CQ10" t="s">
        <v>46</v>
      </c>
      <c r="CR10" s="12">
        <v>112.6</v>
      </c>
      <c r="CS10" s="12">
        <f t="shared" si="12"/>
        <v>111.89999999999999</v>
      </c>
      <c r="CV10">
        <v>8</v>
      </c>
      <c r="CW10" t="s">
        <v>46</v>
      </c>
      <c r="CX10" s="12">
        <v>114.9</v>
      </c>
      <c r="CY10" s="12">
        <f t="shared" si="13"/>
        <v>112.86666666666667</v>
      </c>
      <c r="DB10">
        <v>8</v>
      </c>
      <c r="DC10" t="s">
        <v>46</v>
      </c>
      <c r="DD10" s="12">
        <v>110.7</v>
      </c>
      <c r="DG10" t="s">
        <v>46</v>
      </c>
      <c r="DH10" s="12">
        <v>110.7</v>
      </c>
      <c r="DI10" s="12">
        <f t="shared" si="14"/>
        <v>109.83333333333333</v>
      </c>
      <c r="DL10">
        <v>8</v>
      </c>
      <c r="DM10" t="s">
        <v>46</v>
      </c>
      <c r="DN10" s="12">
        <v>111.3</v>
      </c>
      <c r="DQ10" t="s">
        <v>46</v>
      </c>
      <c r="DR10" s="12">
        <v>111.3</v>
      </c>
      <c r="DS10" s="12">
        <f t="shared" si="15"/>
        <v>110.5</v>
      </c>
      <c r="DV10">
        <v>8</v>
      </c>
      <c r="DW10" t="s">
        <v>46</v>
      </c>
      <c r="DX10" s="12">
        <v>110.2</v>
      </c>
      <c r="EA10" t="s">
        <v>46</v>
      </c>
      <c r="EB10" s="12">
        <v>110.2</v>
      </c>
      <c r="EC10" s="12">
        <f t="shared" si="16"/>
        <v>109.5</v>
      </c>
      <c r="EF10">
        <v>8</v>
      </c>
      <c r="EG10" t="s">
        <v>46</v>
      </c>
      <c r="EH10" s="12">
        <v>111.1</v>
      </c>
      <c r="EK10" t="s">
        <v>46</v>
      </c>
      <c r="EL10" s="12">
        <v>111.1</v>
      </c>
      <c r="EM10" s="12">
        <f t="shared" si="17"/>
        <v>110.3</v>
      </c>
      <c r="EP10">
        <v>8</v>
      </c>
      <c r="EQ10" t="s">
        <v>46</v>
      </c>
      <c r="ER10" s="12">
        <v>109.9</v>
      </c>
      <c r="EU10" t="s">
        <v>46</v>
      </c>
      <c r="EV10" s="12">
        <v>109.9</v>
      </c>
      <c r="EW10" s="12">
        <f t="shared" si="18"/>
        <v>109.3</v>
      </c>
      <c r="EZ10">
        <v>8</v>
      </c>
      <c r="FA10" t="s">
        <v>46</v>
      </c>
      <c r="FB10" s="12">
        <v>108.7</v>
      </c>
      <c r="FE10" t="s">
        <v>46</v>
      </c>
      <c r="FF10" s="12">
        <v>108.7</v>
      </c>
      <c r="FG10" s="12">
        <f t="shared" si="19"/>
        <v>108.16666666666667</v>
      </c>
      <c r="FJ10">
        <v>8</v>
      </c>
      <c r="FK10" t="s">
        <v>46</v>
      </c>
      <c r="FL10" s="12">
        <v>107.5</v>
      </c>
      <c r="FO10" t="s">
        <v>46</v>
      </c>
      <c r="FP10" s="12">
        <v>107.5</v>
      </c>
      <c r="FQ10" s="12">
        <f t="shared" si="20"/>
        <v>106.89999999999999</v>
      </c>
      <c r="FT10">
        <v>8</v>
      </c>
      <c r="FU10" t="s">
        <v>46</v>
      </c>
      <c r="FV10" s="12">
        <v>107.8</v>
      </c>
      <c r="FY10" t="s">
        <v>46</v>
      </c>
      <c r="FZ10" s="12">
        <v>107.8</v>
      </c>
      <c r="GA10" s="12">
        <f t="shared" si="21"/>
        <v>106.53333333333335</v>
      </c>
      <c r="GD10">
        <v>8</v>
      </c>
      <c r="GE10" t="s">
        <v>46</v>
      </c>
      <c r="GF10" s="12">
        <v>106.8</v>
      </c>
      <c r="GI10" t="s">
        <v>46</v>
      </c>
      <c r="GJ10" s="12">
        <v>106.8</v>
      </c>
      <c r="GK10" s="12">
        <f t="shared" si="22"/>
        <v>106.26666666666667</v>
      </c>
      <c r="GN10">
        <v>8</v>
      </c>
      <c r="GO10" t="s">
        <v>46</v>
      </c>
      <c r="GP10" s="12">
        <v>108.7</v>
      </c>
      <c r="GS10" t="s">
        <v>46</v>
      </c>
      <c r="GT10" s="12">
        <v>108.7</v>
      </c>
      <c r="GU10" s="12">
        <f t="shared" si="23"/>
        <v>107.66666666666667</v>
      </c>
      <c r="GX10">
        <v>8</v>
      </c>
      <c r="GY10" t="s">
        <v>46</v>
      </c>
      <c r="GZ10" s="12">
        <v>105</v>
      </c>
      <c r="HC10" t="s">
        <v>46</v>
      </c>
      <c r="HD10" s="12">
        <v>105</v>
      </c>
      <c r="HE10" s="12">
        <f t="shared" si="24"/>
        <v>103.33333333333333</v>
      </c>
      <c r="HH10">
        <v>8</v>
      </c>
      <c r="HI10" t="s">
        <v>46</v>
      </c>
      <c r="HJ10" s="12">
        <v>107.5</v>
      </c>
      <c r="HM10" t="s">
        <v>46</v>
      </c>
      <c r="HN10" s="12">
        <v>107.5</v>
      </c>
      <c r="HO10" s="12">
        <f t="shared" si="25"/>
        <v>106.5</v>
      </c>
      <c r="HR10">
        <v>8</v>
      </c>
      <c r="HS10" t="s">
        <v>46</v>
      </c>
      <c r="HT10" s="12">
        <v>112.1</v>
      </c>
      <c r="HW10" t="s">
        <v>46</v>
      </c>
      <c r="HX10" s="12">
        <v>112.1</v>
      </c>
      <c r="HY10" s="12">
        <f t="shared" si="26"/>
        <v>110.56666666666668</v>
      </c>
    </row>
    <row r="11" spans="2:233" x14ac:dyDescent="0.35">
      <c r="C11">
        <v>9</v>
      </c>
      <c r="D11" t="s">
        <v>48</v>
      </c>
      <c r="E11" s="12">
        <v>109.7</v>
      </c>
      <c r="H11">
        <v>9</v>
      </c>
      <c r="I11" t="s">
        <v>48</v>
      </c>
      <c r="J11" s="12">
        <v>109.7</v>
      </c>
      <c r="K11" s="12">
        <f t="shared" si="0"/>
        <v>108.76666666666667</v>
      </c>
      <c r="N11">
        <v>9</v>
      </c>
      <c r="O11" t="s">
        <v>48</v>
      </c>
      <c r="P11" s="12">
        <v>115.4</v>
      </c>
      <c r="Q11" s="12">
        <f t="shared" si="1"/>
        <v>114.36666666666667</v>
      </c>
      <c r="T11">
        <v>9</v>
      </c>
      <c r="U11" t="s">
        <v>48</v>
      </c>
      <c r="V11" s="12">
        <v>115.7</v>
      </c>
      <c r="Y11" t="s">
        <v>48</v>
      </c>
      <c r="Z11" s="12">
        <v>115.7</v>
      </c>
      <c r="AA11" s="12">
        <f t="shared" si="2"/>
        <v>115.33333333333333</v>
      </c>
      <c r="AD11">
        <v>9</v>
      </c>
      <c r="AE11" t="s">
        <v>48</v>
      </c>
      <c r="AF11" s="12">
        <v>111.7</v>
      </c>
      <c r="AG11" s="12">
        <f t="shared" si="3"/>
        <v>111.10000000000001</v>
      </c>
      <c r="AJ11">
        <v>9</v>
      </c>
      <c r="AK11" t="s">
        <v>48</v>
      </c>
      <c r="AL11" s="12">
        <v>111</v>
      </c>
      <c r="AO11">
        <v>9</v>
      </c>
      <c r="AP11" t="s">
        <v>48</v>
      </c>
      <c r="AQ11" s="12">
        <v>111</v>
      </c>
      <c r="AR11" s="12">
        <f t="shared" si="4"/>
        <v>110.10000000000001</v>
      </c>
      <c r="AU11">
        <v>9</v>
      </c>
      <c r="AV11" t="s">
        <v>48</v>
      </c>
      <c r="AW11" s="12">
        <v>107.4</v>
      </c>
      <c r="AX11" s="12">
        <f t="shared" si="5"/>
        <v>106.66666666666667</v>
      </c>
      <c r="BA11">
        <v>9</v>
      </c>
      <c r="BB11" t="s">
        <v>48</v>
      </c>
      <c r="BC11" s="12">
        <v>110.9</v>
      </c>
      <c r="BD11" s="12">
        <f t="shared" si="6"/>
        <v>110.66666666666667</v>
      </c>
      <c r="BG11">
        <v>9</v>
      </c>
      <c r="BH11" t="s">
        <v>48</v>
      </c>
      <c r="BI11" s="12">
        <v>154</v>
      </c>
      <c r="BJ11" s="12">
        <f t="shared" si="7"/>
        <v>140.70000000000002</v>
      </c>
      <c r="BM11">
        <v>9</v>
      </c>
      <c r="BN11" t="s">
        <v>48</v>
      </c>
      <c r="BO11" s="12">
        <v>108.1</v>
      </c>
      <c r="BP11" s="12">
        <f t="shared" si="8"/>
        <v>107.53333333333335</v>
      </c>
      <c r="BS11">
        <v>9</v>
      </c>
      <c r="BT11" t="s">
        <v>48</v>
      </c>
      <c r="BU11" s="12">
        <v>104.2</v>
      </c>
      <c r="BV11" s="12">
        <f t="shared" si="9"/>
        <v>104.19999999999999</v>
      </c>
      <c r="BY11">
        <v>9</v>
      </c>
      <c r="BZ11" t="s">
        <v>48</v>
      </c>
      <c r="CA11" s="12">
        <v>107.9</v>
      </c>
      <c r="CB11" s="12">
        <f t="shared" si="10"/>
        <v>107.06666666666668</v>
      </c>
      <c r="CE11">
        <v>9</v>
      </c>
      <c r="CF11" t="s">
        <v>48</v>
      </c>
      <c r="CG11" s="12">
        <v>110.4</v>
      </c>
      <c r="CH11" s="12">
        <f t="shared" si="11"/>
        <v>109.73333333333335</v>
      </c>
      <c r="CK11">
        <v>9</v>
      </c>
      <c r="CL11" t="s">
        <v>48</v>
      </c>
      <c r="CM11" s="12">
        <v>114</v>
      </c>
      <c r="CP11">
        <v>9</v>
      </c>
      <c r="CQ11" t="s">
        <v>48</v>
      </c>
      <c r="CR11" s="12">
        <v>114</v>
      </c>
      <c r="CS11" s="12">
        <f t="shared" si="12"/>
        <v>112.89999999999999</v>
      </c>
      <c r="CV11">
        <v>9</v>
      </c>
      <c r="CW11" t="s">
        <v>48</v>
      </c>
      <c r="CX11" s="12">
        <v>117.8</v>
      </c>
      <c r="CY11" s="12">
        <f t="shared" si="13"/>
        <v>115.26666666666667</v>
      </c>
      <c r="DB11">
        <v>9</v>
      </c>
      <c r="DC11" t="s">
        <v>48</v>
      </c>
      <c r="DD11" s="12">
        <v>111.7</v>
      </c>
      <c r="DG11" t="s">
        <v>48</v>
      </c>
      <c r="DH11" s="12">
        <v>111.7</v>
      </c>
      <c r="DI11" s="12">
        <f t="shared" si="14"/>
        <v>110.73333333333333</v>
      </c>
      <c r="DL11">
        <v>9</v>
      </c>
      <c r="DM11" t="s">
        <v>48</v>
      </c>
      <c r="DN11" s="12">
        <v>112.7</v>
      </c>
      <c r="DQ11" t="s">
        <v>48</v>
      </c>
      <c r="DR11" s="12">
        <v>112.7</v>
      </c>
      <c r="DS11" s="12">
        <f t="shared" si="15"/>
        <v>111.5</v>
      </c>
      <c r="DV11">
        <v>9</v>
      </c>
      <c r="DW11" t="s">
        <v>48</v>
      </c>
      <c r="DX11" s="12">
        <v>111.4</v>
      </c>
      <c r="EA11" t="s">
        <v>48</v>
      </c>
      <c r="EB11" s="12">
        <v>111.4</v>
      </c>
      <c r="EC11" s="12">
        <f t="shared" si="16"/>
        <v>110.36666666666667</v>
      </c>
      <c r="EF11">
        <v>9</v>
      </c>
      <c r="EG11" t="s">
        <v>48</v>
      </c>
      <c r="EH11" s="12">
        <v>112.5</v>
      </c>
      <c r="EK11" t="s">
        <v>48</v>
      </c>
      <c r="EL11" s="12">
        <v>112.5</v>
      </c>
      <c r="EM11" s="12">
        <f t="shared" si="17"/>
        <v>111.3</v>
      </c>
      <c r="EP11">
        <v>9</v>
      </c>
      <c r="EQ11" t="s">
        <v>48</v>
      </c>
      <c r="ER11" s="12">
        <v>111.1</v>
      </c>
      <c r="EU11" t="s">
        <v>48</v>
      </c>
      <c r="EV11" s="12">
        <v>111.1</v>
      </c>
      <c r="EW11" s="12">
        <f t="shared" si="18"/>
        <v>110.16666666666667</v>
      </c>
      <c r="EZ11">
        <v>9</v>
      </c>
      <c r="FA11" t="s">
        <v>48</v>
      </c>
      <c r="FB11" s="12">
        <v>109.6</v>
      </c>
      <c r="FE11" t="s">
        <v>48</v>
      </c>
      <c r="FF11" s="12">
        <v>109.6</v>
      </c>
      <c r="FG11" s="12">
        <f t="shared" si="19"/>
        <v>108.86666666666667</v>
      </c>
      <c r="FJ11">
        <v>9</v>
      </c>
      <c r="FK11" t="s">
        <v>48</v>
      </c>
      <c r="FL11" s="12">
        <v>108.3</v>
      </c>
      <c r="FO11" t="s">
        <v>48</v>
      </c>
      <c r="FP11" s="12">
        <v>108.3</v>
      </c>
      <c r="FQ11" s="12">
        <f t="shared" si="20"/>
        <v>107.56666666666666</v>
      </c>
      <c r="FT11">
        <v>9</v>
      </c>
      <c r="FU11" t="s">
        <v>48</v>
      </c>
      <c r="FV11" s="12">
        <v>109.3</v>
      </c>
      <c r="FY11" t="s">
        <v>48</v>
      </c>
      <c r="FZ11" s="12">
        <v>109.3</v>
      </c>
      <c r="GA11" s="12">
        <f t="shared" si="21"/>
        <v>107.96666666666665</v>
      </c>
      <c r="GD11">
        <v>9</v>
      </c>
      <c r="GE11" t="s">
        <v>48</v>
      </c>
      <c r="GF11" s="12">
        <v>107.7</v>
      </c>
      <c r="GI11" t="s">
        <v>48</v>
      </c>
      <c r="GJ11" s="12">
        <v>107.7</v>
      </c>
      <c r="GK11" s="12">
        <f t="shared" si="22"/>
        <v>106.96666666666665</v>
      </c>
      <c r="GN11">
        <v>9</v>
      </c>
      <c r="GO11" t="s">
        <v>48</v>
      </c>
      <c r="GP11" s="12">
        <v>109.8</v>
      </c>
      <c r="GS11" t="s">
        <v>48</v>
      </c>
      <c r="GT11" s="12">
        <v>109.8</v>
      </c>
      <c r="GU11" s="12">
        <f t="shared" si="23"/>
        <v>108.76666666666667</v>
      </c>
      <c r="GX11">
        <v>9</v>
      </c>
      <c r="GY11" t="s">
        <v>48</v>
      </c>
      <c r="GZ11" s="12">
        <v>106.7</v>
      </c>
      <c r="HC11" t="s">
        <v>48</v>
      </c>
      <c r="HD11" s="12">
        <v>106.7</v>
      </c>
      <c r="HE11" s="12">
        <f t="shared" si="24"/>
        <v>104.73333333333333</v>
      </c>
      <c r="HH11">
        <v>9</v>
      </c>
      <c r="HI11" t="s">
        <v>48</v>
      </c>
      <c r="HJ11" s="12">
        <v>108.7</v>
      </c>
      <c r="HM11" t="s">
        <v>48</v>
      </c>
      <c r="HN11" s="12">
        <v>108.7</v>
      </c>
      <c r="HO11" s="12">
        <f t="shared" si="25"/>
        <v>107.56666666666666</v>
      </c>
      <c r="HR11">
        <v>9</v>
      </c>
      <c r="HS11" t="s">
        <v>48</v>
      </c>
      <c r="HT11" s="12">
        <v>114.2</v>
      </c>
      <c r="HW11" t="s">
        <v>48</v>
      </c>
      <c r="HX11" s="12">
        <v>114.2</v>
      </c>
      <c r="HY11" s="12">
        <f t="shared" si="26"/>
        <v>112.33333333333333</v>
      </c>
    </row>
    <row r="12" spans="2:233" x14ac:dyDescent="0.35">
      <c r="C12">
        <v>10</v>
      </c>
      <c r="D12" t="s">
        <v>50</v>
      </c>
      <c r="E12" s="12">
        <v>110.5</v>
      </c>
      <c r="H12">
        <v>10</v>
      </c>
      <c r="I12" t="s">
        <v>50</v>
      </c>
      <c r="J12" s="12">
        <v>110.5</v>
      </c>
      <c r="K12" s="12">
        <f t="shared" si="0"/>
        <v>109.7</v>
      </c>
      <c r="N12">
        <v>10</v>
      </c>
      <c r="O12" t="s">
        <v>50</v>
      </c>
      <c r="P12" s="12">
        <v>116.3</v>
      </c>
      <c r="Q12" s="12">
        <f t="shared" si="1"/>
        <v>115.33333333333333</v>
      </c>
      <c r="T12">
        <v>10</v>
      </c>
      <c r="U12" t="s">
        <v>50</v>
      </c>
      <c r="V12" s="12">
        <v>115.4</v>
      </c>
      <c r="Y12" t="s">
        <v>50</v>
      </c>
      <c r="Z12" s="12">
        <v>115.4</v>
      </c>
      <c r="AA12" s="12">
        <f t="shared" si="2"/>
        <v>115.5</v>
      </c>
      <c r="AD12">
        <v>10</v>
      </c>
      <c r="AE12" t="s">
        <v>50</v>
      </c>
      <c r="AF12" s="12">
        <v>112.6</v>
      </c>
      <c r="AG12" s="12">
        <f t="shared" si="3"/>
        <v>111.8</v>
      </c>
      <c r="AJ12">
        <v>10</v>
      </c>
      <c r="AK12" t="s">
        <v>50</v>
      </c>
      <c r="AL12" s="12">
        <v>111.7</v>
      </c>
      <c r="AO12">
        <v>10</v>
      </c>
      <c r="AP12" t="s">
        <v>50</v>
      </c>
      <c r="AQ12" s="12">
        <v>111.7</v>
      </c>
      <c r="AR12" s="12">
        <f t="shared" si="4"/>
        <v>110.89999999999999</v>
      </c>
      <c r="AU12">
        <v>10</v>
      </c>
      <c r="AV12" t="s">
        <v>50</v>
      </c>
      <c r="AW12" s="12">
        <v>107.7</v>
      </c>
      <c r="AX12" s="12">
        <f t="shared" si="5"/>
        <v>107.16666666666667</v>
      </c>
      <c r="BA12">
        <v>10</v>
      </c>
      <c r="BB12" t="s">
        <v>50</v>
      </c>
      <c r="BC12" s="12">
        <v>113.2</v>
      </c>
      <c r="BD12" s="12">
        <f t="shared" si="6"/>
        <v>111.63333333333333</v>
      </c>
      <c r="BG12">
        <v>10</v>
      </c>
      <c r="BH12" t="s">
        <v>50</v>
      </c>
      <c r="BI12" s="12">
        <v>164.9</v>
      </c>
      <c r="BJ12" s="12">
        <f t="shared" si="7"/>
        <v>152.6</v>
      </c>
      <c r="BM12">
        <v>10</v>
      </c>
      <c r="BN12" t="s">
        <v>50</v>
      </c>
      <c r="BO12" s="12">
        <v>108.3</v>
      </c>
      <c r="BP12" s="12">
        <f t="shared" si="8"/>
        <v>107.93333333333334</v>
      </c>
      <c r="BS12">
        <v>10</v>
      </c>
      <c r="BT12" t="s">
        <v>50</v>
      </c>
      <c r="BU12" s="12">
        <v>103.9</v>
      </c>
      <c r="BV12" s="12">
        <f t="shared" si="9"/>
        <v>104.06666666666668</v>
      </c>
      <c r="BY12">
        <v>10</v>
      </c>
      <c r="BZ12" t="s">
        <v>50</v>
      </c>
      <c r="CA12" s="12">
        <v>108.2</v>
      </c>
      <c r="CB12" s="12">
        <f t="shared" si="10"/>
        <v>107.66666666666667</v>
      </c>
      <c r="CE12">
        <v>10</v>
      </c>
      <c r="CF12" t="s">
        <v>50</v>
      </c>
      <c r="CG12" s="12">
        <v>111.1</v>
      </c>
      <c r="CH12" s="12">
        <f t="shared" si="11"/>
        <v>110.40000000000002</v>
      </c>
      <c r="CK12">
        <v>10</v>
      </c>
      <c r="CL12" t="s">
        <v>50</v>
      </c>
      <c r="CM12" s="12">
        <v>114.9</v>
      </c>
      <c r="CP12">
        <v>10</v>
      </c>
      <c r="CQ12" t="s">
        <v>50</v>
      </c>
      <c r="CR12" s="12">
        <v>114.9</v>
      </c>
      <c r="CS12" s="12">
        <f t="shared" si="12"/>
        <v>113.83333333333333</v>
      </c>
      <c r="CV12">
        <v>10</v>
      </c>
      <c r="CW12" t="s">
        <v>50</v>
      </c>
      <c r="CX12" s="12">
        <v>119.8</v>
      </c>
      <c r="CY12" s="12">
        <f t="shared" si="13"/>
        <v>117.5</v>
      </c>
      <c r="DB12">
        <v>10</v>
      </c>
      <c r="DC12" t="s">
        <v>50</v>
      </c>
      <c r="DD12" s="12">
        <v>112.2</v>
      </c>
      <c r="DG12" t="s">
        <v>50</v>
      </c>
      <c r="DH12" s="12">
        <v>112.2</v>
      </c>
      <c r="DI12" s="12">
        <f t="shared" si="14"/>
        <v>111.53333333333335</v>
      </c>
      <c r="DL12">
        <v>10</v>
      </c>
      <c r="DM12" t="s">
        <v>50</v>
      </c>
      <c r="DN12" s="12">
        <v>113.6</v>
      </c>
      <c r="DQ12" t="s">
        <v>50</v>
      </c>
      <c r="DR12" s="12">
        <v>113.6</v>
      </c>
      <c r="DS12" s="12">
        <f t="shared" si="15"/>
        <v>112.53333333333335</v>
      </c>
      <c r="DV12">
        <v>10</v>
      </c>
      <c r="DW12" t="s">
        <v>50</v>
      </c>
      <c r="DX12" s="12">
        <v>112.3</v>
      </c>
      <c r="EA12" t="s">
        <v>50</v>
      </c>
      <c r="EB12" s="12">
        <v>112.3</v>
      </c>
      <c r="EC12" s="12">
        <f t="shared" si="16"/>
        <v>111.30000000000001</v>
      </c>
      <c r="EF12">
        <v>10</v>
      </c>
      <c r="EG12" t="s">
        <v>50</v>
      </c>
      <c r="EH12" s="12">
        <v>113.4</v>
      </c>
      <c r="EK12" t="s">
        <v>50</v>
      </c>
      <c r="EL12" s="12">
        <v>113.4</v>
      </c>
      <c r="EM12" s="12">
        <f t="shared" si="17"/>
        <v>112.33333333333333</v>
      </c>
      <c r="EP12">
        <v>10</v>
      </c>
      <c r="EQ12" t="s">
        <v>50</v>
      </c>
      <c r="ER12" s="12">
        <v>111.6</v>
      </c>
      <c r="EU12" t="s">
        <v>50</v>
      </c>
      <c r="EV12" s="12">
        <v>111.6</v>
      </c>
      <c r="EW12" s="12">
        <f t="shared" si="18"/>
        <v>110.86666666666667</v>
      </c>
      <c r="EZ12">
        <v>10</v>
      </c>
      <c r="FA12" t="s">
        <v>50</v>
      </c>
      <c r="FB12" s="12">
        <v>110.4</v>
      </c>
      <c r="FE12" t="s">
        <v>50</v>
      </c>
      <c r="FF12" s="12">
        <v>110.4</v>
      </c>
      <c r="FG12" s="12">
        <f t="shared" si="19"/>
        <v>109.56666666666668</v>
      </c>
      <c r="FJ12">
        <v>10</v>
      </c>
      <c r="FK12" t="s">
        <v>50</v>
      </c>
      <c r="FL12" s="12">
        <v>108.9</v>
      </c>
      <c r="FO12" t="s">
        <v>50</v>
      </c>
      <c r="FP12" s="12">
        <v>108.9</v>
      </c>
      <c r="FQ12" s="12">
        <f t="shared" si="20"/>
        <v>108.23333333333335</v>
      </c>
      <c r="FT12">
        <v>10</v>
      </c>
      <c r="FU12" t="s">
        <v>50</v>
      </c>
      <c r="FV12" s="12">
        <v>109.3</v>
      </c>
      <c r="FY12" t="s">
        <v>50</v>
      </c>
      <c r="FZ12" s="12">
        <v>109.3</v>
      </c>
      <c r="GA12" s="12">
        <f t="shared" si="21"/>
        <v>108.8</v>
      </c>
      <c r="GD12">
        <v>10</v>
      </c>
      <c r="GE12" t="s">
        <v>50</v>
      </c>
      <c r="GF12" s="12">
        <v>108.3</v>
      </c>
      <c r="GI12" t="s">
        <v>50</v>
      </c>
      <c r="GJ12" s="12">
        <v>108.3</v>
      </c>
      <c r="GK12" s="12">
        <f t="shared" si="22"/>
        <v>107.60000000000001</v>
      </c>
      <c r="GN12">
        <v>10</v>
      </c>
      <c r="GO12" t="s">
        <v>50</v>
      </c>
      <c r="GP12" s="12">
        <v>110.2</v>
      </c>
      <c r="GS12" t="s">
        <v>50</v>
      </c>
      <c r="GT12" s="12">
        <v>110.2</v>
      </c>
      <c r="GU12" s="12">
        <f t="shared" si="23"/>
        <v>109.56666666666666</v>
      </c>
      <c r="GX12">
        <v>10</v>
      </c>
      <c r="GY12" t="s">
        <v>50</v>
      </c>
      <c r="GZ12" s="12">
        <v>107.5</v>
      </c>
      <c r="HC12" t="s">
        <v>50</v>
      </c>
      <c r="HD12" s="12">
        <v>107.5</v>
      </c>
      <c r="HE12" s="12">
        <f t="shared" si="24"/>
        <v>106.39999999999999</v>
      </c>
      <c r="HH12">
        <v>10</v>
      </c>
      <c r="HI12" t="s">
        <v>50</v>
      </c>
      <c r="HJ12" s="12">
        <v>109.1</v>
      </c>
      <c r="HM12" t="s">
        <v>50</v>
      </c>
      <c r="HN12" s="12">
        <v>109.1</v>
      </c>
      <c r="HO12" s="12">
        <f t="shared" si="25"/>
        <v>108.43333333333332</v>
      </c>
      <c r="HR12">
        <v>10</v>
      </c>
      <c r="HS12" t="s">
        <v>50</v>
      </c>
      <c r="HT12" s="12">
        <v>115.5</v>
      </c>
      <c r="HW12" t="s">
        <v>50</v>
      </c>
      <c r="HX12" s="12">
        <v>115.5</v>
      </c>
      <c r="HY12" s="12">
        <f t="shared" si="26"/>
        <v>113.93333333333334</v>
      </c>
    </row>
    <row r="13" spans="2:233" x14ac:dyDescent="0.35">
      <c r="C13">
        <v>11</v>
      </c>
      <c r="D13" t="s">
        <v>52</v>
      </c>
      <c r="E13" s="12">
        <v>111.1</v>
      </c>
      <c r="H13">
        <v>11</v>
      </c>
      <c r="I13" t="s">
        <v>52</v>
      </c>
      <c r="J13" s="12">
        <v>111.1</v>
      </c>
      <c r="K13" s="12">
        <f t="shared" si="0"/>
        <v>110.43333333333332</v>
      </c>
      <c r="N13">
        <v>11</v>
      </c>
      <c r="O13" t="s">
        <v>52</v>
      </c>
      <c r="P13" s="12">
        <v>117.3</v>
      </c>
      <c r="Q13" s="12">
        <f t="shared" si="1"/>
        <v>116.33333333333333</v>
      </c>
      <c r="T13">
        <v>11</v>
      </c>
      <c r="U13" t="s">
        <v>52</v>
      </c>
      <c r="V13" s="12">
        <v>114.9</v>
      </c>
      <c r="Y13" t="s">
        <v>52</v>
      </c>
      <c r="Z13" s="12">
        <v>114.9</v>
      </c>
      <c r="AA13" s="12">
        <f t="shared" si="2"/>
        <v>115.33333333333333</v>
      </c>
      <c r="AD13">
        <v>11</v>
      </c>
      <c r="AE13" t="s">
        <v>52</v>
      </c>
      <c r="AF13" s="12">
        <v>116.2</v>
      </c>
      <c r="AG13" s="12">
        <f t="shared" si="3"/>
        <v>113.5</v>
      </c>
      <c r="AJ13">
        <v>11</v>
      </c>
      <c r="AK13" t="s">
        <v>52</v>
      </c>
      <c r="AL13" s="12">
        <v>112.8</v>
      </c>
      <c r="AO13">
        <v>11</v>
      </c>
      <c r="AP13" t="s">
        <v>52</v>
      </c>
      <c r="AQ13" s="12">
        <v>112.8</v>
      </c>
      <c r="AR13" s="12">
        <f t="shared" si="4"/>
        <v>111.83333333333333</v>
      </c>
      <c r="AU13">
        <v>11</v>
      </c>
      <c r="AV13" t="s">
        <v>52</v>
      </c>
      <c r="AW13" s="12">
        <v>108.9</v>
      </c>
      <c r="AX13" s="12">
        <f t="shared" si="5"/>
        <v>108</v>
      </c>
      <c r="BA13">
        <v>11</v>
      </c>
      <c r="BB13" t="s">
        <v>52</v>
      </c>
      <c r="BC13" s="12">
        <v>116.6</v>
      </c>
      <c r="BD13" s="12">
        <f t="shared" si="6"/>
        <v>113.56666666666668</v>
      </c>
      <c r="BG13">
        <v>11</v>
      </c>
      <c r="BH13" t="s">
        <v>52</v>
      </c>
      <c r="BI13" s="12">
        <v>178.1</v>
      </c>
      <c r="BJ13" s="12">
        <f t="shared" si="7"/>
        <v>165.66666666666666</v>
      </c>
      <c r="BM13">
        <v>11</v>
      </c>
      <c r="BN13" t="s">
        <v>52</v>
      </c>
      <c r="BO13" s="12">
        <v>109.1</v>
      </c>
      <c r="BP13" s="12">
        <f t="shared" si="8"/>
        <v>108.5</v>
      </c>
      <c r="BS13">
        <v>11</v>
      </c>
      <c r="BT13" t="s">
        <v>52</v>
      </c>
      <c r="BU13" s="12">
        <v>103.6</v>
      </c>
      <c r="BV13" s="12">
        <f t="shared" si="9"/>
        <v>103.90000000000002</v>
      </c>
      <c r="BY13">
        <v>11</v>
      </c>
      <c r="BZ13" t="s">
        <v>52</v>
      </c>
      <c r="CA13" s="12">
        <v>109</v>
      </c>
      <c r="CB13" s="12">
        <f t="shared" si="10"/>
        <v>108.36666666666667</v>
      </c>
      <c r="CE13">
        <v>11</v>
      </c>
      <c r="CF13" t="s">
        <v>52</v>
      </c>
      <c r="CG13" s="12">
        <v>111.8</v>
      </c>
      <c r="CH13" s="12">
        <f t="shared" si="11"/>
        <v>111.10000000000001</v>
      </c>
      <c r="CK13">
        <v>11</v>
      </c>
      <c r="CL13" t="s">
        <v>52</v>
      </c>
      <c r="CM13" s="12">
        <v>116</v>
      </c>
      <c r="CP13">
        <v>11</v>
      </c>
      <c r="CQ13" t="s">
        <v>52</v>
      </c>
      <c r="CR13" s="12">
        <v>116</v>
      </c>
      <c r="CS13" s="12">
        <f t="shared" si="12"/>
        <v>114.96666666666665</v>
      </c>
      <c r="CV13">
        <v>11</v>
      </c>
      <c r="CW13" t="s">
        <v>52</v>
      </c>
      <c r="CX13" s="12">
        <v>122.5</v>
      </c>
      <c r="CY13" s="12">
        <f t="shared" si="13"/>
        <v>120.03333333333335</v>
      </c>
      <c r="DB13">
        <v>11</v>
      </c>
      <c r="DC13" t="s">
        <v>52</v>
      </c>
      <c r="DD13" s="12">
        <v>112.8</v>
      </c>
      <c r="DG13" t="s">
        <v>52</v>
      </c>
      <c r="DH13" s="12">
        <v>112.8</v>
      </c>
      <c r="DI13" s="12">
        <f t="shared" si="14"/>
        <v>112.23333333333333</v>
      </c>
      <c r="DL13">
        <v>11</v>
      </c>
      <c r="DM13" t="s">
        <v>52</v>
      </c>
      <c r="DN13" s="12">
        <v>114.6</v>
      </c>
      <c r="DQ13" t="s">
        <v>52</v>
      </c>
      <c r="DR13" s="12">
        <v>114.6</v>
      </c>
      <c r="DS13" s="12">
        <f t="shared" si="15"/>
        <v>113.63333333333333</v>
      </c>
      <c r="DV13">
        <v>11</v>
      </c>
      <c r="DW13" t="s">
        <v>52</v>
      </c>
      <c r="DX13" s="12">
        <v>113.1</v>
      </c>
      <c r="EA13" t="s">
        <v>52</v>
      </c>
      <c r="EB13" s="12">
        <v>113.1</v>
      </c>
      <c r="EC13" s="12">
        <f t="shared" si="16"/>
        <v>112.26666666666665</v>
      </c>
      <c r="EF13">
        <v>11</v>
      </c>
      <c r="EG13" t="s">
        <v>52</v>
      </c>
      <c r="EH13" s="12">
        <v>114.4</v>
      </c>
      <c r="EK13" t="s">
        <v>52</v>
      </c>
      <c r="EL13" s="12">
        <v>114.4</v>
      </c>
      <c r="EM13" s="12">
        <f t="shared" si="17"/>
        <v>113.43333333333334</v>
      </c>
      <c r="EP13">
        <v>11</v>
      </c>
      <c r="EQ13" t="s">
        <v>52</v>
      </c>
      <c r="ER13" s="12">
        <v>112.6</v>
      </c>
      <c r="EU13" t="s">
        <v>52</v>
      </c>
      <c r="EV13" s="12">
        <v>112.6</v>
      </c>
      <c r="EW13" s="12">
        <f t="shared" si="18"/>
        <v>111.76666666666665</v>
      </c>
      <c r="EZ13">
        <v>11</v>
      </c>
      <c r="FA13" t="s">
        <v>52</v>
      </c>
      <c r="FB13" s="12">
        <v>111.3</v>
      </c>
      <c r="FE13" t="s">
        <v>52</v>
      </c>
      <c r="FF13" s="12">
        <v>111.3</v>
      </c>
      <c r="FG13" s="12">
        <f t="shared" si="19"/>
        <v>110.43333333333334</v>
      </c>
      <c r="FJ13">
        <v>11</v>
      </c>
      <c r="FK13" t="s">
        <v>52</v>
      </c>
      <c r="FL13" s="12">
        <v>109.7</v>
      </c>
      <c r="FO13" t="s">
        <v>52</v>
      </c>
      <c r="FP13" s="12">
        <v>109.7</v>
      </c>
      <c r="FQ13" s="12">
        <f t="shared" si="20"/>
        <v>108.96666666666665</v>
      </c>
      <c r="FT13">
        <v>11</v>
      </c>
      <c r="FU13" t="s">
        <v>52</v>
      </c>
      <c r="FV13" s="12">
        <v>109.6</v>
      </c>
      <c r="FY13" t="s">
        <v>52</v>
      </c>
      <c r="FZ13" s="12">
        <v>109.6</v>
      </c>
      <c r="GA13" s="12">
        <f t="shared" si="21"/>
        <v>109.39999999999999</v>
      </c>
      <c r="GD13">
        <v>11</v>
      </c>
      <c r="GE13" t="s">
        <v>52</v>
      </c>
      <c r="GF13" s="12">
        <v>108.7</v>
      </c>
      <c r="GI13" t="s">
        <v>52</v>
      </c>
      <c r="GJ13" s="12">
        <v>108.7</v>
      </c>
      <c r="GK13" s="12">
        <f t="shared" si="22"/>
        <v>108.23333333333333</v>
      </c>
      <c r="GN13">
        <v>11</v>
      </c>
      <c r="GO13" t="s">
        <v>52</v>
      </c>
      <c r="GP13" s="12">
        <v>111</v>
      </c>
      <c r="GS13" t="s">
        <v>52</v>
      </c>
      <c r="GT13" s="12">
        <v>111</v>
      </c>
      <c r="GU13" s="12">
        <f t="shared" si="23"/>
        <v>110.33333333333333</v>
      </c>
      <c r="GX13">
        <v>11</v>
      </c>
      <c r="GY13" t="s">
        <v>52</v>
      </c>
      <c r="GZ13" s="12">
        <v>108.2</v>
      </c>
      <c r="HC13" t="s">
        <v>52</v>
      </c>
      <c r="HD13" s="12">
        <v>108.2</v>
      </c>
      <c r="HE13" s="12">
        <f t="shared" si="24"/>
        <v>107.46666666666665</v>
      </c>
      <c r="HH13">
        <v>11</v>
      </c>
      <c r="HI13" t="s">
        <v>52</v>
      </c>
      <c r="HJ13" s="12">
        <v>109.8</v>
      </c>
      <c r="HM13" t="s">
        <v>52</v>
      </c>
      <c r="HN13" s="12">
        <v>109.8</v>
      </c>
      <c r="HO13" s="12">
        <f t="shared" si="25"/>
        <v>109.2</v>
      </c>
      <c r="HR13">
        <v>11</v>
      </c>
      <c r="HS13" t="s">
        <v>52</v>
      </c>
      <c r="HT13" s="12">
        <v>117.4</v>
      </c>
      <c r="HW13" t="s">
        <v>52</v>
      </c>
      <c r="HX13" s="12">
        <v>117.4</v>
      </c>
      <c r="HY13" s="12">
        <f t="shared" si="26"/>
        <v>115.7</v>
      </c>
    </row>
    <row r="14" spans="2:233" x14ac:dyDescent="0.35">
      <c r="C14">
        <v>12</v>
      </c>
      <c r="D14" t="s">
        <v>55</v>
      </c>
      <c r="E14" s="12">
        <v>110.7</v>
      </c>
      <c r="H14">
        <v>12</v>
      </c>
      <c r="I14" t="s">
        <v>55</v>
      </c>
      <c r="J14" s="12">
        <v>110.7</v>
      </c>
      <c r="K14" s="12">
        <f t="shared" si="0"/>
        <v>110.76666666666667</v>
      </c>
      <c r="N14">
        <v>12</v>
      </c>
      <c r="O14" t="s">
        <v>55</v>
      </c>
      <c r="P14" s="12">
        <v>118.4</v>
      </c>
      <c r="Q14" s="12">
        <f t="shared" si="1"/>
        <v>117.33333333333333</v>
      </c>
      <c r="T14">
        <v>12</v>
      </c>
      <c r="U14" t="s">
        <v>55</v>
      </c>
      <c r="V14" s="12">
        <v>115.9</v>
      </c>
      <c r="Y14" t="s">
        <v>55</v>
      </c>
      <c r="Z14" s="12">
        <v>115.9</v>
      </c>
      <c r="AA14" s="12">
        <f t="shared" si="2"/>
        <v>115.40000000000002</v>
      </c>
      <c r="AD14">
        <v>12</v>
      </c>
      <c r="AE14" t="s">
        <v>55</v>
      </c>
      <c r="AF14" s="12">
        <v>120.4</v>
      </c>
      <c r="AG14" s="12">
        <f t="shared" si="3"/>
        <v>116.40000000000002</v>
      </c>
      <c r="AJ14">
        <v>12</v>
      </c>
      <c r="AK14" t="s">
        <v>55</v>
      </c>
      <c r="AL14" s="12">
        <v>113.8</v>
      </c>
      <c r="AO14">
        <v>12</v>
      </c>
      <c r="AP14" t="s">
        <v>55</v>
      </c>
      <c r="AQ14" s="12">
        <v>113.8</v>
      </c>
      <c r="AR14" s="12">
        <f t="shared" si="4"/>
        <v>112.76666666666667</v>
      </c>
      <c r="AU14">
        <v>12</v>
      </c>
      <c r="AV14" t="s">
        <v>55</v>
      </c>
      <c r="AW14" s="12">
        <v>109.5</v>
      </c>
      <c r="AX14" s="12">
        <f t="shared" si="5"/>
        <v>108.7</v>
      </c>
      <c r="BA14">
        <v>12</v>
      </c>
      <c r="BB14" t="s">
        <v>55</v>
      </c>
      <c r="BC14" s="12">
        <v>115.5</v>
      </c>
      <c r="BD14" s="12">
        <f t="shared" si="6"/>
        <v>115.10000000000001</v>
      </c>
      <c r="BG14">
        <v>12</v>
      </c>
      <c r="BH14" t="s">
        <v>55</v>
      </c>
      <c r="BI14" s="12">
        <v>145.69999999999999</v>
      </c>
      <c r="BJ14" s="12">
        <f t="shared" si="7"/>
        <v>162.9</v>
      </c>
      <c r="BM14">
        <v>12</v>
      </c>
      <c r="BN14" t="s">
        <v>55</v>
      </c>
      <c r="BO14" s="12">
        <v>109.5</v>
      </c>
      <c r="BP14" s="12">
        <f t="shared" si="8"/>
        <v>108.96666666666665</v>
      </c>
      <c r="BS14">
        <v>12</v>
      </c>
      <c r="BT14" t="s">
        <v>55</v>
      </c>
      <c r="BU14" s="12">
        <v>102.9</v>
      </c>
      <c r="BV14" s="12">
        <f t="shared" si="9"/>
        <v>103.46666666666665</v>
      </c>
      <c r="BY14">
        <v>12</v>
      </c>
      <c r="BZ14" t="s">
        <v>55</v>
      </c>
      <c r="CA14" s="12">
        <v>109.8</v>
      </c>
      <c r="CB14" s="12">
        <f t="shared" si="10"/>
        <v>109</v>
      </c>
      <c r="CE14">
        <v>12</v>
      </c>
      <c r="CF14" t="s">
        <v>55</v>
      </c>
      <c r="CG14" s="12">
        <v>112.1</v>
      </c>
      <c r="CH14" s="12">
        <f t="shared" si="11"/>
        <v>111.66666666666667</v>
      </c>
      <c r="CK14">
        <v>12</v>
      </c>
      <c r="CL14" t="s">
        <v>55</v>
      </c>
      <c r="CM14" s="12">
        <v>116.8</v>
      </c>
      <c r="CP14">
        <v>12</v>
      </c>
      <c r="CQ14" t="s">
        <v>55</v>
      </c>
      <c r="CR14" s="12">
        <v>116.8</v>
      </c>
      <c r="CS14" s="12">
        <f t="shared" si="12"/>
        <v>115.89999999999999</v>
      </c>
      <c r="CV14">
        <v>12</v>
      </c>
      <c r="CW14" t="s">
        <v>55</v>
      </c>
      <c r="CX14" s="12">
        <v>118.7</v>
      </c>
      <c r="CY14" s="12">
        <f t="shared" si="13"/>
        <v>120.33333333333333</v>
      </c>
      <c r="DB14">
        <v>12</v>
      </c>
      <c r="DC14" t="s">
        <v>55</v>
      </c>
      <c r="DD14" s="12">
        <v>113.6</v>
      </c>
      <c r="DG14" t="s">
        <v>55</v>
      </c>
      <c r="DH14" s="12">
        <v>113.6</v>
      </c>
      <c r="DI14" s="12">
        <f t="shared" si="14"/>
        <v>112.86666666666667</v>
      </c>
      <c r="DL14">
        <v>12</v>
      </c>
      <c r="DM14" t="s">
        <v>55</v>
      </c>
      <c r="DN14" s="12">
        <v>115.8</v>
      </c>
      <c r="DQ14" t="s">
        <v>55</v>
      </c>
      <c r="DR14" s="12">
        <v>115.8</v>
      </c>
      <c r="DS14" s="12">
        <f t="shared" si="15"/>
        <v>114.66666666666667</v>
      </c>
      <c r="DV14">
        <v>12</v>
      </c>
      <c r="DW14" t="s">
        <v>55</v>
      </c>
      <c r="DX14" s="12">
        <v>114</v>
      </c>
      <c r="EA14" t="s">
        <v>55</v>
      </c>
      <c r="EB14" s="12">
        <v>114</v>
      </c>
      <c r="EC14" s="12">
        <f t="shared" si="16"/>
        <v>113.13333333333333</v>
      </c>
      <c r="EF14">
        <v>12</v>
      </c>
      <c r="EG14" t="s">
        <v>55</v>
      </c>
      <c r="EH14" s="12">
        <v>115.5</v>
      </c>
      <c r="EK14" t="s">
        <v>55</v>
      </c>
      <c r="EL14" s="12">
        <v>115.5</v>
      </c>
      <c r="EM14" s="12">
        <f t="shared" si="17"/>
        <v>114.43333333333334</v>
      </c>
      <c r="EP14">
        <v>12</v>
      </c>
      <c r="EQ14" t="s">
        <v>55</v>
      </c>
      <c r="ER14" s="12">
        <v>112.8</v>
      </c>
      <c r="EU14" t="s">
        <v>55</v>
      </c>
      <c r="EV14" s="12">
        <v>112.8</v>
      </c>
      <c r="EW14" s="12">
        <f t="shared" si="18"/>
        <v>112.33333333333333</v>
      </c>
      <c r="EZ14">
        <v>12</v>
      </c>
      <c r="FA14" t="s">
        <v>55</v>
      </c>
      <c r="FB14" s="12">
        <v>112.1</v>
      </c>
      <c r="FE14" t="s">
        <v>55</v>
      </c>
      <c r="FF14" s="12">
        <v>112.1</v>
      </c>
      <c r="FG14" s="12">
        <f t="shared" si="19"/>
        <v>111.26666666666665</v>
      </c>
      <c r="FJ14">
        <v>12</v>
      </c>
      <c r="FK14" t="s">
        <v>55</v>
      </c>
      <c r="FL14" s="12">
        <v>110.1</v>
      </c>
      <c r="FO14" t="s">
        <v>55</v>
      </c>
      <c r="FP14" s="12">
        <v>110.1</v>
      </c>
      <c r="FQ14" s="12">
        <f t="shared" si="20"/>
        <v>109.56666666666668</v>
      </c>
      <c r="FT14">
        <v>12</v>
      </c>
      <c r="FU14" t="s">
        <v>55</v>
      </c>
      <c r="FV14" s="12">
        <v>109.9</v>
      </c>
      <c r="FY14" t="s">
        <v>55</v>
      </c>
      <c r="FZ14" s="12">
        <v>109.9</v>
      </c>
      <c r="GA14" s="12">
        <f t="shared" si="21"/>
        <v>109.59999999999998</v>
      </c>
      <c r="GD14">
        <v>12</v>
      </c>
      <c r="GE14" t="s">
        <v>55</v>
      </c>
      <c r="GF14" s="12">
        <v>109.2</v>
      </c>
      <c r="GI14" t="s">
        <v>55</v>
      </c>
      <c r="GJ14" s="12">
        <v>109.2</v>
      </c>
      <c r="GK14" s="12">
        <f t="shared" si="22"/>
        <v>108.73333333333333</v>
      </c>
      <c r="GN14">
        <v>12</v>
      </c>
      <c r="GO14" t="s">
        <v>55</v>
      </c>
      <c r="GP14" s="12">
        <v>111.6</v>
      </c>
      <c r="GS14" t="s">
        <v>55</v>
      </c>
      <c r="GT14" s="12">
        <v>111.6</v>
      </c>
      <c r="GU14" s="12">
        <f t="shared" si="23"/>
        <v>110.93333333333332</v>
      </c>
      <c r="GX14">
        <v>12</v>
      </c>
      <c r="GY14" t="s">
        <v>55</v>
      </c>
      <c r="GZ14" s="12">
        <v>108.1</v>
      </c>
      <c r="HC14" t="s">
        <v>55</v>
      </c>
      <c r="HD14" s="12">
        <v>108.1</v>
      </c>
      <c r="HE14" s="12">
        <f t="shared" si="24"/>
        <v>107.93333333333332</v>
      </c>
      <c r="HH14">
        <v>12</v>
      </c>
      <c r="HI14" t="s">
        <v>55</v>
      </c>
      <c r="HJ14" s="12">
        <v>110.1</v>
      </c>
      <c r="HM14" t="s">
        <v>55</v>
      </c>
      <c r="HN14" s="12">
        <v>110.1</v>
      </c>
      <c r="HO14" s="12">
        <f t="shared" si="25"/>
        <v>109.66666666666667</v>
      </c>
      <c r="HR14">
        <v>12</v>
      </c>
      <c r="HS14" t="s">
        <v>55</v>
      </c>
      <c r="HT14" s="12">
        <v>115.5</v>
      </c>
      <c r="HW14" t="s">
        <v>55</v>
      </c>
      <c r="HX14" s="12">
        <v>115.5</v>
      </c>
      <c r="HY14" s="12">
        <f t="shared" si="26"/>
        <v>116.13333333333333</v>
      </c>
    </row>
    <row r="15" spans="2:233" x14ac:dyDescent="0.35">
      <c r="B15">
        <v>2014</v>
      </c>
      <c r="C15">
        <v>1</v>
      </c>
      <c r="D15" t="s">
        <v>31</v>
      </c>
      <c r="E15" s="12">
        <v>111.6</v>
      </c>
      <c r="G15">
        <v>2014</v>
      </c>
      <c r="H15">
        <v>1</v>
      </c>
      <c r="I15" t="s">
        <v>31</v>
      </c>
      <c r="J15" s="12">
        <v>111.6</v>
      </c>
      <c r="K15" s="12">
        <f t="shared" si="0"/>
        <v>111.13333333333333</v>
      </c>
      <c r="M15">
        <v>2014</v>
      </c>
      <c r="N15">
        <v>1</v>
      </c>
      <c r="O15" t="s">
        <v>31</v>
      </c>
      <c r="P15" s="12">
        <v>118.9</v>
      </c>
      <c r="Q15" s="12">
        <f t="shared" si="1"/>
        <v>118.2</v>
      </c>
      <c r="S15">
        <v>2014</v>
      </c>
      <c r="T15">
        <v>1</v>
      </c>
      <c r="U15" t="s">
        <v>31</v>
      </c>
      <c r="V15" s="12">
        <v>117.1</v>
      </c>
      <c r="X15">
        <v>2014</v>
      </c>
      <c r="Y15" t="s">
        <v>31</v>
      </c>
      <c r="Z15" s="12">
        <v>117.1</v>
      </c>
      <c r="AA15" s="12">
        <f t="shared" si="2"/>
        <v>115.96666666666665</v>
      </c>
      <c r="AC15">
        <v>2014</v>
      </c>
      <c r="AD15">
        <v>1</v>
      </c>
      <c r="AE15" t="s">
        <v>31</v>
      </c>
      <c r="AF15" s="12">
        <v>120.5</v>
      </c>
      <c r="AG15" s="12">
        <f t="shared" si="3"/>
        <v>119.03333333333335</v>
      </c>
      <c r="AI15">
        <v>2014</v>
      </c>
      <c r="AJ15">
        <v>1</v>
      </c>
      <c r="AK15" t="s">
        <v>31</v>
      </c>
      <c r="AL15" s="12">
        <v>114.4</v>
      </c>
      <c r="AN15">
        <v>2014</v>
      </c>
      <c r="AO15">
        <v>1</v>
      </c>
      <c r="AP15" t="s">
        <v>31</v>
      </c>
      <c r="AQ15" s="12">
        <v>114.4</v>
      </c>
      <c r="AR15" s="12">
        <f t="shared" si="4"/>
        <v>113.66666666666667</v>
      </c>
      <c r="AT15">
        <v>2014</v>
      </c>
      <c r="AU15">
        <v>1</v>
      </c>
      <c r="AV15" t="s">
        <v>31</v>
      </c>
      <c r="AW15" s="12">
        <v>109</v>
      </c>
      <c r="AX15" s="12">
        <f t="shared" si="5"/>
        <v>109.13333333333333</v>
      </c>
      <c r="AZ15">
        <v>2014</v>
      </c>
      <c r="BA15">
        <v>1</v>
      </c>
      <c r="BB15" t="s">
        <v>31</v>
      </c>
      <c r="BC15" s="12">
        <v>115.5</v>
      </c>
      <c r="BD15" s="12">
        <f t="shared" si="6"/>
        <v>115.86666666666667</v>
      </c>
      <c r="BF15">
        <v>2014</v>
      </c>
      <c r="BG15">
        <v>1</v>
      </c>
      <c r="BH15" t="s">
        <v>31</v>
      </c>
      <c r="BI15" s="12">
        <v>123.9</v>
      </c>
      <c r="BJ15" s="12">
        <f t="shared" si="7"/>
        <v>149.23333333333332</v>
      </c>
      <c r="BL15">
        <v>2014</v>
      </c>
      <c r="BM15">
        <v>1</v>
      </c>
      <c r="BN15" t="s">
        <v>31</v>
      </c>
      <c r="BO15" s="12">
        <v>109.6</v>
      </c>
      <c r="BP15" s="12">
        <f t="shared" si="8"/>
        <v>109.39999999999999</v>
      </c>
      <c r="BR15">
        <v>2014</v>
      </c>
      <c r="BS15">
        <v>1</v>
      </c>
      <c r="BT15" t="s">
        <v>31</v>
      </c>
      <c r="BU15" s="12">
        <v>101.8</v>
      </c>
      <c r="BV15" s="12">
        <f t="shared" si="9"/>
        <v>102.76666666666667</v>
      </c>
      <c r="BX15">
        <v>2014</v>
      </c>
      <c r="BY15">
        <v>1</v>
      </c>
      <c r="BZ15" t="s">
        <v>31</v>
      </c>
      <c r="CA15" s="12">
        <v>110.2</v>
      </c>
      <c r="CB15" s="12">
        <f t="shared" si="10"/>
        <v>109.66666666666667</v>
      </c>
      <c r="CD15">
        <v>2014</v>
      </c>
      <c r="CE15">
        <v>1</v>
      </c>
      <c r="CF15" t="s">
        <v>31</v>
      </c>
      <c r="CG15" s="12">
        <v>112.4</v>
      </c>
      <c r="CH15" s="12">
        <f t="shared" si="11"/>
        <v>112.09999999999998</v>
      </c>
      <c r="CJ15">
        <v>2014</v>
      </c>
      <c r="CK15">
        <v>1</v>
      </c>
      <c r="CL15" t="s">
        <v>31</v>
      </c>
      <c r="CM15" s="12">
        <v>117.3</v>
      </c>
      <c r="CO15">
        <v>2014</v>
      </c>
      <c r="CP15">
        <v>1</v>
      </c>
      <c r="CQ15" t="s">
        <v>31</v>
      </c>
      <c r="CR15" s="12">
        <v>117.3</v>
      </c>
      <c r="CS15" s="12">
        <f t="shared" si="12"/>
        <v>116.7</v>
      </c>
      <c r="CU15">
        <v>2014</v>
      </c>
      <c r="CV15">
        <v>1</v>
      </c>
      <c r="CW15" t="s">
        <v>31</v>
      </c>
      <c r="CX15" s="12">
        <v>116</v>
      </c>
      <c r="CY15" s="12">
        <f t="shared" si="13"/>
        <v>119.06666666666666</v>
      </c>
      <c r="DA15">
        <v>2014</v>
      </c>
      <c r="DB15">
        <v>1</v>
      </c>
      <c r="DC15" t="s">
        <v>31</v>
      </c>
      <c r="DD15" s="12">
        <v>114</v>
      </c>
      <c r="DF15">
        <v>2014</v>
      </c>
      <c r="DG15" t="s">
        <v>31</v>
      </c>
      <c r="DH15" s="12">
        <v>114</v>
      </c>
      <c r="DI15" s="12">
        <f t="shared" si="14"/>
        <v>113.46666666666665</v>
      </c>
      <c r="DK15">
        <v>2014</v>
      </c>
      <c r="DL15">
        <v>1</v>
      </c>
      <c r="DM15" t="s">
        <v>31</v>
      </c>
      <c r="DN15" s="12">
        <v>116.5</v>
      </c>
      <c r="DP15">
        <v>2014</v>
      </c>
      <c r="DQ15" t="s">
        <v>31</v>
      </c>
      <c r="DR15" s="12">
        <v>116.5</v>
      </c>
      <c r="DS15" s="12">
        <f t="shared" si="15"/>
        <v>115.63333333333333</v>
      </c>
      <c r="DU15">
        <v>2014</v>
      </c>
      <c r="DV15">
        <v>1</v>
      </c>
      <c r="DW15" t="s">
        <v>31</v>
      </c>
      <c r="DX15" s="12">
        <v>114.5</v>
      </c>
      <c r="DZ15">
        <v>2014</v>
      </c>
      <c r="EA15" t="s">
        <v>31</v>
      </c>
      <c r="EB15" s="12">
        <v>114.5</v>
      </c>
      <c r="EC15" s="12">
        <f t="shared" si="16"/>
        <v>113.86666666666667</v>
      </c>
      <c r="EE15">
        <v>2014</v>
      </c>
      <c r="EF15">
        <v>1</v>
      </c>
      <c r="EG15" t="s">
        <v>31</v>
      </c>
      <c r="EH15" s="12">
        <v>116.2</v>
      </c>
      <c r="EJ15">
        <v>2014</v>
      </c>
      <c r="EK15" t="s">
        <v>31</v>
      </c>
      <c r="EL15" s="12">
        <v>116.2</v>
      </c>
      <c r="EM15" s="12">
        <f t="shared" si="17"/>
        <v>115.36666666666667</v>
      </c>
      <c r="EO15">
        <v>2014</v>
      </c>
      <c r="EP15">
        <v>1</v>
      </c>
      <c r="EQ15" t="s">
        <v>31</v>
      </c>
      <c r="ER15" s="12">
        <v>113</v>
      </c>
      <c r="ET15">
        <v>2014</v>
      </c>
      <c r="EU15" t="s">
        <v>31</v>
      </c>
      <c r="EV15" s="12">
        <v>113</v>
      </c>
      <c r="EW15" s="12">
        <f t="shared" si="18"/>
        <v>112.8</v>
      </c>
      <c r="EY15">
        <v>2014</v>
      </c>
      <c r="EZ15">
        <v>1</v>
      </c>
      <c r="FA15" t="s">
        <v>31</v>
      </c>
      <c r="FB15" s="12">
        <v>112.6</v>
      </c>
      <c r="FD15">
        <v>2014</v>
      </c>
      <c r="FE15" t="s">
        <v>31</v>
      </c>
      <c r="FF15" s="12">
        <v>112.6</v>
      </c>
      <c r="FG15" s="12">
        <f t="shared" si="19"/>
        <v>112</v>
      </c>
      <c r="FI15">
        <v>2014</v>
      </c>
      <c r="FJ15">
        <v>1</v>
      </c>
      <c r="FK15" t="s">
        <v>31</v>
      </c>
      <c r="FL15" s="12">
        <v>110.6</v>
      </c>
      <c r="FN15">
        <v>2014</v>
      </c>
      <c r="FO15" t="s">
        <v>31</v>
      </c>
      <c r="FP15" s="12">
        <v>110.6</v>
      </c>
      <c r="FQ15" s="12">
        <f t="shared" si="20"/>
        <v>110.13333333333333</v>
      </c>
      <c r="FS15">
        <v>2014</v>
      </c>
      <c r="FT15">
        <v>1</v>
      </c>
      <c r="FU15" t="s">
        <v>31</v>
      </c>
      <c r="FV15" s="12">
        <v>110.5</v>
      </c>
      <c r="FX15">
        <v>2014</v>
      </c>
      <c r="FY15" t="s">
        <v>31</v>
      </c>
      <c r="FZ15" s="12">
        <v>110.5</v>
      </c>
      <c r="GA15" s="12">
        <f t="shared" si="21"/>
        <v>110</v>
      </c>
      <c r="GC15">
        <v>2014</v>
      </c>
      <c r="GD15">
        <v>1</v>
      </c>
      <c r="GE15" t="s">
        <v>31</v>
      </c>
      <c r="GF15" s="12">
        <v>109.6</v>
      </c>
      <c r="GH15">
        <v>2014</v>
      </c>
      <c r="GI15" t="s">
        <v>31</v>
      </c>
      <c r="GJ15" s="12">
        <v>109.6</v>
      </c>
      <c r="GK15" s="12">
        <f t="shared" si="22"/>
        <v>109.16666666666667</v>
      </c>
      <c r="GM15">
        <v>2014</v>
      </c>
      <c r="GN15">
        <v>1</v>
      </c>
      <c r="GO15" t="s">
        <v>31</v>
      </c>
      <c r="GP15" s="12">
        <v>111.8</v>
      </c>
      <c r="GR15">
        <v>2014</v>
      </c>
      <c r="GS15" t="s">
        <v>31</v>
      </c>
      <c r="GT15" s="12">
        <v>111.8</v>
      </c>
      <c r="GU15" s="12">
        <f t="shared" si="23"/>
        <v>111.46666666666665</v>
      </c>
      <c r="GW15">
        <v>2014</v>
      </c>
      <c r="GX15">
        <v>1</v>
      </c>
      <c r="GY15" t="s">
        <v>31</v>
      </c>
      <c r="GZ15" s="12">
        <v>108.3</v>
      </c>
      <c r="HB15">
        <v>2014</v>
      </c>
      <c r="HC15" t="s">
        <v>31</v>
      </c>
      <c r="HD15" s="12">
        <v>108.3</v>
      </c>
      <c r="HE15" s="12">
        <f t="shared" si="24"/>
        <v>108.2</v>
      </c>
      <c r="HG15">
        <v>2014</v>
      </c>
      <c r="HH15">
        <v>1</v>
      </c>
      <c r="HI15" t="s">
        <v>31</v>
      </c>
      <c r="HJ15" s="12">
        <v>110.6</v>
      </c>
      <c r="HL15">
        <v>2014</v>
      </c>
      <c r="HM15" t="s">
        <v>31</v>
      </c>
      <c r="HN15" s="12">
        <v>110.6</v>
      </c>
      <c r="HO15" s="12">
        <f t="shared" si="25"/>
        <v>110.16666666666667</v>
      </c>
      <c r="HQ15">
        <v>2014</v>
      </c>
      <c r="HR15">
        <v>1</v>
      </c>
      <c r="HS15" t="s">
        <v>31</v>
      </c>
      <c r="HT15" s="12">
        <v>114.2</v>
      </c>
      <c r="HV15">
        <v>2014</v>
      </c>
      <c r="HW15" t="s">
        <v>31</v>
      </c>
      <c r="HX15" s="12">
        <v>114.2</v>
      </c>
      <c r="HY15" s="12">
        <f t="shared" si="26"/>
        <v>115.7</v>
      </c>
    </row>
    <row r="16" spans="2:233" x14ac:dyDescent="0.35">
      <c r="C16">
        <v>2</v>
      </c>
      <c r="D16" t="s">
        <v>36</v>
      </c>
      <c r="E16" s="12">
        <v>112.5</v>
      </c>
      <c r="H16">
        <v>2</v>
      </c>
      <c r="I16" t="s">
        <v>36</v>
      </c>
      <c r="J16" s="12">
        <v>112.5</v>
      </c>
      <c r="K16" s="12">
        <f t="shared" si="0"/>
        <v>111.60000000000001</v>
      </c>
      <c r="N16">
        <v>2</v>
      </c>
      <c r="O16" t="s">
        <v>36</v>
      </c>
      <c r="P16" s="12">
        <v>119.4</v>
      </c>
      <c r="Q16" s="12">
        <f t="shared" si="1"/>
        <v>118.90000000000002</v>
      </c>
      <c r="T16">
        <v>2</v>
      </c>
      <c r="U16" t="s">
        <v>36</v>
      </c>
      <c r="V16" s="12">
        <v>117.7</v>
      </c>
      <c r="Y16" t="s">
        <v>36</v>
      </c>
      <c r="Z16" s="12">
        <v>117.7</v>
      </c>
      <c r="AA16" s="12">
        <f t="shared" si="2"/>
        <v>116.89999999999999</v>
      </c>
      <c r="AD16">
        <v>2</v>
      </c>
      <c r="AE16" t="s">
        <v>36</v>
      </c>
      <c r="AF16" s="12">
        <v>121.2</v>
      </c>
      <c r="AG16" s="12">
        <f t="shared" si="3"/>
        <v>120.7</v>
      </c>
      <c r="AJ16">
        <v>2</v>
      </c>
      <c r="AK16" t="s">
        <v>36</v>
      </c>
      <c r="AL16" s="12">
        <v>115</v>
      </c>
      <c r="AO16">
        <v>2</v>
      </c>
      <c r="AP16" t="s">
        <v>36</v>
      </c>
      <c r="AQ16" s="12">
        <v>115</v>
      </c>
      <c r="AR16" s="12">
        <f t="shared" si="4"/>
        <v>114.39999999999999</v>
      </c>
      <c r="AU16">
        <v>2</v>
      </c>
      <c r="AV16" t="s">
        <v>36</v>
      </c>
      <c r="AW16" s="12">
        <v>109</v>
      </c>
      <c r="AX16" s="12">
        <f t="shared" si="5"/>
        <v>109.16666666666667</v>
      </c>
      <c r="BA16">
        <v>2</v>
      </c>
      <c r="BB16" t="s">
        <v>36</v>
      </c>
      <c r="BC16" s="12">
        <v>116.6</v>
      </c>
      <c r="BD16" s="12">
        <f t="shared" si="6"/>
        <v>115.86666666666667</v>
      </c>
      <c r="BG16">
        <v>2</v>
      </c>
      <c r="BH16" t="s">
        <v>36</v>
      </c>
      <c r="BI16" s="12">
        <v>116</v>
      </c>
      <c r="BJ16" s="12">
        <f t="shared" si="7"/>
        <v>128.53333333333333</v>
      </c>
      <c r="BM16">
        <v>2</v>
      </c>
      <c r="BN16" t="s">
        <v>36</v>
      </c>
      <c r="BO16" s="12">
        <v>109.8</v>
      </c>
      <c r="BP16" s="12">
        <f t="shared" si="8"/>
        <v>109.63333333333333</v>
      </c>
      <c r="BS16">
        <v>2</v>
      </c>
      <c r="BT16" t="s">
        <v>36</v>
      </c>
      <c r="BU16" s="12">
        <v>101.1</v>
      </c>
      <c r="BV16" s="12">
        <f t="shared" si="9"/>
        <v>101.93333333333332</v>
      </c>
      <c r="BY16">
        <v>2</v>
      </c>
      <c r="BZ16" t="s">
        <v>36</v>
      </c>
      <c r="CA16" s="12">
        <v>110.4</v>
      </c>
      <c r="CB16" s="12">
        <f t="shared" si="10"/>
        <v>110.13333333333333</v>
      </c>
      <c r="CE16">
        <v>2</v>
      </c>
      <c r="CF16" t="s">
        <v>36</v>
      </c>
      <c r="CG16" s="12">
        <v>112.9</v>
      </c>
      <c r="CH16" s="12">
        <f t="shared" si="11"/>
        <v>112.46666666666665</v>
      </c>
      <c r="CK16">
        <v>2</v>
      </c>
      <c r="CL16" t="s">
        <v>36</v>
      </c>
      <c r="CM16" s="12">
        <v>117.8</v>
      </c>
      <c r="CP16">
        <v>2</v>
      </c>
      <c r="CQ16" t="s">
        <v>36</v>
      </c>
      <c r="CR16" s="12">
        <v>117.8</v>
      </c>
      <c r="CS16" s="12">
        <f t="shared" si="12"/>
        <v>117.3</v>
      </c>
      <c r="CV16">
        <v>2</v>
      </c>
      <c r="CW16" t="s">
        <v>36</v>
      </c>
      <c r="CX16" s="12">
        <v>115.3</v>
      </c>
      <c r="CY16" s="12">
        <f t="shared" si="13"/>
        <v>116.66666666666667</v>
      </c>
      <c r="DB16">
        <v>2</v>
      </c>
      <c r="DC16" t="s">
        <v>36</v>
      </c>
      <c r="DD16" s="12">
        <v>114.2</v>
      </c>
      <c r="DG16" t="s">
        <v>36</v>
      </c>
      <c r="DH16" s="12">
        <v>114.2</v>
      </c>
      <c r="DI16" s="12">
        <f t="shared" si="14"/>
        <v>113.93333333333334</v>
      </c>
      <c r="DL16">
        <v>2</v>
      </c>
      <c r="DM16" t="s">
        <v>36</v>
      </c>
      <c r="DN16" s="12">
        <v>117.1</v>
      </c>
      <c r="DQ16" t="s">
        <v>36</v>
      </c>
      <c r="DR16" s="12">
        <v>117.1</v>
      </c>
      <c r="DS16" s="12">
        <f t="shared" si="15"/>
        <v>116.46666666666665</v>
      </c>
      <c r="DV16">
        <v>2</v>
      </c>
      <c r="DW16" t="s">
        <v>36</v>
      </c>
      <c r="DX16" s="12">
        <v>114.5</v>
      </c>
      <c r="EA16" t="s">
        <v>36</v>
      </c>
      <c r="EB16" s="12">
        <v>114.5</v>
      </c>
      <c r="EC16" s="12">
        <f t="shared" si="16"/>
        <v>114.33333333333333</v>
      </c>
      <c r="EF16">
        <v>2</v>
      </c>
      <c r="EG16" t="s">
        <v>36</v>
      </c>
      <c r="EH16" s="12">
        <v>116.7</v>
      </c>
      <c r="EK16" t="s">
        <v>36</v>
      </c>
      <c r="EL16" s="12">
        <v>116.7</v>
      </c>
      <c r="EM16" s="12">
        <f t="shared" si="17"/>
        <v>116.13333333333333</v>
      </c>
      <c r="EP16">
        <v>2</v>
      </c>
      <c r="EQ16" t="s">
        <v>36</v>
      </c>
      <c r="ER16" s="12">
        <v>113.2</v>
      </c>
      <c r="EU16" t="s">
        <v>36</v>
      </c>
      <c r="EV16" s="12">
        <v>113.2</v>
      </c>
      <c r="EW16" s="12">
        <f t="shared" si="18"/>
        <v>113</v>
      </c>
      <c r="EZ16">
        <v>2</v>
      </c>
      <c r="FA16" t="s">
        <v>36</v>
      </c>
      <c r="FB16" s="12">
        <v>112.9</v>
      </c>
      <c r="FE16" t="s">
        <v>36</v>
      </c>
      <c r="FF16" s="12">
        <v>112.9</v>
      </c>
      <c r="FG16" s="12">
        <f t="shared" si="19"/>
        <v>112.53333333333335</v>
      </c>
      <c r="FJ16">
        <v>2</v>
      </c>
      <c r="FK16" t="s">
        <v>36</v>
      </c>
      <c r="FL16" s="12">
        <v>110.9</v>
      </c>
      <c r="FO16" t="s">
        <v>36</v>
      </c>
      <c r="FP16" s="12">
        <v>110.9</v>
      </c>
      <c r="FQ16" s="12">
        <f t="shared" si="20"/>
        <v>110.53333333333335</v>
      </c>
      <c r="FT16">
        <v>2</v>
      </c>
      <c r="FU16" t="s">
        <v>36</v>
      </c>
      <c r="FV16" s="12">
        <v>110.8</v>
      </c>
      <c r="FY16" t="s">
        <v>36</v>
      </c>
      <c r="FZ16" s="12">
        <v>110.8</v>
      </c>
      <c r="GA16" s="12">
        <f t="shared" si="21"/>
        <v>110.39999999999999</v>
      </c>
      <c r="GD16">
        <v>2</v>
      </c>
      <c r="GE16" t="s">
        <v>36</v>
      </c>
      <c r="GF16" s="12">
        <v>109.9</v>
      </c>
      <c r="GI16" t="s">
        <v>36</v>
      </c>
      <c r="GJ16" s="12">
        <v>109.9</v>
      </c>
      <c r="GK16" s="12">
        <f t="shared" si="22"/>
        <v>109.56666666666668</v>
      </c>
      <c r="GN16">
        <v>2</v>
      </c>
      <c r="GO16" t="s">
        <v>36</v>
      </c>
      <c r="GP16" s="12">
        <v>112</v>
      </c>
      <c r="GS16" t="s">
        <v>36</v>
      </c>
      <c r="GT16" s="12">
        <v>112</v>
      </c>
      <c r="GU16" s="12">
        <f t="shared" si="23"/>
        <v>111.8</v>
      </c>
      <c r="GX16">
        <v>2</v>
      </c>
      <c r="GY16" t="s">
        <v>36</v>
      </c>
      <c r="GZ16" s="12">
        <v>108.7</v>
      </c>
      <c r="HC16" t="s">
        <v>36</v>
      </c>
      <c r="HD16" s="12">
        <v>108.7</v>
      </c>
      <c r="HE16" s="12">
        <f t="shared" si="24"/>
        <v>108.36666666666666</v>
      </c>
      <c r="HH16">
        <v>2</v>
      </c>
      <c r="HI16" t="s">
        <v>36</v>
      </c>
      <c r="HJ16" s="12">
        <v>110.9</v>
      </c>
      <c r="HM16" t="s">
        <v>36</v>
      </c>
      <c r="HN16" s="12">
        <v>110.9</v>
      </c>
      <c r="HO16" s="12">
        <f t="shared" si="25"/>
        <v>110.53333333333335</v>
      </c>
      <c r="HR16">
        <v>2</v>
      </c>
      <c r="HS16" t="s">
        <v>36</v>
      </c>
      <c r="HT16" s="12">
        <v>114</v>
      </c>
      <c r="HW16" t="s">
        <v>36</v>
      </c>
      <c r="HX16" s="12">
        <v>114</v>
      </c>
      <c r="HY16" s="12">
        <f t="shared" si="26"/>
        <v>114.56666666666666</v>
      </c>
    </row>
    <row r="17" spans="2:233" x14ac:dyDescent="0.35">
      <c r="C17">
        <v>3</v>
      </c>
      <c r="D17" t="s">
        <v>38</v>
      </c>
      <c r="E17" s="12">
        <v>113.2</v>
      </c>
      <c r="H17">
        <v>3</v>
      </c>
      <c r="I17" t="s">
        <v>38</v>
      </c>
      <c r="J17" s="12">
        <v>113.2</v>
      </c>
      <c r="K17" s="12">
        <f t="shared" si="0"/>
        <v>112.43333333333334</v>
      </c>
      <c r="N17">
        <v>3</v>
      </c>
      <c r="O17" t="s">
        <v>38</v>
      </c>
      <c r="P17" s="12">
        <v>120.1</v>
      </c>
      <c r="Q17" s="12">
        <f t="shared" si="1"/>
        <v>119.46666666666665</v>
      </c>
      <c r="T17">
        <v>3</v>
      </c>
      <c r="U17" t="s">
        <v>38</v>
      </c>
      <c r="V17" s="12">
        <v>118.1</v>
      </c>
      <c r="Y17" t="s">
        <v>38</v>
      </c>
      <c r="Z17" s="12">
        <v>118.1</v>
      </c>
      <c r="AA17" s="12">
        <f t="shared" si="2"/>
        <v>117.63333333333333</v>
      </c>
      <c r="AD17">
        <v>3</v>
      </c>
      <c r="AE17" t="s">
        <v>38</v>
      </c>
      <c r="AF17" s="12">
        <v>120.7</v>
      </c>
      <c r="AG17" s="12">
        <f t="shared" si="3"/>
        <v>120.8</v>
      </c>
      <c r="AJ17">
        <v>3</v>
      </c>
      <c r="AK17" t="s">
        <v>38</v>
      </c>
      <c r="AL17" s="12">
        <v>116.1</v>
      </c>
      <c r="AO17">
        <v>3</v>
      </c>
      <c r="AP17" t="s">
        <v>38</v>
      </c>
      <c r="AQ17" s="12">
        <v>116.1</v>
      </c>
      <c r="AR17" s="12">
        <f t="shared" si="4"/>
        <v>115.16666666666667</v>
      </c>
      <c r="AU17">
        <v>3</v>
      </c>
      <c r="AV17" t="s">
        <v>38</v>
      </c>
      <c r="AW17" s="12">
        <v>109.3</v>
      </c>
      <c r="AX17" s="12">
        <f t="shared" si="5"/>
        <v>109.10000000000001</v>
      </c>
      <c r="BA17">
        <v>3</v>
      </c>
      <c r="BB17" t="s">
        <v>38</v>
      </c>
      <c r="BC17" s="12">
        <v>119.6</v>
      </c>
      <c r="BD17" s="12">
        <f t="shared" si="6"/>
        <v>117.23333333333333</v>
      </c>
      <c r="BG17">
        <v>3</v>
      </c>
      <c r="BH17" t="s">
        <v>38</v>
      </c>
      <c r="BI17" s="12">
        <v>117.9</v>
      </c>
      <c r="BJ17" s="12">
        <f t="shared" si="7"/>
        <v>119.26666666666667</v>
      </c>
      <c r="BM17">
        <v>3</v>
      </c>
      <c r="BN17" t="s">
        <v>38</v>
      </c>
      <c r="BO17" s="12">
        <v>110.2</v>
      </c>
      <c r="BP17" s="12">
        <f t="shared" si="8"/>
        <v>109.86666666666666</v>
      </c>
      <c r="BS17">
        <v>3</v>
      </c>
      <c r="BT17" t="s">
        <v>38</v>
      </c>
      <c r="BU17" s="12">
        <v>101.2</v>
      </c>
      <c r="BV17" s="12">
        <f t="shared" si="9"/>
        <v>101.36666666666666</v>
      </c>
      <c r="BY17">
        <v>3</v>
      </c>
      <c r="BZ17" t="s">
        <v>38</v>
      </c>
      <c r="CA17" s="12">
        <v>110.7</v>
      </c>
      <c r="CB17" s="12">
        <f t="shared" si="10"/>
        <v>110.43333333333334</v>
      </c>
      <c r="CE17">
        <v>3</v>
      </c>
      <c r="CF17" t="s">
        <v>38</v>
      </c>
      <c r="CG17" s="12">
        <v>113</v>
      </c>
      <c r="CH17" s="12">
        <f t="shared" si="11"/>
        <v>112.76666666666667</v>
      </c>
      <c r="CK17">
        <v>3</v>
      </c>
      <c r="CL17" t="s">
        <v>38</v>
      </c>
      <c r="CM17" s="12">
        <v>118.3</v>
      </c>
      <c r="CP17">
        <v>3</v>
      </c>
      <c r="CQ17" t="s">
        <v>38</v>
      </c>
      <c r="CR17" s="12">
        <v>118.3</v>
      </c>
      <c r="CS17" s="12">
        <f t="shared" si="12"/>
        <v>117.8</v>
      </c>
      <c r="CV17">
        <v>3</v>
      </c>
      <c r="CW17" t="s">
        <v>38</v>
      </c>
      <c r="CX17" s="12">
        <v>116.2</v>
      </c>
      <c r="CY17" s="12">
        <f t="shared" si="13"/>
        <v>115.83333333333333</v>
      </c>
      <c r="DB17">
        <v>3</v>
      </c>
      <c r="DC17" t="s">
        <v>38</v>
      </c>
      <c r="DD17" s="12">
        <v>114.6</v>
      </c>
      <c r="DG17" t="s">
        <v>38</v>
      </c>
      <c r="DH17" s="12">
        <v>114.6</v>
      </c>
      <c r="DI17" s="12">
        <f t="shared" si="14"/>
        <v>114.26666666666665</v>
      </c>
      <c r="DL17">
        <v>3</v>
      </c>
      <c r="DM17" t="s">
        <v>38</v>
      </c>
      <c r="DN17" s="12">
        <v>117.5</v>
      </c>
      <c r="DQ17" t="s">
        <v>38</v>
      </c>
      <c r="DR17" s="12">
        <v>117.5</v>
      </c>
      <c r="DS17" s="12">
        <f t="shared" si="15"/>
        <v>117.03333333333335</v>
      </c>
      <c r="DV17">
        <v>3</v>
      </c>
      <c r="DW17" t="s">
        <v>38</v>
      </c>
      <c r="DX17" s="12">
        <v>114.9</v>
      </c>
      <c r="EA17" t="s">
        <v>38</v>
      </c>
      <c r="EB17" s="12">
        <v>114.9</v>
      </c>
      <c r="EC17" s="12">
        <f t="shared" si="16"/>
        <v>114.63333333333333</v>
      </c>
      <c r="EF17">
        <v>3</v>
      </c>
      <c r="EG17" t="s">
        <v>38</v>
      </c>
      <c r="EH17" s="12">
        <v>117.2</v>
      </c>
      <c r="EK17" t="s">
        <v>38</v>
      </c>
      <c r="EL17" s="12">
        <v>117.2</v>
      </c>
      <c r="EM17" s="12">
        <f t="shared" si="17"/>
        <v>116.7</v>
      </c>
      <c r="EP17">
        <v>3</v>
      </c>
      <c r="EQ17" t="s">
        <v>38</v>
      </c>
      <c r="ER17" s="12">
        <v>113.4</v>
      </c>
      <c r="EU17" t="s">
        <v>38</v>
      </c>
      <c r="EV17" s="12">
        <v>113.4</v>
      </c>
      <c r="EW17" s="12">
        <f t="shared" si="18"/>
        <v>113.2</v>
      </c>
      <c r="EZ17">
        <v>3</v>
      </c>
      <c r="FA17" t="s">
        <v>38</v>
      </c>
      <c r="FB17" s="12">
        <v>113.4</v>
      </c>
      <c r="FE17" t="s">
        <v>38</v>
      </c>
      <c r="FF17" s="12">
        <v>113.4</v>
      </c>
      <c r="FG17" s="12">
        <f t="shared" si="19"/>
        <v>112.96666666666665</v>
      </c>
      <c r="FJ17">
        <v>3</v>
      </c>
      <c r="FK17" t="s">
        <v>38</v>
      </c>
      <c r="FL17" s="12">
        <v>111.4</v>
      </c>
      <c r="FO17" t="s">
        <v>38</v>
      </c>
      <c r="FP17" s="12">
        <v>111.4</v>
      </c>
      <c r="FQ17" s="12">
        <f t="shared" si="20"/>
        <v>110.96666666666665</v>
      </c>
      <c r="FT17">
        <v>3</v>
      </c>
      <c r="FU17" t="s">
        <v>38</v>
      </c>
      <c r="FV17" s="12">
        <v>111.2</v>
      </c>
      <c r="FY17" t="s">
        <v>38</v>
      </c>
      <c r="FZ17" s="12">
        <v>111.2</v>
      </c>
      <c r="GA17" s="12">
        <f t="shared" si="21"/>
        <v>110.83333333333333</v>
      </c>
      <c r="GD17">
        <v>3</v>
      </c>
      <c r="GE17" t="s">
        <v>38</v>
      </c>
      <c r="GF17" s="12">
        <v>110.2</v>
      </c>
      <c r="GI17" t="s">
        <v>38</v>
      </c>
      <c r="GJ17" s="12">
        <v>110.2</v>
      </c>
      <c r="GK17" s="12">
        <f t="shared" si="22"/>
        <v>109.89999999999999</v>
      </c>
      <c r="GN17">
        <v>3</v>
      </c>
      <c r="GO17" t="s">
        <v>38</v>
      </c>
      <c r="GP17" s="12">
        <v>112.4</v>
      </c>
      <c r="GS17" t="s">
        <v>38</v>
      </c>
      <c r="GT17" s="12">
        <v>112.4</v>
      </c>
      <c r="GU17" s="12">
        <f t="shared" si="23"/>
        <v>112.06666666666668</v>
      </c>
      <c r="GX17">
        <v>3</v>
      </c>
      <c r="GY17" t="s">
        <v>38</v>
      </c>
      <c r="GZ17" s="12">
        <v>108.9</v>
      </c>
      <c r="HC17" t="s">
        <v>38</v>
      </c>
      <c r="HD17" s="12">
        <v>108.9</v>
      </c>
      <c r="HE17" s="12">
        <f t="shared" si="24"/>
        <v>108.63333333333333</v>
      </c>
      <c r="HH17">
        <v>3</v>
      </c>
      <c r="HI17" t="s">
        <v>38</v>
      </c>
      <c r="HJ17" s="12">
        <v>111.3</v>
      </c>
      <c r="HM17" t="s">
        <v>38</v>
      </c>
      <c r="HN17" s="12">
        <v>111.3</v>
      </c>
      <c r="HO17" s="12">
        <f t="shared" si="25"/>
        <v>110.93333333333334</v>
      </c>
      <c r="HR17">
        <v>3</v>
      </c>
      <c r="HS17" t="s">
        <v>38</v>
      </c>
      <c r="HT17" s="12">
        <v>114.6</v>
      </c>
      <c r="HW17" t="s">
        <v>38</v>
      </c>
      <c r="HX17" s="12">
        <v>114.6</v>
      </c>
      <c r="HY17" s="12">
        <f t="shared" si="26"/>
        <v>114.26666666666665</v>
      </c>
    </row>
    <row r="18" spans="2:233" x14ac:dyDescent="0.35">
      <c r="C18">
        <v>4</v>
      </c>
      <c r="D18" t="s">
        <v>39</v>
      </c>
      <c r="E18" s="12">
        <v>113.9</v>
      </c>
      <c r="H18">
        <v>4</v>
      </c>
      <c r="I18" t="s">
        <v>39</v>
      </c>
      <c r="J18" s="12">
        <v>113.9</v>
      </c>
      <c r="K18" s="12">
        <f t="shared" si="0"/>
        <v>113.2</v>
      </c>
      <c r="N18">
        <v>4</v>
      </c>
      <c r="O18" t="s">
        <v>39</v>
      </c>
      <c r="P18" s="12">
        <v>120.2</v>
      </c>
      <c r="Q18" s="12">
        <f t="shared" si="1"/>
        <v>119.89999999999999</v>
      </c>
      <c r="T18">
        <v>4</v>
      </c>
      <c r="U18" t="s">
        <v>39</v>
      </c>
      <c r="V18" s="12">
        <v>118.9</v>
      </c>
      <c r="Y18" t="s">
        <v>39</v>
      </c>
      <c r="Z18" s="12">
        <v>118.9</v>
      </c>
      <c r="AA18" s="12">
        <f t="shared" si="2"/>
        <v>118.23333333333335</v>
      </c>
      <c r="AD18">
        <v>4</v>
      </c>
      <c r="AE18" t="s">
        <v>39</v>
      </c>
      <c r="AF18" s="12">
        <v>118.1</v>
      </c>
      <c r="AG18" s="12">
        <f t="shared" si="3"/>
        <v>120</v>
      </c>
      <c r="AJ18">
        <v>4</v>
      </c>
      <c r="AK18" t="s">
        <v>39</v>
      </c>
      <c r="AL18" s="12">
        <v>117</v>
      </c>
      <c r="AO18">
        <v>4</v>
      </c>
      <c r="AP18" t="s">
        <v>39</v>
      </c>
      <c r="AQ18" s="12">
        <v>117</v>
      </c>
      <c r="AR18" s="12">
        <f t="shared" si="4"/>
        <v>116.03333333333335</v>
      </c>
      <c r="AU18">
        <v>4</v>
      </c>
      <c r="AV18" t="s">
        <v>39</v>
      </c>
      <c r="AW18" s="12">
        <v>109.7</v>
      </c>
      <c r="AX18" s="12">
        <f t="shared" si="5"/>
        <v>109.33333333333333</v>
      </c>
      <c r="BA18">
        <v>4</v>
      </c>
      <c r="BB18" t="s">
        <v>39</v>
      </c>
      <c r="BC18" s="12">
        <v>125.5</v>
      </c>
      <c r="BD18" s="12">
        <f t="shared" si="6"/>
        <v>120.56666666666666</v>
      </c>
      <c r="BG18">
        <v>4</v>
      </c>
      <c r="BH18" t="s">
        <v>39</v>
      </c>
      <c r="BI18" s="12">
        <v>120.5</v>
      </c>
      <c r="BJ18" s="12">
        <f t="shared" si="7"/>
        <v>118.13333333333333</v>
      </c>
      <c r="BM18">
        <v>4</v>
      </c>
      <c r="BN18" t="s">
        <v>39</v>
      </c>
      <c r="BO18" s="12">
        <v>111</v>
      </c>
      <c r="BP18" s="12">
        <f t="shared" si="8"/>
        <v>110.33333333333333</v>
      </c>
      <c r="BS18">
        <v>4</v>
      </c>
      <c r="BT18" t="s">
        <v>39</v>
      </c>
      <c r="BU18" s="12">
        <v>102.6</v>
      </c>
      <c r="BV18" s="12">
        <f t="shared" si="9"/>
        <v>101.63333333333333</v>
      </c>
      <c r="BY18">
        <v>4</v>
      </c>
      <c r="BZ18" t="s">
        <v>39</v>
      </c>
      <c r="CA18" s="12">
        <v>111.2</v>
      </c>
      <c r="CB18" s="12">
        <f t="shared" si="10"/>
        <v>110.76666666666667</v>
      </c>
      <c r="CE18">
        <v>4</v>
      </c>
      <c r="CF18" t="s">
        <v>39</v>
      </c>
      <c r="CG18" s="12">
        <v>113.5</v>
      </c>
      <c r="CH18" s="12">
        <f t="shared" si="11"/>
        <v>113.13333333333333</v>
      </c>
      <c r="CK18">
        <v>4</v>
      </c>
      <c r="CL18" t="s">
        <v>39</v>
      </c>
      <c r="CM18" s="12">
        <v>118.7</v>
      </c>
      <c r="CP18">
        <v>4</v>
      </c>
      <c r="CQ18" t="s">
        <v>39</v>
      </c>
      <c r="CR18" s="12">
        <v>118.7</v>
      </c>
      <c r="CS18" s="12">
        <f t="shared" si="12"/>
        <v>118.26666666666667</v>
      </c>
      <c r="CV18">
        <v>4</v>
      </c>
      <c r="CW18" t="s">
        <v>39</v>
      </c>
      <c r="CX18" s="12">
        <v>117.2</v>
      </c>
      <c r="CY18" s="12">
        <f t="shared" si="13"/>
        <v>116.23333333333333</v>
      </c>
      <c r="DB18">
        <v>4</v>
      </c>
      <c r="DC18" t="s">
        <v>39</v>
      </c>
      <c r="DD18" s="12">
        <v>115.4</v>
      </c>
      <c r="DG18" t="s">
        <v>39</v>
      </c>
      <c r="DH18" s="12">
        <v>115.4</v>
      </c>
      <c r="DI18" s="12">
        <f t="shared" si="14"/>
        <v>114.73333333333335</v>
      </c>
      <c r="DL18">
        <v>4</v>
      </c>
      <c r="DM18" t="s">
        <v>39</v>
      </c>
      <c r="DN18" s="12">
        <v>118.1</v>
      </c>
      <c r="DQ18" t="s">
        <v>39</v>
      </c>
      <c r="DR18" s="12">
        <v>118.1</v>
      </c>
      <c r="DS18" s="12">
        <f t="shared" si="15"/>
        <v>117.56666666666666</v>
      </c>
      <c r="DV18">
        <v>4</v>
      </c>
      <c r="DW18" t="s">
        <v>39</v>
      </c>
      <c r="DX18" s="12">
        <v>116.1</v>
      </c>
      <c r="EA18" t="s">
        <v>39</v>
      </c>
      <c r="EB18" s="12">
        <v>116.1</v>
      </c>
      <c r="EC18" s="12">
        <f t="shared" si="16"/>
        <v>115.16666666666667</v>
      </c>
      <c r="EF18">
        <v>4</v>
      </c>
      <c r="EG18" t="s">
        <v>39</v>
      </c>
      <c r="EH18" s="12">
        <v>117.8</v>
      </c>
      <c r="EK18" t="s">
        <v>39</v>
      </c>
      <c r="EL18" s="12">
        <v>117.8</v>
      </c>
      <c r="EM18" s="12">
        <f t="shared" si="17"/>
        <v>117.23333333333333</v>
      </c>
      <c r="EP18">
        <v>4</v>
      </c>
      <c r="EQ18" t="s">
        <v>39</v>
      </c>
      <c r="ER18" s="12">
        <v>113.4</v>
      </c>
      <c r="EU18" t="s">
        <v>39</v>
      </c>
      <c r="EV18" s="12">
        <v>113.4</v>
      </c>
      <c r="EW18" s="12">
        <f t="shared" si="18"/>
        <v>113.33333333333333</v>
      </c>
      <c r="EZ18">
        <v>4</v>
      </c>
      <c r="FA18" t="s">
        <v>39</v>
      </c>
      <c r="FB18" s="12">
        <v>113.7</v>
      </c>
      <c r="FE18" t="s">
        <v>39</v>
      </c>
      <c r="FF18" s="12">
        <v>113.7</v>
      </c>
      <c r="FG18" s="12">
        <f t="shared" si="19"/>
        <v>113.33333333333333</v>
      </c>
      <c r="FJ18">
        <v>4</v>
      </c>
      <c r="FK18" t="s">
        <v>39</v>
      </c>
      <c r="FL18" s="12">
        <v>111.8</v>
      </c>
      <c r="FO18" t="s">
        <v>39</v>
      </c>
      <c r="FP18" s="12">
        <v>111.8</v>
      </c>
      <c r="FQ18" s="12">
        <f t="shared" si="20"/>
        <v>111.36666666666667</v>
      </c>
      <c r="FT18">
        <v>4</v>
      </c>
      <c r="FU18" t="s">
        <v>39</v>
      </c>
      <c r="FV18" s="12">
        <v>111.2</v>
      </c>
      <c r="FY18" t="s">
        <v>39</v>
      </c>
      <c r="FZ18" s="12">
        <v>111.2</v>
      </c>
      <c r="GA18" s="12">
        <f t="shared" si="21"/>
        <v>111.06666666666666</v>
      </c>
      <c r="GD18">
        <v>4</v>
      </c>
      <c r="GE18" t="s">
        <v>39</v>
      </c>
      <c r="GF18" s="12">
        <v>110.5</v>
      </c>
      <c r="GI18" t="s">
        <v>39</v>
      </c>
      <c r="GJ18" s="12">
        <v>110.5</v>
      </c>
      <c r="GK18" s="12">
        <f t="shared" si="22"/>
        <v>110.2</v>
      </c>
      <c r="GN18">
        <v>4</v>
      </c>
      <c r="GO18" t="s">
        <v>39</v>
      </c>
      <c r="GP18" s="12">
        <v>113</v>
      </c>
      <c r="GS18" t="s">
        <v>39</v>
      </c>
      <c r="GT18" s="12">
        <v>113</v>
      </c>
      <c r="GU18" s="12">
        <f t="shared" si="23"/>
        <v>112.46666666666665</v>
      </c>
      <c r="GX18">
        <v>4</v>
      </c>
      <c r="GY18" t="s">
        <v>39</v>
      </c>
      <c r="GZ18" s="12">
        <v>108.9</v>
      </c>
      <c r="HC18" t="s">
        <v>39</v>
      </c>
      <c r="HD18" s="12">
        <v>108.9</v>
      </c>
      <c r="HE18" s="12">
        <f t="shared" si="24"/>
        <v>108.83333333333333</v>
      </c>
      <c r="HH18">
        <v>4</v>
      </c>
      <c r="HI18" t="s">
        <v>39</v>
      </c>
      <c r="HJ18" s="12">
        <v>111.5</v>
      </c>
      <c r="HM18" t="s">
        <v>39</v>
      </c>
      <c r="HN18" s="12">
        <v>111.5</v>
      </c>
      <c r="HO18" s="12">
        <f t="shared" si="25"/>
        <v>111.23333333333333</v>
      </c>
      <c r="HR18">
        <v>4</v>
      </c>
      <c r="HS18" t="s">
        <v>39</v>
      </c>
      <c r="HT18" s="12">
        <v>115.4</v>
      </c>
      <c r="HW18" t="s">
        <v>39</v>
      </c>
      <c r="HX18" s="12">
        <v>115.4</v>
      </c>
      <c r="HY18" s="12">
        <f t="shared" si="26"/>
        <v>114.66666666666667</v>
      </c>
    </row>
    <row r="19" spans="2:233" x14ac:dyDescent="0.35">
      <c r="C19">
        <v>5</v>
      </c>
      <c r="D19" t="s">
        <v>41</v>
      </c>
      <c r="E19" s="12">
        <v>114.3</v>
      </c>
      <c r="H19">
        <v>5</v>
      </c>
      <c r="I19" t="s">
        <v>41</v>
      </c>
      <c r="J19" s="12">
        <v>114.3</v>
      </c>
      <c r="K19" s="12">
        <f t="shared" si="0"/>
        <v>113.80000000000001</v>
      </c>
      <c r="N19">
        <v>5</v>
      </c>
      <c r="O19" t="s">
        <v>41</v>
      </c>
      <c r="P19" s="12">
        <v>120.3</v>
      </c>
      <c r="Q19" s="12">
        <f t="shared" si="1"/>
        <v>120.2</v>
      </c>
      <c r="T19">
        <v>5</v>
      </c>
      <c r="U19" t="s">
        <v>41</v>
      </c>
      <c r="V19" s="12">
        <v>120.2</v>
      </c>
      <c r="Y19" t="s">
        <v>41</v>
      </c>
      <c r="Z19" s="12">
        <v>120.2</v>
      </c>
      <c r="AA19" s="12">
        <f t="shared" si="2"/>
        <v>119.06666666666666</v>
      </c>
      <c r="AD19">
        <v>5</v>
      </c>
      <c r="AE19" t="s">
        <v>41</v>
      </c>
      <c r="AF19" s="12">
        <v>116.9</v>
      </c>
      <c r="AG19" s="12">
        <f t="shared" si="3"/>
        <v>118.56666666666668</v>
      </c>
      <c r="AJ19">
        <v>5</v>
      </c>
      <c r="AK19" t="s">
        <v>41</v>
      </c>
      <c r="AL19" s="12">
        <v>118</v>
      </c>
      <c r="AO19">
        <v>5</v>
      </c>
      <c r="AP19" t="s">
        <v>41</v>
      </c>
      <c r="AQ19" s="12">
        <v>118</v>
      </c>
      <c r="AR19" s="12">
        <f t="shared" si="4"/>
        <v>117.03333333333335</v>
      </c>
      <c r="AU19">
        <v>5</v>
      </c>
      <c r="AV19" t="s">
        <v>41</v>
      </c>
      <c r="AW19" s="12">
        <v>110.1</v>
      </c>
      <c r="AX19" s="12">
        <f t="shared" si="5"/>
        <v>109.7</v>
      </c>
      <c r="BA19">
        <v>5</v>
      </c>
      <c r="BB19" t="s">
        <v>41</v>
      </c>
      <c r="BC19" s="12">
        <v>126.3</v>
      </c>
      <c r="BD19" s="12">
        <f t="shared" si="6"/>
        <v>123.8</v>
      </c>
      <c r="BG19">
        <v>5</v>
      </c>
      <c r="BH19" t="s">
        <v>41</v>
      </c>
      <c r="BI19" s="12">
        <v>123.9</v>
      </c>
      <c r="BJ19" s="12">
        <f t="shared" si="7"/>
        <v>120.76666666666667</v>
      </c>
      <c r="BM19">
        <v>5</v>
      </c>
      <c r="BN19" t="s">
        <v>41</v>
      </c>
      <c r="BO19" s="12">
        <v>111.5</v>
      </c>
      <c r="BP19" s="12">
        <f t="shared" si="8"/>
        <v>110.89999999999999</v>
      </c>
      <c r="BS19">
        <v>5</v>
      </c>
      <c r="BT19" t="s">
        <v>41</v>
      </c>
      <c r="BU19" s="12">
        <v>103.5</v>
      </c>
      <c r="BV19" s="12">
        <f t="shared" si="9"/>
        <v>102.43333333333334</v>
      </c>
      <c r="BY19">
        <v>5</v>
      </c>
      <c r="BZ19" t="s">
        <v>41</v>
      </c>
      <c r="CA19" s="12">
        <v>111.6</v>
      </c>
      <c r="CB19" s="12">
        <f t="shared" si="10"/>
        <v>111.16666666666667</v>
      </c>
      <c r="CE19">
        <v>5</v>
      </c>
      <c r="CF19" t="s">
        <v>41</v>
      </c>
      <c r="CG19" s="12">
        <v>114.2</v>
      </c>
      <c r="CH19" s="12">
        <f t="shared" si="11"/>
        <v>113.56666666666666</v>
      </c>
      <c r="CK19">
        <v>5</v>
      </c>
      <c r="CL19" t="s">
        <v>41</v>
      </c>
      <c r="CM19" s="12">
        <v>119.2</v>
      </c>
      <c r="CP19">
        <v>5</v>
      </c>
      <c r="CQ19" t="s">
        <v>41</v>
      </c>
      <c r="CR19" s="12">
        <v>119.2</v>
      </c>
      <c r="CS19" s="12">
        <f t="shared" si="12"/>
        <v>118.73333333333333</v>
      </c>
      <c r="CV19">
        <v>5</v>
      </c>
      <c r="CW19" t="s">
        <v>41</v>
      </c>
      <c r="CX19" s="12">
        <v>118.2</v>
      </c>
      <c r="CY19" s="12">
        <f t="shared" si="13"/>
        <v>117.2</v>
      </c>
      <c r="DB19">
        <v>5</v>
      </c>
      <c r="DC19" t="s">
        <v>41</v>
      </c>
      <c r="DD19" s="12">
        <v>116.3</v>
      </c>
      <c r="DG19" t="s">
        <v>41</v>
      </c>
      <c r="DH19" s="12">
        <v>116.3</v>
      </c>
      <c r="DI19" s="12">
        <f t="shared" si="14"/>
        <v>115.43333333333334</v>
      </c>
      <c r="DL19">
        <v>5</v>
      </c>
      <c r="DM19" t="s">
        <v>41</v>
      </c>
      <c r="DN19" s="12">
        <v>118.7</v>
      </c>
      <c r="DQ19" t="s">
        <v>41</v>
      </c>
      <c r="DR19" s="12">
        <v>118.7</v>
      </c>
      <c r="DS19" s="12">
        <f t="shared" si="15"/>
        <v>118.10000000000001</v>
      </c>
      <c r="DV19">
        <v>5</v>
      </c>
      <c r="DW19" t="s">
        <v>41</v>
      </c>
      <c r="DX19" s="12">
        <v>116.8</v>
      </c>
      <c r="EA19" t="s">
        <v>41</v>
      </c>
      <c r="EB19" s="12">
        <v>116.8</v>
      </c>
      <c r="EC19" s="12">
        <f t="shared" si="16"/>
        <v>115.93333333333334</v>
      </c>
      <c r="EF19">
        <v>5</v>
      </c>
      <c r="EG19" t="s">
        <v>41</v>
      </c>
      <c r="EH19" s="12">
        <v>118.5</v>
      </c>
      <c r="EK19" t="s">
        <v>41</v>
      </c>
      <c r="EL19" s="12">
        <v>118.5</v>
      </c>
      <c r="EM19" s="12">
        <f t="shared" si="17"/>
        <v>117.83333333333333</v>
      </c>
      <c r="EP19">
        <v>5</v>
      </c>
      <c r="EQ19" t="s">
        <v>41</v>
      </c>
      <c r="ER19" s="12">
        <v>113.4</v>
      </c>
      <c r="EU19" t="s">
        <v>41</v>
      </c>
      <c r="EV19" s="12">
        <v>113.4</v>
      </c>
      <c r="EW19" s="12">
        <f t="shared" si="18"/>
        <v>113.40000000000002</v>
      </c>
      <c r="EZ19">
        <v>5</v>
      </c>
      <c r="FA19" t="s">
        <v>41</v>
      </c>
      <c r="FB19" s="12">
        <v>114.1</v>
      </c>
      <c r="FE19" t="s">
        <v>41</v>
      </c>
      <c r="FF19" s="12">
        <v>114.1</v>
      </c>
      <c r="FG19" s="12">
        <f t="shared" si="19"/>
        <v>113.73333333333335</v>
      </c>
      <c r="FJ19">
        <v>5</v>
      </c>
      <c r="FK19" t="s">
        <v>41</v>
      </c>
      <c r="FL19" s="12">
        <v>112.1</v>
      </c>
      <c r="FO19" t="s">
        <v>41</v>
      </c>
      <c r="FP19" s="12">
        <v>112.1</v>
      </c>
      <c r="FQ19" s="12">
        <f t="shared" si="20"/>
        <v>111.76666666666665</v>
      </c>
      <c r="FT19">
        <v>5</v>
      </c>
      <c r="FU19" t="s">
        <v>41</v>
      </c>
      <c r="FV19" s="12">
        <v>111.4</v>
      </c>
      <c r="FY19" t="s">
        <v>41</v>
      </c>
      <c r="FZ19" s="12">
        <v>111.4</v>
      </c>
      <c r="GA19" s="12">
        <f t="shared" si="21"/>
        <v>111.26666666666667</v>
      </c>
      <c r="GD19">
        <v>5</v>
      </c>
      <c r="GE19" t="s">
        <v>41</v>
      </c>
      <c r="GF19" s="12">
        <v>110.9</v>
      </c>
      <c r="GI19" t="s">
        <v>41</v>
      </c>
      <c r="GJ19" s="12">
        <v>110.9</v>
      </c>
      <c r="GK19" s="12">
        <f t="shared" si="22"/>
        <v>110.53333333333335</v>
      </c>
      <c r="GN19">
        <v>5</v>
      </c>
      <c r="GO19" t="s">
        <v>41</v>
      </c>
      <c r="GP19" s="12">
        <v>113.1</v>
      </c>
      <c r="GS19" t="s">
        <v>41</v>
      </c>
      <c r="GT19" s="12">
        <v>113.1</v>
      </c>
      <c r="GU19" s="12">
        <f t="shared" si="23"/>
        <v>112.83333333333333</v>
      </c>
      <c r="GX19">
        <v>5</v>
      </c>
      <c r="GY19" t="s">
        <v>41</v>
      </c>
      <c r="GZ19" s="12">
        <v>108.9</v>
      </c>
      <c r="HC19" t="s">
        <v>41</v>
      </c>
      <c r="HD19" s="12">
        <v>108.9</v>
      </c>
      <c r="HE19" s="12">
        <f t="shared" si="24"/>
        <v>108.90000000000002</v>
      </c>
      <c r="HH19">
        <v>5</v>
      </c>
      <c r="HI19" t="s">
        <v>41</v>
      </c>
      <c r="HJ19" s="12">
        <v>111.8</v>
      </c>
      <c r="HM19" t="s">
        <v>41</v>
      </c>
      <c r="HN19" s="12">
        <v>111.8</v>
      </c>
      <c r="HO19" s="12">
        <f t="shared" si="25"/>
        <v>111.53333333333335</v>
      </c>
      <c r="HR19">
        <v>5</v>
      </c>
      <c r="HS19" t="s">
        <v>41</v>
      </c>
      <c r="HT19" s="12">
        <v>116</v>
      </c>
      <c r="HW19" t="s">
        <v>41</v>
      </c>
      <c r="HX19" s="12">
        <v>116</v>
      </c>
      <c r="HY19" s="12">
        <f t="shared" si="26"/>
        <v>115.33333333333333</v>
      </c>
    </row>
    <row r="20" spans="2:233" x14ac:dyDescent="0.35">
      <c r="C20">
        <v>6</v>
      </c>
      <c r="D20" t="s">
        <v>42</v>
      </c>
      <c r="E20" s="12">
        <v>113.9</v>
      </c>
      <c r="H20">
        <v>6</v>
      </c>
      <c r="I20" t="s">
        <v>42</v>
      </c>
      <c r="J20" s="12">
        <v>113.9</v>
      </c>
      <c r="K20" s="12">
        <f t="shared" si="0"/>
        <v>114.03333333333335</v>
      </c>
      <c r="N20">
        <v>6</v>
      </c>
      <c r="O20" t="s">
        <v>42</v>
      </c>
      <c r="P20" s="12">
        <v>120.7</v>
      </c>
      <c r="Q20" s="12">
        <f t="shared" si="1"/>
        <v>120.39999999999999</v>
      </c>
      <c r="T20">
        <v>6</v>
      </c>
      <c r="U20" t="s">
        <v>42</v>
      </c>
      <c r="V20" s="12">
        <v>121.6</v>
      </c>
      <c r="Y20" t="s">
        <v>42</v>
      </c>
      <c r="Z20" s="12">
        <v>121.6</v>
      </c>
      <c r="AA20" s="12">
        <f t="shared" si="2"/>
        <v>120.23333333333335</v>
      </c>
      <c r="AD20">
        <v>6</v>
      </c>
      <c r="AE20" t="s">
        <v>42</v>
      </c>
      <c r="AF20" s="12">
        <v>116.1</v>
      </c>
      <c r="AG20" s="12">
        <f t="shared" si="3"/>
        <v>117.03333333333335</v>
      </c>
      <c r="AJ20">
        <v>6</v>
      </c>
      <c r="AK20" t="s">
        <v>42</v>
      </c>
      <c r="AL20" s="12">
        <v>119.3</v>
      </c>
      <c r="AO20">
        <v>6</v>
      </c>
      <c r="AP20" t="s">
        <v>42</v>
      </c>
      <c r="AQ20" s="12">
        <v>119.3</v>
      </c>
      <c r="AR20" s="12">
        <f t="shared" si="4"/>
        <v>118.10000000000001</v>
      </c>
      <c r="AU20">
        <v>6</v>
      </c>
      <c r="AV20" t="s">
        <v>42</v>
      </c>
      <c r="AW20" s="12">
        <v>110.3</v>
      </c>
      <c r="AX20" s="12">
        <f t="shared" si="5"/>
        <v>110.03333333333335</v>
      </c>
      <c r="BA20">
        <v>6</v>
      </c>
      <c r="BB20" t="s">
        <v>42</v>
      </c>
      <c r="BC20" s="12">
        <v>125.8</v>
      </c>
      <c r="BD20" s="12">
        <f t="shared" si="6"/>
        <v>125.86666666666667</v>
      </c>
      <c r="BG20">
        <v>6</v>
      </c>
      <c r="BH20" t="s">
        <v>42</v>
      </c>
      <c r="BI20" s="12">
        <v>129.30000000000001</v>
      </c>
      <c r="BJ20" s="12">
        <f t="shared" si="7"/>
        <v>124.56666666666668</v>
      </c>
      <c r="BM20">
        <v>6</v>
      </c>
      <c r="BN20" t="s">
        <v>42</v>
      </c>
      <c r="BO20" s="12">
        <v>112.2</v>
      </c>
      <c r="BP20" s="12">
        <f t="shared" si="8"/>
        <v>111.56666666666666</v>
      </c>
      <c r="BS20">
        <v>6</v>
      </c>
      <c r="BT20" t="s">
        <v>42</v>
      </c>
      <c r="BU20" s="12">
        <v>103.6</v>
      </c>
      <c r="BV20" s="12">
        <f t="shared" si="9"/>
        <v>103.23333333333333</v>
      </c>
      <c r="BY20">
        <v>6</v>
      </c>
      <c r="BZ20" t="s">
        <v>42</v>
      </c>
      <c r="CA20" s="12">
        <v>112.3</v>
      </c>
      <c r="CB20" s="12">
        <f t="shared" si="10"/>
        <v>111.7</v>
      </c>
      <c r="CE20">
        <v>6</v>
      </c>
      <c r="CF20" t="s">
        <v>42</v>
      </c>
      <c r="CG20" s="12">
        <v>114.9</v>
      </c>
      <c r="CH20" s="12">
        <f t="shared" si="11"/>
        <v>114.2</v>
      </c>
      <c r="CK20">
        <v>6</v>
      </c>
      <c r="CL20" t="s">
        <v>42</v>
      </c>
      <c r="CM20" s="12">
        <v>120.1</v>
      </c>
      <c r="CP20">
        <v>6</v>
      </c>
      <c r="CQ20" t="s">
        <v>42</v>
      </c>
      <c r="CR20" s="12">
        <v>120.1</v>
      </c>
      <c r="CS20" s="12">
        <f t="shared" si="12"/>
        <v>119.33333333333333</v>
      </c>
      <c r="CV20">
        <v>6</v>
      </c>
      <c r="CW20" t="s">
        <v>42</v>
      </c>
      <c r="CX20" s="12">
        <v>119.5</v>
      </c>
      <c r="CY20" s="12">
        <f t="shared" si="13"/>
        <v>118.3</v>
      </c>
      <c r="DB20">
        <v>6</v>
      </c>
      <c r="DC20" t="s">
        <v>42</v>
      </c>
      <c r="DD20" s="12">
        <v>117.3</v>
      </c>
      <c r="DG20" t="s">
        <v>42</v>
      </c>
      <c r="DH20" s="12">
        <v>117.3</v>
      </c>
      <c r="DI20" s="12">
        <f t="shared" si="14"/>
        <v>116.33333333333333</v>
      </c>
      <c r="DL20">
        <v>6</v>
      </c>
      <c r="DM20" t="s">
        <v>42</v>
      </c>
      <c r="DN20" s="12">
        <v>119.7</v>
      </c>
      <c r="DQ20" t="s">
        <v>42</v>
      </c>
      <c r="DR20" s="12">
        <v>119.7</v>
      </c>
      <c r="DS20" s="12">
        <f t="shared" si="15"/>
        <v>118.83333333333333</v>
      </c>
      <c r="DV20">
        <v>6</v>
      </c>
      <c r="DW20" t="s">
        <v>42</v>
      </c>
      <c r="DX20" s="12">
        <v>117.3</v>
      </c>
      <c r="EA20" t="s">
        <v>42</v>
      </c>
      <c r="EB20" s="12">
        <v>117.3</v>
      </c>
      <c r="EC20" s="12">
        <f t="shared" si="16"/>
        <v>116.73333333333333</v>
      </c>
      <c r="EF20">
        <v>6</v>
      </c>
      <c r="EG20" t="s">
        <v>42</v>
      </c>
      <c r="EH20" s="12">
        <v>119.3</v>
      </c>
      <c r="EK20" t="s">
        <v>42</v>
      </c>
      <c r="EL20" s="12">
        <v>119.3</v>
      </c>
      <c r="EM20" s="12">
        <f t="shared" si="17"/>
        <v>118.53333333333335</v>
      </c>
      <c r="EP20">
        <v>6</v>
      </c>
      <c r="EQ20" t="s">
        <v>42</v>
      </c>
      <c r="ER20" s="12">
        <v>114.4</v>
      </c>
      <c r="EU20" t="s">
        <v>42</v>
      </c>
      <c r="EV20" s="12">
        <v>114.4</v>
      </c>
      <c r="EW20" s="12">
        <f t="shared" si="18"/>
        <v>113.73333333333335</v>
      </c>
      <c r="EZ20">
        <v>6</v>
      </c>
      <c r="FA20" t="s">
        <v>42</v>
      </c>
      <c r="FB20" s="12">
        <v>114.9</v>
      </c>
      <c r="FE20" t="s">
        <v>42</v>
      </c>
      <c r="FF20" s="12">
        <v>114.9</v>
      </c>
      <c r="FG20" s="12">
        <f t="shared" si="19"/>
        <v>114.23333333333335</v>
      </c>
      <c r="FJ20">
        <v>6</v>
      </c>
      <c r="FK20" t="s">
        <v>42</v>
      </c>
      <c r="FL20" s="12">
        <v>112.8</v>
      </c>
      <c r="FO20" t="s">
        <v>42</v>
      </c>
      <c r="FP20" s="12">
        <v>112.8</v>
      </c>
      <c r="FQ20" s="12">
        <f t="shared" si="20"/>
        <v>112.23333333333333</v>
      </c>
      <c r="FT20">
        <v>6</v>
      </c>
      <c r="FU20" t="s">
        <v>42</v>
      </c>
      <c r="FV20" s="12">
        <v>112.2</v>
      </c>
      <c r="FY20" t="s">
        <v>42</v>
      </c>
      <c r="FZ20" s="12">
        <v>112.2</v>
      </c>
      <c r="GA20" s="12">
        <f t="shared" si="21"/>
        <v>111.60000000000001</v>
      </c>
      <c r="GD20">
        <v>6</v>
      </c>
      <c r="GE20" t="s">
        <v>42</v>
      </c>
      <c r="GF20" s="12">
        <v>111.4</v>
      </c>
      <c r="GI20" t="s">
        <v>42</v>
      </c>
      <c r="GJ20" s="12">
        <v>111.4</v>
      </c>
      <c r="GK20" s="12">
        <f t="shared" si="22"/>
        <v>110.93333333333334</v>
      </c>
      <c r="GN20">
        <v>6</v>
      </c>
      <c r="GO20" t="s">
        <v>42</v>
      </c>
      <c r="GP20" s="12">
        <v>114.3</v>
      </c>
      <c r="GS20" t="s">
        <v>42</v>
      </c>
      <c r="GT20" s="12">
        <v>114.3</v>
      </c>
      <c r="GU20" s="12">
        <f t="shared" si="23"/>
        <v>113.46666666666665</v>
      </c>
      <c r="GX20">
        <v>6</v>
      </c>
      <c r="GY20" t="s">
        <v>42</v>
      </c>
      <c r="GZ20" s="12">
        <v>108</v>
      </c>
      <c r="HC20" t="s">
        <v>42</v>
      </c>
      <c r="HD20" s="12">
        <v>108</v>
      </c>
      <c r="HE20" s="12">
        <f t="shared" si="24"/>
        <v>108.60000000000001</v>
      </c>
      <c r="HH20">
        <v>6</v>
      </c>
      <c r="HI20" t="s">
        <v>42</v>
      </c>
      <c r="HJ20" s="12">
        <v>112.3</v>
      </c>
      <c r="HM20" t="s">
        <v>42</v>
      </c>
      <c r="HN20" s="12">
        <v>112.3</v>
      </c>
      <c r="HO20" s="12">
        <f t="shared" si="25"/>
        <v>111.86666666666667</v>
      </c>
      <c r="HR20">
        <v>6</v>
      </c>
      <c r="HS20" t="s">
        <v>42</v>
      </c>
      <c r="HT20" s="12">
        <v>117</v>
      </c>
      <c r="HW20" t="s">
        <v>42</v>
      </c>
      <c r="HX20" s="12">
        <v>117</v>
      </c>
      <c r="HY20" s="12">
        <f t="shared" si="26"/>
        <v>116.13333333333333</v>
      </c>
    </row>
    <row r="21" spans="2:233" x14ac:dyDescent="0.35">
      <c r="C21">
        <v>7</v>
      </c>
      <c r="D21" t="s">
        <v>44</v>
      </c>
      <c r="E21" s="12">
        <v>114.8</v>
      </c>
      <c r="H21">
        <v>7</v>
      </c>
      <c r="I21" t="s">
        <v>44</v>
      </c>
      <c r="J21" s="12">
        <v>114.8</v>
      </c>
      <c r="K21" s="12">
        <f t="shared" si="0"/>
        <v>114.33333333333333</v>
      </c>
      <c r="N21">
        <v>7</v>
      </c>
      <c r="O21" t="s">
        <v>44</v>
      </c>
      <c r="P21" s="12">
        <v>121.7</v>
      </c>
      <c r="Q21" s="12">
        <f t="shared" si="1"/>
        <v>120.89999999999999</v>
      </c>
      <c r="T21">
        <v>7</v>
      </c>
      <c r="U21" t="s">
        <v>44</v>
      </c>
      <c r="V21" s="12">
        <v>122.5</v>
      </c>
      <c r="Y21" t="s">
        <v>44</v>
      </c>
      <c r="Z21" s="12">
        <v>122.5</v>
      </c>
      <c r="AA21" s="12">
        <f t="shared" si="2"/>
        <v>121.43333333333334</v>
      </c>
      <c r="AD21">
        <v>7</v>
      </c>
      <c r="AE21" t="s">
        <v>44</v>
      </c>
      <c r="AF21" s="12">
        <v>117.7</v>
      </c>
      <c r="AG21" s="12">
        <f t="shared" si="3"/>
        <v>116.89999999999999</v>
      </c>
      <c r="AJ21">
        <v>7</v>
      </c>
      <c r="AK21" t="s">
        <v>44</v>
      </c>
      <c r="AL21" s="12">
        <v>120.6</v>
      </c>
      <c r="AO21">
        <v>7</v>
      </c>
      <c r="AP21" t="s">
        <v>44</v>
      </c>
      <c r="AQ21" s="12">
        <v>120.6</v>
      </c>
      <c r="AR21" s="12">
        <f t="shared" si="4"/>
        <v>119.3</v>
      </c>
      <c r="AU21">
        <v>7</v>
      </c>
      <c r="AV21" t="s">
        <v>44</v>
      </c>
      <c r="AW21" s="12">
        <v>110.4</v>
      </c>
      <c r="AX21" s="12">
        <f t="shared" si="5"/>
        <v>110.26666666666665</v>
      </c>
      <c r="BA21">
        <v>7</v>
      </c>
      <c r="BB21" t="s">
        <v>44</v>
      </c>
      <c r="BC21" s="12">
        <v>129.1</v>
      </c>
      <c r="BD21" s="12">
        <f t="shared" si="6"/>
        <v>127.06666666666666</v>
      </c>
      <c r="BG21">
        <v>7</v>
      </c>
      <c r="BH21" t="s">
        <v>44</v>
      </c>
      <c r="BI21" s="12">
        <v>150.1</v>
      </c>
      <c r="BJ21" s="12">
        <f t="shared" si="7"/>
        <v>134.43333333333334</v>
      </c>
      <c r="BM21">
        <v>7</v>
      </c>
      <c r="BN21" t="s">
        <v>44</v>
      </c>
      <c r="BO21" s="12">
        <v>113.2</v>
      </c>
      <c r="BP21" s="12">
        <f t="shared" si="8"/>
        <v>112.3</v>
      </c>
      <c r="BS21">
        <v>7</v>
      </c>
      <c r="BT21" t="s">
        <v>44</v>
      </c>
      <c r="BU21" s="12">
        <v>104.8</v>
      </c>
      <c r="BV21" s="12">
        <f t="shared" si="9"/>
        <v>103.96666666666665</v>
      </c>
      <c r="BY21">
        <v>7</v>
      </c>
      <c r="BZ21" t="s">
        <v>44</v>
      </c>
      <c r="CA21" s="12">
        <v>113.3</v>
      </c>
      <c r="CB21" s="12">
        <f t="shared" si="10"/>
        <v>112.39999999999999</v>
      </c>
      <c r="CE21">
        <v>7</v>
      </c>
      <c r="CF21" t="s">
        <v>44</v>
      </c>
      <c r="CG21" s="12">
        <v>115.6</v>
      </c>
      <c r="CH21" s="12">
        <f t="shared" si="11"/>
        <v>114.90000000000002</v>
      </c>
      <c r="CK21">
        <v>7</v>
      </c>
      <c r="CL21" t="s">
        <v>44</v>
      </c>
      <c r="CM21" s="12">
        <v>120.9</v>
      </c>
      <c r="CP21">
        <v>7</v>
      </c>
      <c r="CQ21" t="s">
        <v>44</v>
      </c>
      <c r="CR21" s="12">
        <v>120.9</v>
      </c>
      <c r="CS21" s="12">
        <f t="shared" si="12"/>
        <v>120.06666666666668</v>
      </c>
      <c r="CV21">
        <v>7</v>
      </c>
      <c r="CW21" t="s">
        <v>44</v>
      </c>
      <c r="CX21" s="12">
        <v>123.3</v>
      </c>
      <c r="CY21" s="12">
        <f t="shared" si="13"/>
        <v>120.33333333333333</v>
      </c>
      <c r="DB21">
        <v>7</v>
      </c>
      <c r="DC21" t="s">
        <v>44</v>
      </c>
      <c r="DD21" s="12">
        <v>118</v>
      </c>
      <c r="DG21" t="s">
        <v>44</v>
      </c>
      <c r="DH21" s="12">
        <v>118</v>
      </c>
      <c r="DI21" s="12">
        <f t="shared" si="14"/>
        <v>117.2</v>
      </c>
      <c r="DL21">
        <v>7</v>
      </c>
      <c r="DM21" t="s">
        <v>44</v>
      </c>
      <c r="DN21" s="12">
        <v>120.7</v>
      </c>
      <c r="DQ21" t="s">
        <v>44</v>
      </c>
      <c r="DR21" s="12">
        <v>120.7</v>
      </c>
      <c r="DS21" s="12">
        <f t="shared" si="15"/>
        <v>119.7</v>
      </c>
      <c r="DV21">
        <v>7</v>
      </c>
      <c r="DW21" t="s">
        <v>44</v>
      </c>
      <c r="DX21" s="12">
        <v>118.3</v>
      </c>
      <c r="EA21" t="s">
        <v>44</v>
      </c>
      <c r="EB21" s="12">
        <v>118.3</v>
      </c>
      <c r="EC21" s="12">
        <f t="shared" si="16"/>
        <v>117.46666666666665</v>
      </c>
      <c r="EF21">
        <v>7</v>
      </c>
      <c r="EG21" t="s">
        <v>44</v>
      </c>
      <c r="EH21" s="12">
        <v>120.3</v>
      </c>
      <c r="EK21" t="s">
        <v>44</v>
      </c>
      <c r="EL21" s="12">
        <v>120.3</v>
      </c>
      <c r="EM21" s="12">
        <f t="shared" si="17"/>
        <v>119.36666666666667</v>
      </c>
      <c r="EP21">
        <v>7</v>
      </c>
      <c r="EQ21" t="s">
        <v>44</v>
      </c>
      <c r="ER21" s="12">
        <v>115.3</v>
      </c>
      <c r="EU21" t="s">
        <v>44</v>
      </c>
      <c r="EV21" s="12">
        <v>115.3</v>
      </c>
      <c r="EW21" s="12">
        <f t="shared" si="18"/>
        <v>114.36666666666667</v>
      </c>
      <c r="EZ21">
        <v>7</v>
      </c>
      <c r="FA21" t="s">
        <v>44</v>
      </c>
      <c r="FB21" s="12">
        <v>115.4</v>
      </c>
      <c r="FE21" t="s">
        <v>44</v>
      </c>
      <c r="FF21" s="12">
        <v>115.4</v>
      </c>
      <c r="FG21" s="12">
        <f t="shared" si="19"/>
        <v>114.8</v>
      </c>
      <c r="FJ21">
        <v>7</v>
      </c>
      <c r="FK21" t="s">
        <v>44</v>
      </c>
      <c r="FL21" s="12">
        <v>113.4</v>
      </c>
      <c r="FO21" t="s">
        <v>44</v>
      </c>
      <c r="FP21" s="12">
        <v>113.4</v>
      </c>
      <c r="FQ21" s="12">
        <f t="shared" si="20"/>
        <v>112.76666666666665</v>
      </c>
      <c r="FT21">
        <v>7</v>
      </c>
      <c r="FU21" t="s">
        <v>44</v>
      </c>
      <c r="FV21" s="12">
        <v>113.2</v>
      </c>
      <c r="FY21" t="s">
        <v>44</v>
      </c>
      <c r="FZ21" s="12">
        <v>113.2</v>
      </c>
      <c r="GA21" s="12">
        <f t="shared" si="21"/>
        <v>112.26666666666667</v>
      </c>
      <c r="GD21">
        <v>7</v>
      </c>
      <c r="GE21" t="s">
        <v>44</v>
      </c>
      <c r="GF21" s="12">
        <v>111.8</v>
      </c>
      <c r="GI21" t="s">
        <v>44</v>
      </c>
      <c r="GJ21" s="12">
        <v>111.8</v>
      </c>
      <c r="GK21" s="12">
        <f t="shared" si="22"/>
        <v>111.36666666666667</v>
      </c>
      <c r="GN21">
        <v>7</v>
      </c>
      <c r="GO21" t="s">
        <v>44</v>
      </c>
      <c r="GP21" s="12">
        <v>115.5</v>
      </c>
      <c r="GS21" t="s">
        <v>44</v>
      </c>
      <c r="GT21" s="12">
        <v>115.5</v>
      </c>
      <c r="GU21" s="12">
        <f t="shared" si="23"/>
        <v>114.3</v>
      </c>
      <c r="GX21">
        <v>7</v>
      </c>
      <c r="GY21" t="s">
        <v>44</v>
      </c>
      <c r="GZ21" s="12">
        <v>108.8</v>
      </c>
      <c r="HC21" t="s">
        <v>44</v>
      </c>
      <c r="HD21" s="12">
        <v>108.8</v>
      </c>
      <c r="HE21" s="12">
        <f t="shared" si="24"/>
        <v>108.56666666666666</v>
      </c>
      <c r="HH21">
        <v>7</v>
      </c>
      <c r="HI21" t="s">
        <v>44</v>
      </c>
      <c r="HJ21" s="12">
        <v>113.1</v>
      </c>
      <c r="HM21" t="s">
        <v>44</v>
      </c>
      <c r="HN21" s="12">
        <v>113.1</v>
      </c>
      <c r="HO21" s="12">
        <f t="shared" si="25"/>
        <v>112.39999999999999</v>
      </c>
      <c r="HR21">
        <v>7</v>
      </c>
      <c r="HS21" t="s">
        <v>44</v>
      </c>
      <c r="HT21" s="12">
        <v>119.5</v>
      </c>
      <c r="HW21" t="s">
        <v>44</v>
      </c>
      <c r="HX21" s="12">
        <v>119.5</v>
      </c>
      <c r="HY21" s="12">
        <f t="shared" si="26"/>
        <v>117.5</v>
      </c>
    </row>
    <row r="22" spans="2:233" x14ac:dyDescent="0.35">
      <c r="C22">
        <v>8</v>
      </c>
      <c r="D22" t="s">
        <v>46</v>
      </c>
      <c r="E22" s="12">
        <v>115.5</v>
      </c>
      <c r="H22">
        <v>8</v>
      </c>
      <c r="I22" t="s">
        <v>46</v>
      </c>
      <c r="J22" s="12">
        <v>115.5</v>
      </c>
      <c r="K22" s="12">
        <f t="shared" si="0"/>
        <v>114.73333333333333</v>
      </c>
      <c r="N22">
        <v>8</v>
      </c>
      <c r="O22" t="s">
        <v>46</v>
      </c>
      <c r="P22" s="12">
        <v>121.8</v>
      </c>
      <c r="Q22" s="12">
        <f t="shared" si="1"/>
        <v>121.39999999999999</v>
      </c>
      <c r="T22">
        <v>8</v>
      </c>
      <c r="U22" t="s">
        <v>46</v>
      </c>
      <c r="V22" s="12">
        <v>122.8</v>
      </c>
      <c r="Y22" t="s">
        <v>46</v>
      </c>
      <c r="Z22" s="12">
        <v>122.8</v>
      </c>
      <c r="AA22" s="12">
        <f t="shared" si="2"/>
        <v>122.3</v>
      </c>
      <c r="AD22">
        <v>8</v>
      </c>
      <c r="AE22" t="s">
        <v>46</v>
      </c>
      <c r="AF22" s="12">
        <v>117.8</v>
      </c>
      <c r="AG22" s="12">
        <f t="shared" si="3"/>
        <v>117.2</v>
      </c>
      <c r="AJ22">
        <v>8</v>
      </c>
      <c r="AK22" t="s">
        <v>46</v>
      </c>
      <c r="AL22" s="12">
        <v>121.9</v>
      </c>
      <c r="AO22">
        <v>8</v>
      </c>
      <c r="AP22" t="s">
        <v>46</v>
      </c>
      <c r="AQ22" s="12">
        <v>121.9</v>
      </c>
      <c r="AR22" s="12">
        <f t="shared" si="4"/>
        <v>120.59999999999998</v>
      </c>
      <c r="AU22">
        <v>8</v>
      </c>
      <c r="AV22" t="s">
        <v>46</v>
      </c>
      <c r="AW22" s="12">
        <v>110.6</v>
      </c>
      <c r="AX22" s="12">
        <f t="shared" si="5"/>
        <v>110.43333333333332</v>
      </c>
      <c r="BA22">
        <v>8</v>
      </c>
      <c r="BB22" t="s">
        <v>46</v>
      </c>
      <c r="BC22" s="12">
        <v>129.69999999999999</v>
      </c>
      <c r="BD22" s="12">
        <f t="shared" si="6"/>
        <v>128.19999999999999</v>
      </c>
      <c r="BG22">
        <v>8</v>
      </c>
      <c r="BH22" t="s">
        <v>46</v>
      </c>
      <c r="BI22" s="12">
        <v>161.1</v>
      </c>
      <c r="BJ22" s="12">
        <f t="shared" si="7"/>
        <v>146.83333333333334</v>
      </c>
      <c r="BM22">
        <v>8</v>
      </c>
      <c r="BN22" t="s">
        <v>46</v>
      </c>
      <c r="BO22" s="12">
        <v>114.1</v>
      </c>
      <c r="BP22" s="12">
        <f t="shared" si="8"/>
        <v>113.16666666666667</v>
      </c>
      <c r="BS22">
        <v>8</v>
      </c>
      <c r="BT22" t="s">
        <v>46</v>
      </c>
      <c r="BU22" s="12">
        <v>105.1</v>
      </c>
      <c r="BV22" s="12">
        <f t="shared" si="9"/>
        <v>104.5</v>
      </c>
      <c r="BY22">
        <v>8</v>
      </c>
      <c r="BZ22" t="s">
        <v>46</v>
      </c>
      <c r="CA22" s="12">
        <v>114.6</v>
      </c>
      <c r="CB22" s="12">
        <f t="shared" si="10"/>
        <v>113.39999999999999</v>
      </c>
      <c r="CE22">
        <v>8</v>
      </c>
      <c r="CF22" t="s">
        <v>46</v>
      </c>
      <c r="CG22" s="12">
        <v>115.8</v>
      </c>
      <c r="CH22" s="12">
        <f t="shared" si="11"/>
        <v>115.43333333333334</v>
      </c>
      <c r="CK22">
        <v>8</v>
      </c>
      <c r="CL22" t="s">
        <v>46</v>
      </c>
      <c r="CM22" s="12">
        <v>121.7</v>
      </c>
      <c r="CP22">
        <v>8</v>
      </c>
      <c r="CQ22" t="s">
        <v>46</v>
      </c>
      <c r="CR22" s="12">
        <v>121.7</v>
      </c>
      <c r="CS22" s="12">
        <f t="shared" si="12"/>
        <v>120.89999999999999</v>
      </c>
      <c r="CV22">
        <v>8</v>
      </c>
      <c r="CW22" t="s">
        <v>46</v>
      </c>
      <c r="CX22" s="12">
        <v>125.3</v>
      </c>
      <c r="CY22" s="12">
        <f t="shared" si="13"/>
        <v>122.7</v>
      </c>
      <c r="DB22">
        <v>8</v>
      </c>
      <c r="DC22" t="s">
        <v>46</v>
      </c>
      <c r="DD22" s="12">
        <v>118.8</v>
      </c>
      <c r="DG22" t="s">
        <v>46</v>
      </c>
      <c r="DH22" s="12">
        <v>118.8</v>
      </c>
      <c r="DI22" s="12">
        <f t="shared" si="14"/>
        <v>118.03333333333335</v>
      </c>
      <c r="DL22">
        <v>8</v>
      </c>
      <c r="DM22" t="s">
        <v>46</v>
      </c>
      <c r="DN22" s="12">
        <v>120.9</v>
      </c>
      <c r="DQ22" t="s">
        <v>46</v>
      </c>
      <c r="DR22" s="12">
        <v>120.9</v>
      </c>
      <c r="DS22" s="12">
        <f t="shared" si="15"/>
        <v>120.43333333333334</v>
      </c>
      <c r="DV22">
        <v>8</v>
      </c>
      <c r="DW22" t="s">
        <v>46</v>
      </c>
      <c r="DX22" s="12">
        <v>118.8</v>
      </c>
      <c r="EA22" t="s">
        <v>46</v>
      </c>
      <c r="EB22" s="12">
        <v>118.8</v>
      </c>
      <c r="EC22" s="12">
        <f t="shared" si="16"/>
        <v>118.13333333333333</v>
      </c>
      <c r="EF22">
        <v>8</v>
      </c>
      <c r="EG22" t="s">
        <v>46</v>
      </c>
      <c r="EH22" s="12">
        <v>120.7</v>
      </c>
      <c r="EK22" t="s">
        <v>46</v>
      </c>
      <c r="EL22" s="12">
        <v>120.7</v>
      </c>
      <c r="EM22" s="12">
        <f t="shared" si="17"/>
        <v>120.10000000000001</v>
      </c>
      <c r="EP22">
        <v>8</v>
      </c>
      <c r="EQ22" t="s">
        <v>46</v>
      </c>
      <c r="ER22" s="12">
        <v>115.4</v>
      </c>
      <c r="EU22" t="s">
        <v>46</v>
      </c>
      <c r="EV22" s="12">
        <v>115.4</v>
      </c>
      <c r="EW22" s="12">
        <f t="shared" si="18"/>
        <v>115.03333333333335</v>
      </c>
      <c r="EZ22">
        <v>8</v>
      </c>
      <c r="FA22" t="s">
        <v>46</v>
      </c>
      <c r="FB22" s="12">
        <v>115.9</v>
      </c>
      <c r="FE22" t="s">
        <v>46</v>
      </c>
      <c r="FF22" s="12">
        <v>115.9</v>
      </c>
      <c r="FG22" s="12">
        <f t="shared" si="19"/>
        <v>115.40000000000002</v>
      </c>
      <c r="FJ22">
        <v>8</v>
      </c>
      <c r="FK22" t="s">
        <v>46</v>
      </c>
      <c r="FL22" s="12">
        <v>114</v>
      </c>
      <c r="FO22" t="s">
        <v>46</v>
      </c>
      <c r="FP22" s="12">
        <v>114</v>
      </c>
      <c r="FQ22" s="12">
        <f t="shared" si="20"/>
        <v>113.39999999999999</v>
      </c>
      <c r="FT22">
        <v>8</v>
      </c>
      <c r="FU22" t="s">
        <v>46</v>
      </c>
      <c r="FV22" s="12">
        <v>113.2</v>
      </c>
      <c r="FY22" t="s">
        <v>46</v>
      </c>
      <c r="FZ22" s="12">
        <v>113.2</v>
      </c>
      <c r="GA22" s="12">
        <f t="shared" si="21"/>
        <v>112.86666666666667</v>
      </c>
      <c r="GD22">
        <v>8</v>
      </c>
      <c r="GE22" t="s">
        <v>46</v>
      </c>
      <c r="GF22" s="12">
        <v>112.2</v>
      </c>
      <c r="GI22" t="s">
        <v>46</v>
      </c>
      <c r="GJ22" s="12">
        <v>112.2</v>
      </c>
      <c r="GK22" s="12">
        <f t="shared" si="22"/>
        <v>111.8</v>
      </c>
      <c r="GN22">
        <v>8</v>
      </c>
      <c r="GO22" t="s">
        <v>46</v>
      </c>
      <c r="GP22" s="12">
        <v>116.2</v>
      </c>
      <c r="GS22" t="s">
        <v>46</v>
      </c>
      <c r="GT22" s="12">
        <v>116.2</v>
      </c>
      <c r="GU22" s="12">
        <f t="shared" si="23"/>
        <v>115.33333333333333</v>
      </c>
      <c r="GX22">
        <v>8</v>
      </c>
      <c r="GY22" t="s">
        <v>46</v>
      </c>
      <c r="GZ22" s="12">
        <v>109.4</v>
      </c>
      <c r="HC22" t="s">
        <v>46</v>
      </c>
      <c r="HD22" s="12">
        <v>109.4</v>
      </c>
      <c r="HE22" s="12">
        <f t="shared" si="24"/>
        <v>108.73333333333335</v>
      </c>
      <c r="HH22">
        <v>8</v>
      </c>
      <c r="HI22" t="s">
        <v>46</v>
      </c>
      <c r="HJ22" s="12">
        <v>113.5</v>
      </c>
      <c r="HM22" t="s">
        <v>46</v>
      </c>
      <c r="HN22" s="12">
        <v>113.5</v>
      </c>
      <c r="HO22" s="12">
        <f t="shared" si="25"/>
        <v>112.96666666666665</v>
      </c>
      <c r="HR22">
        <v>8</v>
      </c>
      <c r="HS22" t="s">
        <v>46</v>
      </c>
      <c r="HT22" s="12">
        <v>120.7</v>
      </c>
      <c r="HW22" t="s">
        <v>46</v>
      </c>
      <c r="HX22" s="12">
        <v>120.7</v>
      </c>
      <c r="HY22" s="12">
        <f t="shared" si="26"/>
        <v>119.06666666666666</v>
      </c>
    </row>
    <row r="23" spans="2:233" x14ac:dyDescent="0.35">
      <c r="C23">
        <v>9</v>
      </c>
      <c r="D23" t="s">
        <v>48</v>
      </c>
      <c r="E23" s="12">
        <v>116.1</v>
      </c>
      <c r="H23">
        <v>9</v>
      </c>
      <c r="I23" t="s">
        <v>48</v>
      </c>
      <c r="J23" s="12">
        <v>116.1</v>
      </c>
      <c r="K23" s="12">
        <f t="shared" si="0"/>
        <v>115.46666666666665</v>
      </c>
      <c r="N23">
        <v>9</v>
      </c>
      <c r="O23" t="s">
        <v>48</v>
      </c>
      <c r="P23" s="12">
        <v>122.3</v>
      </c>
      <c r="Q23" s="12">
        <f t="shared" si="1"/>
        <v>121.93333333333334</v>
      </c>
      <c r="T23">
        <v>9</v>
      </c>
      <c r="U23" t="s">
        <v>48</v>
      </c>
      <c r="V23" s="12">
        <v>122.4</v>
      </c>
      <c r="Y23" t="s">
        <v>48</v>
      </c>
      <c r="Z23" s="12">
        <v>122.4</v>
      </c>
      <c r="AA23" s="12">
        <f t="shared" si="2"/>
        <v>122.56666666666668</v>
      </c>
      <c r="AD23">
        <v>9</v>
      </c>
      <c r="AE23" t="s">
        <v>48</v>
      </c>
      <c r="AF23" s="12">
        <v>117.8</v>
      </c>
      <c r="AG23" s="12">
        <f t="shared" si="3"/>
        <v>117.76666666666667</v>
      </c>
      <c r="AJ23">
        <v>9</v>
      </c>
      <c r="AK23" t="s">
        <v>48</v>
      </c>
      <c r="AL23" s="12">
        <v>122.7</v>
      </c>
      <c r="AO23">
        <v>9</v>
      </c>
      <c r="AP23" t="s">
        <v>48</v>
      </c>
      <c r="AQ23" s="12">
        <v>122.7</v>
      </c>
      <c r="AR23" s="12">
        <f t="shared" si="4"/>
        <v>121.73333333333333</v>
      </c>
      <c r="AU23">
        <v>9</v>
      </c>
      <c r="AV23" t="s">
        <v>48</v>
      </c>
      <c r="AW23" s="12">
        <v>110.4</v>
      </c>
      <c r="AX23" s="12">
        <f t="shared" si="5"/>
        <v>110.46666666666665</v>
      </c>
      <c r="BA23">
        <v>9</v>
      </c>
      <c r="BB23" t="s">
        <v>48</v>
      </c>
      <c r="BC23" s="12">
        <v>129.80000000000001</v>
      </c>
      <c r="BD23" s="12">
        <f t="shared" si="6"/>
        <v>129.53333333333333</v>
      </c>
      <c r="BG23">
        <v>9</v>
      </c>
      <c r="BH23" t="s">
        <v>48</v>
      </c>
      <c r="BI23" s="12">
        <v>158.80000000000001</v>
      </c>
      <c r="BJ23" s="12">
        <f t="shared" si="7"/>
        <v>156.66666666666666</v>
      </c>
      <c r="BM23">
        <v>9</v>
      </c>
      <c r="BN23" t="s">
        <v>48</v>
      </c>
      <c r="BO23" s="12">
        <v>115</v>
      </c>
      <c r="BP23" s="12">
        <f t="shared" si="8"/>
        <v>114.10000000000001</v>
      </c>
      <c r="BS23">
        <v>9</v>
      </c>
      <c r="BT23" t="s">
        <v>48</v>
      </c>
      <c r="BU23" s="12">
        <v>104.7</v>
      </c>
      <c r="BV23" s="12">
        <f t="shared" si="9"/>
        <v>104.86666666666666</v>
      </c>
      <c r="BY23">
        <v>9</v>
      </c>
      <c r="BZ23" t="s">
        <v>48</v>
      </c>
      <c r="CA23" s="12">
        <v>114.9</v>
      </c>
      <c r="CB23" s="12">
        <f t="shared" si="10"/>
        <v>114.26666666666665</v>
      </c>
      <c r="CE23">
        <v>9</v>
      </c>
      <c r="CF23" t="s">
        <v>48</v>
      </c>
      <c r="CG23" s="12">
        <v>116.5</v>
      </c>
      <c r="CH23" s="12">
        <f t="shared" si="11"/>
        <v>115.96666666666665</v>
      </c>
      <c r="CK23">
        <v>9</v>
      </c>
      <c r="CL23" t="s">
        <v>48</v>
      </c>
      <c r="CM23" s="12">
        <v>122.6</v>
      </c>
      <c r="CP23">
        <v>9</v>
      </c>
      <c r="CQ23" t="s">
        <v>48</v>
      </c>
      <c r="CR23" s="12">
        <v>122.6</v>
      </c>
      <c r="CS23" s="12">
        <f t="shared" si="12"/>
        <v>121.73333333333335</v>
      </c>
      <c r="CV23">
        <v>9</v>
      </c>
      <c r="CW23" t="s">
        <v>48</v>
      </c>
      <c r="CX23" s="12">
        <v>125.3</v>
      </c>
      <c r="CY23" s="12">
        <f t="shared" si="13"/>
        <v>124.63333333333333</v>
      </c>
      <c r="DB23">
        <v>9</v>
      </c>
      <c r="DC23" t="s">
        <v>48</v>
      </c>
      <c r="DD23" s="12">
        <v>119.5</v>
      </c>
      <c r="DG23" t="s">
        <v>48</v>
      </c>
      <c r="DH23" s="12">
        <v>119.5</v>
      </c>
      <c r="DI23" s="12">
        <f t="shared" si="14"/>
        <v>118.76666666666667</v>
      </c>
      <c r="DL23">
        <v>9</v>
      </c>
      <c r="DM23" t="s">
        <v>48</v>
      </c>
      <c r="DN23" s="12">
        <v>121.7</v>
      </c>
      <c r="DQ23" t="s">
        <v>48</v>
      </c>
      <c r="DR23" s="12">
        <v>121.7</v>
      </c>
      <c r="DS23" s="12">
        <f t="shared" si="15"/>
        <v>121.10000000000001</v>
      </c>
      <c r="DV23">
        <v>9</v>
      </c>
      <c r="DW23" t="s">
        <v>48</v>
      </c>
      <c r="DX23" s="12">
        <v>119.2</v>
      </c>
      <c r="EA23" t="s">
        <v>48</v>
      </c>
      <c r="EB23" s="12">
        <v>119.2</v>
      </c>
      <c r="EC23" s="12">
        <f t="shared" si="16"/>
        <v>118.76666666666667</v>
      </c>
      <c r="EF23">
        <v>9</v>
      </c>
      <c r="EG23" t="s">
        <v>48</v>
      </c>
      <c r="EH23" s="12">
        <v>121.3</v>
      </c>
      <c r="EK23" t="s">
        <v>48</v>
      </c>
      <c r="EL23" s="12">
        <v>121.3</v>
      </c>
      <c r="EM23" s="12">
        <f t="shared" si="17"/>
        <v>120.76666666666667</v>
      </c>
      <c r="EP23">
        <v>9</v>
      </c>
      <c r="EQ23" t="s">
        <v>48</v>
      </c>
      <c r="ER23" s="12">
        <v>115.8</v>
      </c>
      <c r="EU23" t="s">
        <v>48</v>
      </c>
      <c r="EV23" s="12">
        <v>115.8</v>
      </c>
      <c r="EW23" s="12">
        <f t="shared" si="18"/>
        <v>115.5</v>
      </c>
      <c r="EZ23">
        <v>9</v>
      </c>
      <c r="FA23" t="s">
        <v>48</v>
      </c>
      <c r="FB23" s="12">
        <v>116.7</v>
      </c>
      <c r="FE23" t="s">
        <v>48</v>
      </c>
      <c r="FF23" s="12">
        <v>116.7</v>
      </c>
      <c r="FG23" s="12">
        <f t="shared" si="19"/>
        <v>116</v>
      </c>
      <c r="FJ23">
        <v>9</v>
      </c>
      <c r="FK23" t="s">
        <v>48</v>
      </c>
      <c r="FL23" s="12">
        <v>114.5</v>
      </c>
      <c r="FO23" t="s">
        <v>48</v>
      </c>
      <c r="FP23" s="12">
        <v>114.5</v>
      </c>
      <c r="FQ23" s="12">
        <f t="shared" si="20"/>
        <v>113.96666666666665</v>
      </c>
      <c r="FT23">
        <v>9</v>
      </c>
      <c r="FU23" t="s">
        <v>48</v>
      </c>
      <c r="FV23" s="12">
        <v>112.8</v>
      </c>
      <c r="FY23" t="s">
        <v>48</v>
      </c>
      <c r="FZ23" s="12">
        <v>112.8</v>
      </c>
      <c r="GA23" s="12">
        <f t="shared" si="21"/>
        <v>113.06666666666666</v>
      </c>
      <c r="GD23">
        <v>9</v>
      </c>
      <c r="GE23" t="s">
        <v>48</v>
      </c>
      <c r="GF23" s="12">
        <v>112.6</v>
      </c>
      <c r="GI23" t="s">
        <v>48</v>
      </c>
      <c r="GJ23" s="12">
        <v>112.6</v>
      </c>
      <c r="GK23" s="12">
        <f t="shared" si="22"/>
        <v>112.2</v>
      </c>
      <c r="GN23">
        <v>9</v>
      </c>
      <c r="GO23" t="s">
        <v>48</v>
      </c>
      <c r="GP23" s="12">
        <v>116.6</v>
      </c>
      <c r="GS23" t="s">
        <v>48</v>
      </c>
      <c r="GT23" s="12">
        <v>116.6</v>
      </c>
      <c r="GU23" s="12">
        <f t="shared" si="23"/>
        <v>116.09999999999998</v>
      </c>
      <c r="GX23">
        <v>9</v>
      </c>
      <c r="GY23" t="s">
        <v>48</v>
      </c>
      <c r="GZ23" s="12">
        <v>109.1</v>
      </c>
      <c r="HC23" t="s">
        <v>48</v>
      </c>
      <c r="HD23" s="12">
        <v>109.1</v>
      </c>
      <c r="HE23" s="12">
        <f t="shared" si="24"/>
        <v>109.09999999999998</v>
      </c>
      <c r="HH23">
        <v>9</v>
      </c>
      <c r="HI23" t="s">
        <v>48</v>
      </c>
      <c r="HJ23" s="12">
        <v>113.7</v>
      </c>
      <c r="HM23" t="s">
        <v>48</v>
      </c>
      <c r="HN23" s="12">
        <v>113.7</v>
      </c>
      <c r="HO23" s="12">
        <f t="shared" si="25"/>
        <v>113.43333333333334</v>
      </c>
      <c r="HR23">
        <v>9</v>
      </c>
      <c r="HS23" t="s">
        <v>48</v>
      </c>
      <c r="HT23" s="12">
        <v>120.9</v>
      </c>
      <c r="HW23" t="s">
        <v>48</v>
      </c>
      <c r="HX23" s="12">
        <v>120.9</v>
      </c>
      <c r="HY23" s="12">
        <f t="shared" si="26"/>
        <v>120.36666666666667</v>
      </c>
    </row>
    <row r="24" spans="2:233" x14ac:dyDescent="0.35">
      <c r="C24">
        <v>10</v>
      </c>
      <c r="D24" t="s">
        <v>50</v>
      </c>
      <c r="E24" s="12">
        <v>116.7</v>
      </c>
      <c r="H24">
        <v>10</v>
      </c>
      <c r="I24" t="s">
        <v>50</v>
      </c>
      <c r="J24" s="12">
        <v>116.7</v>
      </c>
      <c r="K24" s="12">
        <f t="shared" si="0"/>
        <v>116.10000000000001</v>
      </c>
      <c r="N24">
        <v>10</v>
      </c>
      <c r="O24" t="s">
        <v>50</v>
      </c>
      <c r="P24" s="12">
        <v>122.6</v>
      </c>
      <c r="Q24" s="12">
        <f t="shared" si="1"/>
        <v>122.23333333333333</v>
      </c>
      <c r="T24">
        <v>10</v>
      </c>
      <c r="U24" t="s">
        <v>50</v>
      </c>
      <c r="V24" s="12">
        <v>122.5</v>
      </c>
      <c r="Y24" t="s">
        <v>50</v>
      </c>
      <c r="Z24" s="12">
        <v>122.5</v>
      </c>
      <c r="AA24" s="12">
        <f t="shared" si="2"/>
        <v>122.56666666666666</v>
      </c>
      <c r="AD24">
        <v>10</v>
      </c>
      <c r="AE24" t="s">
        <v>50</v>
      </c>
      <c r="AF24" s="12">
        <v>118.3</v>
      </c>
      <c r="AG24" s="12">
        <f t="shared" si="3"/>
        <v>117.96666666666665</v>
      </c>
      <c r="AJ24">
        <v>10</v>
      </c>
      <c r="AK24" t="s">
        <v>50</v>
      </c>
      <c r="AL24" s="12">
        <v>123.2</v>
      </c>
      <c r="AO24">
        <v>10</v>
      </c>
      <c r="AP24" t="s">
        <v>50</v>
      </c>
      <c r="AQ24" s="12">
        <v>123.2</v>
      </c>
      <c r="AR24" s="12">
        <f t="shared" si="4"/>
        <v>122.60000000000001</v>
      </c>
      <c r="AU24">
        <v>10</v>
      </c>
      <c r="AV24" t="s">
        <v>50</v>
      </c>
      <c r="AW24" s="12">
        <v>110.5</v>
      </c>
      <c r="AX24" s="12">
        <f t="shared" si="5"/>
        <v>110.5</v>
      </c>
      <c r="BA24">
        <v>10</v>
      </c>
      <c r="BB24" t="s">
        <v>50</v>
      </c>
      <c r="BC24" s="12">
        <v>128.9</v>
      </c>
      <c r="BD24" s="12">
        <f t="shared" si="6"/>
        <v>129.46666666666667</v>
      </c>
      <c r="BG24">
        <v>10</v>
      </c>
      <c r="BH24" t="s">
        <v>50</v>
      </c>
      <c r="BI24" s="12">
        <v>155.30000000000001</v>
      </c>
      <c r="BJ24" s="12">
        <f t="shared" si="7"/>
        <v>158.4</v>
      </c>
      <c r="BM24">
        <v>10</v>
      </c>
      <c r="BN24" t="s">
        <v>50</v>
      </c>
      <c r="BO24" s="12">
        <v>115.5</v>
      </c>
      <c r="BP24" s="12">
        <f t="shared" si="8"/>
        <v>114.86666666666667</v>
      </c>
      <c r="BS24">
        <v>10</v>
      </c>
      <c r="BT24" t="s">
        <v>50</v>
      </c>
      <c r="BU24" s="12">
        <v>104</v>
      </c>
      <c r="BV24" s="12">
        <f t="shared" si="9"/>
        <v>104.60000000000001</v>
      </c>
      <c r="BY24">
        <v>10</v>
      </c>
      <c r="BZ24" t="s">
        <v>50</v>
      </c>
      <c r="CA24" s="12">
        <v>115.3</v>
      </c>
      <c r="CB24" s="12">
        <f t="shared" si="10"/>
        <v>114.93333333333334</v>
      </c>
      <c r="CE24">
        <v>10</v>
      </c>
      <c r="CF24" t="s">
        <v>50</v>
      </c>
      <c r="CG24" s="12">
        <v>116.8</v>
      </c>
      <c r="CH24" s="12">
        <f t="shared" si="11"/>
        <v>116.36666666666667</v>
      </c>
      <c r="CK24">
        <v>10</v>
      </c>
      <c r="CL24" t="s">
        <v>50</v>
      </c>
      <c r="CM24" s="12">
        <v>123.2</v>
      </c>
      <c r="CP24">
        <v>10</v>
      </c>
      <c r="CQ24" t="s">
        <v>50</v>
      </c>
      <c r="CR24" s="12">
        <v>123.2</v>
      </c>
      <c r="CS24" s="12">
        <f t="shared" si="12"/>
        <v>122.5</v>
      </c>
      <c r="CV24">
        <v>10</v>
      </c>
      <c r="CW24" t="s">
        <v>50</v>
      </c>
      <c r="CX24" s="12">
        <v>125.1</v>
      </c>
      <c r="CY24" s="12">
        <f t="shared" si="13"/>
        <v>125.23333333333333</v>
      </c>
      <c r="DB24">
        <v>10</v>
      </c>
      <c r="DC24" t="s">
        <v>50</v>
      </c>
      <c r="DD24" s="12">
        <v>120</v>
      </c>
      <c r="DG24" t="s">
        <v>50</v>
      </c>
      <c r="DH24" s="12">
        <v>120</v>
      </c>
      <c r="DI24" s="12">
        <f t="shared" si="14"/>
        <v>119.43333333333334</v>
      </c>
      <c r="DL24">
        <v>10</v>
      </c>
      <c r="DM24" t="s">
        <v>50</v>
      </c>
      <c r="DN24" s="12">
        <v>122.7</v>
      </c>
      <c r="DQ24" t="s">
        <v>50</v>
      </c>
      <c r="DR24" s="12">
        <v>122.7</v>
      </c>
      <c r="DS24" s="12">
        <f t="shared" si="15"/>
        <v>121.76666666666667</v>
      </c>
      <c r="DV24">
        <v>10</v>
      </c>
      <c r="DW24" t="s">
        <v>50</v>
      </c>
      <c r="DX24" s="12">
        <v>120.3</v>
      </c>
      <c r="EA24" t="s">
        <v>50</v>
      </c>
      <c r="EB24" s="12">
        <v>120.3</v>
      </c>
      <c r="EC24" s="12">
        <f t="shared" si="16"/>
        <v>119.43333333333334</v>
      </c>
      <c r="EF24">
        <v>10</v>
      </c>
      <c r="EG24" t="s">
        <v>50</v>
      </c>
      <c r="EH24" s="12">
        <v>122.3</v>
      </c>
      <c r="EK24" t="s">
        <v>50</v>
      </c>
      <c r="EL24" s="12">
        <v>122.3</v>
      </c>
      <c r="EM24" s="12">
        <f t="shared" si="17"/>
        <v>121.43333333333334</v>
      </c>
      <c r="EP24">
        <v>10</v>
      </c>
      <c r="EQ24" t="s">
        <v>50</v>
      </c>
      <c r="ER24" s="12">
        <v>116.4</v>
      </c>
      <c r="EU24" t="s">
        <v>50</v>
      </c>
      <c r="EV24" s="12">
        <v>116.4</v>
      </c>
      <c r="EW24" s="12">
        <f t="shared" si="18"/>
        <v>115.86666666666667</v>
      </c>
      <c r="EZ24">
        <v>10</v>
      </c>
      <c r="FA24" t="s">
        <v>50</v>
      </c>
      <c r="FB24" s="12">
        <v>117.5</v>
      </c>
      <c r="FE24" t="s">
        <v>50</v>
      </c>
      <c r="FF24" s="12">
        <v>117.5</v>
      </c>
      <c r="FG24" s="12">
        <f t="shared" si="19"/>
        <v>116.7</v>
      </c>
      <c r="FJ24">
        <v>10</v>
      </c>
      <c r="FK24" t="s">
        <v>50</v>
      </c>
      <c r="FL24" s="12">
        <v>115.3</v>
      </c>
      <c r="FO24" t="s">
        <v>50</v>
      </c>
      <c r="FP24" s="12">
        <v>115.3</v>
      </c>
      <c r="FQ24" s="12">
        <f t="shared" si="20"/>
        <v>114.60000000000001</v>
      </c>
      <c r="FT24">
        <v>10</v>
      </c>
      <c r="FU24" t="s">
        <v>50</v>
      </c>
      <c r="FV24" s="12">
        <v>112.6</v>
      </c>
      <c r="FY24" t="s">
        <v>50</v>
      </c>
      <c r="FZ24" s="12">
        <v>112.6</v>
      </c>
      <c r="GA24" s="12">
        <f t="shared" si="21"/>
        <v>112.86666666666667</v>
      </c>
      <c r="GD24">
        <v>10</v>
      </c>
      <c r="GE24" t="s">
        <v>50</v>
      </c>
      <c r="GF24" s="12">
        <v>113</v>
      </c>
      <c r="GI24" t="s">
        <v>50</v>
      </c>
      <c r="GJ24" s="12">
        <v>113</v>
      </c>
      <c r="GK24" s="12">
        <f t="shared" si="22"/>
        <v>112.60000000000001</v>
      </c>
      <c r="GN24">
        <v>10</v>
      </c>
      <c r="GO24" t="s">
        <v>50</v>
      </c>
      <c r="GP24" s="12">
        <v>116.9</v>
      </c>
      <c r="GS24" t="s">
        <v>50</v>
      </c>
      <c r="GT24" s="12">
        <v>116.9</v>
      </c>
      <c r="GU24" s="12">
        <f t="shared" si="23"/>
        <v>116.56666666666668</v>
      </c>
      <c r="GX24">
        <v>10</v>
      </c>
      <c r="GY24" t="s">
        <v>50</v>
      </c>
      <c r="GZ24" s="12">
        <v>109.3</v>
      </c>
      <c r="HC24" t="s">
        <v>50</v>
      </c>
      <c r="HD24" s="12">
        <v>109.3</v>
      </c>
      <c r="HE24" s="12">
        <f t="shared" si="24"/>
        <v>109.26666666666667</v>
      </c>
      <c r="HH24">
        <v>10</v>
      </c>
      <c r="HI24" t="s">
        <v>50</v>
      </c>
      <c r="HJ24" s="12">
        <v>114</v>
      </c>
      <c r="HM24" t="s">
        <v>50</v>
      </c>
      <c r="HN24" s="12">
        <v>114</v>
      </c>
      <c r="HO24" s="12">
        <f t="shared" si="25"/>
        <v>113.73333333333333</v>
      </c>
      <c r="HR24">
        <v>10</v>
      </c>
      <c r="HS24" t="s">
        <v>50</v>
      </c>
      <c r="HT24" s="12">
        <v>121</v>
      </c>
      <c r="HW24" t="s">
        <v>50</v>
      </c>
      <c r="HX24" s="12">
        <v>121</v>
      </c>
      <c r="HY24" s="12">
        <f t="shared" si="26"/>
        <v>120.86666666666667</v>
      </c>
    </row>
    <row r="25" spans="2:233" x14ac:dyDescent="0.35">
      <c r="C25">
        <v>11</v>
      </c>
      <c r="D25" t="s">
        <v>52</v>
      </c>
      <c r="E25" s="12">
        <v>117.1</v>
      </c>
      <c r="H25">
        <v>11</v>
      </c>
      <c r="I25" t="s">
        <v>52</v>
      </c>
      <c r="J25" s="12">
        <v>117.1</v>
      </c>
      <c r="K25" s="12">
        <f t="shared" si="0"/>
        <v>116.63333333333333</v>
      </c>
      <c r="N25">
        <v>11</v>
      </c>
      <c r="O25" t="s">
        <v>52</v>
      </c>
      <c r="P25" s="12">
        <v>122.7</v>
      </c>
      <c r="Q25" s="12">
        <f t="shared" si="1"/>
        <v>122.53333333333332</v>
      </c>
      <c r="T25">
        <v>11</v>
      </c>
      <c r="U25" t="s">
        <v>52</v>
      </c>
      <c r="V25" s="12">
        <v>122.6</v>
      </c>
      <c r="Y25" t="s">
        <v>52</v>
      </c>
      <c r="Z25" s="12">
        <v>122.6</v>
      </c>
      <c r="AA25" s="12">
        <f t="shared" si="2"/>
        <v>122.5</v>
      </c>
      <c r="AD25">
        <v>11</v>
      </c>
      <c r="AE25" t="s">
        <v>52</v>
      </c>
      <c r="AF25" s="12">
        <v>119.9</v>
      </c>
      <c r="AG25" s="12">
        <f t="shared" si="3"/>
        <v>118.66666666666667</v>
      </c>
      <c r="AJ25">
        <v>11</v>
      </c>
      <c r="AK25" t="s">
        <v>52</v>
      </c>
      <c r="AL25" s="12">
        <v>124</v>
      </c>
      <c r="AO25">
        <v>11</v>
      </c>
      <c r="AP25" t="s">
        <v>52</v>
      </c>
      <c r="AQ25" s="12">
        <v>124</v>
      </c>
      <c r="AR25" s="12">
        <f t="shared" si="4"/>
        <v>123.3</v>
      </c>
      <c r="AU25">
        <v>11</v>
      </c>
      <c r="AV25" t="s">
        <v>52</v>
      </c>
      <c r="AW25" s="12">
        <v>110.5</v>
      </c>
      <c r="AX25" s="12">
        <f t="shared" si="5"/>
        <v>110.46666666666665</v>
      </c>
      <c r="BA25">
        <v>11</v>
      </c>
      <c r="BB25" t="s">
        <v>52</v>
      </c>
      <c r="BC25" s="12">
        <v>128.80000000000001</v>
      </c>
      <c r="BD25" s="12">
        <f t="shared" si="6"/>
        <v>129.16666666666669</v>
      </c>
      <c r="BG25">
        <v>11</v>
      </c>
      <c r="BH25" t="s">
        <v>52</v>
      </c>
      <c r="BI25" s="12">
        <v>152</v>
      </c>
      <c r="BJ25" s="12">
        <f t="shared" si="7"/>
        <v>155.36666666666667</v>
      </c>
      <c r="BM25">
        <v>11</v>
      </c>
      <c r="BN25" t="s">
        <v>52</v>
      </c>
      <c r="BO25" s="12">
        <v>116.2</v>
      </c>
      <c r="BP25" s="12">
        <f t="shared" si="8"/>
        <v>115.56666666666666</v>
      </c>
      <c r="BS25">
        <v>11</v>
      </c>
      <c r="BT25" t="s">
        <v>52</v>
      </c>
      <c r="BU25" s="12">
        <v>103.3</v>
      </c>
      <c r="BV25" s="12">
        <f t="shared" si="9"/>
        <v>104</v>
      </c>
      <c r="BY25">
        <v>11</v>
      </c>
      <c r="BZ25" t="s">
        <v>52</v>
      </c>
      <c r="CA25" s="12">
        <v>115.8</v>
      </c>
      <c r="CB25" s="12">
        <f t="shared" si="10"/>
        <v>115.33333333333333</v>
      </c>
      <c r="CE25">
        <v>11</v>
      </c>
      <c r="CF25" t="s">
        <v>52</v>
      </c>
      <c r="CG25" s="12">
        <v>116.8</v>
      </c>
      <c r="CH25" s="12">
        <f t="shared" si="11"/>
        <v>116.7</v>
      </c>
      <c r="CK25">
        <v>11</v>
      </c>
      <c r="CL25" t="s">
        <v>52</v>
      </c>
      <c r="CM25" s="12">
        <v>124.5</v>
      </c>
      <c r="CP25">
        <v>11</v>
      </c>
      <c r="CQ25" t="s">
        <v>52</v>
      </c>
      <c r="CR25" s="12">
        <v>124.5</v>
      </c>
      <c r="CS25" s="12">
        <f t="shared" si="12"/>
        <v>123.43333333333334</v>
      </c>
      <c r="CV25">
        <v>11</v>
      </c>
      <c r="CW25" t="s">
        <v>52</v>
      </c>
      <c r="CX25" s="12">
        <v>124.9</v>
      </c>
      <c r="CY25" s="12">
        <f t="shared" si="13"/>
        <v>125.09999999999998</v>
      </c>
      <c r="DB25">
        <v>11</v>
      </c>
      <c r="DC25" t="s">
        <v>52</v>
      </c>
      <c r="DD25" s="12">
        <v>120.8</v>
      </c>
      <c r="DG25" t="s">
        <v>52</v>
      </c>
      <c r="DH25" s="12">
        <v>120.8</v>
      </c>
      <c r="DI25" s="12">
        <f t="shared" si="14"/>
        <v>120.10000000000001</v>
      </c>
      <c r="DL25">
        <v>11</v>
      </c>
      <c r="DM25" t="s">
        <v>52</v>
      </c>
      <c r="DN25" s="12">
        <v>123.3</v>
      </c>
      <c r="DQ25" t="s">
        <v>52</v>
      </c>
      <c r="DR25" s="12">
        <v>123.3</v>
      </c>
      <c r="DS25" s="12">
        <f t="shared" si="15"/>
        <v>122.56666666666666</v>
      </c>
      <c r="DV25">
        <v>11</v>
      </c>
      <c r="DW25" t="s">
        <v>52</v>
      </c>
      <c r="DX25" s="12">
        <v>120.5</v>
      </c>
      <c r="EA25" t="s">
        <v>52</v>
      </c>
      <c r="EB25" s="12">
        <v>120.5</v>
      </c>
      <c r="EC25" s="12">
        <f t="shared" si="16"/>
        <v>120</v>
      </c>
      <c r="EF25">
        <v>11</v>
      </c>
      <c r="EG25" t="s">
        <v>52</v>
      </c>
      <c r="EH25" s="12">
        <v>122.9</v>
      </c>
      <c r="EK25" t="s">
        <v>52</v>
      </c>
      <c r="EL25" s="12">
        <v>122.9</v>
      </c>
      <c r="EM25" s="12">
        <f t="shared" si="17"/>
        <v>122.16666666666667</v>
      </c>
      <c r="EP25">
        <v>11</v>
      </c>
      <c r="EQ25" t="s">
        <v>52</v>
      </c>
      <c r="ER25" s="12">
        <v>117.3</v>
      </c>
      <c r="EU25" t="s">
        <v>52</v>
      </c>
      <c r="EV25" s="12">
        <v>117.3</v>
      </c>
      <c r="EW25" s="12">
        <f t="shared" si="18"/>
        <v>116.5</v>
      </c>
      <c r="EZ25">
        <v>11</v>
      </c>
      <c r="FA25" t="s">
        <v>52</v>
      </c>
      <c r="FB25" s="12">
        <v>118.1</v>
      </c>
      <c r="FE25" t="s">
        <v>52</v>
      </c>
      <c r="FF25" s="12">
        <v>118.1</v>
      </c>
      <c r="FG25" s="12">
        <f t="shared" si="19"/>
        <v>117.43333333333332</v>
      </c>
      <c r="FJ25">
        <v>11</v>
      </c>
      <c r="FK25" t="s">
        <v>52</v>
      </c>
      <c r="FL25" s="12">
        <v>115.9</v>
      </c>
      <c r="FO25" t="s">
        <v>52</v>
      </c>
      <c r="FP25" s="12">
        <v>115.9</v>
      </c>
      <c r="FQ25" s="12">
        <f t="shared" si="20"/>
        <v>115.23333333333335</v>
      </c>
      <c r="FT25">
        <v>11</v>
      </c>
      <c r="FU25" t="s">
        <v>52</v>
      </c>
      <c r="FV25" s="12">
        <v>112</v>
      </c>
      <c r="FY25" t="s">
        <v>52</v>
      </c>
      <c r="FZ25" s="12">
        <v>112</v>
      </c>
      <c r="GA25" s="12">
        <f t="shared" si="21"/>
        <v>112.46666666666665</v>
      </c>
      <c r="GD25">
        <v>11</v>
      </c>
      <c r="GE25" t="s">
        <v>52</v>
      </c>
      <c r="GF25" s="12">
        <v>113.3</v>
      </c>
      <c r="GI25" t="s">
        <v>52</v>
      </c>
      <c r="GJ25" s="12">
        <v>113.3</v>
      </c>
      <c r="GK25" s="12">
        <f t="shared" si="22"/>
        <v>112.96666666666665</v>
      </c>
      <c r="GN25">
        <v>11</v>
      </c>
      <c r="GO25" t="s">
        <v>52</v>
      </c>
      <c r="GP25" s="12">
        <v>117.2</v>
      </c>
      <c r="GS25" t="s">
        <v>52</v>
      </c>
      <c r="GT25" s="12">
        <v>117.2</v>
      </c>
      <c r="GU25" s="12">
        <f t="shared" si="23"/>
        <v>116.89999999999999</v>
      </c>
      <c r="GX25">
        <v>11</v>
      </c>
      <c r="GY25" t="s">
        <v>52</v>
      </c>
      <c r="GZ25" s="12">
        <v>108.8</v>
      </c>
      <c r="HC25" t="s">
        <v>52</v>
      </c>
      <c r="HD25" s="12">
        <v>108.8</v>
      </c>
      <c r="HE25" s="12">
        <f t="shared" si="24"/>
        <v>109.06666666666666</v>
      </c>
      <c r="HH25">
        <v>11</v>
      </c>
      <c r="HI25" t="s">
        <v>52</v>
      </c>
      <c r="HJ25" s="12">
        <v>114.1</v>
      </c>
      <c r="HM25" t="s">
        <v>52</v>
      </c>
      <c r="HN25" s="12">
        <v>114.1</v>
      </c>
      <c r="HO25" s="12">
        <f t="shared" si="25"/>
        <v>113.93333333333332</v>
      </c>
      <c r="HR25">
        <v>11</v>
      </c>
      <c r="HS25" t="s">
        <v>52</v>
      </c>
      <c r="HT25" s="12">
        <v>121.1</v>
      </c>
      <c r="HW25" t="s">
        <v>52</v>
      </c>
      <c r="HX25" s="12">
        <v>121.1</v>
      </c>
      <c r="HY25" s="12">
        <f t="shared" si="26"/>
        <v>121</v>
      </c>
    </row>
    <row r="26" spans="2:233" x14ac:dyDescent="0.35">
      <c r="C26">
        <v>12</v>
      </c>
      <c r="D26" t="s">
        <v>55</v>
      </c>
      <c r="E26" s="12">
        <v>116.5</v>
      </c>
      <c r="H26">
        <v>12</v>
      </c>
      <c r="I26" t="s">
        <v>55</v>
      </c>
      <c r="J26" s="12">
        <v>116.5</v>
      </c>
      <c r="K26" s="12">
        <f t="shared" si="0"/>
        <v>116.76666666666667</v>
      </c>
      <c r="N26">
        <v>12</v>
      </c>
      <c r="O26" t="s">
        <v>55</v>
      </c>
      <c r="P26" s="12">
        <v>122.4</v>
      </c>
      <c r="Q26" s="12">
        <f t="shared" si="1"/>
        <v>122.56666666666668</v>
      </c>
      <c r="T26">
        <v>12</v>
      </c>
      <c r="U26" t="s">
        <v>55</v>
      </c>
      <c r="V26" s="12">
        <v>122.4</v>
      </c>
      <c r="Y26" t="s">
        <v>55</v>
      </c>
      <c r="Z26" s="12">
        <v>122.4</v>
      </c>
      <c r="AA26" s="12">
        <f t="shared" si="2"/>
        <v>122.5</v>
      </c>
      <c r="AD26">
        <v>12</v>
      </c>
      <c r="AE26" t="s">
        <v>55</v>
      </c>
      <c r="AF26" s="12">
        <v>121.8</v>
      </c>
      <c r="AG26" s="12">
        <f t="shared" si="3"/>
        <v>120</v>
      </c>
      <c r="AJ26">
        <v>12</v>
      </c>
      <c r="AK26" t="s">
        <v>55</v>
      </c>
      <c r="AL26" s="12">
        <v>124.2</v>
      </c>
      <c r="AO26">
        <v>12</v>
      </c>
      <c r="AP26" t="s">
        <v>55</v>
      </c>
      <c r="AQ26" s="12">
        <v>124.2</v>
      </c>
      <c r="AR26" s="12">
        <f t="shared" si="4"/>
        <v>123.8</v>
      </c>
      <c r="AU26">
        <v>12</v>
      </c>
      <c r="AV26" t="s">
        <v>55</v>
      </c>
      <c r="AW26" s="12">
        <v>110.2</v>
      </c>
      <c r="AX26" s="12">
        <f t="shared" si="5"/>
        <v>110.39999999999999</v>
      </c>
      <c r="BA26">
        <v>12</v>
      </c>
      <c r="BB26" t="s">
        <v>55</v>
      </c>
      <c r="BC26" s="12">
        <v>128.6</v>
      </c>
      <c r="BD26" s="12">
        <f t="shared" si="6"/>
        <v>128.76666666666668</v>
      </c>
      <c r="BG26">
        <v>12</v>
      </c>
      <c r="BH26" t="s">
        <v>55</v>
      </c>
      <c r="BI26" s="12">
        <v>140.30000000000001</v>
      </c>
      <c r="BJ26" s="12">
        <f t="shared" si="7"/>
        <v>149.20000000000002</v>
      </c>
      <c r="BM26">
        <v>12</v>
      </c>
      <c r="BN26" t="s">
        <v>55</v>
      </c>
      <c r="BO26" s="12">
        <v>116.3</v>
      </c>
      <c r="BP26" s="12">
        <f t="shared" si="8"/>
        <v>116</v>
      </c>
      <c r="BS26">
        <v>12</v>
      </c>
      <c r="BT26" t="s">
        <v>55</v>
      </c>
      <c r="BU26" s="12">
        <v>102</v>
      </c>
      <c r="BV26" s="12">
        <f t="shared" si="9"/>
        <v>103.10000000000001</v>
      </c>
      <c r="BY26">
        <v>12</v>
      </c>
      <c r="BZ26" t="s">
        <v>55</v>
      </c>
      <c r="CA26" s="12">
        <v>116</v>
      </c>
      <c r="CB26" s="12">
        <f t="shared" si="10"/>
        <v>115.7</v>
      </c>
      <c r="CE26">
        <v>12</v>
      </c>
      <c r="CF26" t="s">
        <v>55</v>
      </c>
      <c r="CG26" s="12">
        <v>117.3</v>
      </c>
      <c r="CH26" s="12">
        <f t="shared" si="11"/>
        <v>116.96666666666665</v>
      </c>
      <c r="CK26">
        <v>12</v>
      </c>
      <c r="CL26" t="s">
        <v>55</v>
      </c>
      <c r="CM26" s="12">
        <v>124.8</v>
      </c>
      <c r="CP26">
        <v>12</v>
      </c>
      <c r="CQ26" t="s">
        <v>55</v>
      </c>
      <c r="CR26" s="12">
        <v>124.8</v>
      </c>
      <c r="CS26" s="12">
        <f t="shared" si="12"/>
        <v>124.16666666666667</v>
      </c>
      <c r="CV26">
        <v>12</v>
      </c>
      <c r="CW26" t="s">
        <v>55</v>
      </c>
      <c r="CX26" s="12">
        <v>123.3</v>
      </c>
      <c r="CY26" s="12">
        <f t="shared" si="13"/>
        <v>124.43333333333334</v>
      </c>
      <c r="DB26">
        <v>12</v>
      </c>
      <c r="DC26" t="s">
        <v>55</v>
      </c>
      <c r="DD26" s="12">
        <v>121.7</v>
      </c>
      <c r="DG26" t="s">
        <v>55</v>
      </c>
      <c r="DH26" s="12">
        <v>121.7</v>
      </c>
      <c r="DI26" s="12">
        <f t="shared" si="14"/>
        <v>120.83333333333333</v>
      </c>
      <c r="DL26">
        <v>12</v>
      </c>
      <c r="DM26" t="s">
        <v>55</v>
      </c>
      <c r="DN26" s="12">
        <v>123.8</v>
      </c>
      <c r="DQ26" t="s">
        <v>55</v>
      </c>
      <c r="DR26" s="12">
        <v>123.8</v>
      </c>
      <c r="DS26" s="12">
        <f t="shared" si="15"/>
        <v>123.26666666666667</v>
      </c>
      <c r="DV26">
        <v>12</v>
      </c>
      <c r="DW26" t="s">
        <v>55</v>
      </c>
      <c r="DX26" s="12">
        <v>120.6</v>
      </c>
      <c r="EA26" t="s">
        <v>55</v>
      </c>
      <c r="EB26" s="12">
        <v>120.6</v>
      </c>
      <c r="EC26" s="12">
        <f t="shared" si="16"/>
        <v>120.46666666666665</v>
      </c>
      <c r="EF26">
        <v>12</v>
      </c>
      <c r="EG26" t="s">
        <v>55</v>
      </c>
      <c r="EH26" s="12">
        <v>123.3</v>
      </c>
      <c r="EK26" t="s">
        <v>55</v>
      </c>
      <c r="EL26" s="12">
        <v>123.3</v>
      </c>
      <c r="EM26" s="12">
        <f t="shared" si="17"/>
        <v>122.83333333333333</v>
      </c>
      <c r="EP26">
        <v>12</v>
      </c>
      <c r="EQ26" t="s">
        <v>55</v>
      </c>
      <c r="ER26" s="12">
        <v>117.4</v>
      </c>
      <c r="EU26" t="s">
        <v>55</v>
      </c>
      <c r="EV26" s="12">
        <v>117.4</v>
      </c>
      <c r="EW26" s="12">
        <f t="shared" si="18"/>
        <v>117.03333333333335</v>
      </c>
      <c r="EZ26">
        <v>12</v>
      </c>
      <c r="FA26" t="s">
        <v>55</v>
      </c>
      <c r="FB26" s="12">
        <v>118.2</v>
      </c>
      <c r="FE26" t="s">
        <v>55</v>
      </c>
      <c r="FF26" s="12">
        <v>118.2</v>
      </c>
      <c r="FG26" s="12">
        <f t="shared" si="19"/>
        <v>117.93333333333334</v>
      </c>
      <c r="FJ26">
        <v>12</v>
      </c>
      <c r="FK26" t="s">
        <v>55</v>
      </c>
      <c r="FL26" s="12">
        <v>116.2</v>
      </c>
      <c r="FO26" t="s">
        <v>55</v>
      </c>
      <c r="FP26" s="12">
        <v>116.2</v>
      </c>
      <c r="FQ26" s="12">
        <f t="shared" si="20"/>
        <v>115.8</v>
      </c>
      <c r="FT26">
        <v>12</v>
      </c>
      <c r="FU26" t="s">
        <v>55</v>
      </c>
      <c r="FV26" s="12">
        <v>111.5</v>
      </c>
      <c r="FY26" t="s">
        <v>55</v>
      </c>
      <c r="FZ26" s="12">
        <v>111.5</v>
      </c>
      <c r="GA26" s="12">
        <f t="shared" si="21"/>
        <v>112.03333333333335</v>
      </c>
      <c r="GD26">
        <v>12</v>
      </c>
      <c r="GE26" t="s">
        <v>55</v>
      </c>
      <c r="GF26" s="12">
        <v>113.3</v>
      </c>
      <c r="GI26" t="s">
        <v>55</v>
      </c>
      <c r="GJ26" s="12">
        <v>113.3</v>
      </c>
      <c r="GK26" s="12">
        <f t="shared" si="22"/>
        <v>113.2</v>
      </c>
      <c r="GN26">
        <v>12</v>
      </c>
      <c r="GO26" t="s">
        <v>55</v>
      </c>
      <c r="GP26" s="12">
        <v>117.7</v>
      </c>
      <c r="GS26" t="s">
        <v>55</v>
      </c>
      <c r="GT26" s="12">
        <v>117.7</v>
      </c>
      <c r="GU26" s="12">
        <f t="shared" si="23"/>
        <v>117.26666666666667</v>
      </c>
      <c r="GX26">
        <v>12</v>
      </c>
      <c r="GY26" t="s">
        <v>55</v>
      </c>
      <c r="GZ26" s="12">
        <v>109.4</v>
      </c>
      <c r="HC26" t="s">
        <v>55</v>
      </c>
      <c r="HD26" s="12">
        <v>109.4</v>
      </c>
      <c r="HE26" s="12">
        <f t="shared" si="24"/>
        <v>109.16666666666667</v>
      </c>
      <c r="HH26">
        <v>12</v>
      </c>
      <c r="HI26" t="s">
        <v>55</v>
      </c>
      <c r="HJ26" s="12">
        <v>114.2</v>
      </c>
      <c r="HM26" t="s">
        <v>55</v>
      </c>
      <c r="HN26" s="12">
        <v>114.2</v>
      </c>
      <c r="HO26" s="12">
        <f t="shared" si="25"/>
        <v>114.10000000000001</v>
      </c>
      <c r="HR26">
        <v>12</v>
      </c>
      <c r="HS26" t="s">
        <v>55</v>
      </c>
      <c r="HT26" s="12">
        <v>120.3</v>
      </c>
      <c r="HW26" t="s">
        <v>55</v>
      </c>
      <c r="HX26" s="12">
        <v>120.3</v>
      </c>
      <c r="HY26" s="12">
        <f t="shared" si="26"/>
        <v>120.8</v>
      </c>
    </row>
    <row r="27" spans="2:233" x14ac:dyDescent="0.35">
      <c r="B27">
        <v>2015</v>
      </c>
      <c r="C27">
        <v>1</v>
      </c>
      <c r="D27" t="s">
        <v>31</v>
      </c>
      <c r="E27" s="12">
        <v>117.3</v>
      </c>
      <c r="G27">
        <v>2015</v>
      </c>
      <c r="H27">
        <v>1</v>
      </c>
      <c r="I27" t="s">
        <v>31</v>
      </c>
      <c r="J27" s="12">
        <v>117.3</v>
      </c>
      <c r="K27" s="12">
        <f t="shared" si="0"/>
        <v>116.96666666666665</v>
      </c>
      <c r="M27">
        <v>2015</v>
      </c>
      <c r="N27">
        <v>1</v>
      </c>
      <c r="O27" t="s">
        <v>31</v>
      </c>
      <c r="P27" s="12">
        <v>123.1</v>
      </c>
      <c r="Q27" s="12">
        <f t="shared" si="1"/>
        <v>122.73333333333335</v>
      </c>
      <c r="S27">
        <v>2015</v>
      </c>
      <c r="T27">
        <v>1</v>
      </c>
      <c r="U27" t="s">
        <v>31</v>
      </c>
      <c r="V27" s="12">
        <v>123.1</v>
      </c>
      <c r="X27">
        <v>2015</v>
      </c>
      <c r="Y27" t="s">
        <v>31</v>
      </c>
      <c r="Z27" s="12">
        <v>123.1</v>
      </c>
      <c r="AA27" s="12">
        <f t="shared" si="2"/>
        <v>122.7</v>
      </c>
      <c r="AC27">
        <v>2015</v>
      </c>
      <c r="AD27">
        <v>1</v>
      </c>
      <c r="AE27" t="s">
        <v>31</v>
      </c>
      <c r="AF27" s="12">
        <v>122.1</v>
      </c>
      <c r="AG27" s="12">
        <f t="shared" si="3"/>
        <v>121.26666666666665</v>
      </c>
      <c r="AI27">
        <v>2015</v>
      </c>
      <c r="AJ27">
        <v>1</v>
      </c>
      <c r="AK27" t="s">
        <v>31</v>
      </c>
      <c r="AL27" s="12">
        <v>124.9</v>
      </c>
      <c r="AN27">
        <v>2015</v>
      </c>
      <c r="AO27">
        <v>1</v>
      </c>
      <c r="AP27" t="s">
        <v>31</v>
      </c>
      <c r="AQ27" s="12">
        <v>124.9</v>
      </c>
      <c r="AR27" s="12">
        <f t="shared" si="4"/>
        <v>124.36666666666667</v>
      </c>
      <c r="AT27">
        <v>2015</v>
      </c>
      <c r="AU27">
        <v>1</v>
      </c>
      <c r="AV27" t="s">
        <v>31</v>
      </c>
      <c r="AW27" s="12">
        <v>111</v>
      </c>
      <c r="AX27" s="12">
        <f t="shared" si="5"/>
        <v>110.56666666666666</v>
      </c>
      <c r="AZ27">
        <v>2015</v>
      </c>
      <c r="BA27">
        <v>1</v>
      </c>
      <c r="BB27" t="s">
        <v>31</v>
      </c>
      <c r="BC27" s="12">
        <v>130.4</v>
      </c>
      <c r="BD27" s="12">
        <f t="shared" si="6"/>
        <v>129.26666666666665</v>
      </c>
      <c r="BF27">
        <v>2015</v>
      </c>
      <c r="BG27">
        <v>1</v>
      </c>
      <c r="BH27" t="s">
        <v>31</v>
      </c>
      <c r="BI27" s="12">
        <v>132.30000000000001</v>
      </c>
      <c r="BJ27" s="12">
        <f t="shared" si="7"/>
        <v>141.53333333333333</v>
      </c>
      <c r="BL27">
        <v>2015</v>
      </c>
      <c r="BM27">
        <v>1</v>
      </c>
      <c r="BN27" t="s">
        <v>31</v>
      </c>
      <c r="BO27" s="12">
        <v>117.2</v>
      </c>
      <c r="BP27" s="12">
        <f t="shared" si="8"/>
        <v>116.56666666666666</v>
      </c>
      <c r="BR27">
        <v>2015</v>
      </c>
      <c r="BS27">
        <v>1</v>
      </c>
      <c r="BT27" t="s">
        <v>31</v>
      </c>
      <c r="BU27" s="12">
        <v>100.5</v>
      </c>
      <c r="BV27" s="12">
        <f t="shared" si="9"/>
        <v>101.93333333333334</v>
      </c>
      <c r="BX27">
        <v>2015</v>
      </c>
      <c r="BY27">
        <v>1</v>
      </c>
      <c r="BZ27" t="s">
        <v>31</v>
      </c>
      <c r="CA27" s="12">
        <v>117.2</v>
      </c>
      <c r="CB27" s="12">
        <f t="shared" si="10"/>
        <v>116.33333333333333</v>
      </c>
      <c r="CD27">
        <v>2015</v>
      </c>
      <c r="CE27">
        <v>1</v>
      </c>
      <c r="CF27" t="s">
        <v>31</v>
      </c>
      <c r="CG27" s="12">
        <v>117.9</v>
      </c>
      <c r="CH27" s="12">
        <f t="shared" si="11"/>
        <v>117.33333333333333</v>
      </c>
      <c r="CJ27">
        <v>2015</v>
      </c>
      <c r="CK27">
        <v>1</v>
      </c>
      <c r="CL27" t="s">
        <v>31</v>
      </c>
      <c r="CM27" s="12">
        <v>125.6</v>
      </c>
      <c r="CO27">
        <v>2015</v>
      </c>
      <c r="CP27">
        <v>1</v>
      </c>
      <c r="CQ27" t="s">
        <v>31</v>
      </c>
      <c r="CR27" s="12">
        <v>125.6</v>
      </c>
      <c r="CS27" s="12">
        <f t="shared" si="12"/>
        <v>124.96666666666665</v>
      </c>
      <c r="CU27">
        <v>2015</v>
      </c>
      <c r="CV27">
        <v>1</v>
      </c>
      <c r="CW27" t="s">
        <v>31</v>
      </c>
      <c r="CX27" s="12">
        <v>122.8</v>
      </c>
      <c r="CY27" s="12">
        <f t="shared" si="13"/>
        <v>123.66666666666667</v>
      </c>
      <c r="DA27">
        <v>2015</v>
      </c>
      <c r="DB27">
        <v>1</v>
      </c>
      <c r="DC27" t="s">
        <v>31</v>
      </c>
      <c r="DD27" s="12">
        <v>122.7</v>
      </c>
      <c r="DF27">
        <v>2015</v>
      </c>
      <c r="DG27" t="s">
        <v>31</v>
      </c>
      <c r="DH27" s="12">
        <v>122.7</v>
      </c>
      <c r="DI27" s="12">
        <f t="shared" si="14"/>
        <v>121.73333333333333</v>
      </c>
      <c r="DK27">
        <v>2015</v>
      </c>
      <c r="DL27">
        <v>1</v>
      </c>
      <c r="DM27" t="s">
        <v>31</v>
      </c>
      <c r="DN27" s="12">
        <v>124.4</v>
      </c>
      <c r="DP27">
        <v>2015</v>
      </c>
      <c r="DQ27" t="s">
        <v>31</v>
      </c>
      <c r="DR27" s="12">
        <v>124.4</v>
      </c>
      <c r="DS27" s="12">
        <f t="shared" si="15"/>
        <v>123.83333333333333</v>
      </c>
      <c r="DU27">
        <v>2015</v>
      </c>
      <c r="DV27">
        <v>1</v>
      </c>
      <c r="DW27" t="s">
        <v>31</v>
      </c>
      <c r="DX27" s="12">
        <v>121.6</v>
      </c>
      <c r="DZ27">
        <v>2015</v>
      </c>
      <c r="EA27" t="s">
        <v>31</v>
      </c>
      <c r="EB27" s="12">
        <v>121.6</v>
      </c>
      <c r="EC27" s="12">
        <f t="shared" si="16"/>
        <v>120.89999999999999</v>
      </c>
      <c r="EE27">
        <v>2015</v>
      </c>
      <c r="EF27">
        <v>1</v>
      </c>
      <c r="EG27" t="s">
        <v>31</v>
      </c>
      <c r="EH27" s="12">
        <v>124</v>
      </c>
      <c r="EJ27">
        <v>2015</v>
      </c>
      <c r="EK27" t="s">
        <v>31</v>
      </c>
      <c r="EL27" s="12">
        <v>124</v>
      </c>
      <c r="EM27" s="12">
        <f t="shared" si="17"/>
        <v>123.39999999999999</v>
      </c>
      <c r="EO27">
        <v>2015</v>
      </c>
      <c r="EP27">
        <v>1</v>
      </c>
      <c r="EQ27" t="s">
        <v>31</v>
      </c>
      <c r="ER27" s="12">
        <v>118.4</v>
      </c>
      <c r="ET27">
        <v>2015</v>
      </c>
      <c r="EU27" t="s">
        <v>31</v>
      </c>
      <c r="EV27" s="12">
        <v>118.4</v>
      </c>
      <c r="EW27" s="12">
        <f t="shared" si="18"/>
        <v>117.7</v>
      </c>
      <c r="EY27">
        <v>2015</v>
      </c>
      <c r="EZ27">
        <v>1</v>
      </c>
      <c r="FA27" t="s">
        <v>31</v>
      </c>
      <c r="FB27" s="12">
        <v>118.9</v>
      </c>
      <c r="FD27">
        <v>2015</v>
      </c>
      <c r="FE27" t="s">
        <v>31</v>
      </c>
      <c r="FF27" s="12">
        <v>118.9</v>
      </c>
      <c r="FG27" s="12">
        <f t="shared" si="19"/>
        <v>118.40000000000002</v>
      </c>
      <c r="FI27">
        <v>2015</v>
      </c>
      <c r="FJ27">
        <v>1</v>
      </c>
      <c r="FK27" t="s">
        <v>31</v>
      </c>
      <c r="FL27" s="12">
        <v>116.6</v>
      </c>
      <c r="FN27">
        <v>2015</v>
      </c>
      <c r="FO27" t="s">
        <v>31</v>
      </c>
      <c r="FP27" s="12">
        <v>116.6</v>
      </c>
      <c r="FQ27" s="12">
        <f t="shared" si="20"/>
        <v>116.23333333333335</v>
      </c>
      <c r="FS27">
        <v>2015</v>
      </c>
      <c r="FT27">
        <v>1</v>
      </c>
      <c r="FU27" t="s">
        <v>31</v>
      </c>
      <c r="FV27" s="12">
        <v>111</v>
      </c>
      <c r="FX27">
        <v>2015</v>
      </c>
      <c r="FY27" t="s">
        <v>31</v>
      </c>
      <c r="FZ27" s="12">
        <v>111</v>
      </c>
      <c r="GA27" s="12">
        <f t="shared" si="21"/>
        <v>111.5</v>
      </c>
      <c r="GC27">
        <v>2015</v>
      </c>
      <c r="GD27">
        <v>1</v>
      </c>
      <c r="GE27" t="s">
        <v>31</v>
      </c>
      <c r="GF27" s="12">
        <v>114</v>
      </c>
      <c r="GH27">
        <v>2015</v>
      </c>
      <c r="GI27" t="s">
        <v>31</v>
      </c>
      <c r="GJ27" s="12">
        <v>114</v>
      </c>
      <c r="GK27" s="12">
        <f t="shared" si="22"/>
        <v>113.53333333333335</v>
      </c>
      <c r="GM27">
        <v>2015</v>
      </c>
      <c r="GN27">
        <v>1</v>
      </c>
      <c r="GO27" t="s">
        <v>31</v>
      </c>
      <c r="GP27" s="12">
        <v>118.2</v>
      </c>
      <c r="GR27">
        <v>2015</v>
      </c>
      <c r="GS27" t="s">
        <v>31</v>
      </c>
      <c r="GT27" s="12">
        <v>118.2</v>
      </c>
      <c r="GU27" s="12">
        <f t="shared" si="23"/>
        <v>117.7</v>
      </c>
      <c r="GW27">
        <v>2015</v>
      </c>
      <c r="GX27">
        <v>1</v>
      </c>
      <c r="GY27" t="s">
        <v>31</v>
      </c>
      <c r="GZ27" s="12">
        <v>110.2</v>
      </c>
      <c r="HB27">
        <v>2015</v>
      </c>
      <c r="HC27" t="s">
        <v>31</v>
      </c>
      <c r="HD27" s="12">
        <v>110.2</v>
      </c>
      <c r="HE27" s="12">
        <f t="shared" si="24"/>
        <v>109.46666666666665</v>
      </c>
      <c r="HG27">
        <v>2015</v>
      </c>
      <c r="HH27">
        <v>1</v>
      </c>
      <c r="HI27" t="s">
        <v>31</v>
      </c>
      <c r="HJ27" s="12">
        <v>114.5</v>
      </c>
      <c r="HL27">
        <v>2015</v>
      </c>
      <c r="HM27" t="s">
        <v>31</v>
      </c>
      <c r="HN27" s="12">
        <v>114.5</v>
      </c>
      <c r="HO27" s="12">
        <f t="shared" si="25"/>
        <v>114.26666666666667</v>
      </c>
      <c r="HQ27">
        <v>2015</v>
      </c>
      <c r="HR27">
        <v>1</v>
      </c>
      <c r="HS27" t="s">
        <v>31</v>
      </c>
      <c r="HT27" s="12">
        <v>120.3</v>
      </c>
      <c r="HV27">
        <v>2015</v>
      </c>
      <c r="HW27" t="s">
        <v>31</v>
      </c>
      <c r="HX27" s="12">
        <v>120.3</v>
      </c>
      <c r="HY27" s="12">
        <f t="shared" si="26"/>
        <v>120.56666666666666</v>
      </c>
    </row>
    <row r="28" spans="2:233" x14ac:dyDescent="0.35">
      <c r="C28">
        <v>2</v>
      </c>
      <c r="D28" t="s">
        <v>36</v>
      </c>
      <c r="E28" s="12">
        <v>118.1</v>
      </c>
      <c r="H28">
        <v>2</v>
      </c>
      <c r="I28" t="s">
        <v>36</v>
      </c>
      <c r="J28" s="12">
        <v>118.1</v>
      </c>
      <c r="K28" s="12">
        <f t="shared" si="0"/>
        <v>117.3</v>
      </c>
      <c r="N28">
        <v>2</v>
      </c>
      <c r="O28" t="s">
        <v>36</v>
      </c>
      <c r="P28" s="12">
        <v>123.4</v>
      </c>
      <c r="Q28" s="12">
        <f t="shared" si="1"/>
        <v>122.96666666666665</v>
      </c>
      <c r="T28">
        <v>2</v>
      </c>
      <c r="U28" t="s">
        <v>36</v>
      </c>
      <c r="V28" s="12">
        <v>124.4</v>
      </c>
      <c r="Y28" t="s">
        <v>36</v>
      </c>
      <c r="Z28" s="12">
        <v>124.4</v>
      </c>
      <c r="AA28" s="12">
        <f t="shared" si="2"/>
        <v>123.3</v>
      </c>
      <c r="AD28">
        <v>2</v>
      </c>
      <c r="AE28" t="s">
        <v>36</v>
      </c>
      <c r="AF28" s="12">
        <v>122.1</v>
      </c>
      <c r="AG28" s="12">
        <f t="shared" si="3"/>
        <v>122</v>
      </c>
      <c r="AJ28">
        <v>2</v>
      </c>
      <c r="AK28" t="s">
        <v>36</v>
      </c>
      <c r="AL28" s="12">
        <v>125.8</v>
      </c>
      <c r="AO28">
        <v>2</v>
      </c>
      <c r="AP28" t="s">
        <v>36</v>
      </c>
      <c r="AQ28" s="12">
        <v>125.8</v>
      </c>
      <c r="AR28" s="12">
        <f t="shared" si="4"/>
        <v>124.96666666666668</v>
      </c>
      <c r="AU28">
        <v>2</v>
      </c>
      <c r="AV28" t="s">
        <v>36</v>
      </c>
      <c r="AW28" s="12">
        <v>111.5</v>
      </c>
      <c r="AX28" s="12">
        <f t="shared" si="5"/>
        <v>110.89999999999999</v>
      </c>
      <c r="BA28">
        <v>2</v>
      </c>
      <c r="BB28" t="s">
        <v>36</v>
      </c>
      <c r="BC28" s="12">
        <v>129.4</v>
      </c>
      <c r="BD28" s="12">
        <f t="shared" si="6"/>
        <v>129.46666666666667</v>
      </c>
      <c r="BG28">
        <v>2</v>
      </c>
      <c r="BH28" t="s">
        <v>36</v>
      </c>
      <c r="BI28" s="12">
        <v>128.19999999999999</v>
      </c>
      <c r="BJ28" s="12">
        <f t="shared" si="7"/>
        <v>133.6</v>
      </c>
      <c r="BM28">
        <v>2</v>
      </c>
      <c r="BN28" t="s">
        <v>36</v>
      </c>
      <c r="BO28" s="12">
        <v>118.8</v>
      </c>
      <c r="BP28" s="12">
        <f t="shared" si="8"/>
        <v>117.43333333333334</v>
      </c>
      <c r="BS28">
        <v>2</v>
      </c>
      <c r="BT28" t="s">
        <v>36</v>
      </c>
      <c r="BU28" s="12">
        <v>100</v>
      </c>
      <c r="BV28" s="12">
        <f t="shared" si="9"/>
        <v>100.83333333333333</v>
      </c>
      <c r="BY28">
        <v>2</v>
      </c>
      <c r="BZ28" t="s">
        <v>36</v>
      </c>
      <c r="CA28" s="12">
        <v>118.6</v>
      </c>
      <c r="CB28" s="12">
        <f t="shared" si="10"/>
        <v>117.26666666666665</v>
      </c>
      <c r="CE28">
        <v>2</v>
      </c>
      <c r="CF28" t="s">
        <v>36</v>
      </c>
      <c r="CG28" s="12">
        <v>118.8</v>
      </c>
      <c r="CH28" s="12">
        <f t="shared" si="11"/>
        <v>118</v>
      </c>
      <c r="CK28">
        <v>2</v>
      </c>
      <c r="CL28" t="s">
        <v>36</v>
      </c>
      <c r="CM28" s="12">
        <v>126.8</v>
      </c>
      <c r="CP28">
        <v>2</v>
      </c>
      <c r="CQ28" t="s">
        <v>36</v>
      </c>
      <c r="CR28" s="12">
        <v>126.8</v>
      </c>
      <c r="CS28" s="12">
        <f t="shared" si="12"/>
        <v>125.73333333333333</v>
      </c>
      <c r="CV28">
        <v>2</v>
      </c>
      <c r="CW28" t="s">
        <v>36</v>
      </c>
      <c r="CX28" s="12">
        <v>122.8</v>
      </c>
      <c r="CY28" s="12">
        <f t="shared" si="13"/>
        <v>122.96666666666665</v>
      </c>
      <c r="DB28">
        <v>2</v>
      </c>
      <c r="DC28" t="s">
        <v>36</v>
      </c>
      <c r="DD28" s="12">
        <v>124.2</v>
      </c>
      <c r="DG28" t="s">
        <v>36</v>
      </c>
      <c r="DH28" s="12">
        <v>124.2</v>
      </c>
      <c r="DI28" s="12">
        <f t="shared" si="14"/>
        <v>122.86666666666667</v>
      </c>
      <c r="DL28">
        <v>2</v>
      </c>
      <c r="DM28" t="s">
        <v>36</v>
      </c>
      <c r="DN28" s="12">
        <v>125.4</v>
      </c>
      <c r="DQ28" t="s">
        <v>36</v>
      </c>
      <c r="DR28" s="12">
        <v>125.4</v>
      </c>
      <c r="DS28" s="12">
        <f t="shared" si="15"/>
        <v>124.53333333333335</v>
      </c>
      <c r="DV28">
        <v>2</v>
      </c>
      <c r="DW28" t="s">
        <v>36</v>
      </c>
      <c r="DX28" s="12">
        <v>122.7</v>
      </c>
      <c r="EA28" t="s">
        <v>36</v>
      </c>
      <c r="EB28" s="12">
        <v>122.7</v>
      </c>
      <c r="EC28" s="12">
        <f t="shared" si="16"/>
        <v>121.63333333333333</v>
      </c>
      <c r="EF28">
        <v>2</v>
      </c>
      <c r="EG28" t="s">
        <v>36</v>
      </c>
      <c r="EH28" s="12">
        <v>125</v>
      </c>
      <c r="EK28" t="s">
        <v>36</v>
      </c>
      <c r="EL28" s="12">
        <v>125</v>
      </c>
      <c r="EM28" s="12">
        <f t="shared" si="17"/>
        <v>124.10000000000001</v>
      </c>
      <c r="EP28">
        <v>2</v>
      </c>
      <c r="EQ28" t="s">
        <v>36</v>
      </c>
      <c r="ER28" s="12">
        <v>120</v>
      </c>
      <c r="EU28" t="s">
        <v>36</v>
      </c>
      <c r="EV28" s="12">
        <v>120</v>
      </c>
      <c r="EW28" s="12">
        <f t="shared" si="18"/>
        <v>118.60000000000001</v>
      </c>
      <c r="EZ28">
        <v>2</v>
      </c>
      <c r="FA28" t="s">
        <v>36</v>
      </c>
      <c r="FB28" s="12">
        <v>119.6</v>
      </c>
      <c r="FE28" t="s">
        <v>36</v>
      </c>
      <c r="FF28" s="12">
        <v>119.6</v>
      </c>
      <c r="FG28" s="12">
        <f t="shared" si="19"/>
        <v>118.90000000000002</v>
      </c>
      <c r="FJ28">
        <v>2</v>
      </c>
      <c r="FK28" t="s">
        <v>36</v>
      </c>
      <c r="FL28" s="12">
        <v>117.7</v>
      </c>
      <c r="FO28" t="s">
        <v>36</v>
      </c>
      <c r="FP28" s="12">
        <v>117.7</v>
      </c>
      <c r="FQ28" s="12">
        <f t="shared" si="20"/>
        <v>116.83333333333333</v>
      </c>
      <c r="FT28">
        <v>2</v>
      </c>
      <c r="FU28" t="s">
        <v>36</v>
      </c>
      <c r="FV28" s="12">
        <v>110.9</v>
      </c>
      <c r="FY28" t="s">
        <v>36</v>
      </c>
      <c r="FZ28" s="12">
        <v>110.9</v>
      </c>
      <c r="GA28" s="12">
        <f t="shared" si="21"/>
        <v>111.13333333333333</v>
      </c>
      <c r="GD28">
        <v>2</v>
      </c>
      <c r="GE28" t="s">
        <v>36</v>
      </c>
      <c r="GF28" s="12">
        <v>114.8</v>
      </c>
      <c r="GI28" t="s">
        <v>36</v>
      </c>
      <c r="GJ28" s="12">
        <v>114.8</v>
      </c>
      <c r="GK28" s="12">
        <f t="shared" si="22"/>
        <v>114.03333333333335</v>
      </c>
      <c r="GN28">
        <v>2</v>
      </c>
      <c r="GO28" t="s">
        <v>36</v>
      </c>
      <c r="GP28" s="12">
        <v>118.7</v>
      </c>
      <c r="GS28" t="s">
        <v>36</v>
      </c>
      <c r="GT28" s="12">
        <v>118.7</v>
      </c>
      <c r="GU28" s="12">
        <f t="shared" si="23"/>
        <v>118.2</v>
      </c>
      <c r="GX28">
        <v>2</v>
      </c>
      <c r="GY28" t="s">
        <v>36</v>
      </c>
      <c r="GZ28" s="12">
        <v>110.8</v>
      </c>
      <c r="HC28" t="s">
        <v>36</v>
      </c>
      <c r="HD28" s="12">
        <v>110.8</v>
      </c>
      <c r="HE28" s="12">
        <f t="shared" si="24"/>
        <v>110.13333333333334</v>
      </c>
      <c r="HH28">
        <v>2</v>
      </c>
      <c r="HI28" t="s">
        <v>36</v>
      </c>
      <c r="HJ28" s="12">
        <v>115</v>
      </c>
      <c r="HM28" t="s">
        <v>36</v>
      </c>
      <c r="HN28" s="12">
        <v>115</v>
      </c>
      <c r="HO28" s="12">
        <f t="shared" si="25"/>
        <v>114.56666666666666</v>
      </c>
      <c r="HR28">
        <v>2</v>
      </c>
      <c r="HS28" t="s">
        <v>36</v>
      </c>
      <c r="HT28" s="12">
        <v>120.6</v>
      </c>
      <c r="HW28" t="s">
        <v>36</v>
      </c>
      <c r="HX28" s="12">
        <v>120.6</v>
      </c>
      <c r="HY28" s="12">
        <f t="shared" si="26"/>
        <v>120.39999999999999</v>
      </c>
    </row>
    <row r="29" spans="2:233" x14ac:dyDescent="0.35">
      <c r="C29">
        <v>3</v>
      </c>
      <c r="D29" t="s">
        <v>38</v>
      </c>
      <c r="E29" s="12">
        <v>118.6</v>
      </c>
      <c r="H29">
        <v>3</v>
      </c>
      <c r="I29" t="s">
        <v>38</v>
      </c>
      <c r="J29" s="12">
        <v>118.6</v>
      </c>
      <c r="K29" s="12">
        <f t="shared" si="0"/>
        <v>118</v>
      </c>
      <c r="N29">
        <v>3</v>
      </c>
      <c r="O29" t="s">
        <v>38</v>
      </c>
      <c r="P29" s="12">
        <v>123.3</v>
      </c>
      <c r="Q29" s="12">
        <f t="shared" si="1"/>
        <v>123.26666666666667</v>
      </c>
      <c r="T29">
        <v>3</v>
      </c>
      <c r="U29" t="s">
        <v>38</v>
      </c>
      <c r="V29" s="12">
        <v>124.7</v>
      </c>
      <c r="Y29" t="s">
        <v>38</v>
      </c>
      <c r="Z29" s="12">
        <v>124.7</v>
      </c>
      <c r="AA29" s="12">
        <f t="shared" si="2"/>
        <v>124.06666666666666</v>
      </c>
      <c r="AD29">
        <v>3</v>
      </c>
      <c r="AE29" t="s">
        <v>38</v>
      </c>
      <c r="AF29" s="12">
        <v>118.9</v>
      </c>
      <c r="AG29" s="12">
        <f t="shared" si="3"/>
        <v>121.03333333333335</v>
      </c>
      <c r="AJ29">
        <v>3</v>
      </c>
      <c r="AK29" t="s">
        <v>38</v>
      </c>
      <c r="AL29" s="12">
        <v>126</v>
      </c>
      <c r="AO29">
        <v>3</v>
      </c>
      <c r="AP29" t="s">
        <v>38</v>
      </c>
      <c r="AQ29" s="12">
        <v>126</v>
      </c>
      <c r="AR29" s="12">
        <f t="shared" si="4"/>
        <v>125.56666666666666</v>
      </c>
      <c r="AU29">
        <v>3</v>
      </c>
      <c r="AV29" t="s">
        <v>38</v>
      </c>
      <c r="AW29" s="12">
        <v>111.8</v>
      </c>
      <c r="AX29" s="12">
        <f t="shared" si="5"/>
        <v>111.43333333333334</v>
      </c>
      <c r="BA29">
        <v>3</v>
      </c>
      <c r="BB29" t="s">
        <v>38</v>
      </c>
      <c r="BC29" s="12">
        <v>130.9</v>
      </c>
      <c r="BD29" s="12">
        <f t="shared" si="6"/>
        <v>130.23333333333335</v>
      </c>
      <c r="BG29">
        <v>3</v>
      </c>
      <c r="BH29" t="s">
        <v>38</v>
      </c>
      <c r="BI29" s="12">
        <v>128</v>
      </c>
      <c r="BJ29" s="12">
        <f t="shared" si="7"/>
        <v>129.5</v>
      </c>
      <c r="BM29">
        <v>3</v>
      </c>
      <c r="BN29" t="s">
        <v>38</v>
      </c>
      <c r="BO29" s="12">
        <v>119.9</v>
      </c>
      <c r="BP29" s="12">
        <f t="shared" si="8"/>
        <v>118.63333333333333</v>
      </c>
      <c r="BS29">
        <v>3</v>
      </c>
      <c r="BT29" t="s">
        <v>38</v>
      </c>
      <c r="BU29" s="12">
        <v>98.9</v>
      </c>
      <c r="BV29" s="12">
        <f t="shared" si="9"/>
        <v>99.8</v>
      </c>
      <c r="BY29">
        <v>3</v>
      </c>
      <c r="BZ29" t="s">
        <v>38</v>
      </c>
      <c r="CA29" s="12">
        <v>119.4</v>
      </c>
      <c r="CB29" s="12">
        <f t="shared" si="10"/>
        <v>118.40000000000002</v>
      </c>
      <c r="CE29">
        <v>3</v>
      </c>
      <c r="CF29" t="s">
        <v>38</v>
      </c>
      <c r="CG29" s="12">
        <v>118.9</v>
      </c>
      <c r="CH29" s="12">
        <f t="shared" si="11"/>
        <v>118.53333333333335</v>
      </c>
      <c r="CK29">
        <v>3</v>
      </c>
      <c r="CL29" t="s">
        <v>38</v>
      </c>
      <c r="CM29" s="12">
        <v>127.7</v>
      </c>
      <c r="CP29">
        <v>3</v>
      </c>
      <c r="CQ29" t="s">
        <v>38</v>
      </c>
      <c r="CR29" s="12">
        <v>127.7</v>
      </c>
      <c r="CS29" s="12">
        <f t="shared" si="12"/>
        <v>126.69999999999999</v>
      </c>
      <c r="CV29">
        <v>3</v>
      </c>
      <c r="CW29" t="s">
        <v>38</v>
      </c>
      <c r="CX29" s="12">
        <v>123.1</v>
      </c>
      <c r="CY29" s="12">
        <f t="shared" si="13"/>
        <v>122.89999999999999</v>
      </c>
      <c r="DB29">
        <v>3</v>
      </c>
      <c r="DC29" t="s">
        <v>38</v>
      </c>
      <c r="DD29" s="12">
        <v>124.7</v>
      </c>
      <c r="DG29" t="s">
        <v>38</v>
      </c>
      <c r="DH29" s="12">
        <v>124.7</v>
      </c>
      <c r="DI29" s="12">
        <f t="shared" si="14"/>
        <v>123.86666666666667</v>
      </c>
      <c r="DL29">
        <v>3</v>
      </c>
      <c r="DM29" t="s">
        <v>38</v>
      </c>
      <c r="DN29" s="12">
        <v>126</v>
      </c>
      <c r="DQ29" t="s">
        <v>38</v>
      </c>
      <c r="DR29" s="12">
        <v>126</v>
      </c>
      <c r="DS29" s="12">
        <f t="shared" si="15"/>
        <v>125.26666666666667</v>
      </c>
      <c r="DV29">
        <v>3</v>
      </c>
      <c r="DW29" t="s">
        <v>38</v>
      </c>
      <c r="DX29" s="12">
        <v>122.9</v>
      </c>
      <c r="EA29" t="s">
        <v>38</v>
      </c>
      <c r="EB29" s="12">
        <v>122.9</v>
      </c>
      <c r="EC29" s="12">
        <f t="shared" si="16"/>
        <v>122.40000000000002</v>
      </c>
      <c r="EF29">
        <v>3</v>
      </c>
      <c r="EG29" t="s">
        <v>38</v>
      </c>
      <c r="EH29" s="12">
        <v>125.5</v>
      </c>
      <c r="EK29" t="s">
        <v>38</v>
      </c>
      <c r="EL29" s="12">
        <v>125.5</v>
      </c>
      <c r="EM29" s="12">
        <f t="shared" si="17"/>
        <v>124.83333333333333</v>
      </c>
      <c r="EP29">
        <v>3</v>
      </c>
      <c r="EQ29" t="s">
        <v>38</v>
      </c>
      <c r="ER29" s="12">
        <v>120.6</v>
      </c>
      <c r="EU29" t="s">
        <v>38</v>
      </c>
      <c r="EV29" s="12">
        <v>120.6</v>
      </c>
      <c r="EW29" s="12">
        <f t="shared" si="18"/>
        <v>119.66666666666667</v>
      </c>
      <c r="EZ29">
        <v>3</v>
      </c>
      <c r="FA29" t="s">
        <v>38</v>
      </c>
      <c r="FB29" s="12">
        <v>120.2</v>
      </c>
      <c r="FE29" t="s">
        <v>38</v>
      </c>
      <c r="FF29" s="12">
        <v>120.2</v>
      </c>
      <c r="FG29" s="12">
        <f t="shared" si="19"/>
        <v>119.56666666666666</v>
      </c>
      <c r="FJ29">
        <v>3</v>
      </c>
      <c r="FK29" t="s">
        <v>38</v>
      </c>
      <c r="FL29" s="12">
        <v>118.2</v>
      </c>
      <c r="FO29" t="s">
        <v>38</v>
      </c>
      <c r="FP29" s="12">
        <v>118.2</v>
      </c>
      <c r="FQ29" s="12">
        <f t="shared" si="20"/>
        <v>117.5</v>
      </c>
      <c r="FT29">
        <v>3</v>
      </c>
      <c r="FU29" t="s">
        <v>38</v>
      </c>
      <c r="FV29" s="12">
        <v>111.6</v>
      </c>
      <c r="FY29" t="s">
        <v>38</v>
      </c>
      <c r="FZ29" s="12">
        <v>111.6</v>
      </c>
      <c r="GA29" s="12">
        <f t="shared" si="21"/>
        <v>111.16666666666667</v>
      </c>
      <c r="GD29">
        <v>3</v>
      </c>
      <c r="GE29" t="s">
        <v>38</v>
      </c>
      <c r="GF29" s="12">
        <v>115.5</v>
      </c>
      <c r="GI29" t="s">
        <v>38</v>
      </c>
      <c r="GJ29" s="12">
        <v>115.5</v>
      </c>
      <c r="GK29" s="12">
        <f t="shared" si="22"/>
        <v>114.76666666666667</v>
      </c>
      <c r="GN29">
        <v>3</v>
      </c>
      <c r="GO29" t="s">
        <v>38</v>
      </c>
      <c r="GP29" s="12">
        <v>119.4</v>
      </c>
      <c r="GS29" t="s">
        <v>38</v>
      </c>
      <c r="GT29" s="12">
        <v>119.4</v>
      </c>
      <c r="GU29" s="12">
        <f t="shared" si="23"/>
        <v>118.76666666666667</v>
      </c>
      <c r="GX29">
        <v>3</v>
      </c>
      <c r="GY29" t="s">
        <v>38</v>
      </c>
      <c r="GZ29" s="12">
        <v>110.8</v>
      </c>
      <c r="HC29" t="s">
        <v>38</v>
      </c>
      <c r="HD29" s="12">
        <v>110.8</v>
      </c>
      <c r="HE29" s="12">
        <f t="shared" si="24"/>
        <v>110.60000000000001</v>
      </c>
      <c r="HH29">
        <v>3</v>
      </c>
      <c r="HI29" t="s">
        <v>38</v>
      </c>
      <c r="HJ29" s="12">
        <v>115.5</v>
      </c>
      <c r="HM29" t="s">
        <v>38</v>
      </c>
      <c r="HN29" s="12">
        <v>115.5</v>
      </c>
      <c r="HO29" s="12">
        <f t="shared" si="25"/>
        <v>115</v>
      </c>
      <c r="HR29">
        <v>3</v>
      </c>
      <c r="HS29" t="s">
        <v>38</v>
      </c>
      <c r="HT29" s="12">
        <v>121.1</v>
      </c>
      <c r="HW29" t="s">
        <v>38</v>
      </c>
      <c r="HX29" s="12">
        <v>121.1</v>
      </c>
      <c r="HY29" s="12">
        <f t="shared" si="26"/>
        <v>120.66666666666667</v>
      </c>
    </row>
    <row r="30" spans="2:233" x14ac:dyDescent="0.35">
      <c r="C30">
        <v>4</v>
      </c>
      <c r="D30" t="s">
        <v>39</v>
      </c>
      <c r="E30" s="12">
        <v>119.2</v>
      </c>
      <c r="H30">
        <v>4</v>
      </c>
      <c r="I30" t="s">
        <v>39</v>
      </c>
      <c r="J30" s="12">
        <v>119.2</v>
      </c>
      <c r="K30" s="12">
        <f t="shared" si="0"/>
        <v>118.63333333333333</v>
      </c>
      <c r="N30">
        <v>4</v>
      </c>
      <c r="O30" t="s">
        <v>39</v>
      </c>
      <c r="P30" s="12">
        <v>123.3</v>
      </c>
      <c r="Q30" s="12">
        <f t="shared" si="1"/>
        <v>123.33333333333333</v>
      </c>
      <c r="T30">
        <v>4</v>
      </c>
      <c r="U30" t="s">
        <v>39</v>
      </c>
      <c r="V30" s="12">
        <v>125.5</v>
      </c>
      <c r="Y30" t="s">
        <v>39</v>
      </c>
      <c r="Z30" s="12">
        <v>125.5</v>
      </c>
      <c r="AA30" s="12">
        <f t="shared" si="2"/>
        <v>124.86666666666667</v>
      </c>
      <c r="AD30">
        <v>4</v>
      </c>
      <c r="AE30" t="s">
        <v>39</v>
      </c>
      <c r="AF30" s="12">
        <v>117.2</v>
      </c>
      <c r="AG30" s="12">
        <f t="shared" si="3"/>
        <v>119.39999999999999</v>
      </c>
      <c r="AJ30">
        <v>4</v>
      </c>
      <c r="AK30" t="s">
        <v>39</v>
      </c>
      <c r="AL30" s="12">
        <v>126.8</v>
      </c>
      <c r="AO30">
        <v>4</v>
      </c>
      <c r="AP30" t="s">
        <v>39</v>
      </c>
      <c r="AQ30" s="12">
        <v>126.8</v>
      </c>
      <c r="AR30" s="12">
        <f t="shared" si="4"/>
        <v>126.2</v>
      </c>
      <c r="AU30">
        <v>4</v>
      </c>
      <c r="AV30" t="s">
        <v>39</v>
      </c>
      <c r="AW30" s="12">
        <v>111.9</v>
      </c>
      <c r="AX30" s="12">
        <f t="shared" si="5"/>
        <v>111.73333333333335</v>
      </c>
      <c r="BA30">
        <v>4</v>
      </c>
      <c r="BB30" t="s">
        <v>39</v>
      </c>
      <c r="BC30" s="12">
        <v>134.19999999999999</v>
      </c>
      <c r="BD30" s="12">
        <f t="shared" si="6"/>
        <v>131.5</v>
      </c>
      <c r="BG30">
        <v>4</v>
      </c>
      <c r="BH30" t="s">
        <v>39</v>
      </c>
      <c r="BI30" s="12">
        <v>127.5</v>
      </c>
      <c r="BJ30" s="12">
        <f t="shared" si="7"/>
        <v>127.89999999999999</v>
      </c>
      <c r="BM30">
        <v>4</v>
      </c>
      <c r="BN30" t="s">
        <v>39</v>
      </c>
      <c r="BO30" s="12">
        <v>121.5</v>
      </c>
      <c r="BP30" s="12">
        <f t="shared" si="8"/>
        <v>120.06666666666666</v>
      </c>
      <c r="BS30">
        <v>4</v>
      </c>
      <c r="BT30" t="s">
        <v>39</v>
      </c>
      <c r="BU30" s="12">
        <v>97.8</v>
      </c>
      <c r="BV30" s="12">
        <f t="shared" si="9"/>
        <v>98.899999999999991</v>
      </c>
      <c r="BY30">
        <v>4</v>
      </c>
      <c r="BZ30" t="s">
        <v>39</v>
      </c>
      <c r="CA30" s="12">
        <v>119.8</v>
      </c>
      <c r="CB30" s="12">
        <f t="shared" si="10"/>
        <v>119.26666666666667</v>
      </c>
      <c r="CE30">
        <v>4</v>
      </c>
      <c r="CF30" t="s">
        <v>39</v>
      </c>
      <c r="CG30" s="12">
        <v>119.4</v>
      </c>
      <c r="CH30" s="12">
        <f t="shared" si="11"/>
        <v>119.03333333333335</v>
      </c>
      <c r="CK30">
        <v>4</v>
      </c>
      <c r="CL30" t="s">
        <v>39</v>
      </c>
      <c r="CM30" s="12">
        <v>128.69999999999999</v>
      </c>
      <c r="CP30">
        <v>4</v>
      </c>
      <c r="CQ30" t="s">
        <v>39</v>
      </c>
      <c r="CR30" s="12">
        <v>128.69999999999999</v>
      </c>
      <c r="CS30" s="12">
        <f t="shared" si="12"/>
        <v>127.73333333333333</v>
      </c>
      <c r="CV30">
        <v>4</v>
      </c>
      <c r="CW30" t="s">
        <v>39</v>
      </c>
      <c r="CX30" s="12">
        <v>123.6</v>
      </c>
      <c r="CY30" s="12">
        <f t="shared" si="13"/>
        <v>123.16666666666667</v>
      </c>
      <c r="DB30">
        <v>4</v>
      </c>
      <c r="DC30" t="s">
        <v>39</v>
      </c>
      <c r="DD30" s="12">
        <v>125.7</v>
      </c>
      <c r="DG30" t="s">
        <v>39</v>
      </c>
      <c r="DH30" s="12">
        <v>125.7</v>
      </c>
      <c r="DI30" s="12">
        <f t="shared" si="14"/>
        <v>124.86666666666667</v>
      </c>
      <c r="DL30">
        <v>4</v>
      </c>
      <c r="DM30" t="s">
        <v>39</v>
      </c>
      <c r="DN30" s="12">
        <v>126.4</v>
      </c>
      <c r="DQ30" t="s">
        <v>39</v>
      </c>
      <c r="DR30" s="12">
        <v>126.4</v>
      </c>
      <c r="DS30" s="12">
        <f t="shared" si="15"/>
        <v>125.93333333333334</v>
      </c>
      <c r="DV30">
        <v>4</v>
      </c>
      <c r="DW30" t="s">
        <v>39</v>
      </c>
      <c r="DX30" s="12">
        <v>123.3</v>
      </c>
      <c r="EA30" t="s">
        <v>39</v>
      </c>
      <c r="EB30" s="12">
        <v>123.3</v>
      </c>
      <c r="EC30" s="12">
        <f t="shared" si="16"/>
        <v>122.96666666666668</v>
      </c>
      <c r="EF30">
        <v>4</v>
      </c>
      <c r="EG30" t="s">
        <v>39</v>
      </c>
      <c r="EH30" s="12">
        <v>126</v>
      </c>
      <c r="EK30" t="s">
        <v>39</v>
      </c>
      <c r="EL30" s="12">
        <v>126</v>
      </c>
      <c r="EM30" s="12">
        <f t="shared" si="17"/>
        <v>125.5</v>
      </c>
      <c r="EP30">
        <v>4</v>
      </c>
      <c r="EQ30" t="s">
        <v>39</v>
      </c>
      <c r="ER30" s="12">
        <v>121.2</v>
      </c>
      <c r="EU30" t="s">
        <v>39</v>
      </c>
      <c r="EV30" s="12">
        <v>121.2</v>
      </c>
      <c r="EW30" s="12">
        <f t="shared" si="18"/>
        <v>120.60000000000001</v>
      </c>
      <c r="EZ30">
        <v>4</v>
      </c>
      <c r="FA30" t="s">
        <v>39</v>
      </c>
      <c r="FB30" s="12">
        <v>120.9</v>
      </c>
      <c r="FE30" t="s">
        <v>39</v>
      </c>
      <c r="FF30" s="12">
        <v>120.9</v>
      </c>
      <c r="FG30" s="12">
        <f t="shared" si="19"/>
        <v>120.23333333333335</v>
      </c>
      <c r="FJ30">
        <v>4</v>
      </c>
      <c r="FK30" t="s">
        <v>39</v>
      </c>
      <c r="FL30" s="12">
        <v>118.6</v>
      </c>
      <c r="FO30" t="s">
        <v>39</v>
      </c>
      <c r="FP30" s="12">
        <v>118.6</v>
      </c>
      <c r="FQ30" s="12">
        <f t="shared" si="20"/>
        <v>118.16666666666667</v>
      </c>
      <c r="FT30">
        <v>4</v>
      </c>
      <c r="FU30" t="s">
        <v>39</v>
      </c>
      <c r="FV30" s="12">
        <v>111.9</v>
      </c>
      <c r="FY30" t="s">
        <v>39</v>
      </c>
      <c r="FZ30" s="12">
        <v>111.9</v>
      </c>
      <c r="GA30" s="12">
        <f t="shared" si="21"/>
        <v>111.46666666666665</v>
      </c>
      <c r="GD30">
        <v>4</v>
      </c>
      <c r="GE30" t="s">
        <v>39</v>
      </c>
      <c r="GF30" s="12">
        <v>116.2</v>
      </c>
      <c r="GI30" t="s">
        <v>39</v>
      </c>
      <c r="GJ30" s="12">
        <v>116.2</v>
      </c>
      <c r="GK30" s="12">
        <f t="shared" si="22"/>
        <v>115.5</v>
      </c>
      <c r="GN30">
        <v>4</v>
      </c>
      <c r="GO30" t="s">
        <v>39</v>
      </c>
      <c r="GP30" s="12">
        <v>119.9</v>
      </c>
      <c r="GS30" t="s">
        <v>39</v>
      </c>
      <c r="GT30" s="12">
        <v>119.9</v>
      </c>
      <c r="GU30" s="12">
        <f t="shared" si="23"/>
        <v>119.33333333333333</v>
      </c>
      <c r="GX30">
        <v>4</v>
      </c>
      <c r="GY30" t="s">
        <v>39</v>
      </c>
      <c r="GZ30" s="12">
        <v>111.6</v>
      </c>
      <c r="HC30" t="s">
        <v>39</v>
      </c>
      <c r="HD30" s="12">
        <v>111.6</v>
      </c>
      <c r="HE30" s="12">
        <f t="shared" si="24"/>
        <v>111.06666666666666</v>
      </c>
      <c r="HH30">
        <v>4</v>
      </c>
      <c r="HI30" t="s">
        <v>39</v>
      </c>
      <c r="HJ30" s="12">
        <v>116</v>
      </c>
      <c r="HM30" t="s">
        <v>39</v>
      </c>
      <c r="HN30" s="12">
        <v>116</v>
      </c>
      <c r="HO30" s="12">
        <f t="shared" si="25"/>
        <v>115.5</v>
      </c>
      <c r="HR30">
        <v>4</v>
      </c>
      <c r="HS30" t="s">
        <v>39</v>
      </c>
      <c r="HT30" s="12">
        <v>121.5</v>
      </c>
      <c r="HW30" t="s">
        <v>39</v>
      </c>
      <c r="HX30" s="12">
        <v>121.5</v>
      </c>
      <c r="HY30" s="12">
        <f t="shared" si="26"/>
        <v>121.06666666666666</v>
      </c>
    </row>
    <row r="31" spans="2:233" x14ac:dyDescent="0.35">
      <c r="C31">
        <v>5</v>
      </c>
      <c r="D31" t="s">
        <v>41</v>
      </c>
      <c r="E31" s="12">
        <v>119.6</v>
      </c>
      <c r="H31">
        <v>5</v>
      </c>
      <c r="I31" t="s">
        <v>41</v>
      </c>
      <c r="J31" s="12">
        <v>119.6</v>
      </c>
      <c r="K31" s="12">
        <f t="shared" si="0"/>
        <v>119.13333333333333</v>
      </c>
      <c r="N31">
        <v>5</v>
      </c>
      <c r="O31" t="s">
        <v>41</v>
      </c>
      <c r="P31" s="12">
        <v>123.5</v>
      </c>
      <c r="Q31" s="12">
        <f t="shared" si="1"/>
        <v>123.36666666666667</v>
      </c>
      <c r="T31">
        <v>5</v>
      </c>
      <c r="U31" t="s">
        <v>41</v>
      </c>
      <c r="V31" s="12">
        <v>127.1</v>
      </c>
      <c r="Y31" t="s">
        <v>41</v>
      </c>
      <c r="Z31" s="12">
        <v>127.1</v>
      </c>
      <c r="AA31" s="12">
        <f t="shared" si="2"/>
        <v>125.76666666666665</v>
      </c>
      <c r="AD31">
        <v>5</v>
      </c>
      <c r="AE31" t="s">
        <v>41</v>
      </c>
      <c r="AF31" s="12">
        <v>117.3</v>
      </c>
      <c r="AG31" s="12">
        <f t="shared" si="3"/>
        <v>117.80000000000001</v>
      </c>
      <c r="AJ31">
        <v>5</v>
      </c>
      <c r="AK31" t="s">
        <v>41</v>
      </c>
      <c r="AL31" s="12">
        <v>127.7</v>
      </c>
      <c r="AO31">
        <v>5</v>
      </c>
      <c r="AP31" t="s">
        <v>41</v>
      </c>
      <c r="AQ31" s="12">
        <v>127.7</v>
      </c>
      <c r="AR31" s="12">
        <f t="shared" si="4"/>
        <v>126.83333333333333</v>
      </c>
      <c r="AU31">
        <v>5</v>
      </c>
      <c r="AV31" t="s">
        <v>41</v>
      </c>
      <c r="AW31" s="12">
        <v>112.5</v>
      </c>
      <c r="AX31" s="12">
        <f t="shared" si="5"/>
        <v>112.06666666666666</v>
      </c>
      <c r="BA31">
        <v>5</v>
      </c>
      <c r="BB31" t="s">
        <v>41</v>
      </c>
      <c r="BC31" s="12">
        <v>134.1</v>
      </c>
      <c r="BD31" s="12">
        <f t="shared" si="6"/>
        <v>133.06666666666669</v>
      </c>
      <c r="BG31">
        <v>5</v>
      </c>
      <c r="BH31" t="s">
        <v>41</v>
      </c>
      <c r="BI31" s="12">
        <v>128.5</v>
      </c>
      <c r="BJ31" s="12">
        <f t="shared" si="7"/>
        <v>128</v>
      </c>
      <c r="BM31">
        <v>5</v>
      </c>
      <c r="BN31" t="s">
        <v>41</v>
      </c>
      <c r="BO31" s="12">
        <v>124.3</v>
      </c>
      <c r="BP31" s="12">
        <f t="shared" si="8"/>
        <v>121.89999999999999</v>
      </c>
      <c r="BS31">
        <v>5</v>
      </c>
      <c r="BT31" t="s">
        <v>41</v>
      </c>
      <c r="BU31" s="12">
        <v>97.6</v>
      </c>
      <c r="BV31" s="12">
        <f t="shared" si="9"/>
        <v>98.09999999999998</v>
      </c>
      <c r="BY31">
        <v>5</v>
      </c>
      <c r="BZ31" t="s">
        <v>41</v>
      </c>
      <c r="CA31" s="12">
        <v>120.7</v>
      </c>
      <c r="CB31" s="12">
        <f t="shared" si="10"/>
        <v>119.96666666666665</v>
      </c>
      <c r="CE31">
        <v>5</v>
      </c>
      <c r="CF31" t="s">
        <v>41</v>
      </c>
      <c r="CG31" s="12">
        <v>120.2</v>
      </c>
      <c r="CH31" s="12">
        <f t="shared" si="11"/>
        <v>119.5</v>
      </c>
      <c r="CK31">
        <v>5</v>
      </c>
      <c r="CL31" t="s">
        <v>41</v>
      </c>
      <c r="CM31" s="12">
        <v>129.80000000000001</v>
      </c>
      <c r="CP31">
        <v>5</v>
      </c>
      <c r="CQ31" t="s">
        <v>41</v>
      </c>
      <c r="CR31" s="12">
        <v>129.80000000000001</v>
      </c>
      <c r="CS31" s="12">
        <f t="shared" si="12"/>
        <v>128.73333333333332</v>
      </c>
      <c r="CV31">
        <v>5</v>
      </c>
      <c r="CW31" t="s">
        <v>41</v>
      </c>
      <c r="CX31" s="12">
        <v>124.4</v>
      </c>
      <c r="CY31" s="12">
        <f t="shared" si="13"/>
        <v>123.7</v>
      </c>
      <c r="DB31">
        <v>5</v>
      </c>
      <c r="DC31" t="s">
        <v>41</v>
      </c>
      <c r="DD31" s="12">
        <v>126.7</v>
      </c>
      <c r="DG31" t="s">
        <v>41</v>
      </c>
      <c r="DH31" s="12">
        <v>126.7</v>
      </c>
      <c r="DI31" s="12">
        <f t="shared" si="14"/>
        <v>125.7</v>
      </c>
      <c r="DL31">
        <v>5</v>
      </c>
      <c r="DM31" t="s">
        <v>41</v>
      </c>
      <c r="DN31" s="12">
        <v>127.3</v>
      </c>
      <c r="DQ31" t="s">
        <v>41</v>
      </c>
      <c r="DR31" s="12">
        <v>127.3</v>
      </c>
      <c r="DS31" s="12">
        <f t="shared" si="15"/>
        <v>126.56666666666666</v>
      </c>
      <c r="DV31">
        <v>5</v>
      </c>
      <c r="DW31" t="s">
        <v>41</v>
      </c>
      <c r="DX31" s="12">
        <v>124.1</v>
      </c>
      <c r="EA31" t="s">
        <v>41</v>
      </c>
      <c r="EB31" s="12">
        <v>124.1</v>
      </c>
      <c r="EC31" s="12">
        <f t="shared" si="16"/>
        <v>123.43333333333332</v>
      </c>
      <c r="EF31">
        <v>5</v>
      </c>
      <c r="EG31" t="s">
        <v>41</v>
      </c>
      <c r="EH31" s="12">
        <v>126.8</v>
      </c>
      <c r="EK31" t="s">
        <v>41</v>
      </c>
      <c r="EL31" s="12">
        <v>126.8</v>
      </c>
      <c r="EM31" s="12">
        <f t="shared" si="17"/>
        <v>126.10000000000001</v>
      </c>
      <c r="EP31">
        <v>5</v>
      </c>
      <c r="EQ31" t="s">
        <v>41</v>
      </c>
      <c r="ER31" s="12">
        <v>121.9</v>
      </c>
      <c r="EU31" t="s">
        <v>41</v>
      </c>
      <c r="EV31" s="12">
        <v>121.9</v>
      </c>
      <c r="EW31" s="12">
        <f t="shared" si="18"/>
        <v>121.23333333333335</v>
      </c>
      <c r="EZ31">
        <v>5</v>
      </c>
      <c r="FA31" t="s">
        <v>41</v>
      </c>
      <c r="FB31" s="12">
        <v>121.5</v>
      </c>
      <c r="FE31" t="s">
        <v>41</v>
      </c>
      <c r="FF31" s="12">
        <v>121.5</v>
      </c>
      <c r="FG31" s="12">
        <f t="shared" si="19"/>
        <v>120.86666666666667</v>
      </c>
      <c r="FJ31">
        <v>5</v>
      </c>
      <c r="FK31" t="s">
        <v>41</v>
      </c>
      <c r="FL31" s="12">
        <v>119.4</v>
      </c>
      <c r="FO31" t="s">
        <v>41</v>
      </c>
      <c r="FP31" s="12">
        <v>119.4</v>
      </c>
      <c r="FQ31" s="12">
        <f t="shared" si="20"/>
        <v>118.73333333333335</v>
      </c>
      <c r="FT31">
        <v>5</v>
      </c>
      <c r="FU31" t="s">
        <v>41</v>
      </c>
      <c r="FV31" s="12">
        <v>113.3</v>
      </c>
      <c r="FY31" t="s">
        <v>41</v>
      </c>
      <c r="FZ31" s="12">
        <v>113.3</v>
      </c>
      <c r="GA31" s="12">
        <f t="shared" si="21"/>
        <v>112.26666666666667</v>
      </c>
      <c r="GD31">
        <v>5</v>
      </c>
      <c r="GE31" t="s">
        <v>41</v>
      </c>
      <c r="GF31" s="12">
        <v>116.7</v>
      </c>
      <c r="GI31" t="s">
        <v>41</v>
      </c>
      <c r="GJ31" s="12">
        <v>116.7</v>
      </c>
      <c r="GK31" s="12">
        <f t="shared" si="22"/>
        <v>116.13333333333333</v>
      </c>
      <c r="GN31">
        <v>5</v>
      </c>
      <c r="GO31" t="s">
        <v>41</v>
      </c>
      <c r="GP31" s="12">
        <v>120.5</v>
      </c>
      <c r="GS31" t="s">
        <v>41</v>
      </c>
      <c r="GT31" s="12">
        <v>120.5</v>
      </c>
      <c r="GU31" s="12">
        <f t="shared" si="23"/>
        <v>119.93333333333334</v>
      </c>
      <c r="GX31">
        <v>5</v>
      </c>
      <c r="GY31" t="s">
        <v>41</v>
      </c>
      <c r="GZ31" s="12">
        <v>112.3</v>
      </c>
      <c r="HC31" t="s">
        <v>41</v>
      </c>
      <c r="HD31" s="12">
        <v>112.3</v>
      </c>
      <c r="HE31" s="12">
        <f t="shared" si="24"/>
        <v>111.56666666666666</v>
      </c>
      <c r="HH31">
        <v>5</v>
      </c>
      <c r="HI31" t="s">
        <v>41</v>
      </c>
      <c r="HJ31" s="12">
        <v>116.9</v>
      </c>
      <c r="HM31" t="s">
        <v>41</v>
      </c>
      <c r="HN31" s="12">
        <v>116.9</v>
      </c>
      <c r="HO31" s="12">
        <f t="shared" si="25"/>
        <v>116.13333333333333</v>
      </c>
      <c r="HR31">
        <v>5</v>
      </c>
      <c r="HS31" t="s">
        <v>41</v>
      </c>
      <c r="HT31" s="12">
        <v>122.4</v>
      </c>
      <c r="HW31" t="s">
        <v>41</v>
      </c>
      <c r="HX31" s="12">
        <v>122.4</v>
      </c>
      <c r="HY31" s="12">
        <f t="shared" si="26"/>
        <v>121.66666666666667</v>
      </c>
    </row>
    <row r="32" spans="2:233" x14ac:dyDescent="0.35">
      <c r="C32">
        <v>6</v>
      </c>
      <c r="D32" t="s">
        <v>42</v>
      </c>
      <c r="E32" s="12">
        <v>119</v>
      </c>
      <c r="H32">
        <v>6</v>
      </c>
      <c r="I32" t="s">
        <v>42</v>
      </c>
      <c r="J32" s="12">
        <v>119</v>
      </c>
      <c r="K32" s="12">
        <f t="shared" si="0"/>
        <v>119.26666666666667</v>
      </c>
      <c r="N32">
        <v>6</v>
      </c>
      <c r="O32" t="s">
        <v>42</v>
      </c>
      <c r="P32" s="12">
        <v>124.1</v>
      </c>
      <c r="Q32" s="12">
        <f t="shared" si="1"/>
        <v>123.63333333333333</v>
      </c>
      <c r="T32">
        <v>6</v>
      </c>
      <c r="U32" t="s">
        <v>42</v>
      </c>
      <c r="V32" s="12">
        <v>130.4</v>
      </c>
      <c r="Y32" t="s">
        <v>42</v>
      </c>
      <c r="Z32" s="12">
        <v>130.4</v>
      </c>
      <c r="AA32" s="12">
        <f t="shared" si="2"/>
        <v>127.66666666666667</v>
      </c>
      <c r="AD32">
        <v>6</v>
      </c>
      <c r="AE32" t="s">
        <v>42</v>
      </c>
      <c r="AF32" s="12">
        <v>122.1</v>
      </c>
      <c r="AG32" s="12">
        <f t="shared" si="3"/>
        <v>118.86666666666667</v>
      </c>
      <c r="AJ32">
        <v>6</v>
      </c>
      <c r="AK32" t="s">
        <v>42</v>
      </c>
      <c r="AL32" s="12">
        <v>128.69999999999999</v>
      </c>
      <c r="AO32">
        <v>6</v>
      </c>
      <c r="AP32" t="s">
        <v>42</v>
      </c>
      <c r="AQ32" s="12">
        <v>128.69999999999999</v>
      </c>
      <c r="AR32" s="12">
        <f t="shared" si="4"/>
        <v>127.73333333333333</v>
      </c>
      <c r="AU32">
        <v>6</v>
      </c>
      <c r="AV32" t="s">
        <v>42</v>
      </c>
      <c r="AW32" s="12">
        <v>114.1</v>
      </c>
      <c r="AX32" s="12">
        <f t="shared" si="5"/>
        <v>112.83333333333333</v>
      </c>
      <c r="BA32">
        <v>6</v>
      </c>
      <c r="BB32" t="s">
        <v>42</v>
      </c>
      <c r="BC32" s="12">
        <v>133.19999999999999</v>
      </c>
      <c r="BD32" s="12">
        <f t="shared" si="6"/>
        <v>133.83333333333331</v>
      </c>
      <c r="BG32">
        <v>6</v>
      </c>
      <c r="BH32" t="s">
        <v>42</v>
      </c>
      <c r="BI32" s="12">
        <v>135.19999999999999</v>
      </c>
      <c r="BJ32" s="12">
        <f t="shared" si="7"/>
        <v>130.4</v>
      </c>
      <c r="BM32">
        <v>6</v>
      </c>
      <c r="BN32" t="s">
        <v>42</v>
      </c>
      <c r="BO32" s="12">
        <v>131.9</v>
      </c>
      <c r="BP32" s="12">
        <f t="shared" si="8"/>
        <v>125.90000000000002</v>
      </c>
      <c r="BS32">
        <v>6</v>
      </c>
      <c r="BT32" t="s">
        <v>42</v>
      </c>
      <c r="BU32" s="12">
        <v>96.3</v>
      </c>
      <c r="BV32" s="12">
        <f t="shared" si="9"/>
        <v>97.233333333333334</v>
      </c>
      <c r="BY32">
        <v>6</v>
      </c>
      <c r="BZ32" t="s">
        <v>42</v>
      </c>
      <c r="CA32" s="12">
        <v>123</v>
      </c>
      <c r="CB32" s="12">
        <f t="shared" si="10"/>
        <v>121.16666666666667</v>
      </c>
      <c r="CE32">
        <v>6</v>
      </c>
      <c r="CF32" t="s">
        <v>42</v>
      </c>
      <c r="CG32" s="12">
        <v>121.1</v>
      </c>
      <c r="CH32" s="12">
        <f t="shared" si="11"/>
        <v>120.23333333333335</v>
      </c>
      <c r="CK32">
        <v>6</v>
      </c>
      <c r="CL32" t="s">
        <v>42</v>
      </c>
      <c r="CM32" s="12">
        <v>131.19999999999999</v>
      </c>
      <c r="CP32">
        <v>6</v>
      </c>
      <c r="CQ32" t="s">
        <v>42</v>
      </c>
      <c r="CR32" s="12">
        <v>131.19999999999999</v>
      </c>
      <c r="CS32" s="12">
        <f t="shared" si="12"/>
        <v>129.9</v>
      </c>
      <c r="CV32">
        <v>6</v>
      </c>
      <c r="CW32" t="s">
        <v>42</v>
      </c>
      <c r="CX32" s="12">
        <v>126.6</v>
      </c>
      <c r="CY32" s="12">
        <f t="shared" si="13"/>
        <v>124.86666666666667</v>
      </c>
      <c r="DB32">
        <v>6</v>
      </c>
      <c r="DC32" t="s">
        <v>42</v>
      </c>
      <c r="DD32" s="12">
        <v>128.19999999999999</v>
      </c>
      <c r="DG32" t="s">
        <v>42</v>
      </c>
      <c r="DH32" s="12">
        <v>128.19999999999999</v>
      </c>
      <c r="DI32" s="12">
        <f t="shared" si="14"/>
        <v>126.86666666666667</v>
      </c>
      <c r="DL32">
        <v>6</v>
      </c>
      <c r="DM32" t="s">
        <v>42</v>
      </c>
      <c r="DN32" s="12">
        <v>128.4</v>
      </c>
      <c r="DQ32" t="s">
        <v>42</v>
      </c>
      <c r="DR32" s="12">
        <v>128.4</v>
      </c>
      <c r="DS32" s="12">
        <f t="shared" si="15"/>
        <v>127.36666666666667</v>
      </c>
      <c r="DV32">
        <v>6</v>
      </c>
      <c r="DW32" t="s">
        <v>42</v>
      </c>
      <c r="DX32" s="12">
        <v>125.1</v>
      </c>
      <c r="EA32" t="s">
        <v>42</v>
      </c>
      <c r="EB32" s="12">
        <v>125.1</v>
      </c>
      <c r="EC32" s="12">
        <f t="shared" si="16"/>
        <v>124.16666666666667</v>
      </c>
      <c r="EF32">
        <v>6</v>
      </c>
      <c r="EG32" t="s">
        <v>42</v>
      </c>
      <c r="EH32" s="12">
        <v>128</v>
      </c>
      <c r="EK32" t="s">
        <v>42</v>
      </c>
      <c r="EL32" s="12">
        <v>128</v>
      </c>
      <c r="EM32" s="12">
        <f t="shared" si="17"/>
        <v>126.93333333333334</v>
      </c>
      <c r="EP32">
        <v>6</v>
      </c>
      <c r="EQ32" t="s">
        <v>42</v>
      </c>
      <c r="ER32" s="12">
        <v>122.6</v>
      </c>
      <c r="EU32" t="s">
        <v>42</v>
      </c>
      <c r="EV32" s="12">
        <v>122.6</v>
      </c>
      <c r="EW32" s="12">
        <f t="shared" si="18"/>
        <v>121.90000000000002</v>
      </c>
      <c r="EZ32">
        <v>6</v>
      </c>
      <c r="FA32" t="s">
        <v>42</v>
      </c>
      <c r="FB32" s="12">
        <v>122.8</v>
      </c>
      <c r="FE32" t="s">
        <v>42</v>
      </c>
      <c r="FF32" s="12">
        <v>122.8</v>
      </c>
      <c r="FG32" s="12">
        <f t="shared" si="19"/>
        <v>121.73333333333333</v>
      </c>
      <c r="FJ32">
        <v>6</v>
      </c>
      <c r="FK32" t="s">
        <v>42</v>
      </c>
      <c r="FL32" s="12">
        <v>120.4</v>
      </c>
      <c r="FO32" t="s">
        <v>42</v>
      </c>
      <c r="FP32" s="12">
        <v>120.4</v>
      </c>
      <c r="FQ32" s="12">
        <f t="shared" si="20"/>
        <v>119.46666666666665</v>
      </c>
      <c r="FT32">
        <v>6</v>
      </c>
      <c r="FU32" t="s">
        <v>42</v>
      </c>
      <c r="FV32" s="12">
        <v>114.2</v>
      </c>
      <c r="FY32" t="s">
        <v>42</v>
      </c>
      <c r="FZ32" s="12">
        <v>114.2</v>
      </c>
      <c r="GA32" s="12">
        <f t="shared" si="21"/>
        <v>113.13333333333333</v>
      </c>
      <c r="GD32">
        <v>6</v>
      </c>
      <c r="GE32" t="s">
        <v>42</v>
      </c>
      <c r="GF32" s="12">
        <v>117.9</v>
      </c>
      <c r="GI32" t="s">
        <v>42</v>
      </c>
      <c r="GJ32" s="12">
        <v>117.9</v>
      </c>
      <c r="GK32" s="12">
        <f t="shared" si="22"/>
        <v>116.93333333333334</v>
      </c>
      <c r="GN32">
        <v>6</v>
      </c>
      <c r="GO32" t="s">
        <v>42</v>
      </c>
      <c r="GP32" s="12">
        <v>122</v>
      </c>
      <c r="GS32" t="s">
        <v>42</v>
      </c>
      <c r="GT32" s="12">
        <v>122</v>
      </c>
      <c r="GU32" s="12">
        <f t="shared" si="23"/>
        <v>120.8</v>
      </c>
      <c r="GX32">
        <v>6</v>
      </c>
      <c r="GY32" t="s">
        <v>42</v>
      </c>
      <c r="GZ32" s="12">
        <v>113</v>
      </c>
      <c r="HC32" t="s">
        <v>42</v>
      </c>
      <c r="HD32" s="12">
        <v>113</v>
      </c>
      <c r="HE32" s="12">
        <f t="shared" si="24"/>
        <v>112.3</v>
      </c>
      <c r="HH32">
        <v>6</v>
      </c>
      <c r="HI32" t="s">
        <v>42</v>
      </c>
      <c r="HJ32" s="12">
        <v>117.9</v>
      </c>
      <c r="HM32" t="s">
        <v>42</v>
      </c>
      <c r="HN32" s="12">
        <v>117.9</v>
      </c>
      <c r="HO32" s="12">
        <f t="shared" si="25"/>
        <v>116.93333333333334</v>
      </c>
      <c r="HR32">
        <v>6</v>
      </c>
      <c r="HS32" t="s">
        <v>42</v>
      </c>
      <c r="HT32" s="12">
        <v>124.1</v>
      </c>
      <c r="HW32" t="s">
        <v>42</v>
      </c>
      <c r="HX32" s="12">
        <v>124.1</v>
      </c>
      <c r="HY32" s="12">
        <f t="shared" si="26"/>
        <v>122.66666666666667</v>
      </c>
    </row>
    <row r="33" spans="2:233" x14ac:dyDescent="0.35">
      <c r="C33">
        <v>7</v>
      </c>
      <c r="D33" t="s">
        <v>44</v>
      </c>
      <c r="E33" s="12">
        <v>119.9</v>
      </c>
      <c r="H33">
        <v>7</v>
      </c>
      <c r="I33" t="s">
        <v>44</v>
      </c>
      <c r="J33" s="12">
        <v>119.9</v>
      </c>
      <c r="K33" s="12">
        <f t="shared" si="0"/>
        <v>119.5</v>
      </c>
      <c r="N33">
        <v>7</v>
      </c>
      <c r="O33" t="s">
        <v>44</v>
      </c>
      <c r="P33" s="12">
        <v>124</v>
      </c>
      <c r="Q33" s="12">
        <f t="shared" si="1"/>
        <v>123.86666666666667</v>
      </c>
      <c r="T33">
        <v>7</v>
      </c>
      <c r="U33" t="s">
        <v>44</v>
      </c>
      <c r="V33" s="12">
        <v>131.5</v>
      </c>
      <c r="Y33" t="s">
        <v>44</v>
      </c>
      <c r="Z33" s="12">
        <v>131.5</v>
      </c>
      <c r="AA33" s="12">
        <f t="shared" si="2"/>
        <v>129.66666666666666</v>
      </c>
      <c r="AD33">
        <v>7</v>
      </c>
      <c r="AE33" t="s">
        <v>44</v>
      </c>
      <c r="AF33" s="12">
        <v>122</v>
      </c>
      <c r="AG33" s="12">
        <f t="shared" si="3"/>
        <v>120.46666666666665</v>
      </c>
      <c r="AJ33">
        <v>7</v>
      </c>
      <c r="AK33" t="s">
        <v>44</v>
      </c>
      <c r="AL33" s="12">
        <v>128.69999999999999</v>
      </c>
      <c r="AO33">
        <v>7</v>
      </c>
      <c r="AP33" t="s">
        <v>44</v>
      </c>
      <c r="AQ33" s="12">
        <v>128.69999999999999</v>
      </c>
      <c r="AR33" s="12">
        <f t="shared" si="4"/>
        <v>128.36666666666665</v>
      </c>
      <c r="AU33">
        <v>7</v>
      </c>
      <c r="AV33" t="s">
        <v>44</v>
      </c>
      <c r="AW33" s="12">
        <v>113.5</v>
      </c>
      <c r="AX33" s="12">
        <f t="shared" si="5"/>
        <v>113.36666666666667</v>
      </c>
      <c r="BA33">
        <v>7</v>
      </c>
      <c r="BB33" t="s">
        <v>44</v>
      </c>
      <c r="BC33" s="12">
        <v>133.30000000000001</v>
      </c>
      <c r="BD33" s="12">
        <f t="shared" si="6"/>
        <v>133.53333333333333</v>
      </c>
      <c r="BG33">
        <v>7</v>
      </c>
      <c r="BH33" t="s">
        <v>44</v>
      </c>
      <c r="BI33" s="12">
        <v>140.80000000000001</v>
      </c>
      <c r="BJ33" s="12">
        <f t="shared" si="7"/>
        <v>134.83333333333334</v>
      </c>
      <c r="BM33">
        <v>7</v>
      </c>
      <c r="BN33" t="s">
        <v>44</v>
      </c>
      <c r="BO33" s="12">
        <v>133.80000000000001</v>
      </c>
      <c r="BP33" s="12">
        <f t="shared" si="8"/>
        <v>130</v>
      </c>
      <c r="BS33">
        <v>7</v>
      </c>
      <c r="BT33" t="s">
        <v>44</v>
      </c>
      <c r="BU33" s="12">
        <v>94.1</v>
      </c>
      <c r="BV33" s="12">
        <f t="shared" si="9"/>
        <v>96</v>
      </c>
      <c r="BY33">
        <v>7</v>
      </c>
      <c r="BZ33" t="s">
        <v>44</v>
      </c>
      <c r="CA33" s="12">
        <v>123.4</v>
      </c>
      <c r="CB33" s="12">
        <f t="shared" si="10"/>
        <v>122.36666666666667</v>
      </c>
      <c r="CE33">
        <v>7</v>
      </c>
      <c r="CF33" t="s">
        <v>44</v>
      </c>
      <c r="CG33" s="12">
        <v>121</v>
      </c>
      <c r="CH33" s="12">
        <f t="shared" si="11"/>
        <v>120.76666666666667</v>
      </c>
      <c r="CK33">
        <v>7</v>
      </c>
      <c r="CL33" t="s">
        <v>44</v>
      </c>
      <c r="CM33" s="12">
        <v>131.69999999999999</v>
      </c>
      <c r="CP33">
        <v>7</v>
      </c>
      <c r="CQ33" t="s">
        <v>44</v>
      </c>
      <c r="CR33" s="12">
        <v>131.69999999999999</v>
      </c>
      <c r="CS33" s="12">
        <f t="shared" si="12"/>
        <v>130.9</v>
      </c>
      <c r="CV33">
        <v>7</v>
      </c>
      <c r="CW33" t="s">
        <v>44</v>
      </c>
      <c r="CX33" s="12">
        <v>127.5</v>
      </c>
      <c r="CY33" s="12">
        <f t="shared" si="13"/>
        <v>126.16666666666667</v>
      </c>
      <c r="DB33">
        <v>7</v>
      </c>
      <c r="DC33" t="s">
        <v>44</v>
      </c>
      <c r="DD33" s="12">
        <v>129.4</v>
      </c>
      <c r="DG33" t="s">
        <v>44</v>
      </c>
      <c r="DH33" s="12">
        <v>129.4</v>
      </c>
      <c r="DI33" s="12">
        <f t="shared" si="14"/>
        <v>128.1</v>
      </c>
      <c r="DL33">
        <v>7</v>
      </c>
      <c r="DM33" t="s">
        <v>44</v>
      </c>
      <c r="DN33" s="12">
        <v>128.80000000000001</v>
      </c>
      <c r="DQ33" t="s">
        <v>44</v>
      </c>
      <c r="DR33" s="12">
        <v>128.80000000000001</v>
      </c>
      <c r="DS33" s="12">
        <f t="shared" si="15"/>
        <v>128.16666666666666</v>
      </c>
      <c r="DV33">
        <v>7</v>
      </c>
      <c r="DW33" t="s">
        <v>44</v>
      </c>
      <c r="DX33" s="12">
        <v>125.5</v>
      </c>
      <c r="EA33" t="s">
        <v>44</v>
      </c>
      <c r="EB33" s="12">
        <v>125.5</v>
      </c>
      <c r="EC33" s="12">
        <f t="shared" si="16"/>
        <v>124.89999999999999</v>
      </c>
      <c r="EF33">
        <v>7</v>
      </c>
      <c r="EG33" t="s">
        <v>44</v>
      </c>
      <c r="EH33" s="12">
        <v>128.30000000000001</v>
      </c>
      <c r="EK33" t="s">
        <v>44</v>
      </c>
      <c r="EL33" s="12">
        <v>128.30000000000001</v>
      </c>
      <c r="EM33" s="12">
        <f t="shared" si="17"/>
        <v>127.7</v>
      </c>
      <c r="EP33">
        <v>7</v>
      </c>
      <c r="EQ33" t="s">
        <v>44</v>
      </c>
      <c r="ER33" s="12">
        <v>123</v>
      </c>
      <c r="EU33" t="s">
        <v>44</v>
      </c>
      <c r="EV33" s="12">
        <v>123</v>
      </c>
      <c r="EW33" s="12">
        <f t="shared" si="18"/>
        <v>122.5</v>
      </c>
      <c r="EZ33">
        <v>7</v>
      </c>
      <c r="FA33" t="s">
        <v>44</v>
      </c>
      <c r="FB33" s="12">
        <v>123</v>
      </c>
      <c r="FE33" t="s">
        <v>44</v>
      </c>
      <c r="FF33" s="12">
        <v>123</v>
      </c>
      <c r="FG33" s="12">
        <f t="shared" si="19"/>
        <v>122.43333333333334</v>
      </c>
      <c r="FJ33">
        <v>7</v>
      </c>
      <c r="FK33" t="s">
        <v>44</v>
      </c>
      <c r="FL33" s="12">
        <v>120.8</v>
      </c>
      <c r="FO33" t="s">
        <v>44</v>
      </c>
      <c r="FP33" s="12">
        <v>120.8</v>
      </c>
      <c r="FQ33" s="12">
        <f t="shared" si="20"/>
        <v>120.2</v>
      </c>
      <c r="FT33">
        <v>7</v>
      </c>
      <c r="FU33" t="s">
        <v>44</v>
      </c>
      <c r="FV33" s="12">
        <v>114.1</v>
      </c>
      <c r="FY33" t="s">
        <v>44</v>
      </c>
      <c r="FZ33" s="12">
        <v>114.1</v>
      </c>
      <c r="GA33" s="12">
        <f t="shared" si="21"/>
        <v>113.86666666666667</v>
      </c>
      <c r="GD33">
        <v>7</v>
      </c>
      <c r="GE33" t="s">
        <v>44</v>
      </c>
      <c r="GF33" s="12">
        <v>118</v>
      </c>
      <c r="GI33" t="s">
        <v>44</v>
      </c>
      <c r="GJ33" s="12">
        <v>118</v>
      </c>
      <c r="GK33" s="12">
        <f t="shared" si="22"/>
        <v>117.53333333333335</v>
      </c>
      <c r="GN33">
        <v>7</v>
      </c>
      <c r="GO33" t="s">
        <v>44</v>
      </c>
      <c r="GP33" s="12">
        <v>122.9</v>
      </c>
      <c r="GS33" t="s">
        <v>44</v>
      </c>
      <c r="GT33" s="12">
        <v>122.9</v>
      </c>
      <c r="GU33" s="12">
        <f t="shared" si="23"/>
        <v>121.8</v>
      </c>
      <c r="GX33">
        <v>7</v>
      </c>
      <c r="GY33" t="s">
        <v>44</v>
      </c>
      <c r="GZ33" s="12">
        <v>112.7</v>
      </c>
      <c r="HC33" t="s">
        <v>44</v>
      </c>
      <c r="HD33" s="12">
        <v>112.7</v>
      </c>
      <c r="HE33" s="12">
        <f t="shared" si="24"/>
        <v>112.66666666666667</v>
      </c>
      <c r="HH33">
        <v>7</v>
      </c>
      <c r="HI33" t="s">
        <v>44</v>
      </c>
      <c r="HJ33" s="12">
        <v>118.1</v>
      </c>
      <c r="HM33" t="s">
        <v>44</v>
      </c>
      <c r="HN33" s="12">
        <v>118.1</v>
      </c>
      <c r="HO33" s="12">
        <f t="shared" si="25"/>
        <v>117.63333333333333</v>
      </c>
      <c r="HR33">
        <v>7</v>
      </c>
      <c r="HS33" t="s">
        <v>44</v>
      </c>
      <c r="HT33" s="12">
        <v>124.7</v>
      </c>
      <c r="HW33" t="s">
        <v>44</v>
      </c>
      <c r="HX33" s="12">
        <v>124.7</v>
      </c>
      <c r="HY33" s="12">
        <f t="shared" si="26"/>
        <v>123.73333333333333</v>
      </c>
    </row>
    <row r="34" spans="2:233" x14ac:dyDescent="0.35">
      <c r="C34">
        <v>8</v>
      </c>
      <c r="D34" t="s">
        <v>46</v>
      </c>
      <c r="E34" s="12">
        <v>120.9</v>
      </c>
      <c r="H34">
        <v>8</v>
      </c>
      <c r="I34" t="s">
        <v>46</v>
      </c>
      <c r="J34" s="12">
        <v>120.9</v>
      </c>
      <c r="K34" s="12">
        <f t="shared" si="0"/>
        <v>119.93333333333334</v>
      </c>
      <c r="N34">
        <v>8</v>
      </c>
      <c r="O34" t="s">
        <v>46</v>
      </c>
      <c r="P34" s="12">
        <v>124.7</v>
      </c>
      <c r="Q34" s="12">
        <f t="shared" si="1"/>
        <v>124.26666666666667</v>
      </c>
      <c r="T34">
        <v>8</v>
      </c>
      <c r="U34" t="s">
        <v>46</v>
      </c>
      <c r="V34" s="12">
        <v>131.30000000000001</v>
      </c>
      <c r="Y34" t="s">
        <v>46</v>
      </c>
      <c r="Z34" s="12">
        <v>131.30000000000001</v>
      </c>
      <c r="AA34" s="12">
        <f t="shared" si="2"/>
        <v>131.06666666666666</v>
      </c>
      <c r="AD34">
        <v>8</v>
      </c>
      <c r="AE34" t="s">
        <v>46</v>
      </c>
      <c r="AF34" s="12">
        <v>121.3</v>
      </c>
      <c r="AG34" s="12">
        <f t="shared" si="3"/>
        <v>121.8</v>
      </c>
      <c r="AJ34">
        <v>8</v>
      </c>
      <c r="AK34" t="s">
        <v>46</v>
      </c>
      <c r="AL34" s="12">
        <v>128.80000000000001</v>
      </c>
      <c r="AO34">
        <v>8</v>
      </c>
      <c r="AP34" t="s">
        <v>46</v>
      </c>
      <c r="AQ34" s="12">
        <v>128.80000000000001</v>
      </c>
      <c r="AR34" s="12">
        <f t="shared" si="4"/>
        <v>128.73333333333332</v>
      </c>
      <c r="AU34">
        <v>8</v>
      </c>
      <c r="AV34" t="s">
        <v>46</v>
      </c>
      <c r="AW34" s="12">
        <v>114</v>
      </c>
      <c r="AX34" s="12">
        <f t="shared" si="5"/>
        <v>113.86666666666667</v>
      </c>
      <c r="BA34">
        <v>8</v>
      </c>
      <c r="BB34" t="s">
        <v>46</v>
      </c>
      <c r="BC34" s="12">
        <v>134.19999999999999</v>
      </c>
      <c r="BD34" s="12">
        <f t="shared" si="6"/>
        <v>133.56666666666666</v>
      </c>
      <c r="BG34">
        <v>8</v>
      </c>
      <c r="BH34" t="s">
        <v>46</v>
      </c>
      <c r="BI34" s="12">
        <v>153.6</v>
      </c>
      <c r="BJ34" s="12">
        <f t="shared" si="7"/>
        <v>143.20000000000002</v>
      </c>
      <c r="BM34">
        <v>8</v>
      </c>
      <c r="BN34" t="s">
        <v>46</v>
      </c>
      <c r="BO34" s="12">
        <v>137.9</v>
      </c>
      <c r="BP34" s="12">
        <f t="shared" si="8"/>
        <v>134.53333333333333</v>
      </c>
      <c r="BS34">
        <v>8</v>
      </c>
      <c r="BT34" t="s">
        <v>46</v>
      </c>
      <c r="BU34" s="12">
        <v>93.1</v>
      </c>
      <c r="BV34" s="12">
        <f t="shared" si="9"/>
        <v>94.5</v>
      </c>
      <c r="BY34">
        <v>8</v>
      </c>
      <c r="BZ34" t="s">
        <v>46</v>
      </c>
      <c r="CA34" s="12">
        <v>123.9</v>
      </c>
      <c r="CB34" s="12">
        <f t="shared" si="10"/>
        <v>123.43333333333334</v>
      </c>
      <c r="CE34">
        <v>8</v>
      </c>
      <c r="CF34" t="s">
        <v>46</v>
      </c>
      <c r="CG34" s="12">
        <v>121.5</v>
      </c>
      <c r="CH34" s="12">
        <f t="shared" si="11"/>
        <v>121.2</v>
      </c>
      <c r="CK34">
        <v>8</v>
      </c>
      <c r="CL34" t="s">
        <v>46</v>
      </c>
      <c r="CM34" s="12">
        <v>132.5</v>
      </c>
      <c r="CP34">
        <v>8</v>
      </c>
      <c r="CQ34" t="s">
        <v>46</v>
      </c>
      <c r="CR34" s="12">
        <v>132.5</v>
      </c>
      <c r="CS34" s="12">
        <f t="shared" si="12"/>
        <v>131.79999999999998</v>
      </c>
      <c r="CV34">
        <v>8</v>
      </c>
      <c r="CW34" t="s">
        <v>46</v>
      </c>
      <c r="CX34" s="12">
        <v>129.80000000000001</v>
      </c>
      <c r="CY34" s="12">
        <f t="shared" si="13"/>
        <v>127.96666666666665</v>
      </c>
      <c r="DB34">
        <v>8</v>
      </c>
      <c r="DC34" t="s">
        <v>46</v>
      </c>
      <c r="DD34" s="12">
        <v>130.1</v>
      </c>
      <c r="DG34" t="s">
        <v>46</v>
      </c>
      <c r="DH34" s="12">
        <v>130.1</v>
      </c>
      <c r="DI34" s="12">
        <f t="shared" si="14"/>
        <v>129.23333333333335</v>
      </c>
      <c r="DL34">
        <v>8</v>
      </c>
      <c r="DM34" t="s">
        <v>46</v>
      </c>
      <c r="DN34" s="12">
        <v>129.5</v>
      </c>
      <c r="DQ34" t="s">
        <v>46</v>
      </c>
      <c r="DR34" s="12">
        <v>129.5</v>
      </c>
      <c r="DS34" s="12">
        <f t="shared" si="15"/>
        <v>128.9</v>
      </c>
      <c r="DV34">
        <v>8</v>
      </c>
      <c r="DW34" t="s">
        <v>46</v>
      </c>
      <c r="DX34" s="12">
        <v>126.3</v>
      </c>
      <c r="EA34" t="s">
        <v>46</v>
      </c>
      <c r="EB34" s="12">
        <v>126.3</v>
      </c>
      <c r="EC34" s="12">
        <f t="shared" si="16"/>
        <v>125.63333333333333</v>
      </c>
      <c r="EF34">
        <v>8</v>
      </c>
      <c r="EG34" t="s">
        <v>46</v>
      </c>
      <c r="EH34" s="12">
        <v>129</v>
      </c>
      <c r="EK34" t="s">
        <v>46</v>
      </c>
      <c r="EL34" s="12">
        <v>129</v>
      </c>
      <c r="EM34" s="12">
        <f t="shared" si="17"/>
        <v>128.43333333333334</v>
      </c>
      <c r="EP34">
        <v>8</v>
      </c>
      <c r="EQ34" t="s">
        <v>46</v>
      </c>
      <c r="ER34" s="12">
        <v>123.8</v>
      </c>
      <c r="EU34" t="s">
        <v>46</v>
      </c>
      <c r="EV34" s="12">
        <v>123.8</v>
      </c>
      <c r="EW34" s="12">
        <f t="shared" si="18"/>
        <v>123.13333333333333</v>
      </c>
      <c r="EZ34">
        <v>8</v>
      </c>
      <c r="FA34" t="s">
        <v>46</v>
      </c>
      <c r="FB34" s="12">
        <v>123.7</v>
      </c>
      <c r="FE34" t="s">
        <v>46</v>
      </c>
      <c r="FF34" s="12">
        <v>123.7</v>
      </c>
      <c r="FG34" s="12">
        <f t="shared" si="19"/>
        <v>123.16666666666667</v>
      </c>
      <c r="FJ34">
        <v>8</v>
      </c>
      <c r="FK34" t="s">
        <v>46</v>
      </c>
      <c r="FL34" s="12">
        <v>121.1</v>
      </c>
      <c r="FO34" t="s">
        <v>46</v>
      </c>
      <c r="FP34" s="12">
        <v>121.1</v>
      </c>
      <c r="FQ34" s="12">
        <f t="shared" si="20"/>
        <v>120.76666666666665</v>
      </c>
      <c r="FT34">
        <v>8</v>
      </c>
      <c r="FU34" t="s">
        <v>46</v>
      </c>
      <c r="FV34" s="12">
        <v>113.6</v>
      </c>
      <c r="FY34" t="s">
        <v>46</v>
      </c>
      <c r="FZ34" s="12">
        <v>113.6</v>
      </c>
      <c r="GA34" s="12">
        <f t="shared" si="21"/>
        <v>113.96666666666665</v>
      </c>
      <c r="GD34">
        <v>8</v>
      </c>
      <c r="GE34" t="s">
        <v>46</v>
      </c>
      <c r="GF34" s="12">
        <v>118.5</v>
      </c>
      <c r="GI34" t="s">
        <v>46</v>
      </c>
      <c r="GJ34" s="12">
        <v>118.5</v>
      </c>
      <c r="GK34" s="12">
        <f t="shared" si="22"/>
        <v>118.13333333333333</v>
      </c>
      <c r="GN34">
        <v>8</v>
      </c>
      <c r="GO34" t="s">
        <v>46</v>
      </c>
      <c r="GP34" s="12">
        <v>123.6</v>
      </c>
      <c r="GS34" t="s">
        <v>46</v>
      </c>
      <c r="GT34" s="12">
        <v>123.6</v>
      </c>
      <c r="GU34" s="12">
        <f t="shared" si="23"/>
        <v>122.83333333333333</v>
      </c>
      <c r="GX34">
        <v>8</v>
      </c>
      <c r="GY34" t="s">
        <v>46</v>
      </c>
      <c r="GZ34" s="12">
        <v>112.5</v>
      </c>
      <c r="HC34" t="s">
        <v>46</v>
      </c>
      <c r="HD34" s="12">
        <v>112.5</v>
      </c>
      <c r="HE34" s="12">
        <f t="shared" si="24"/>
        <v>112.73333333333333</v>
      </c>
      <c r="HH34">
        <v>8</v>
      </c>
      <c r="HI34" t="s">
        <v>46</v>
      </c>
      <c r="HJ34" s="12">
        <v>118.2</v>
      </c>
      <c r="HM34" t="s">
        <v>46</v>
      </c>
      <c r="HN34" s="12">
        <v>118.2</v>
      </c>
      <c r="HO34" s="12">
        <f t="shared" si="25"/>
        <v>118.06666666666666</v>
      </c>
      <c r="HR34">
        <v>8</v>
      </c>
      <c r="HS34" t="s">
        <v>46</v>
      </c>
      <c r="HT34" s="12">
        <v>126.1</v>
      </c>
      <c r="HW34" t="s">
        <v>46</v>
      </c>
      <c r="HX34" s="12">
        <v>126.1</v>
      </c>
      <c r="HY34" s="12">
        <f t="shared" si="26"/>
        <v>124.96666666666665</v>
      </c>
    </row>
    <row r="35" spans="2:233" x14ac:dyDescent="0.35">
      <c r="C35">
        <v>9</v>
      </c>
      <c r="D35" t="s">
        <v>48</v>
      </c>
      <c r="E35" s="12">
        <v>121.6</v>
      </c>
      <c r="H35">
        <v>9</v>
      </c>
      <c r="I35" t="s">
        <v>48</v>
      </c>
      <c r="J35" s="12">
        <v>121.6</v>
      </c>
      <c r="K35" s="12">
        <f t="shared" si="0"/>
        <v>120.8</v>
      </c>
      <c r="N35">
        <v>9</v>
      </c>
      <c r="O35" t="s">
        <v>48</v>
      </c>
      <c r="P35" s="12">
        <v>125.1</v>
      </c>
      <c r="Q35" s="12">
        <f t="shared" si="1"/>
        <v>124.59999999999998</v>
      </c>
      <c r="T35">
        <v>9</v>
      </c>
      <c r="U35" t="s">
        <v>48</v>
      </c>
      <c r="V35" s="12">
        <v>131.1</v>
      </c>
      <c r="Y35" t="s">
        <v>48</v>
      </c>
      <c r="Z35" s="12">
        <v>131.1</v>
      </c>
      <c r="AA35" s="12">
        <f t="shared" si="2"/>
        <v>131.29999999999998</v>
      </c>
      <c r="AD35">
        <v>9</v>
      </c>
      <c r="AE35" t="s">
        <v>48</v>
      </c>
      <c r="AF35" s="12">
        <v>120.7</v>
      </c>
      <c r="AG35" s="12">
        <f t="shared" si="3"/>
        <v>121.33333333333333</v>
      </c>
      <c r="AJ35">
        <v>9</v>
      </c>
      <c r="AK35" t="s">
        <v>48</v>
      </c>
      <c r="AL35" s="12">
        <v>129.19999999999999</v>
      </c>
      <c r="AO35">
        <v>9</v>
      </c>
      <c r="AP35" t="s">
        <v>48</v>
      </c>
      <c r="AQ35" s="12">
        <v>129.19999999999999</v>
      </c>
      <c r="AR35" s="12">
        <f t="shared" si="4"/>
        <v>128.9</v>
      </c>
      <c r="AU35">
        <v>9</v>
      </c>
      <c r="AV35" t="s">
        <v>48</v>
      </c>
      <c r="AW35" s="12">
        <v>114.7</v>
      </c>
      <c r="AX35" s="12">
        <f t="shared" si="5"/>
        <v>114.06666666666666</v>
      </c>
      <c r="BA35">
        <v>9</v>
      </c>
      <c r="BB35" t="s">
        <v>48</v>
      </c>
      <c r="BC35" s="12">
        <v>132.30000000000001</v>
      </c>
      <c r="BD35" s="12">
        <f t="shared" si="6"/>
        <v>133.26666666666668</v>
      </c>
      <c r="BG35">
        <v>9</v>
      </c>
      <c r="BH35" t="s">
        <v>48</v>
      </c>
      <c r="BI35" s="12">
        <v>158.9</v>
      </c>
      <c r="BJ35" s="12">
        <f t="shared" si="7"/>
        <v>151.1</v>
      </c>
      <c r="BM35">
        <v>9</v>
      </c>
      <c r="BN35" t="s">
        <v>48</v>
      </c>
      <c r="BO35" s="12">
        <v>142.1</v>
      </c>
      <c r="BP35" s="12">
        <f t="shared" si="8"/>
        <v>137.93333333333337</v>
      </c>
      <c r="BS35">
        <v>9</v>
      </c>
      <c r="BT35" t="s">
        <v>48</v>
      </c>
      <c r="BU35" s="12">
        <v>92.5</v>
      </c>
      <c r="BV35" s="12">
        <f t="shared" si="9"/>
        <v>93.233333333333334</v>
      </c>
      <c r="BY35">
        <v>9</v>
      </c>
      <c r="BZ35" t="s">
        <v>48</v>
      </c>
      <c r="CA35" s="12">
        <v>125.4</v>
      </c>
      <c r="CB35" s="12">
        <f t="shared" si="10"/>
        <v>124.23333333333335</v>
      </c>
      <c r="CE35">
        <v>9</v>
      </c>
      <c r="CF35" t="s">
        <v>48</v>
      </c>
      <c r="CG35" s="12">
        <v>121.9</v>
      </c>
      <c r="CH35" s="12">
        <f t="shared" si="11"/>
        <v>121.46666666666665</v>
      </c>
      <c r="CK35">
        <v>9</v>
      </c>
      <c r="CL35" t="s">
        <v>48</v>
      </c>
      <c r="CM35" s="12">
        <v>132.69999999999999</v>
      </c>
      <c r="CP35">
        <v>9</v>
      </c>
      <c r="CQ35" t="s">
        <v>48</v>
      </c>
      <c r="CR35" s="12">
        <v>132.69999999999999</v>
      </c>
      <c r="CS35" s="12">
        <f t="shared" si="12"/>
        <v>132.29999999999998</v>
      </c>
      <c r="CV35">
        <v>9</v>
      </c>
      <c r="CW35" t="s">
        <v>48</v>
      </c>
      <c r="CX35" s="12">
        <v>131</v>
      </c>
      <c r="CY35" s="12">
        <f t="shared" si="13"/>
        <v>129.43333333333334</v>
      </c>
      <c r="DB35">
        <v>9</v>
      </c>
      <c r="DC35" t="s">
        <v>48</v>
      </c>
      <c r="DD35" s="12">
        <v>131</v>
      </c>
      <c r="DG35" t="s">
        <v>48</v>
      </c>
      <c r="DH35" s="12">
        <v>131</v>
      </c>
      <c r="DI35" s="12">
        <f t="shared" si="14"/>
        <v>130.16666666666666</v>
      </c>
      <c r="DL35">
        <v>9</v>
      </c>
      <c r="DM35" t="s">
        <v>48</v>
      </c>
      <c r="DN35" s="12">
        <v>130.4</v>
      </c>
      <c r="DQ35" t="s">
        <v>48</v>
      </c>
      <c r="DR35" s="12">
        <v>130.4</v>
      </c>
      <c r="DS35" s="12">
        <f t="shared" si="15"/>
        <v>129.56666666666669</v>
      </c>
      <c r="DV35">
        <v>9</v>
      </c>
      <c r="DW35" t="s">
        <v>48</v>
      </c>
      <c r="DX35" s="12">
        <v>126.8</v>
      </c>
      <c r="EA35" t="s">
        <v>48</v>
      </c>
      <c r="EB35" s="12">
        <v>126.8</v>
      </c>
      <c r="EC35" s="12">
        <f t="shared" si="16"/>
        <v>126.2</v>
      </c>
      <c r="EF35">
        <v>9</v>
      </c>
      <c r="EG35" t="s">
        <v>48</v>
      </c>
      <c r="EH35" s="12">
        <v>129.9</v>
      </c>
      <c r="EK35" t="s">
        <v>48</v>
      </c>
      <c r="EL35" s="12">
        <v>129.9</v>
      </c>
      <c r="EM35" s="12">
        <f t="shared" si="17"/>
        <v>129.06666666666669</v>
      </c>
      <c r="EP35">
        <v>9</v>
      </c>
      <c r="EQ35" t="s">
        <v>48</v>
      </c>
      <c r="ER35" s="12">
        <v>123.7</v>
      </c>
      <c r="EU35" t="s">
        <v>48</v>
      </c>
      <c r="EV35" s="12">
        <v>123.7</v>
      </c>
      <c r="EW35" s="12">
        <f t="shared" si="18"/>
        <v>123.5</v>
      </c>
      <c r="EZ35">
        <v>9</v>
      </c>
      <c r="FA35" t="s">
        <v>48</v>
      </c>
      <c r="FB35" s="12">
        <v>124.5</v>
      </c>
      <c r="FE35" t="s">
        <v>48</v>
      </c>
      <c r="FF35" s="12">
        <v>124.5</v>
      </c>
      <c r="FG35" s="12">
        <f t="shared" si="19"/>
        <v>123.73333333333333</v>
      </c>
      <c r="FJ35">
        <v>9</v>
      </c>
      <c r="FK35" t="s">
        <v>48</v>
      </c>
      <c r="FL35" s="12">
        <v>121.4</v>
      </c>
      <c r="FO35" t="s">
        <v>48</v>
      </c>
      <c r="FP35" s="12">
        <v>121.4</v>
      </c>
      <c r="FQ35" s="12">
        <f t="shared" si="20"/>
        <v>121.09999999999998</v>
      </c>
      <c r="FT35">
        <v>9</v>
      </c>
      <c r="FU35" t="s">
        <v>48</v>
      </c>
      <c r="FV35" s="12">
        <v>113.8</v>
      </c>
      <c r="FY35" t="s">
        <v>48</v>
      </c>
      <c r="FZ35" s="12">
        <v>113.8</v>
      </c>
      <c r="GA35" s="12">
        <f t="shared" si="21"/>
        <v>113.83333333333333</v>
      </c>
      <c r="GD35">
        <v>9</v>
      </c>
      <c r="GE35" t="s">
        <v>48</v>
      </c>
      <c r="GF35" s="12">
        <v>119.6</v>
      </c>
      <c r="GI35" t="s">
        <v>48</v>
      </c>
      <c r="GJ35" s="12">
        <v>119.6</v>
      </c>
      <c r="GK35" s="12">
        <f t="shared" si="22"/>
        <v>118.7</v>
      </c>
      <c r="GN35">
        <v>9</v>
      </c>
      <c r="GO35" t="s">
        <v>48</v>
      </c>
      <c r="GP35" s="12">
        <v>124.5</v>
      </c>
      <c r="GS35" t="s">
        <v>48</v>
      </c>
      <c r="GT35" s="12">
        <v>124.5</v>
      </c>
      <c r="GU35" s="12">
        <f t="shared" si="23"/>
        <v>123.66666666666667</v>
      </c>
      <c r="GX35">
        <v>9</v>
      </c>
      <c r="GY35" t="s">
        <v>48</v>
      </c>
      <c r="GZ35" s="12">
        <v>113.7</v>
      </c>
      <c r="HC35" t="s">
        <v>48</v>
      </c>
      <c r="HD35" s="12">
        <v>113.7</v>
      </c>
      <c r="HE35" s="12">
        <f t="shared" si="24"/>
        <v>112.96666666666665</v>
      </c>
      <c r="HH35">
        <v>9</v>
      </c>
      <c r="HI35" t="s">
        <v>48</v>
      </c>
      <c r="HJ35" s="12">
        <v>118.8</v>
      </c>
      <c r="HM35" t="s">
        <v>48</v>
      </c>
      <c r="HN35" s="12">
        <v>118.8</v>
      </c>
      <c r="HO35" s="12">
        <f t="shared" si="25"/>
        <v>118.36666666666667</v>
      </c>
      <c r="HR35">
        <v>9</v>
      </c>
      <c r="HS35" t="s">
        <v>48</v>
      </c>
      <c r="HT35" s="12">
        <v>127</v>
      </c>
      <c r="HW35" t="s">
        <v>48</v>
      </c>
      <c r="HX35" s="12">
        <v>127</v>
      </c>
      <c r="HY35" s="12">
        <f t="shared" si="26"/>
        <v>125.93333333333334</v>
      </c>
    </row>
    <row r="36" spans="2:233" x14ac:dyDescent="0.35">
      <c r="C36">
        <v>10</v>
      </c>
      <c r="D36" t="s">
        <v>50</v>
      </c>
      <c r="E36" s="12">
        <v>122.4</v>
      </c>
      <c r="H36">
        <v>10</v>
      </c>
      <c r="I36" t="s">
        <v>50</v>
      </c>
      <c r="J36" s="12">
        <v>122.4</v>
      </c>
      <c r="K36" s="12">
        <f t="shared" si="0"/>
        <v>121.63333333333333</v>
      </c>
      <c r="N36">
        <v>10</v>
      </c>
      <c r="O36" t="s">
        <v>50</v>
      </c>
      <c r="P36" s="12">
        <v>125.6</v>
      </c>
      <c r="Q36" s="12">
        <f t="shared" si="1"/>
        <v>125.13333333333333</v>
      </c>
      <c r="T36">
        <v>10</v>
      </c>
      <c r="U36" t="s">
        <v>50</v>
      </c>
      <c r="V36" s="12">
        <v>130.4</v>
      </c>
      <c r="Y36" t="s">
        <v>50</v>
      </c>
      <c r="Z36" s="12">
        <v>130.4</v>
      </c>
      <c r="AA36" s="12">
        <f t="shared" si="2"/>
        <v>130.93333333333331</v>
      </c>
      <c r="AD36">
        <v>10</v>
      </c>
      <c r="AE36" t="s">
        <v>50</v>
      </c>
      <c r="AF36" s="12">
        <v>120.8</v>
      </c>
      <c r="AG36" s="12">
        <f t="shared" si="3"/>
        <v>120.93333333333334</v>
      </c>
      <c r="AJ36">
        <v>10</v>
      </c>
      <c r="AK36" t="s">
        <v>50</v>
      </c>
      <c r="AL36" s="12">
        <v>129.4</v>
      </c>
      <c r="AO36">
        <v>10</v>
      </c>
      <c r="AP36" t="s">
        <v>50</v>
      </c>
      <c r="AQ36" s="12">
        <v>129.4</v>
      </c>
      <c r="AR36" s="12">
        <f t="shared" si="4"/>
        <v>129.13333333333333</v>
      </c>
      <c r="AU36">
        <v>10</v>
      </c>
      <c r="AV36" t="s">
        <v>50</v>
      </c>
      <c r="AW36" s="12">
        <v>115.8</v>
      </c>
      <c r="AX36" s="12">
        <f t="shared" si="5"/>
        <v>114.83333333333333</v>
      </c>
      <c r="BA36">
        <v>10</v>
      </c>
      <c r="BB36" t="s">
        <v>50</v>
      </c>
      <c r="BC36" s="12">
        <v>133.19999999999999</v>
      </c>
      <c r="BD36" s="12">
        <f t="shared" si="6"/>
        <v>133.23333333333332</v>
      </c>
      <c r="BG36">
        <v>10</v>
      </c>
      <c r="BH36" t="s">
        <v>50</v>
      </c>
      <c r="BI36" s="12">
        <v>157.69999999999999</v>
      </c>
      <c r="BJ36" s="12">
        <f t="shared" si="7"/>
        <v>156.73333333333332</v>
      </c>
      <c r="BM36">
        <v>10</v>
      </c>
      <c r="BN36" t="s">
        <v>50</v>
      </c>
      <c r="BO36" s="12">
        <v>154.19999999999999</v>
      </c>
      <c r="BP36" s="12">
        <f t="shared" si="8"/>
        <v>144.73333333333332</v>
      </c>
      <c r="BS36">
        <v>10</v>
      </c>
      <c r="BT36" t="s">
        <v>50</v>
      </c>
      <c r="BU36" s="12">
        <v>93.7</v>
      </c>
      <c r="BV36" s="12">
        <f t="shared" si="9"/>
        <v>93.100000000000009</v>
      </c>
      <c r="BY36">
        <v>10</v>
      </c>
      <c r="BZ36" t="s">
        <v>50</v>
      </c>
      <c r="CA36" s="12">
        <v>126.6</v>
      </c>
      <c r="CB36" s="12">
        <f t="shared" si="10"/>
        <v>125.3</v>
      </c>
      <c r="CE36">
        <v>10</v>
      </c>
      <c r="CF36" t="s">
        <v>50</v>
      </c>
      <c r="CG36" s="12">
        <v>122.3</v>
      </c>
      <c r="CH36" s="12">
        <f t="shared" si="11"/>
        <v>121.89999999999999</v>
      </c>
      <c r="CK36">
        <v>10</v>
      </c>
      <c r="CL36" t="s">
        <v>50</v>
      </c>
      <c r="CM36" s="12">
        <v>133.1</v>
      </c>
      <c r="CP36">
        <v>10</v>
      </c>
      <c r="CQ36" t="s">
        <v>50</v>
      </c>
      <c r="CR36" s="12">
        <v>133.1</v>
      </c>
      <c r="CS36" s="12">
        <f t="shared" si="12"/>
        <v>132.76666666666665</v>
      </c>
      <c r="CV36">
        <v>10</v>
      </c>
      <c r="CW36" t="s">
        <v>50</v>
      </c>
      <c r="CX36" s="12">
        <v>131.80000000000001</v>
      </c>
      <c r="CY36" s="12">
        <f t="shared" si="13"/>
        <v>130.86666666666667</v>
      </c>
      <c r="DB36">
        <v>10</v>
      </c>
      <c r="DC36" t="s">
        <v>50</v>
      </c>
      <c r="DD36" s="12">
        <v>131.5</v>
      </c>
      <c r="DG36" t="s">
        <v>50</v>
      </c>
      <c r="DH36" s="12">
        <v>131.5</v>
      </c>
      <c r="DI36" s="12">
        <f t="shared" si="14"/>
        <v>130.86666666666667</v>
      </c>
      <c r="DL36">
        <v>10</v>
      </c>
      <c r="DM36" t="s">
        <v>50</v>
      </c>
      <c r="DN36" s="12">
        <v>131.1</v>
      </c>
      <c r="DQ36" t="s">
        <v>50</v>
      </c>
      <c r="DR36" s="12">
        <v>131.1</v>
      </c>
      <c r="DS36" s="12">
        <f t="shared" si="15"/>
        <v>130.33333333333334</v>
      </c>
      <c r="DV36">
        <v>10</v>
      </c>
      <c r="DW36" t="s">
        <v>50</v>
      </c>
      <c r="DX36" s="12">
        <v>127.3</v>
      </c>
      <c r="EA36" t="s">
        <v>50</v>
      </c>
      <c r="EB36" s="12">
        <v>127.3</v>
      </c>
      <c r="EC36" s="12">
        <f t="shared" si="16"/>
        <v>126.8</v>
      </c>
      <c r="EF36">
        <v>10</v>
      </c>
      <c r="EG36" t="s">
        <v>50</v>
      </c>
      <c r="EH36" s="12">
        <v>130.6</v>
      </c>
      <c r="EK36" t="s">
        <v>50</v>
      </c>
      <c r="EL36" s="12">
        <v>130.6</v>
      </c>
      <c r="EM36" s="12">
        <f t="shared" si="17"/>
        <v>129.83333333333334</v>
      </c>
      <c r="EP36">
        <v>10</v>
      </c>
      <c r="EQ36" t="s">
        <v>50</v>
      </c>
      <c r="ER36" s="12">
        <v>124.4</v>
      </c>
      <c r="EU36" t="s">
        <v>50</v>
      </c>
      <c r="EV36" s="12">
        <v>124.4</v>
      </c>
      <c r="EW36" s="12">
        <f t="shared" si="18"/>
        <v>123.96666666666665</v>
      </c>
      <c r="EZ36">
        <v>10</v>
      </c>
      <c r="FA36" t="s">
        <v>50</v>
      </c>
      <c r="FB36" s="12">
        <v>125.1</v>
      </c>
      <c r="FE36" t="s">
        <v>50</v>
      </c>
      <c r="FF36" s="12">
        <v>125.1</v>
      </c>
      <c r="FG36" s="12">
        <f t="shared" si="19"/>
        <v>124.43333333333332</v>
      </c>
      <c r="FJ36">
        <v>10</v>
      </c>
      <c r="FK36" t="s">
        <v>50</v>
      </c>
      <c r="FL36" s="12">
        <v>122</v>
      </c>
      <c r="FO36" t="s">
        <v>50</v>
      </c>
      <c r="FP36" s="12">
        <v>122</v>
      </c>
      <c r="FQ36" s="12">
        <f t="shared" si="20"/>
        <v>121.5</v>
      </c>
      <c r="FT36">
        <v>10</v>
      </c>
      <c r="FU36" t="s">
        <v>50</v>
      </c>
      <c r="FV36" s="12">
        <v>113.8</v>
      </c>
      <c r="FY36" t="s">
        <v>50</v>
      </c>
      <c r="FZ36" s="12">
        <v>113.8</v>
      </c>
      <c r="GA36" s="12">
        <f t="shared" si="21"/>
        <v>113.73333333333333</v>
      </c>
      <c r="GD36">
        <v>10</v>
      </c>
      <c r="GE36" t="s">
        <v>50</v>
      </c>
      <c r="GF36" s="12">
        <v>120.1</v>
      </c>
      <c r="GI36" t="s">
        <v>50</v>
      </c>
      <c r="GJ36" s="12">
        <v>120.1</v>
      </c>
      <c r="GK36" s="12">
        <f t="shared" si="22"/>
        <v>119.39999999999999</v>
      </c>
      <c r="GN36">
        <v>10</v>
      </c>
      <c r="GO36" t="s">
        <v>50</v>
      </c>
      <c r="GP36" s="12">
        <v>125.1</v>
      </c>
      <c r="GS36" t="s">
        <v>50</v>
      </c>
      <c r="GT36" s="12">
        <v>125.1</v>
      </c>
      <c r="GU36" s="12">
        <f t="shared" si="23"/>
        <v>124.39999999999999</v>
      </c>
      <c r="GX36">
        <v>10</v>
      </c>
      <c r="GY36" t="s">
        <v>50</v>
      </c>
      <c r="GZ36" s="12">
        <v>114.2</v>
      </c>
      <c r="HC36" t="s">
        <v>50</v>
      </c>
      <c r="HD36" s="12">
        <v>114.2</v>
      </c>
      <c r="HE36" s="12">
        <f t="shared" si="24"/>
        <v>113.46666666666665</v>
      </c>
      <c r="HH36">
        <v>10</v>
      </c>
      <c r="HI36" t="s">
        <v>50</v>
      </c>
      <c r="HJ36" s="12">
        <v>119.2</v>
      </c>
      <c r="HM36" t="s">
        <v>50</v>
      </c>
      <c r="HN36" s="12">
        <v>119.2</v>
      </c>
      <c r="HO36" s="12">
        <f t="shared" si="25"/>
        <v>118.73333333333333</v>
      </c>
      <c r="HR36">
        <v>10</v>
      </c>
      <c r="HS36" t="s">
        <v>50</v>
      </c>
      <c r="HT36" s="12">
        <v>127.7</v>
      </c>
      <c r="HW36" t="s">
        <v>50</v>
      </c>
      <c r="HX36" s="12">
        <v>127.7</v>
      </c>
      <c r="HY36" s="12">
        <f t="shared" si="26"/>
        <v>126.93333333333334</v>
      </c>
    </row>
    <row r="37" spans="2:233" x14ac:dyDescent="0.35">
      <c r="C37">
        <v>11</v>
      </c>
      <c r="D37" t="s">
        <v>52</v>
      </c>
      <c r="E37" s="12">
        <v>122.9</v>
      </c>
      <c r="H37">
        <v>11</v>
      </c>
      <c r="I37" t="s">
        <v>52</v>
      </c>
      <c r="J37" s="12">
        <v>122.9</v>
      </c>
      <c r="K37" s="12">
        <f t="shared" si="0"/>
        <v>122.3</v>
      </c>
      <c r="N37">
        <v>11</v>
      </c>
      <c r="O37" t="s">
        <v>52</v>
      </c>
      <c r="P37" s="12">
        <v>126.1</v>
      </c>
      <c r="Q37" s="12">
        <f t="shared" si="1"/>
        <v>125.59999999999998</v>
      </c>
      <c r="T37">
        <v>11</v>
      </c>
      <c r="U37" t="s">
        <v>52</v>
      </c>
      <c r="V37" s="12">
        <v>130.6</v>
      </c>
      <c r="Y37" t="s">
        <v>52</v>
      </c>
      <c r="Z37" s="12">
        <v>130.6</v>
      </c>
      <c r="AA37" s="12">
        <f t="shared" si="2"/>
        <v>130.70000000000002</v>
      </c>
      <c r="AD37">
        <v>11</v>
      </c>
      <c r="AE37" t="s">
        <v>52</v>
      </c>
      <c r="AF37" s="12">
        <v>121.7</v>
      </c>
      <c r="AG37" s="12">
        <f t="shared" si="3"/>
        <v>121.06666666666666</v>
      </c>
      <c r="AJ37">
        <v>11</v>
      </c>
      <c r="AK37" t="s">
        <v>52</v>
      </c>
      <c r="AL37" s="12">
        <v>129.5</v>
      </c>
      <c r="AO37">
        <v>11</v>
      </c>
      <c r="AP37" t="s">
        <v>52</v>
      </c>
      <c r="AQ37" s="12">
        <v>129.5</v>
      </c>
      <c r="AR37" s="12">
        <f t="shared" si="4"/>
        <v>129.36666666666667</v>
      </c>
      <c r="AU37">
        <v>11</v>
      </c>
      <c r="AV37" t="s">
        <v>52</v>
      </c>
      <c r="AW37" s="12">
        <v>117.8</v>
      </c>
      <c r="AX37" s="12">
        <f t="shared" si="5"/>
        <v>116.10000000000001</v>
      </c>
      <c r="BA37">
        <v>11</v>
      </c>
      <c r="BB37" t="s">
        <v>52</v>
      </c>
      <c r="BC37" s="12">
        <v>132.1</v>
      </c>
      <c r="BD37" s="12">
        <f t="shared" si="6"/>
        <v>132.53333333333333</v>
      </c>
      <c r="BG37">
        <v>11</v>
      </c>
      <c r="BH37" t="s">
        <v>52</v>
      </c>
      <c r="BI37" s="12">
        <v>155.19999999999999</v>
      </c>
      <c r="BJ37" s="12">
        <f t="shared" si="7"/>
        <v>157.26666666666668</v>
      </c>
      <c r="BM37">
        <v>11</v>
      </c>
      <c r="BN37" t="s">
        <v>52</v>
      </c>
      <c r="BO37" s="12">
        <v>160.80000000000001</v>
      </c>
      <c r="BP37" s="12">
        <f t="shared" si="8"/>
        <v>152.36666666666665</v>
      </c>
      <c r="BS37">
        <v>11</v>
      </c>
      <c r="BT37" t="s">
        <v>52</v>
      </c>
      <c r="BU37" s="12">
        <v>94.5</v>
      </c>
      <c r="BV37" s="12">
        <f t="shared" si="9"/>
        <v>93.566666666666663</v>
      </c>
      <c r="BY37">
        <v>11</v>
      </c>
      <c r="BZ37" t="s">
        <v>52</v>
      </c>
      <c r="CA37" s="12">
        <v>128.30000000000001</v>
      </c>
      <c r="CB37" s="12">
        <f t="shared" si="10"/>
        <v>126.76666666666667</v>
      </c>
      <c r="CE37">
        <v>11</v>
      </c>
      <c r="CF37" t="s">
        <v>52</v>
      </c>
      <c r="CG37" s="12">
        <v>123.1</v>
      </c>
      <c r="CH37" s="12">
        <f t="shared" si="11"/>
        <v>122.43333333333332</v>
      </c>
      <c r="CK37">
        <v>11</v>
      </c>
      <c r="CL37" t="s">
        <v>52</v>
      </c>
      <c r="CM37" s="12">
        <v>134.19999999999999</v>
      </c>
      <c r="CP37">
        <v>11</v>
      </c>
      <c r="CQ37" t="s">
        <v>52</v>
      </c>
      <c r="CR37" s="12">
        <v>134.19999999999999</v>
      </c>
      <c r="CS37" s="12">
        <f t="shared" si="12"/>
        <v>133.33333333333331</v>
      </c>
      <c r="CV37">
        <v>11</v>
      </c>
      <c r="CW37" t="s">
        <v>52</v>
      </c>
      <c r="CX37" s="12">
        <v>132.4</v>
      </c>
      <c r="CY37" s="12">
        <f t="shared" si="13"/>
        <v>131.73333333333335</v>
      </c>
      <c r="DB37">
        <v>11</v>
      </c>
      <c r="DC37" t="s">
        <v>52</v>
      </c>
      <c r="DD37" s="12">
        <v>132.19999999999999</v>
      </c>
      <c r="DG37" t="s">
        <v>52</v>
      </c>
      <c r="DH37" s="12">
        <v>132.19999999999999</v>
      </c>
      <c r="DI37" s="12">
        <f t="shared" si="14"/>
        <v>131.56666666666666</v>
      </c>
      <c r="DL37">
        <v>11</v>
      </c>
      <c r="DM37" t="s">
        <v>52</v>
      </c>
      <c r="DN37" s="12">
        <v>132.1</v>
      </c>
      <c r="DQ37" t="s">
        <v>52</v>
      </c>
      <c r="DR37" s="12">
        <v>132.1</v>
      </c>
      <c r="DS37" s="12">
        <f t="shared" si="15"/>
        <v>131.20000000000002</v>
      </c>
      <c r="DV37">
        <v>11</v>
      </c>
      <c r="DW37" t="s">
        <v>52</v>
      </c>
      <c r="DX37" s="12">
        <v>128.19999999999999</v>
      </c>
      <c r="EA37" t="s">
        <v>52</v>
      </c>
      <c r="EB37" s="12">
        <v>128.19999999999999</v>
      </c>
      <c r="EC37" s="12">
        <f t="shared" si="16"/>
        <v>127.43333333333332</v>
      </c>
      <c r="EF37">
        <v>11</v>
      </c>
      <c r="EG37" t="s">
        <v>52</v>
      </c>
      <c r="EH37" s="12">
        <v>131.5</v>
      </c>
      <c r="EK37" t="s">
        <v>52</v>
      </c>
      <c r="EL37" s="12">
        <v>131.5</v>
      </c>
      <c r="EM37" s="12">
        <f t="shared" si="17"/>
        <v>130.66666666666666</v>
      </c>
      <c r="EP37">
        <v>11</v>
      </c>
      <c r="EQ37" t="s">
        <v>52</v>
      </c>
      <c r="ER37" s="12">
        <v>125.6</v>
      </c>
      <c r="EU37" t="s">
        <v>52</v>
      </c>
      <c r="EV37" s="12">
        <v>125.6</v>
      </c>
      <c r="EW37" s="12">
        <f t="shared" si="18"/>
        <v>124.56666666666668</v>
      </c>
      <c r="EZ37">
        <v>11</v>
      </c>
      <c r="FA37" t="s">
        <v>52</v>
      </c>
      <c r="FB37" s="12">
        <v>125.6</v>
      </c>
      <c r="FE37" t="s">
        <v>52</v>
      </c>
      <c r="FF37" s="12">
        <v>125.6</v>
      </c>
      <c r="FG37" s="12">
        <f t="shared" si="19"/>
        <v>125.06666666666666</v>
      </c>
      <c r="FJ37">
        <v>11</v>
      </c>
      <c r="FK37" t="s">
        <v>52</v>
      </c>
      <c r="FL37" s="12">
        <v>122.6</v>
      </c>
      <c r="FO37" t="s">
        <v>52</v>
      </c>
      <c r="FP37" s="12">
        <v>122.6</v>
      </c>
      <c r="FQ37" s="12">
        <f t="shared" si="20"/>
        <v>122</v>
      </c>
      <c r="FT37">
        <v>11</v>
      </c>
      <c r="FU37" t="s">
        <v>52</v>
      </c>
      <c r="FV37" s="12">
        <v>114</v>
      </c>
      <c r="FY37" t="s">
        <v>52</v>
      </c>
      <c r="FZ37" s="12">
        <v>114</v>
      </c>
      <c r="GA37" s="12">
        <f t="shared" si="21"/>
        <v>113.86666666666667</v>
      </c>
      <c r="GD37">
        <v>11</v>
      </c>
      <c r="GE37" t="s">
        <v>52</v>
      </c>
      <c r="GF37" s="12">
        <v>120.9</v>
      </c>
      <c r="GI37" t="s">
        <v>52</v>
      </c>
      <c r="GJ37" s="12">
        <v>120.9</v>
      </c>
      <c r="GK37" s="12">
        <f t="shared" si="22"/>
        <v>120.2</v>
      </c>
      <c r="GN37">
        <v>11</v>
      </c>
      <c r="GO37" t="s">
        <v>52</v>
      </c>
      <c r="GP37" s="12">
        <v>125.8</v>
      </c>
      <c r="GS37" t="s">
        <v>52</v>
      </c>
      <c r="GT37" s="12">
        <v>125.8</v>
      </c>
      <c r="GU37" s="12">
        <f t="shared" si="23"/>
        <v>125.13333333333333</v>
      </c>
      <c r="GX37">
        <v>11</v>
      </c>
      <c r="GY37" t="s">
        <v>52</v>
      </c>
      <c r="GZ37" s="12">
        <v>114.2</v>
      </c>
      <c r="HC37" t="s">
        <v>52</v>
      </c>
      <c r="HD37" s="12">
        <v>114.2</v>
      </c>
      <c r="HE37" s="12">
        <f t="shared" si="24"/>
        <v>114.03333333333335</v>
      </c>
      <c r="HH37">
        <v>11</v>
      </c>
      <c r="HI37" t="s">
        <v>52</v>
      </c>
      <c r="HJ37" s="12">
        <v>119.6</v>
      </c>
      <c r="HM37" t="s">
        <v>52</v>
      </c>
      <c r="HN37" s="12">
        <v>119.6</v>
      </c>
      <c r="HO37" s="12">
        <f t="shared" si="25"/>
        <v>119.2</v>
      </c>
      <c r="HR37">
        <v>11</v>
      </c>
      <c r="HS37" t="s">
        <v>52</v>
      </c>
      <c r="HT37" s="12">
        <v>128.30000000000001</v>
      </c>
      <c r="HW37" t="s">
        <v>52</v>
      </c>
      <c r="HX37" s="12">
        <v>128.30000000000001</v>
      </c>
      <c r="HY37" s="12">
        <f t="shared" si="26"/>
        <v>127.66666666666667</v>
      </c>
    </row>
    <row r="38" spans="2:233" x14ac:dyDescent="0.35">
      <c r="C38">
        <v>12</v>
      </c>
      <c r="D38" t="s">
        <v>55</v>
      </c>
      <c r="E38" s="12">
        <v>122.4</v>
      </c>
      <c r="H38">
        <v>12</v>
      </c>
      <c r="I38" t="s">
        <v>55</v>
      </c>
      <c r="J38" s="12">
        <v>122.4</v>
      </c>
      <c r="K38" s="12">
        <f t="shared" si="0"/>
        <v>122.56666666666668</v>
      </c>
      <c r="N38">
        <v>12</v>
      </c>
      <c r="O38" t="s">
        <v>55</v>
      </c>
      <c r="P38" s="12">
        <v>126.3</v>
      </c>
      <c r="Q38" s="12">
        <f t="shared" si="1"/>
        <v>126</v>
      </c>
      <c r="T38">
        <v>12</v>
      </c>
      <c r="U38" t="s">
        <v>55</v>
      </c>
      <c r="V38" s="12">
        <v>131.30000000000001</v>
      </c>
      <c r="Y38" t="s">
        <v>55</v>
      </c>
      <c r="Z38" s="12">
        <v>131.30000000000001</v>
      </c>
      <c r="AA38" s="12">
        <f t="shared" si="2"/>
        <v>130.76666666666668</v>
      </c>
      <c r="AD38">
        <v>12</v>
      </c>
      <c r="AE38" t="s">
        <v>55</v>
      </c>
      <c r="AF38" s="12">
        <v>123.3</v>
      </c>
      <c r="AG38" s="12">
        <f t="shared" si="3"/>
        <v>121.93333333333334</v>
      </c>
      <c r="AJ38">
        <v>12</v>
      </c>
      <c r="AK38" t="s">
        <v>55</v>
      </c>
      <c r="AL38" s="12">
        <v>129.80000000000001</v>
      </c>
      <c r="AO38">
        <v>12</v>
      </c>
      <c r="AP38" t="s">
        <v>55</v>
      </c>
      <c r="AQ38" s="12">
        <v>129.80000000000001</v>
      </c>
      <c r="AR38" s="12">
        <f t="shared" si="4"/>
        <v>129.56666666666666</v>
      </c>
      <c r="AU38">
        <v>12</v>
      </c>
      <c r="AV38" t="s">
        <v>55</v>
      </c>
      <c r="AW38" s="12">
        <v>118.3</v>
      </c>
      <c r="AX38" s="12">
        <f t="shared" si="5"/>
        <v>117.3</v>
      </c>
      <c r="BA38">
        <v>12</v>
      </c>
      <c r="BB38" t="s">
        <v>55</v>
      </c>
      <c r="BC38" s="12">
        <v>131.6</v>
      </c>
      <c r="BD38" s="12">
        <f t="shared" si="6"/>
        <v>132.29999999999998</v>
      </c>
      <c r="BG38">
        <v>12</v>
      </c>
      <c r="BH38" t="s">
        <v>55</v>
      </c>
      <c r="BI38" s="12">
        <v>145.5</v>
      </c>
      <c r="BJ38" s="12">
        <f t="shared" si="7"/>
        <v>152.79999999999998</v>
      </c>
      <c r="BM38">
        <v>12</v>
      </c>
      <c r="BN38" t="s">
        <v>55</v>
      </c>
      <c r="BO38" s="12">
        <v>162.1</v>
      </c>
      <c r="BP38" s="12">
        <f t="shared" si="8"/>
        <v>159.03333333333333</v>
      </c>
      <c r="BS38">
        <v>12</v>
      </c>
      <c r="BT38" t="s">
        <v>55</v>
      </c>
      <c r="BU38" s="12">
        <v>95.4</v>
      </c>
      <c r="BV38" s="12">
        <f t="shared" si="9"/>
        <v>94.533333333333346</v>
      </c>
      <c r="BY38">
        <v>12</v>
      </c>
      <c r="BZ38" t="s">
        <v>55</v>
      </c>
      <c r="CA38" s="12">
        <v>128.9</v>
      </c>
      <c r="CB38" s="12">
        <f t="shared" si="10"/>
        <v>127.93333333333334</v>
      </c>
      <c r="CE38">
        <v>12</v>
      </c>
      <c r="CF38" t="s">
        <v>55</v>
      </c>
      <c r="CG38" s="12">
        <v>123.3</v>
      </c>
      <c r="CH38" s="12">
        <f t="shared" si="11"/>
        <v>122.89999999999999</v>
      </c>
      <c r="CK38">
        <v>12</v>
      </c>
      <c r="CL38" t="s">
        <v>55</v>
      </c>
      <c r="CM38" s="12">
        <v>135.1</v>
      </c>
      <c r="CP38">
        <v>12</v>
      </c>
      <c r="CQ38" t="s">
        <v>55</v>
      </c>
      <c r="CR38" s="12">
        <v>135.1</v>
      </c>
      <c r="CS38" s="12">
        <f t="shared" si="12"/>
        <v>134.13333333333333</v>
      </c>
      <c r="CV38">
        <v>12</v>
      </c>
      <c r="CW38" t="s">
        <v>55</v>
      </c>
      <c r="CX38" s="12">
        <v>131.4</v>
      </c>
      <c r="CY38" s="12">
        <f t="shared" si="13"/>
        <v>131.86666666666667</v>
      </c>
      <c r="DB38">
        <v>12</v>
      </c>
      <c r="DC38" t="s">
        <v>55</v>
      </c>
      <c r="DD38" s="12">
        <v>133.1</v>
      </c>
      <c r="DG38" t="s">
        <v>55</v>
      </c>
      <c r="DH38" s="12">
        <v>133.1</v>
      </c>
      <c r="DI38" s="12">
        <f t="shared" si="14"/>
        <v>132.26666666666665</v>
      </c>
      <c r="DL38">
        <v>12</v>
      </c>
      <c r="DM38" t="s">
        <v>55</v>
      </c>
      <c r="DN38" s="12">
        <v>132.5</v>
      </c>
      <c r="DQ38" t="s">
        <v>55</v>
      </c>
      <c r="DR38" s="12">
        <v>132.5</v>
      </c>
      <c r="DS38" s="12">
        <f t="shared" si="15"/>
        <v>131.9</v>
      </c>
      <c r="DV38">
        <v>12</v>
      </c>
      <c r="DW38" t="s">
        <v>55</v>
      </c>
      <c r="DX38" s="12">
        <v>128.5</v>
      </c>
      <c r="EA38" t="s">
        <v>55</v>
      </c>
      <c r="EB38" s="12">
        <v>128.5</v>
      </c>
      <c r="EC38" s="12">
        <f t="shared" si="16"/>
        <v>128</v>
      </c>
      <c r="EF38">
        <v>12</v>
      </c>
      <c r="EG38" t="s">
        <v>55</v>
      </c>
      <c r="EH38" s="12">
        <v>131.9</v>
      </c>
      <c r="EK38" t="s">
        <v>55</v>
      </c>
      <c r="EL38" s="12">
        <v>131.9</v>
      </c>
      <c r="EM38" s="12">
        <f t="shared" si="17"/>
        <v>131.33333333333334</v>
      </c>
      <c r="EP38">
        <v>12</v>
      </c>
      <c r="EQ38" t="s">
        <v>55</v>
      </c>
      <c r="ER38" s="12">
        <v>125.7</v>
      </c>
      <c r="EU38" t="s">
        <v>55</v>
      </c>
      <c r="EV38" s="12">
        <v>125.7</v>
      </c>
      <c r="EW38" s="12">
        <f t="shared" si="18"/>
        <v>125.23333333333333</v>
      </c>
      <c r="EZ38">
        <v>12</v>
      </c>
      <c r="FA38" t="s">
        <v>55</v>
      </c>
      <c r="FB38" s="12">
        <v>126</v>
      </c>
      <c r="FE38" t="s">
        <v>55</v>
      </c>
      <c r="FF38" s="12">
        <v>126</v>
      </c>
      <c r="FG38" s="12">
        <f t="shared" si="19"/>
        <v>125.56666666666666</v>
      </c>
      <c r="FJ38">
        <v>12</v>
      </c>
      <c r="FK38" t="s">
        <v>55</v>
      </c>
      <c r="FL38" s="12">
        <v>123.1</v>
      </c>
      <c r="FO38" t="s">
        <v>55</v>
      </c>
      <c r="FP38" s="12">
        <v>123.1</v>
      </c>
      <c r="FQ38" s="12">
        <f t="shared" si="20"/>
        <v>122.56666666666666</v>
      </c>
      <c r="FT38">
        <v>12</v>
      </c>
      <c r="FU38" t="s">
        <v>55</v>
      </c>
      <c r="FV38" s="12">
        <v>114</v>
      </c>
      <c r="FY38" t="s">
        <v>55</v>
      </c>
      <c r="FZ38" s="12">
        <v>114</v>
      </c>
      <c r="GA38" s="12">
        <f t="shared" si="21"/>
        <v>113.93333333333334</v>
      </c>
      <c r="GD38">
        <v>12</v>
      </c>
      <c r="GE38" t="s">
        <v>55</v>
      </c>
      <c r="GF38" s="12">
        <v>121.6</v>
      </c>
      <c r="GI38" t="s">
        <v>55</v>
      </c>
      <c r="GJ38" s="12">
        <v>121.6</v>
      </c>
      <c r="GK38" s="12">
        <f t="shared" si="22"/>
        <v>120.86666666666667</v>
      </c>
      <c r="GN38">
        <v>12</v>
      </c>
      <c r="GO38" t="s">
        <v>55</v>
      </c>
      <c r="GP38" s="12">
        <v>125.6</v>
      </c>
      <c r="GS38" t="s">
        <v>55</v>
      </c>
      <c r="GT38" s="12">
        <v>125.6</v>
      </c>
      <c r="GU38" s="12">
        <f t="shared" si="23"/>
        <v>125.5</v>
      </c>
      <c r="GX38">
        <v>12</v>
      </c>
      <c r="GY38" t="s">
        <v>55</v>
      </c>
      <c r="GZ38" s="12">
        <v>114.1</v>
      </c>
      <c r="HC38" t="s">
        <v>55</v>
      </c>
      <c r="HD38" s="12">
        <v>114.1</v>
      </c>
      <c r="HE38" s="12">
        <f t="shared" si="24"/>
        <v>114.16666666666667</v>
      </c>
      <c r="HH38">
        <v>12</v>
      </c>
      <c r="HI38" t="s">
        <v>55</v>
      </c>
      <c r="HJ38" s="12">
        <v>119.8</v>
      </c>
      <c r="HM38" t="s">
        <v>55</v>
      </c>
      <c r="HN38" s="12">
        <v>119.8</v>
      </c>
      <c r="HO38" s="12">
        <f t="shared" si="25"/>
        <v>119.53333333333335</v>
      </c>
      <c r="HR38">
        <v>12</v>
      </c>
      <c r="HS38" t="s">
        <v>55</v>
      </c>
      <c r="HT38" s="12">
        <v>127.9</v>
      </c>
      <c r="HW38" t="s">
        <v>55</v>
      </c>
      <c r="HX38" s="12">
        <v>127.9</v>
      </c>
      <c r="HY38" s="12">
        <f t="shared" si="26"/>
        <v>127.96666666666665</v>
      </c>
    </row>
    <row r="39" spans="2:233" x14ac:dyDescent="0.35">
      <c r="B39">
        <v>2016</v>
      </c>
      <c r="C39">
        <v>1</v>
      </c>
      <c r="D39" t="s">
        <v>31</v>
      </c>
      <c r="E39" s="12">
        <v>123.4</v>
      </c>
      <c r="G39">
        <v>2016</v>
      </c>
      <c r="H39">
        <v>1</v>
      </c>
      <c r="I39" t="s">
        <v>31</v>
      </c>
      <c r="J39" s="12">
        <v>123.4</v>
      </c>
      <c r="K39" s="12">
        <f t="shared" si="0"/>
        <v>122.90000000000002</v>
      </c>
      <c r="M39">
        <v>2016</v>
      </c>
      <c r="N39">
        <v>1</v>
      </c>
      <c r="O39" t="s">
        <v>31</v>
      </c>
      <c r="P39" s="12">
        <v>126.8</v>
      </c>
      <c r="Q39" s="12">
        <f t="shared" si="1"/>
        <v>126.39999999999999</v>
      </c>
      <c r="S39">
        <v>2016</v>
      </c>
      <c r="T39">
        <v>1</v>
      </c>
      <c r="U39" t="s">
        <v>31</v>
      </c>
      <c r="V39" s="12">
        <v>133.19999999999999</v>
      </c>
      <c r="X39">
        <v>2016</v>
      </c>
      <c r="Y39" t="s">
        <v>31</v>
      </c>
      <c r="Z39" s="12">
        <v>133.19999999999999</v>
      </c>
      <c r="AA39" s="12">
        <f t="shared" si="2"/>
        <v>131.69999999999999</v>
      </c>
      <c r="AC39">
        <v>2016</v>
      </c>
      <c r="AD39">
        <v>1</v>
      </c>
      <c r="AE39" t="s">
        <v>31</v>
      </c>
      <c r="AF39" s="12">
        <v>126.5</v>
      </c>
      <c r="AG39" s="12">
        <f t="shared" si="3"/>
        <v>123.83333333333333</v>
      </c>
      <c r="AI39">
        <v>2016</v>
      </c>
      <c r="AJ39">
        <v>1</v>
      </c>
      <c r="AK39" t="s">
        <v>31</v>
      </c>
      <c r="AL39" s="12">
        <v>130.30000000000001</v>
      </c>
      <c r="AN39">
        <v>2016</v>
      </c>
      <c r="AO39">
        <v>1</v>
      </c>
      <c r="AP39" t="s">
        <v>31</v>
      </c>
      <c r="AQ39" s="12">
        <v>130.30000000000001</v>
      </c>
      <c r="AR39" s="12">
        <f t="shared" si="4"/>
        <v>129.86666666666667</v>
      </c>
      <c r="AT39">
        <v>2016</v>
      </c>
      <c r="AU39">
        <v>1</v>
      </c>
      <c r="AV39" t="s">
        <v>31</v>
      </c>
      <c r="AW39" s="12">
        <v>118.9</v>
      </c>
      <c r="AX39" s="12">
        <f t="shared" si="5"/>
        <v>118.33333333333333</v>
      </c>
      <c r="AZ39">
        <v>2016</v>
      </c>
      <c r="BA39">
        <v>1</v>
      </c>
      <c r="BB39" t="s">
        <v>31</v>
      </c>
      <c r="BC39" s="12">
        <v>131.6</v>
      </c>
      <c r="BD39" s="12">
        <f t="shared" si="6"/>
        <v>131.76666666666665</v>
      </c>
      <c r="BF39">
        <v>2016</v>
      </c>
      <c r="BG39">
        <v>1</v>
      </c>
      <c r="BH39" t="s">
        <v>31</v>
      </c>
      <c r="BI39" s="12">
        <v>140.1</v>
      </c>
      <c r="BJ39" s="12">
        <f t="shared" si="7"/>
        <v>146.93333333333331</v>
      </c>
      <c r="BL39">
        <v>2016</v>
      </c>
      <c r="BM39">
        <v>1</v>
      </c>
      <c r="BN39" t="s">
        <v>31</v>
      </c>
      <c r="BO39" s="12">
        <v>163.80000000000001</v>
      </c>
      <c r="BP39" s="12">
        <f t="shared" si="8"/>
        <v>162.23333333333332</v>
      </c>
      <c r="BR39">
        <v>2016</v>
      </c>
      <c r="BS39">
        <v>1</v>
      </c>
      <c r="BT39" t="s">
        <v>31</v>
      </c>
      <c r="BU39" s="12">
        <v>97.7</v>
      </c>
      <c r="BV39" s="12">
        <f t="shared" si="9"/>
        <v>95.866666666666674</v>
      </c>
      <c r="BX39">
        <v>2016</v>
      </c>
      <c r="BY39">
        <v>1</v>
      </c>
      <c r="BZ39" t="s">
        <v>31</v>
      </c>
      <c r="CA39" s="12">
        <v>129.6</v>
      </c>
      <c r="CB39" s="12">
        <f t="shared" si="10"/>
        <v>128.93333333333337</v>
      </c>
      <c r="CD39">
        <v>2016</v>
      </c>
      <c r="CE39">
        <v>1</v>
      </c>
      <c r="CF39" t="s">
        <v>31</v>
      </c>
      <c r="CG39" s="12">
        <v>124.3</v>
      </c>
      <c r="CH39" s="12">
        <f t="shared" si="11"/>
        <v>123.56666666666666</v>
      </c>
      <c r="CJ39">
        <v>2016</v>
      </c>
      <c r="CK39">
        <v>1</v>
      </c>
      <c r="CL39" t="s">
        <v>31</v>
      </c>
      <c r="CM39" s="12">
        <v>135.9</v>
      </c>
      <c r="CO39">
        <v>2016</v>
      </c>
      <c r="CP39">
        <v>1</v>
      </c>
      <c r="CQ39" t="s">
        <v>31</v>
      </c>
      <c r="CR39" s="12">
        <v>135.9</v>
      </c>
      <c r="CS39" s="12">
        <f t="shared" si="12"/>
        <v>135.06666666666663</v>
      </c>
      <c r="CU39">
        <v>2016</v>
      </c>
      <c r="CV39">
        <v>1</v>
      </c>
      <c r="CW39" t="s">
        <v>31</v>
      </c>
      <c r="CX39" s="12">
        <v>131.4</v>
      </c>
      <c r="CY39" s="12">
        <f t="shared" si="13"/>
        <v>131.73333333333335</v>
      </c>
      <c r="DA39">
        <v>2016</v>
      </c>
      <c r="DB39">
        <v>1</v>
      </c>
      <c r="DC39" t="s">
        <v>31</v>
      </c>
      <c r="DD39" s="12">
        <v>133.6</v>
      </c>
      <c r="DF39">
        <v>2016</v>
      </c>
      <c r="DG39" t="s">
        <v>31</v>
      </c>
      <c r="DH39" s="12">
        <v>133.6</v>
      </c>
      <c r="DI39" s="12">
        <f t="shared" si="14"/>
        <v>132.96666666666667</v>
      </c>
      <c r="DK39">
        <v>2016</v>
      </c>
      <c r="DL39">
        <v>1</v>
      </c>
      <c r="DM39" t="s">
        <v>31</v>
      </c>
      <c r="DN39" s="12">
        <v>133.19999999999999</v>
      </c>
      <c r="DP39">
        <v>2016</v>
      </c>
      <c r="DQ39" t="s">
        <v>31</v>
      </c>
      <c r="DR39" s="12">
        <v>133.19999999999999</v>
      </c>
      <c r="DS39" s="12">
        <f t="shared" si="15"/>
        <v>132.6</v>
      </c>
      <c r="DU39">
        <v>2016</v>
      </c>
      <c r="DV39">
        <v>1</v>
      </c>
      <c r="DW39" t="s">
        <v>31</v>
      </c>
      <c r="DX39" s="12">
        <v>128.9</v>
      </c>
      <c r="DZ39">
        <v>2016</v>
      </c>
      <c r="EA39" t="s">
        <v>31</v>
      </c>
      <c r="EB39" s="12">
        <v>128.9</v>
      </c>
      <c r="EC39" s="12">
        <f t="shared" si="16"/>
        <v>128.53333333333333</v>
      </c>
      <c r="EE39">
        <v>2016</v>
      </c>
      <c r="EF39">
        <v>1</v>
      </c>
      <c r="EG39" t="s">
        <v>31</v>
      </c>
      <c r="EH39" s="12">
        <v>132.6</v>
      </c>
      <c r="EJ39">
        <v>2016</v>
      </c>
      <c r="EK39" t="s">
        <v>31</v>
      </c>
      <c r="EL39" s="12">
        <v>132.6</v>
      </c>
      <c r="EM39" s="12">
        <f t="shared" si="17"/>
        <v>132</v>
      </c>
      <c r="EO39">
        <v>2016</v>
      </c>
      <c r="EP39">
        <v>1</v>
      </c>
      <c r="EQ39" t="s">
        <v>31</v>
      </c>
      <c r="ER39" s="12">
        <v>126.2</v>
      </c>
      <c r="ET39">
        <v>2016</v>
      </c>
      <c r="EU39" t="s">
        <v>31</v>
      </c>
      <c r="EV39" s="12">
        <v>126.2</v>
      </c>
      <c r="EW39" s="12">
        <f t="shared" si="18"/>
        <v>125.83333333333333</v>
      </c>
      <c r="EY39">
        <v>2016</v>
      </c>
      <c r="EZ39">
        <v>1</v>
      </c>
      <c r="FA39" t="s">
        <v>31</v>
      </c>
      <c r="FB39" s="12">
        <v>126.6</v>
      </c>
      <c r="FD39">
        <v>2016</v>
      </c>
      <c r="FE39" t="s">
        <v>31</v>
      </c>
      <c r="FF39" s="12">
        <v>126.6</v>
      </c>
      <c r="FG39" s="12">
        <f t="shared" si="19"/>
        <v>126.06666666666666</v>
      </c>
      <c r="FI39">
        <v>2016</v>
      </c>
      <c r="FJ39">
        <v>1</v>
      </c>
      <c r="FK39" t="s">
        <v>31</v>
      </c>
      <c r="FL39" s="12">
        <v>123.7</v>
      </c>
      <c r="FN39">
        <v>2016</v>
      </c>
      <c r="FO39" t="s">
        <v>31</v>
      </c>
      <c r="FP39" s="12">
        <v>123.7</v>
      </c>
      <c r="FQ39" s="12">
        <f t="shared" si="20"/>
        <v>123.13333333333333</v>
      </c>
      <c r="FS39">
        <v>2016</v>
      </c>
      <c r="FT39">
        <v>1</v>
      </c>
      <c r="FU39" t="s">
        <v>31</v>
      </c>
      <c r="FV39" s="12">
        <v>113.6</v>
      </c>
      <c r="FX39">
        <v>2016</v>
      </c>
      <c r="FY39" t="s">
        <v>31</v>
      </c>
      <c r="FZ39" s="12">
        <v>113.6</v>
      </c>
      <c r="GA39" s="12">
        <f t="shared" si="21"/>
        <v>113.86666666666667</v>
      </c>
      <c r="GC39">
        <v>2016</v>
      </c>
      <c r="GD39">
        <v>1</v>
      </c>
      <c r="GE39" t="s">
        <v>31</v>
      </c>
      <c r="GF39" s="12">
        <v>121.4</v>
      </c>
      <c r="GH39">
        <v>2016</v>
      </c>
      <c r="GI39" t="s">
        <v>31</v>
      </c>
      <c r="GJ39" s="12">
        <v>121.4</v>
      </c>
      <c r="GK39" s="12">
        <f t="shared" si="22"/>
        <v>121.3</v>
      </c>
      <c r="GM39">
        <v>2016</v>
      </c>
      <c r="GN39">
        <v>1</v>
      </c>
      <c r="GO39" t="s">
        <v>31</v>
      </c>
      <c r="GP39" s="12">
        <v>126.2</v>
      </c>
      <c r="GR39">
        <v>2016</v>
      </c>
      <c r="GS39" t="s">
        <v>31</v>
      </c>
      <c r="GT39" s="12">
        <v>126.2</v>
      </c>
      <c r="GU39" s="12">
        <f t="shared" si="23"/>
        <v>125.86666666666666</v>
      </c>
      <c r="GW39">
        <v>2016</v>
      </c>
      <c r="GX39">
        <v>1</v>
      </c>
      <c r="GY39" t="s">
        <v>31</v>
      </c>
      <c r="GZ39" s="12">
        <v>114.9</v>
      </c>
      <c r="HB39">
        <v>2016</v>
      </c>
      <c r="HC39" t="s">
        <v>31</v>
      </c>
      <c r="HD39" s="12">
        <v>114.9</v>
      </c>
      <c r="HE39" s="12">
        <f t="shared" si="24"/>
        <v>114.40000000000002</v>
      </c>
      <c r="HG39">
        <v>2016</v>
      </c>
      <c r="HH39">
        <v>1</v>
      </c>
      <c r="HI39" t="s">
        <v>31</v>
      </c>
      <c r="HJ39" s="12">
        <v>120.1</v>
      </c>
      <c r="HL39">
        <v>2016</v>
      </c>
      <c r="HM39" t="s">
        <v>31</v>
      </c>
      <c r="HN39" s="12">
        <v>120.1</v>
      </c>
      <c r="HO39" s="12">
        <f t="shared" si="25"/>
        <v>119.83333333333333</v>
      </c>
      <c r="HQ39">
        <v>2016</v>
      </c>
      <c r="HR39">
        <v>1</v>
      </c>
      <c r="HS39" t="s">
        <v>31</v>
      </c>
      <c r="HT39" s="12">
        <v>128.1</v>
      </c>
      <c r="HV39">
        <v>2016</v>
      </c>
      <c r="HW39" t="s">
        <v>31</v>
      </c>
      <c r="HX39" s="12">
        <v>128.1</v>
      </c>
      <c r="HY39" s="12">
        <f t="shared" si="26"/>
        <v>128.10000000000002</v>
      </c>
    </row>
    <row r="40" spans="2:233" x14ac:dyDescent="0.35">
      <c r="C40">
        <v>2</v>
      </c>
      <c r="D40" t="s">
        <v>36</v>
      </c>
      <c r="E40" s="12">
        <v>124.4</v>
      </c>
      <c r="H40">
        <v>2</v>
      </c>
      <c r="I40" t="s">
        <v>36</v>
      </c>
      <c r="J40" s="12">
        <v>124.4</v>
      </c>
      <c r="K40" s="12">
        <f t="shared" si="0"/>
        <v>123.40000000000002</v>
      </c>
      <c r="N40">
        <v>2</v>
      </c>
      <c r="O40" t="s">
        <v>36</v>
      </c>
      <c r="P40" s="12">
        <v>127.1</v>
      </c>
      <c r="Q40" s="12">
        <f t="shared" si="1"/>
        <v>126.73333333333333</v>
      </c>
      <c r="T40">
        <v>2</v>
      </c>
      <c r="U40" t="s">
        <v>36</v>
      </c>
      <c r="V40" s="12">
        <v>133.69999999999999</v>
      </c>
      <c r="Y40" t="s">
        <v>36</v>
      </c>
      <c r="Z40" s="12">
        <v>133.69999999999999</v>
      </c>
      <c r="AA40" s="12">
        <f t="shared" si="2"/>
        <v>132.73333333333332</v>
      </c>
      <c r="AD40">
        <v>2</v>
      </c>
      <c r="AE40" t="s">
        <v>36</v>
      </c>
      <c r="AF40" s="12">
        <v>127.7</v>
      </c>
      <c r="AG40" s="12">
        <f t="shared" si="3"/>
        <v>125.83333333333333</v>
      </c>
      <c r="AJ40">
        <v>2</v>
      </c>
      <c r="AK40" t="s">
        <v>36</v>
      </c>
      <c r="AL40" s="12">
        <v>130.69999999999999</v>
      </c>
      <c r="AO40">
        <v>2</v>
      </c>
      <c r="AP40" t="s">
        <v>36</v>
      </c>
      <c r="AQ40" s="12">
        <v>130.69999999999999</v>
      </c>
      <c r="AR40" s="12">
        <f t="shared" si="4"/>
        <v>130.26666666666668</v>
      </c>
      <c r="AU40">
        <v>2</v>
      </c>
      <c r="AV40" t="s">
        <v>36</v>
      </c>
      <c r="AW40" s="12">
        <v>118.5</v>
      </c>
      <c r="AX40" s="12">
        <f t="shared" si="5"/>
        <v>118.56666666666666</v>
      </c>
      <c r="BA40">
        <v>2</v>
      </c>
      <c r="BB40" t="s">
        <v>36</v>
      </c>
      <c r="BC40" s="12">
        <v>130.4</v>
      </c>
      <c r="BD40" s="12">
        <f t="shared" si="6"/>
        <v>131.20000000000002</v>
      </c>
      <c r="BG40">
        <v>2</v>
      </c>
      <c r="BH40" t="s">
        <v>36</v>
      </c>
      <c r="BI40" s="12">
        <v>130.9</v>
      </c>
      <c r="BJ40" s="12">
        <f t="shared" si="7"/>
        <v>138.83333333333334</v>
      </c>
      <c r="BM40">
        <v>2</v>
      </c>
      <c r="BN40" t="s">
        <v>36</v>
      </c>
      <c r="BO40" s="12">
        <v>162.80000000000001</v>
      </c>
      <c r="BP40" s="12">
        <f t="shared" si="8"/>
        <v>162.9</v>
      </c>
      <c r="BS40">
        <v>2</v>
      </c>
      <c r="BT40" t="s">
        <v>36</v>
      </c>
      <c r="BU40" s="12">
        <v>98.7</v>
      </c>
      <c r="BV40" s="12">
        <f t="shared" si="9"/>
        <v>97.266666666666666</v>
      </c>
      <c r="BY40">
        <v>2</v>
      </c>
      <c r="BZ40" t="s">
        <v>36</v>
      </c>
      <c r="CA40" s="12">
        <v>130.6</v>
      </c>
      <c r="CB40" s="12">
        <f t="shared" si="10"/>
        <v>129.70000000000002</v>
      </c>
      <c r="CE40">
        <v>2</v>
      </c>
      <c r="CF40" t="s">
        <v>36</v>
      </c>
      <c r="CG40" s="12">
        <v>124.8</v>
      </c>
      <c r="CH40" s="12">
        <f t="shared" si="11"/>
        <v>124.13333333333333</v>
      </c>
      <c r="CK40">
        <v>2</v>
      </c>
      <c r="CL40" t="s">
        <v>36</v>
      </c>
      <c r="CM40" s="12">
        <v>136.4</v>
      </c>
      <c r="CP40">
        <v>2</v>
      </c>
      <c r="CQ40" t="s">
        <v>36</v>
      </c>
      <c r="CR40" s="12">
        <v>136.4</v>
      </c>
      <c r="CS40" s="12">
        <f t="shared" si="12"/>
        <v>135.79999999999998</v>
      </c>
      <c r="CV40">
        <v>2</v>
      </c>
      <c r="CW40" t="s">
        <v>36</v>
      </c>
      <c r="CX40" s="12">
        <v>130.30000000000001</v>
      </c>
      <c r="CY40" s="12">
        <f t="shared" si="13"/>
        <v>131.03333333333333</v>
      </c>
      <c r="DB40">
        <v>2</v>
      </c>
      <c r="DC40" t="s">
        <v>36</v>
      </c>
      <c r="DD40" s="12">
        <v>134.4</v>
      </c>
      <c r="DG40" t="s">
        <v>36</v>
      </c>
      <c r="DH40" s="12">
        <v>134.4</v>
      </c>
      <c r="DI40" s="12">
        <f t="shared" si="14"/>
        <v>133.70000000000002</v>
      </c>
      <c r="DL40">
        <v>2</v>
      </c>
      <c r="DM40" t="s">
        <v>36</v>
      </c>
      <c r="DN40" s="12">
        <v>133.9</v>
      </c>
      <c r="DQ40" t="s">
        <v>36</v>
      </c>
      <c r="DR40" s="12">
        <v>133.9</v>
      </c>
      <c r="DS40" s="12">
        <f t="shared" si="15"/>
        <v>133.20000000000002</v>
      </c>
      <c r="DV40">
        <v>2</v>
      </c>
      <c r="DW40" t="s">
        <v>36</v>
      </c>
      <c r="DX40" s="12">
        <v>129.80000000000001</v>
      </c>
      <c r="EA40" t="s">
        <v>36</v>
      </c>
      <c r="EB40" s="12">
        <v>129.80000000000001</v>
      </c>
      <c r="EC40" s="12">
        <f t="shared" si="16"/>
        <v>129.06666666666666</v>
      </c>
      <c r="EF40">
        <v>2</v>
      </c>
      <c r="EG40" t="s">
        <v>36</v>
      </c>
      <c r="EH40" s="12">
        <v>133.4</v>
      </c>
      <c r="EK40" t="s">
        <v>36</v>
      </c>
      <c r="EL40" s="12">
        <v>133.4</v>
      </c>
      <c r="EM40" s="12">
        <f t="shared" si="17"/>
        <v>132.63333333333333</v>
      </c>
      <c r="EP40">
        <v>2</v>
      </c>
      <c r="EQ40" t="s">
        <v>36</v>
      </c>
      <c r="ER40" s="12">
        <v>127.5</v>
      </c>
      <c r="EU40" t="s">
        <v>36</v>
      </c>
      <c r="EV40" s="12">
        <v>127.5</v>
      </c>
      <c r="EW40" s="12">
        <f t="shared" si="18"/>
        <v>126.46666666666665</v>
      </c>
      <c r="EZ40">
        <v>2</v>
      </c>
      <c r="FA40" t="s">
        <v>36</v>
      </c>
      <c r="FB40" s="12">
        <v>127.1</v>
      </c>
      <c r="FE40" t="s">
        <v>36</v>
      </c>
      <c r="FF40" s="12">
        <v>127.1</v>
      </c>
      <c r="FG40" s="12">
        <f t="shared" si="19"/>
        <v>126.56666666666666</v>
      </c>
      <c r="FJ40">
        <v>2</v>
      </c>
      <c r="FK40" t="s">
        <v>36</v>
      </c>
      <c r="FL40" s="12">
        <v>124.3</v>
      </c>
      <c r="FO40" t="s">
        <v>36</v>
      </c>
      <c r="FP40" s="12">
        <v>124.3</v>
      </c>
      <c r="FQ40" s="12">
        <f t="shared" si="20"/>
        <v>123.7</v>
      </c>
      <c r="FT40">
        <v>2</v>
      </c>
      <c r="FU40" t="s">
        <v>36</v>
      </c>
      <c r="FV40" s="12">
        <v>113.9</v>
      </c>
      <c r="FY40" t="s">
        <v>36</v>
      </c>
      <c r="FZ40" s="12">
        <v>113.9</v>
      </c>
      <c r="GA40" s="12">
        <f t="shared" si="21"/>
        <v>113.83333333333333</v>
      </c>
      <c r="GD40">
        <v>2</v>
      </c>
      <c r="GE40" t="s">
        <v>36</v>
      </c>
      <c r="GF40" s="12">
        <v>122.3</v>
      </c>
      <c r="GI40" t="s">
        <v>36</v>
      </c>
      <c r="GJ40" s="12">
        <v>122.3</v>
      </c>
      <c r="GK40" s="12">
        <f t="shared" si="22"/>
        <v>121.76666666666667</v>
      </c>
      <c r="GN40">
        <v>2</v>
      </c>
      <c r="GO40" t="s">
        <v>36</v>
      </c>
      <c r="GP40" s="12">
        <v>127.1</v>
      </c>
      <c r="GS40" t="s">
        <v>36</v>
      </c>
      <c r="GT40" s="12">
        <v>127.1</v>
      </c>
      <c r="GU40" s="12">
        <f t="shared" si="23"/>
        <v>126.3</v>
      </c>
      <c r="GX40">
        <v>2</v>
      </c>
      <c r="GY40" t="s">
        <v>36</v>
      </c>
      <c r="GZ40" s="12">
        <v>116.8</v>
      </c>
      <c r="HC40" t="s">
        <v>36</v>
      </c>
      <c r="HD40" s="12">
        <v>116.8</v>
      </c>
      <c r="HE40" s="12">
        <f t="shared" si="24"/>
        <v>115.26666666666667</v>
      </c>
      <c r="HH40">
        <v>2</v>
      </c>
      <c r="HI40" t="s">
        <v>36</v>
      </c>
      <c r="HJ40" s="12">
        <v>120.9</v>
      </c>
      <c r="HM40" t="s">
        <v>36</v>
      </c>
      <c r="HN40" s="12">
        <v>120.9</v>
      </c>
      <c r="HO40" s="12">
        <f t="shared" si="25"/>
        <v>120.26666666666665</v>
      </c>
      <c r="HR40">
        <v>2</v>
      </c>
      <c r="HS40" t="s">
        <v>36</v>
      </c>
      <c r="HT40" s="12">
        <v>127.9</v>
      </c>
      <c r="HW40" t="s">
        <v>36</v>
      </c>
      <c r="HX40" s="12">
        <v>127.9</v>
      </c>
      <c r="HY40" s="12">
        <f t="shared" si="26"/>
        <v>127.96666666666665</v>
      </c>
    </row>
    <row r="41" spans="2:233" x14ac:dyDescent="0.35">
      <c r="C41">
        <v>3</v>
      </c>
      <c r="D41" t="s">
        <v>38</v>
      </c>
      <c r="E41" s="12">
        <v>124.9</v>
      </c>
      <c r="H41">
        <v>3</v>
      </c>
      <c r="I41" t="s">
        <v>38</v>
      </c>
      <c r="J41" s="12">
        <v>124.9</v>
      </c>
      <c r="K41" s="12">
        <f t="shared" si="0"/>
        <v>124.23333333333335</v>
      </c>
      <c r="N41">
        <v>3</v>
      </c>
      <c r="O41" t="s">
        <v>38</v>
      </c>
      <c r="P41" s="12">
        <v>127.3</v>
      </c>
      <c r="Q41" s="12">
        <f t="shared" si="1"/>
        <v>127.06666666666666</v>
      </c>
      <c r="T41">
        <v>3</v>
      </c>
      <c r="U41" t="s">
        <v>38</v>
      </c>
      <c r="V41" s="12">
        <v>134.4</v>
      </c>
      <c r="Y41" t="s">
        <v>38</v>
      </c>
      <c r="Z41" s="12">
        <v>134.4</v>
      </c>
      <c r="AA41" s="12">
        <f t="shared" si="2"/>
        <v>133.76666666666665</v>
      </c>
      <c r="AD41">
        <v>3</v>
      </c>
      <c r="AE41" t="s">
        <v>38</v>
      </c>
      <c r="AF41" s="12">
        <v>125.1</v>
      </c>
      <c r="AG41" s="12">
        <f t="shared" si="3"/>
        <v>126.43333333333332</v>
      </c>
      <c r="AJ41">
        <v>3</v>
      </c>
      <c r="AK41" t="s">
        <v>38</v>
      </c>
      <c r="AL41" s="12">
        <v>130.5</v>
      </c>
      <c r="AO41">
        <v>3</v>
      </c>
      <c r="AP41" t="s">
        <v>38</v>
      </c>
      <c r="AQ41" s="12">
        <v>130.5</v>
      </c>
      <c r="AR41" s="12">
        <f t="shared" si="4"/>
        <v>130.5</v>
      </c>
      <c r="AU41">
        <v>3</v>
      </c>
      <c r="AV41" t="s">
        <v>38</v>
      </c>
      <c r="AW41" s="12">
        <v>118.3</v>
      </c>
      <c r="AX41" s="12">
        <f t="shared" si="5"/>
        <v>118.56666666666666</v>
      </c>
      <c r="BA41">
        <v>3</v>
      </c>
      <c r="BB41" t="s">
        <v>38</v>
      </c>
      <c r="BC41" s="12">
        <v>131.69999999999999</v>
      </c>
      <c r="BD41" s="12">
        <f t="shared" si="6"/>
        <v>131.23333333333332</v>
      </c>
      <c r="BG41">
        <v>3</v>
      </c>
      <c r="BH41" t="s">
        <v>38</v>
      </c>
      <c r="BI41" s="12">
        <v>130.69999999999999</v>
      </c>
      <c r="BJ41" s="12">
        <f t="shared" si="7"/>
        <v>133.9</v>
      </c>
      <c r="BM41">
        <v>3</v>
      </c>
      <c r="BN41" t="s">
        <v>38</v>
      </c>
      <c r="BO41" s="12">
        <v>161.19999999999999</v>
      </c>
      <c r="BP41" s="12">
        <f t="shared" si="8"/>
        <v>162.6</v>
      </c>
      <c r="BS41">
        <v>3</v>
      </c>
      <c r="BT41" t="s">
        <v>38</v>
      </c>
      <c r="BU41" s="12">
        <v>100.4</v>
      </c>
      <c r="BV41" s="12">
        <f t="shared" si="9"/>
        <v>98.933333333333337</v>
      </c>
      <c r="BY41">
        <v>3</v>
      </c>
      <c r="BZ41" t="s">
        <v>38</v>
      </c>
      <c r="CA41" s="12">
        <v>130.80000000000001</v>
      </c>
      <c r="CB41" s="12">
        <f t="shared" si="10"/>
        <v>130.33333333333334</v>
      </c>
      <c r="CE41">
        <v>3</v>
      </c>
      <c r="CF41" t="s">
        <v>38</v>
      </c>
      <c r="CG41" s="12">
        <v>124.9</v>
      </c>
      <c r="CH41" s="12">
        <f t="shared" si="11"/>
        <v>124.66666666666667</v>
      </c>
      <c r="CK41">
        <v>3</v>
      </c>
      <c r="CL41" t="s">
        <v>38</v>
      </c>
      <c r="CM41" s="12">
        <v>137</v>
      </c>
      <c r="CP41">
        <v>3</v>
      </c>
      <c r="CQ41" t="s">
        <v>38</v>
      </c>
      <c r="CR41" s="12">
        <v>137</v>
      </c>
      <c r="CS41" s="12">
        <f t="shared" si="12"/>
        <v>136.43333333333334</v>
      </c>
      <c r="CV41">
        <v>3</v>
      </c>
      <c r="CW41" t="s">
        <v>38</v>
      </c>
      <c r="CX41" s="12">
        <v>130.4</v>
      </c>
      <c r="CY41" s="12">
        <f t="shared" si="13"/>
        <v>130.70000000000002</v>
      </c>
      <c r="DB41">
        <v>3</v>
      </c>
      <c r="DC41" t="s">
        <v>38</v>
      </c>
      <c r="DD41" s="12">
        <v>135</v>
      </c>
      <c r="DG41" t="s">
        <v>38</v>
      </c>
      <c r="DH41" s="12">
        <v>135</v>
      </c>
      <c r="DI41" s="12">
        <f t="shared" si="14"/>
        <v>134.33333333333334</v>
      </c>
      <c r="DL41">
        <v>3</v>
      </c>
      <c r="DM41" t="s">
        <v>38</v>
      </c>
      <c r="DN41" s="12">
        <v>134.4</v>
      </c>
      <c r="DQ41" t="s">
        <v>38</v>
      </c>
      <c r="DR41" s="12">
        <v>134.4</v>
      </c>
      <c r="DS41" s="12">
        <f t="shared" si="15"/>
        <v>133.83333333333334</v>
      </c>
      <c r="DV41">
        <v>3</v>
      </c>
      <c r="DW41" t="s">
        <v>38</v>
      </c>
      <c r="DX41" s="12">
        <v>130.19999999999999</v>
      </c>
      <c r="EA41" t="s">
        <v>38</v>
      </c>
      <c r="EB41" s="12">
        <v>130.19999999999999</v>
      </c>
      <c r="EC41" s="12">
        <f t="shared" si="16"/>
        <v>129.63333333333335</v>
      </c>
      <c r="EF41">
        <v>3</v>
      </c>
      <c r="EG41" t="s">
        <v>38</v>
      </c>
      <c r="EH41" s="12">
        <v>133.80000000000001</v>
      </c>
      <c r="EK41" t="s">
        <v>38</v>
      </c>
      <c r="EL41" s="12">
        <v>133.80000000000001</v>
      </c>
      <c r="EM41" s="12">
        <f t="shared" si="17"/>
        <v>133.26666666666668</v>
      </c>
      <c r="EP41">
        <v>3</v>
      </c>
      <c r="EQ41" t="s">
        <v>38</v>
      </c>
      <c r="ER41" s="12">
        <v>127</v>
      </c>
      <c r="EU41" t="s">
        <v>38</v>
      </c>
      <c r="EV41" s="12">
        <v>127</v>
      </c>
      <c r="EW41" s="12">
        <f t="shared" si="18"/>
        <v>126.89999999999999</v>
      </c>
      <c r="EZ41">
        <v>3</v>
      </c>
      <c r="FA41" t="s">
        <v>38</v>
      </c>
      <c r="FB41" s="12">
        <v>127.7</v>
      </c>
      <c r="FE41" t="s">
        <v>38</v>
      </c>
      <c r="FF41" s="12">
        <v>127.7</v>
      </c>
      <c r="FG41" s="12">
        <f t="shared" si="19"/>
        <v>127.13333333333333</v>
      </c>
      <c r="FJ41">
        <v>3</v>
      </c>
      <c r="FK41" t="s">
        <v>38</v>
      </c>
      <c r="FL41" s="12">
        <v>124.8</v>
      </c>
      <c r="FO41" t="s">
        <v>38</v>
      </c>
      <c r="FP41" s="12">
        <v>124.8</v>
      </c>
      <c r="FQ41" s="12">
        <f t="shared" si="20"/>
        <v>124.26666666666667</v>
      </c>
      <c r="FT41">
        <v>3</v>
      </c>
      <c r="FU41" t="s">
        <v>38</v>
      </c>
      <c r="FV41" s="12">
        <v>113.6</v>
      </c>
      <c r="FY41" t="s">
        <v>38</v>
      </c>
      <c r="FZ41" s="12">
        <v>113.6</v>
      </c>
      <c r="GA41" s="12">
        <f t="shared" si="21"/>
        <v>113.7</v>
      </c>
      <c r="GD41">
        <v>3</v>
      </c>
      <c r="GE41" t="s">
        <v>38</v>
      </c>
      <c r="GF41" s="12">
        <v>122.5</v>
      </c>
      <c r="GI41" t="s">
        <v>38</v>
      </c>
      <c r="GJ41" s="12">
        <v>122.5</v>
      </c>
      <c r="GK41" s="12">
        <f t="shared" si="22"/>
        <v>122.06666666666666</v>
      </c>
      <c r="GN41">
        <v>3</v>
      </c>
      <c r="GO41" t="s">
        <v>38</v>
      </c>
      <c r="GP41" s="12">
        <v>127.5</v>
      </c>
      <c r="GS41" t="s">
        <v>38</v>
      </c>
      <c r="GT41" s="12">
        <v>127.5</v>
      </c>
      <c r="GU41" s="12">
        <f t="shared" si="23"/>
        <v>126.93333333333334</v>
      </c>
      <c r="GX41">
        <v>3</v>
      </c>
      <c r="GY41" t="s">
        <v>38</v>
      </c>
      <c r="GZ41" s="12">
        <v>117.4</v>
      </c>
      <c r="HC41" t="s">
        <v>38</v>
      </c>
      <c r="HD41" s="12">
        <v>117.4</v>
      </c>
      <c r="HE41" s="12">
        <f t="shared" si="24"/>
        <v>116.36666666666667</v>
      </c>
      <c r="HH41">
        <v>3</v>
      </c>
      <c r="HI41" t="s">
        <v>38</v>
      </c>
      <c r="HJ41" s="12">
        <v>121.1</v>
      </c>
      <c r="HM41" t="s">
        <v>38</v>
      </c>
      <c r="HN41" s="12">
        <v>121.1</v>
      </c>
      <c r="HO41" s="12">
        <f t="shared" si="25"/>
        <v>120.7</v>
      </c>
      <c r="HR41">
        <v>3</v>
      </c>
      <c r="HS41" t="s">
        <v>38</v>
      </c>
      <c r="HT41" s="12">
        <v>128</v>
      </c>
      <c r="HW41" t="s">
        <v>38</v>
      </c>
      <c r="HX41" s="12">
        <v>128</v>
      </c>
      <c r="HY41" s="12">
        <f t="shared" si="26"/>
        <v>128</v>
      </c>
    </row>
    <row r="42" spans="2:233" x14ac:dyDescent="0.35">
      <c r="C42">
        <v>4</v>
      </c>
      <c r="D42" t="s">
        <v>39</v>
      </c>
      <c r="E42" s="12">
        <v>125.6</v>
      </c>
      <c r="H42">
        <v>4</v>
      </c>
      <c r="I42" t="s">
        <v>39</v>
      </c>
      <c r="J42" s="12">
        <v>125.6</v>
      </c>
      <c r="K42" s="12">
        <f t="shared" si="0"/>
        <v>124.96666666666665</v>
      </c>
      <c r="N42">
        <v>4</v>
      </c>
      <c r="O42" t="s">
        <v>39</v>
      </c>
      <c r="P42" s="12">
        <v>127.4</v>
      </c>
      <c r="Q42" s="12">
        <f t="shared" si="1"/>
        <v>127.26666666666665</v>
      </c>
      <c r="T42">
        <v>4</v>
      </c>
      <c r="U42" t="s">
        <v>39</v>
      </c>
      <c r="V42" s="12">
        <v>135.4</v>
      </c>
      <c r="Y42" t="s">
        <v>39</v>
      </c>
      <c r="Z42" s="12">
        <v>135.4</v>
      </c>
      <c r="AA42" s="12">
        <f t="shared" si="2"/>
        <v>134.5</v>
      </c>
      <c r="AD42">
        <v>4</v>
      </c>
      <c r="AE42" t="s">
        <v>39</v>
      </c>
      <c r="AF42" s="12">
        <v>123.4</v>
      </c>
      <c r="AG42" s="12">
        <f t="shared" si="3"/>
        <v>125.40000000000002</v>
      </c>
      <c r="AJ42">
        <v>4</v>
      </c>
      <c r="AK42" t="s">
        <v>39</v>
      </c>
      <c r="AL42" s="12">
        <v>131.30000000000001</v>
      </c>
      <c r="AO42">
        <v>4</v>
      </c>
      <c r="AP42" t="s">
        <v>39</v>
      </c>
      <c r="AQ42" s="12">
        <v>131.30000000000001</v>
      </c>
      <c r="AR42" s="12">
        <f t="shared" si="4"/>
        <v>130.83333333333334</v>
      </c>
      <c r="AU42">
        <v>4</v>
      </c>
      <c r="AV42" t="s">
        <v>39</v>
      </c>
      <c r="AW42" s="12">
        <v>118.2</v>
      </c>
      <c r="AX42" s="12">
        <f t="shared" si="5"/>
        <v>118.33333333333333</v>
      </c>
      <c r="BA42">
        <v>4</v>
      </c>
      <c r="BB42" t="s">
        <v>39</v>
      </c>
      <c r="BC42" s="12">
        <v>138.1</v>
      </c>
      <c r="BD42" s="12">
        <f t="shared" si="6"/>
        <v>133.4</v>
      </c>
      <c r="BG42">
        <v>4</v>
      </c>
      <c r="BH42" t="s">
        <v>39</v>
      </c>
      <c r="BI42" s="12">
        <v>134.1</v>
      </c>
      <c r="BJ42" s="12">
        <f t="shared" si="7"/>
        <v>131.9</v>
      </c>
      <c r="BM42">
        <v>4</v>
      </c>
      <c r="BN42" t="s">
        <v>39</v>
      </c>
      <c r="BO42" s="12">
        <v>162.69999999999999</v>
      </c>
      <c r="BP42" s="12">
        <f t="shared" si="8"/>
        <v>162.23333333333332</v>
      </c>
      <c r="BS42">
        <v>4</v>
      </c>
      <c r="BT42" t="s">
        <v>39</v>
      </c>
      <c r="BU42" s="12">
        <v>105</v>
      </c>
      <c r="BV42" s="12">
        <f t="shared" si="9"/>
        <v>101.36666666666667</v>
      </c>
      <c r="BY42">
        <v>4</v>
      </c>
      <c r="BZ42" t="s">
        <v>39</v>
      </c>
      <c r="CA42" s="12">
        <v>131.4</v>
      </c>
      <c r="CB42" s="12">
        <f t="shared" si="10"/>
        <v>130.93333333333331</v>
      </c>
      <c r="CE42">
        <v>4</v>
      </c>
      <c r="CF42" t="s">
        <v>39</v>
      </c>
      <c r="CG42" s="12">
        <v>125.4</v>
      </c>
      <c r="CH42" s="12">
        <f t="shared" si="11"/>
        <v>125.03333333333335</v>
      </c>
      <c r="CK42">
        <v>4</v>
      </c>
      <c r="CL42" t="s">
        <v>39</v>
      </c>
      <c r="CM42" s="12">
        <v>137.4</v>
      </c>
      <c r="CP42">
        <v>4</v>
      </c>
      <c r="CQ42" t="s">
        <v>39</v>
      </c>
      <c r="CR42" s="12">
        <v>137.4</v>
      </c>
      <c r="CS42" s="12">
        <f t="shared" si="12"/>
        <v>136.93333333333331</v>
      </c>
      <c r="CV42">
        <v>4</v>
      </c>
      <c r="CW42" t="s">
        <v>39</v>
      </c>
      <c r="CX42" s="12">
        <v>131.80000000000001</v>
      </c>
      <c r="CY42" s="12">
        <f t="shared" si="13"/>
        <v>130.83333333333334</v>
      </c>
      <c r="DB42">
        <v>4</v>
      </c>
      <c r="DC42" t="s">
        <v>39</v>
      </c>
      <c r="DD42" s="12">
        <v>135.5</v>
      </c>
      <c r="DG42" t="s">
        <v>39</v>
      </c>
      <c r="DH42" s="12">
        <v>135.5</v>
      </c>
      <c r="DI42" s="12">
        <f t="shared" si="14"/>
        <v>134.96666666666667</v>
      </c>
      <c r="DL42">
        <v>4</v>
      </c>
      <c r="DM42" t="s">
        <v>39</v>
      </c>
      <c r="DN42" s="12">
        <v>135</v>
      </c>
      <c r="DQ42" t="s">
        <v>39</v>
      </c>
      <c r="DR42" s="12">
        <v>135</v>
      </c>
      <c r="DS42" s="12">
        <f t="shared" si="15"/>
        <v>134.43333333333334</v>
      </c>
      <c r="DV42">
        <v>4</v>
      </c>
      <c r="DW42" t="s">
        <v>39</v>
      </c>
      <c r="DX42" s="12">
        <v>130.6</v>
      </c>
      <c r="EA42" t="s">
        <v>39</v>
      </c>
      <c r="EB42" s="12">
        <v>130.6</v>
      </c>
      <c r="EC42" s="12">
        <f t="shared" si="16"/>
        <v>130.20000000000002</v>
      </c>
      <c r="EF42">
        <v>4</v>
      </c>
      <c r="EG42" t="s">
        <v>39</v>
      </c>
      <c r="EH42" s="12">
        <v>134.4</v>
      </c>
      <c r="EK42" t="s">
        <v>39</v>
      </c>
      <c r="EL42" s="12">
        <v>134.4</v>
      </c>
      <c r="EM42" s="12">
        <f t="shared" si="17"/>
        <v>133.86666666666667</v>
      </c>
      <c r="EP42">
        <v>4</v>
      </c>
      <c r="EQ42" t="s">
        <v>39</v>
      </c>
      <c r="ER42" s="12">
        <v>127</v>
      </c>
      <c r="EU42" t="s">
        <v>39</v>
      </c>
      <c r="EV42" s="12">
        <v>127</v>
      </c>
      <c r="EW42" s="12">
        <f t="shared" si="18"/>
        <v>127.16666666666667</v>
      </c>
      <c r="EZ42">
        <v>4</v>
      </c>
      <c r="FA42" t="s">
        <v>39</v>
      </c>
      <c r="FB42" s="12">
        <v>128</v>
      </c>
      <c r="FE42" t="s">
        <v>39</v>
      </c>
      <c r="FF42" s="12">
        <v>128</v>
      </c>
      <c r="FG42" s="12">
        <f t="shared" si="19"/>
        <v>127.60000000000001</v>
      </c>
      <c r="FJ42">
        <v>4</v>
      </c>
      <c r="FK42" t="s">
        <v>39</v>
      </c>
      <c r="FL42" s="12">
        <v>125.2</v>
      </c>
      <c r="FO42" t="s">
        <v>39</v>
      </c>
      <c r="FP42" s="12">
        <v>125.2</v>
      </c>
      <c r="FQ42" s="12">
        <f t="shared" si="20"/>
        <v>124.76666666666667</v>
      </c>
      <c r="FT42">
        <v>4</v>
      </c>
      <c r="FU42" t="s">
        <v>39</v>
      </c>
      <c r="FV42" s="12">
        <v>114.4</v>
      </c>
      <c r="FY42" t="s">
        <v>39</v>
      </c>
      <c r="FZ42" s="12">
        <v>114.4</v>
      </c>
      <c r="GA42" s="12">
        <f t="shared" si="21"/>
        <v>113.96666666666665</v>
      </c>
      <c r="GD42">
        <v>4</v>
      </c>
      <c r="GE42" t="s">
        <v>39</v>
      </c>
      <c r="GF42" s="12">
        <v>123.2</v>
      </c>
      <c r="GI42" t="s">
        <v>39</v>
      </c>
      <c r="GJ42" s="12">
        <v>123.2</v>
      </c>
      <c r="GK42" s="12">
        <f t="shared" si="22"/>
        <v>122.66666666666667</v>
      </c>
      <c r="GN42">
        <v>4</v>
      </c>
      <c r="GO42" t="s">
        <v>39</v>
      </c>
      <c r="GP42" s="12">
        <v>127.9</v>
      </c>
      <c r="GS42" t="s">
        <v>39</v>
      </c>
      <c r="GT42" s="12">
        <v>127.9</v>
      </c>
      <c r="GU42" s="12">
        <f t="shared" si="23"/>
        <v>127.5</v>
      </c>
      <c r="GX42">
        <v>4</v>
      </c>
      <c r="GY42" t="s">
        <v>39</v>
      </c>
      <c r="GZ42" s="12">
        <v>118.4</v>
      </c>
      <c r="HC42" t="s">
        <v>39</v>
      </c>
      <c r="HD42" s="12">
        <v>118.4</v>
      </c>
      <c r="HE42" s="12">
        <f t="shared" si="24"/>
        <v>117.53333333333335</v>
      </c>
      <c r="HH42">
        <v>4</v>
      </c>
      <c r="HI42" t="s">
        <v>39</v>
      </c>
      <c r="HJ42" s="12">
        <v>121.7</v>
      </c>
      <c r="HM42" t="s">
        <v>39</v>
      </c>
      <c r="HN42" s="12">
        <v>121.7</v>
      </c>
      <c r="HO42" s="12">
        <f t="shared" si="25"/>
        <v>121.23333333333333</v>
      </c>
      <c r="HR42">
        <v>4</v>
      </c>
      <c r="HS42" t="s">
        <v>39</v>
      </c>
      <c r="HT42" s="12">
        <v>129</v>
      </c>
      <c r="HW42" t="s">
        <v>39</v>
      </c>
      <c r="HX42" s="12">
        <v>129</v>
      </c>
      <c r="HY42" s="12">
        <f t="shared" si="26"/>
        <v>128.29999999999998</v>
      </c>
    </row>
    <row r="43" spans="2:233" x14ac:dyDescent="0.35">
      <c r="C43">
        <v>5</v>
      </c>
      <c r="D43" t="s">
        <v>41</v>
      </c>
      <c r="E43" s="12">
        <v>126</v>
      </c>
      <c r="H43">
        <v>5</v>
      </c>
      <c r="I43" t="s">
        <v>41</v>
      </c>
      <c r="J43" s="12">
        <v>126</v>
      </c>
      <c r="K43" s="12">
        <f t="shared" si="0"/>
        <v>125.5</v>
      </c>
      <c r="N43">
        <v>5</v>
      </c>
      <c r="O43" t="s">
        <v>41</v>
      </c>
      <c r="P43" s="12">
        <v>127.6</v>
      </c>
      <c r="Q43" s="12">
        <f t="shared" si="1"/>
        <v>127.43333333333332</v>
      </c>
      <c r="T43">
        <v>5</v>
      </c>
      <c r="U43" t="s">
        <v>41</v>
      </c>
      <c r="V43" s="12">
        <v>137.5</v>
      </c>
      <c r="Y43" t="s">
        <v>41</v>
      </c>
      <c r="Z43" s="12">
        <v>137.5</v>
      </c>
      <c r="AA43" s="12">
        <f t="shared" si="2"/>
        <v>135.76666666666668</v>
      </c>
      <c r="AD43">
        <v>5</v>
      </c>
      <c r="AE43" t="s">
        <v>41</v>
      </c>
      <c r="AF43" s="12">
        <v>124.4</v>
      </c>
      <c r="AG43" s="12">
        <f t="shared" si="3"/>
        <v>124.3</v>
      </c>
      <c r="AJ43">
        <v>5</v>
      </c>
      <c r="AK43" t="s">
        <v>41</v>
      </c>
      <c r="AL43" s="12">
        <v>132.4</v>
      </c>
      <c r="AO43">
        <v>5</v>
      </c>
      <c r="AP43" t="s">
        <v>41</v>
      </c>
      <c r="AQ43" s="12">
        <v>132.4</v>
      </c>
      <c r="AR43" s="12">
        <f t="shared" si="4"/>
        <v>131.4</v>
      </c>
      <c r="AU43">
        <v>5</v>
      </c>
      <c r="AV43" t="s">
        <v>41</v>
      </c>
      <c r="AW43" s="12">
        <v>118.2</v>
      </c>
      <c r="AX43" s="12">
        <f t="shared" si="5"/>
        <v>118.23333333333333</v>
      </c>
      <c r="BA43">
        <v>5</v>
      </c>
      <c r="BB43" t="s">
        <v>41</v>
      </c>
      <c r="BC43" s="12">
        <v>138.1</v>
      </c>
      <c r="BD43" s="12">
        <f t="shared" si="6"/>
        <v>135.96666666666667</v>
      </c>
      <c r="BG43">
        <v>5</v>
      </c>
      <c r="BH43" t="s">
        <v>41</v>
      </c>
      <c r="BI43" s="12">
        <v>141.80000000000001</v>
      </c>
      <c r="BJ43" s="12">
        <f t="shared" si="7"/>
        <v>135.53333333333333</v>
      </c>
      <c r="BM43">
        <v>5</v>
      </c>
      <c r="BN43" t="s">
        <v>41</v>
      </c>
      <c r="BO43" s="12">
        <v>166</v>
      </c>
      <c r="BP43" s="12">
        <f t="shared" si="8"/>
        <v>163.29999999999998</v>
      </c>
      <c r="BS43">
        <v>5</v>
      </c>
      <c r="BT43" t="s">
        <v>41</v>
      </c>
      <c r="BU43" s="12">
        <v>107.5</v>
      </c>
      <c r="BV43" s="12">
        <f t="shared" si="9"/>
        <v>104.3</v>
      </c>
      <c r="BY43">
        <v>5</v>
      </c>
      <c r="BZ43" t="s">
        <v>41</v>
      </c>
      <c r="CA43" s="12">
        <v>132.19999999999999</v>
      </c>
      <c r="CB43" s="12">
        <f t="shared" si="10"/>
        <v>131.46666666666667</v>
      </c>
      <c r="CE43">
        <v>5</v>
      </c>
      <c r="CF43" t="s">
        <v>41</v>
      </c>
      <c r="CG43" s="12">
        <v>126.1</v>
      </c>
      <c r="CH43" s="12">
        <f t="shared" si="11"/>
        <v>125.46666666666665</v>
      </c>
      <c r="CK43">
        <v>5</v>
      </c>
      <c r="CL43" t="s">
        <v>41</v>
      </c>
      <c r="CM43" s="12">
        <v>138.30000000000001</v>
      </c>
      <c r="CP43">
        <v>5</v>
      </c>
      <c r="CQ43" t="s">
        <v>41</v>
      </c>
      <c r="CR43" s="12">
        <v>138.30000000000001</v>
      </c>
      <c r="CS43" s="12">
        <f t="shared" si="12"/>
        <v>137.56666666666666</v>
      </c>
      <c r="CV43">
        <v>5</v>
      </c>
      <c r="CW43" t="s">
        <v>41</v>
      </c>
      <c r="CX43" s="12">
        <v>133.6</v>
      </c>
      <c r="CY43" s="12">
        <f t="shared" si="13"/>
        <v>131.93333333333337</v>
      </c>
      <c r="DB43">
        <v>5</v>
      </c>
      <c r="DC43" t="s">
        <v>41</v>
      </c>
      <c r="DD43" s="12">
        <v>136</v>
      </c>
      <c r="DG43" t="s">
        <v>41</v>
      </c>
      <c r="DH43" s="12">
        <v>136</v>
      </c>
      <c r="DI43" s="12">
        <f t="shared" si="14"/>
        <v>135.5</v>
      </c>
      <c r="DL43">
        <v>5</v>
      </c>
      <c r="DM43" t="s">
        <v>41</v>
      </c>
      <c r="DN43" s="12">
        <v>135.4</v>
      </c>
      <c r="DQ43" t="s">
        <v>41</v>
      </c>
      <c r="DR43" s="12">
        <v>135.4</v>
      </c>
      <c r="DS43" s="12">
        <f t="shared" si="15"/>
        <v>134.93333333333331</v>
      </c>
      <c r="DV43">
        <v>5</v>
      </c>
      <c r="DW43" t="s">
        <v>41</v>
      </c>
      <c r="DX43" s="12">
        <v>131.1</v>
      </c>
      <c r="EA43" t="s">
        <v>41</v>
      </c>
      <c r="EB43" s="12">
        <v>131.1</v>
      </c>
      <c r="EC43" s="12">
        <f t="shared" si="16"/>
        <v>130.63333333333333</v>
      </c>
      <c r="EF43">
        <v>5</v>
      </c>
      <c r="EG43" t="s">
        <v>41</v>
      </c>
      <c r="EH43" s="12">
        <v>134.80000000000001</v>
      </c>
      <c r="EK43" t="s">
        <v>41</v>
      </c>
      <c r="EL43" s="12">
        <v>134.80000000000001</v>
      </c>
      <c r="EM43" s="12">
        <f t="shared" si="17"/>
        <v>134.33333333333334</v>
      </c>
      <c r="EP43">
        <v>5</v>
      </c>
      <c r="EQ43" t="s">
        <v>41</v>
      </c>
      <c r="ER43" s="12">
        <v>127.4</v>
      </c>
      <c r="EU43" t="s">
        <v>41</v>
      </c>
      <c r="EV43" s="12">
        <v>127.4</v>
      </c>
      <c r="EW43" s="12">
        <f t="shared" si="18"/>
        <v>127.13333333333333</v>
      </c>
      <c r="EZ43">
        <v>5</v>
      </c>
      <c r="FA43" t="s">
        <v>41</v>
      </c>
      <c r="FB43" s="12">
        <v>128.5</v>
      </c>
      <c r="FE43" t="s">
        <v>41</v>
      </c>
      <c r="FF43" s="12">
        <v>128.5</v>
      </c>
      <c r="FG43" s="12">
        <f t="shared" si="19"/>
        <v>128.06666666666666</v>
      </c>
      <c r="FJ43">
        <v>5</v>
      </c>
      <c r="FK43" t="s">
        <v>41</v>
      </c>
      <c r="FL43" s="12">
        <v>125.8</v>
      </c>
      <c r="FO43" t="s">
        <v>41</v>
      </c>
      <c r="FP43" s="12">
        <v>125.8</v>
      </c>
      <c r="FQ43" s="12">
        <f t="shared" si="20"/>
        <v>125.26666666666667</v>
      </c>
      <c r="FT43">
        <v>5</v>
      </c>
      <c r="FU43" t="s">
        <v>41</v>
      </c>
      <c r="FV43" s="12">
        <v>115.1</v>
      </c>
      <c r="FY43" t="s">
        <v>41</v>
      </c>
      <c r="FZ43" s="12">
        <v>115.1</v>
      </c>
      <c r="GA43" s="12">
        <f t="shared" si="21"/>
        <v>114.36666666666667</v>
      </c>
      <c r="GD43">
        <v>5</v>
      </c>
      <c r="GE43" t="s">
        <v>41</v>
      </c>
      <c r="GF43" s="12">
        <v>123.6</v>
      </c>
      <c r="GI43" t="s">
        <v>41</v>
      </c>
      <c r="GJ43" s="12">
        <v>123.6</v>
      </c>
      <c r="GK43" s="12">
        <f t="shared" si="22"/>
        <v>123.09999999999998</v>
      </c>
      <c r="GN43">
        <v>5</v>
      </c>
      <c r="GO43" t="s">
        <v>41</v>
      </c>
      <c r="GP43" s="12">
        <v>129.1</v>
      </c>
      <c r="GS43" t="s">
        <v>41</v>
      </c>
      <c r="GT43" s="12">
        <v>129.1</v>
      </c>
      <c r="GU43" s="12">
        <f t="shared" si="23"/>
        <v>128.16666666666666</v>
      </c>
      <c r="GX43">
        <v>5</v>
      </c>
      <c r="GY43" t="s">
        <v>41</v>
      </c>
      <c r="GZ43" s="12">
        <v>119.7</v>
      </c>
      <c r="HC43" t="s">
        <v>41</v>
      </c>
      <c r="HD43" s="12">
        <v>119.7</v>
      </c>
      <c r="HE43" s="12">
        <f t="shared" si="24"/>
        <v>118.5</v>
      </c>
      <c r="HH43">
        <v>5</v>
      </c>
      <c r="HI43" t="s">
        <v>41</v>
      </c>
      <c r="HJ43" s="12">
        <v>122.5</v>
      </c>
      <c r="HM43" t="s">
        <v>41</v>
      </c>
      <c r="HN43" s="12">
        <v>122.5</v>
      </c>
      <c r="HO43" s="12">
        <f t="shared" si="25"/>
        <v>121.76666666666667</v>
      </c>
      <c r="HR43">
        <v>5</v>
      </c>
      <c r="HS43" t="s">
        <v>41</v>
      </c>
      <c r="HT43" s="12">
        <v>130.30000000000001</v>
      </c>
      <c r="HW43" t="s">
        <v>41</v>
      </c>
      <c r="HX43" s="12">
        <v>130.30000000000001</v>
      </c>
      <c r="HY43" s="12">
        <f t="shared" si="26"/>
        <v>129.1</v>
      </c>
    </row>
    <row r="44" spans="2:233" x14ac:dyDescent="0.35">
      <c r="C44">
        <v>6</v>
      </c>
      <c r="D44" t="s">
        <v>42</v>
      </c>
      <c r="E44" s="12">
        <v>125.5</v>
      </c>
      <c r="H44">
        <v>6</v>
      </c>
      <c r="I44" t="s">
        <v>42</v>
      </c>
      <c r="J44" s="12">
        <v>125.5</v>
      </c>
      <c r="K44" s="12">
        <f t="shared" si="0"/>
        <v>125.7</v>
      </c>
      <c r="N44">
        <v>6</v>
      </c>
      <c r="O44" t="s">
        <v>42</v>
      </c>
      <c r="P44" s="12">
        <v>128.6</v>
      </c>
      <c r="Q44" s="12">
        <f t="shared" si="1"/>
        <v>127.86666666666667</v>
      </c>
      <c r="T44">
        <v>6</v>
      </c>
      <c r="U44" t="s">
        <v>42</v>
      </c>
      <c r="V44" s="12">
        <v>138.6</v>
      </c>
      <c r="Y44" t="s">
        <v>42</v>
      </c>
      <c r="Z44" s="12">
        <v>138.6</v>
      </c>
      <c r="AA44" s="12">
        <f t="shared" si="2"/>
        <v>137.16666666666666</v>
      </c>
      <c r="AD44">
        <v>6</v>
      </c>
      <c r="AE44" t="s">
        <v>42</v>
      </c>
      <c r="AF44" s="12">
        <v>126.6</v>
      </c>
      <c r="AG44" s="12">
        <f t="shared" si="3"/>
        <v>124.8</v>
      </c>
      <c r="AJ44">
        <v>6</v>
      </c>
      <c r="AK44" t="s">
        <v>42</v>
      </c>
      <c r="AL44" s="12">
        <v>133.6</v>
      </c>
      <c r="AO44">
        <v>6</v>
      </c>
      <c r="AP44" t="s">
        <v>42</v>
      </c>
      <c r="AQ44" s="12">
        <v>133.6</v>
      </c>
      <c r="AR44" s="12">
        <f t="shared" si="4"/>
        <v>132.43333333333337</v>
      </c>
      <c r="AU44">
        <v>6</v>
      </c>
      <c r="AV44" t="s">
        <v>42</v>
      </c>
      <c r="AW44" s="12">
        <v>118.6</v>
      </c>
      <c r="AX44" s="12">
        <f t="shared" si="5"/>
        <v>118.33333333333333</v>
      </c>
      <c r="BA44">
        <v>6</v>
      </c>
      <c r="BB44" t="s">
        <v>42</v>
      </c>
      <c r="BC44" s="12">
        <v>137.4</v>
      </c>
      <c r="BD44" s="12">
        <f t="shared" si="6"/>
        <v>137.86666666666667</v>
      </c>
      <c r="BG44">
        <v>6</v>
      </c>
      <c r="BH44" t="s">
        <v>42</v>
      </c>
      <c r="BI44" s="12">
        <v>152.5</v>
      </c>
      <c r="BJ44" s="12">
        <f t="shared" si="7"/>
        <v>142.79999999999998</v>
      </c>
      <c r="BM44">
        <v>6</v>
      </c>
      <c r="BN44" t="s">
        <v>42</v>
      </c>
      <c r="BO44" s="12">
        <v>169.2</v>
      </c>
      <c r="BP44" s="12">
        <f t="shared" si="8"/>
        <v>165.96666666666667</v>
      </c>
      <c r="BS44">
        <v>6</v>
      </c>
      <c r="BT44" t="s">
        <v>42</v>
      </c>
      <c r="BU44" s="12">
        <v>108.8</v>
      </c>
      <c r="BV44" s="12">
        <f t="shared" si="9"/>
        <v>107.10000000000001</v>
      </c>
      <c r="BY44">
        <v>6</v>
      </c>
      <c r="BZ44" t="s">
        <v>42</v>
      </c>
      <c r="CA44" s="12">
        <v>133.1</v>
      </c>
      <c r="CB44" s="12">
        <f t="shared" si="10"/>
        <v>132.23333333333335</v>
      </c>
      <c r="CE44">
        <v>6</v>
      </c>
      <c r="CF44" t="s">
        <v>42</v>
      </c>
      <c r="CG44" s="12">
        <v>126.4</v>
      </c>
      <c r="CH44" s="12">
        <f t="shared" si="11"/>
        <v>125.96666666666665</v>
      </c>
      <c r="CK44">
        <v>6</v>
      </c>
      <c r="CL44" t="s">
        <v>42</v>
      </c>
      <c r="CM44" s="12">
        <v>139.19999999999999</v>
      </c>
      <c r="CP44">
        <v>6</v>
      </c>
      <c r="CQ44" t="s">
        <v>42</v>
      </c>
      <c r="CR44" s="12">
        <v>139.19999999999999</v>
      </c>
      <c r="CS44" s="12">
        <f t="shared" si="12"/>
        <v>138.30000000000001</v>
      </c>
      <c r="CV44">
        <v>6</v>
      </c>
      <c r="CW44" t="s">
        <v>42</v>
      </c>
      <c r="CX44" s="12">
        <v>136</v>
      </c>
      <c r="CY44" s="12">
        <f t="shared" si="13"/>
        <v>133.79999999999998</v>
      </c>
      <c r="DB44">
        <v>6</v>
      </c>
      <c r="DC44" t="s">
        <v>42</v>
      </c>
      <c r="DD44" s="12">
        <v>137.19999999999999</v>
      </c>
      <c r="DG44" t="s">
        <v>42</v>
      </c>
      <c r="DH44" s="12">
        <v>137.19999999999999</v>
      </c>
      <c r="DI44" s="12">
        <f t="shared" si="14"/>
        <v>136.23333333333332</v>
      </c>
      <c r="DL44">
        <v>6</v>
      </c>
      <c r="DM44" t="s">
        <v>42</v>
      </c>
      <c r="DN44" s="12">
        <v>136.30000000000001</v>
      </c>
      <c r="DQ44" t="s">
        <v>42</v>
      </c>
      <c r="DR44" s="12">
        <v>136.30000000000001</v>
      </c>
      <c r="DS44" s="12">
        <f t="shared" si="15"/>
        <v>135.56666666666666</v>
      </c>
      <c r="DV44">
        <v>6</v>
      </c>
      <c r="DW44" t="s">
        <v>42</v>
      </c>
      <c r="DX44" s="12">
        <v>131.6</v>
      </c>
      <c r="EA44" t="s">
        <v>42</v>
      </c>
      <c r="EB44" s="12">
        <v>131.6</v>
      </c>
      <c r="EC44" s="12">
        <f t="shared" si="16"/>
        <v>131.1</v>
      </c>
      <c r="EF44">
        <v>6</v>
      </c>
      <c r="EG44" t="s">
        <v>42</v>
      </c>
      <c r="EH44" s="12">
        <v>135.6</v>
      </c>
      <c r="EK44" t="s">
        <v>42</v>
      </c>
      <c r="EL44" s="12">
        <v>135.6</v>
      </c>
      <c r="EM44" s="12">
        <f t="shared" si="17"/>
        <v>134.93333333333337</v>
      </c>
      <c r="EP44">
        <v>6</v>
      </c>
      <c r="EQ44" t="s">
        <v>42</v>
      </c>
      <c r="ER44" s="12">
        <v>128</v>
      </c>
      <c r="EU44" t="s">
        <v>42</v>
      </c>
      <c r="EV44" s="12">
        <v>128</v>
      </c>
      <c r="EW44" s="12">
        <f t="shared" si="18"/>
        <v>127.46666666666665</v>
      </c>
      <c r="EZ44">
        <v>6</v>
      </c>
      <c r="FA44" t="s">
        <v>42</v>
      </c>
      <c r="FB44" s="12">
        <v>129.30000000000001</v>
      </c>
      <c r="FE44" t="s">
        <v>42</v>
      </c>
      <c r="FF44" s="12">
        <v>129.30000000000001</v>
      </c>
      <c r="FG44" s="12">
        <f t="shared" si="19"/>
        <v>128.6</v>
      </c>
      <c r="FJ44">
        <v>6</v>
      </c>
      <c r="FK44" t="s">
        <v>42</v>
      </c>
      <c r="FL44" s="12">
        <v>126.2</v>
      </c>
      <c r="FO44" t="s">
        <v>42</v>
      </c>
      <c r="FP44" s="12">
        <v>126.2</v>
      </c>
      <c r="FQ44" s="12">
        <f t="shared" si="20"/>
        <v>125.73333333333333</v>
      </c>
      <c r="FT44">
        <v>6</v>
      </c>
      <c r="FU44" t="s">
        <v>42</v>
      </c>
      <c r="FV44" s="12">
        <v>116.3</v>
      </c>
      <c r="FY44" t="s">
        <v>42</v>
      </c>
      <c r="FZ44" s="12">
        <v>116.3</v>
      </c>
      <c r="GA44" s="12">
        <f t="shared" si="21"/>
        <v>115.26666666666667</v>
      </c>
      <c r="GD44">
        <v>6</v>
      </c>
      <c r="GE44" t="s">
        <v>42</v>
      </c>
      <c r="GF44" s="12">
        <v>124.1</v>
      </c>
      <c r="GI44" t="s">
        <v>42</v>
      </c>
      <c r="GJ44" s="12">
        <v>124.1</v>
      </c>
      <c r="GK44" s="12">
        <f t="shared" si="22"/>
        <v>123.63333333333333</v>
      </c>
      <c r="GN44">
        <v>6</v>
      </c>
      <c r="GO44" t="s">
        <v>42</v>
      </c>
      <c r="GP44" s="12">
        <v>130.19999999999999</v>
      </c>
      <c r="GS44" t="s">
        <v>42</v>
      </c>
      <c r="GT44" s="12">
        <v>130.19999999999999</v>
      </c>
      <c r="GU44" s="12">
        <f t="shared" si="23"/>
        <v>129.06666666666666</v>
      </c>
      <c r="GX44">
        <v>6</v>
      </c>
      <c r="GY44" t="s">
        <v>42</v>
      </c>
      <c r="GZ44" s="12">
        <v>119.9</v>
      </c>
      <c r="HC44" t="s">
        <v>42</v>
      </c>
      <c r="HD44" s="12">
        <v>119.9</v>
      </c>
      <c r="HE44" s="12">
        <f t="shared" si="24"/>
        <v>119.33333333333333</v>
      </c>
      <c r="HH44">
        <v>6</v>
      </c>
      <c r="HI44" t="s">
        <v>42</v>
      </c>
      <c r="HJ44" s="12">
        <v>123.3</v>
      </c>
      <c r="HM44" t="s">
        <v>42</v>
      </c>
      <c r="HN44" s="12">
        <v>123.3</v>
      </c>
      <c r="HO44" s="12">
        <f t="shared" si="25"/>
        <v>122.5</v>
      </c>
      <c r="HR44">
        <v>6</v>
      </c>
      <c r="HS44" t="s">
        <v>42</v>
      </c>
      <c r="HT44" s="12">
        <v>131.9</v>
      </c>
      <c r="HW44" t="s">
        <v>42</v>
      </c>
      <c r="HX44" s="12">
        <v>131.9</v>
      </c>
      <c r="HY44" s="12">
        <f t="shared" si="26"/>
        <v>130.4</v>
      </c>
    </row>
    <row r="45" spans="2:233" x14ac:dyDescent="0.35">
      <c r="C45">
        <v>7</v>
      </c>
      <c r="D45" t="s">
        <v>44</v>
      </c>
      <c r="E45" s="12">
        <v>126.4</v>
      </c>
      <c r="H45">
        <v>7</v>
      </c>
      <c r="I45" t="s">
        <v>44</v>
      </c>
      <c r="J45" s="12">
        <v>126.4</v>
      </c>
      <c r="K45" s="12">
        <f t="shared" si="0"/>
        <v>125.96666666666665</v>
      </c>
      <c r="N45">
        <v>7</v>
      </c>
      <c r="O45" t="s">
        <v>44</v>
      </c>
      <c r="P45" s="12">
        <v>129.30000000000001</v>
      </c>
      <c r="Q45" s="12">
        <f t="shared" si="1"/>
        <v>128.5</v>
      </c>
      <c r="T45">
        <v>7</v>
      </c>
      <c r="U45" t="s">
        <v>44</v>
      </c>
      <c r="V45" s="12">
        <v>139.5</v>
      </c>
      <c r="Y45" t="s">
        <v>44</v>
      </c>
      <c r="Z45" s="12">
        <v>139.5</v>
      </c>
      <c r="AA45" s="12">
        <f t="shared" si="2"/>
        <v>138.53333333333333</v>
      </c>
      <c r="AD45">
        <v>7</v>
      </c>
      <c r="AE45" t="s">
        <v>44</v>
      </c>
      <c r="AF45" s="12">
        <v>129.6</v>
      </c>
      <c r="AG45" s="12">
        <f t="shared" si="3"/>
        <v>126.86666666666667</v>
      </c>
      <c r="AJ45">
        <v>7</v>
      </c>
      <c r="AK45" t="s">
        <v>44</v>
      </c>
      <c r="AL45" s="12">
        <v>134.5</v>
      </c>
      <c r="AO45">
        <v>7</v>
      </c>
      <c r="AP45" t="s">
        <v>44</v>
      </c>
      <c r="AQ45" s="12">
        <v>134.5</v>
      </c>
      <c r="AR45" s="12">
        <f t="shared" si="4"/>
        <v>133.5</v>
      </c>
      <c r="AU45">
        <v>7</v>
      </c>
      <c r="AV45" t="s">
        <v>44</v>
      </c>
      <c r="AW45" s="12">
        <v>119.5</v>
      </c>
      <c r="AX45" s="12">
        <f t="shared" si="5"/>
        <v>118.76666666666667</v>
      </c>
      <c r="BA45">
        <v>7</v>
      </c>
      <c r="BB45" t="s">
        <v>44</v>
      </c>
      <c r="BC45" s="12">
        <v>138.5</v>
      </c>
      <c r="BD45" s="12">
        <f t="shared" si="6"/>
        <v>138</v>
      </c>
      <c r="BG45">
        <v>7</v>
      </c>
      <c r="BH45" t="s">
        <v>44</v>
      </c>
      <c r="BI45" s="12">
        <v>158.19999999999999</v>
      </c>
      <c r="BJ45" s="12">
        <f t="shared" si="7"/>
        <v>150.83333333333334</v>
      </c>
      <c r="BM45">
        <v>7</v>
      </c>
      <c r="BN45" t="s">
        <v>44</v>
      </c>
      <c r="BO45" s="12">
        <v>171.8</v>
      </c>
      <c r="BP45" s="12">
        <f t="shared" si="8"/>
        <v>169</v>
      </c>
      <c r="BS45">
        <v>7</v>
      </c>
      <c r="BT45" t="s">
        <v>44</v>
      </c>
      <c r="BU45" s="12">
        <v>110.3</v>
      </c>
      <c r="BV45" s="12">
        <f t="shared" si="9"/>
        <v>108.86666666666667</v>
      </c>
      <c r="BY45">
        <v>7</v>
      </c>
      <c r="BZ45" t="s">
        <v>44</v>
      </c>
      <c r="CA45" s="12">
        <v>134.30000000000001</v>
      </c>
      <c r="CB45" s="12">
        <f t="shared" si="10"/>
        <v>133.19999999999999</v>
      </c>
      <c r="CE45">
        <v>7</v>
      </c>
      <c r="CF45" t="s">
        <v>44</v>
      </c>
      <c r="CG45" s="12">
        <v>127.3</v>
      </c>
      <c r="CH45" s="12">
        <f t="shared" si="11"/>
        <v>126.60000000000001</v>
      </c>
      <c r="CK45">
        <v>7</v>
      </c>
      <c r="CL45" t="s">
        <v>44</v>
      </c>
      <c r="CM45" s="12">
        <v>139.9</v>
      </c>
      <c r="CP45">
        <v>7</v>
      </c>
      <c r="CQ45" t="s">
        <v>44</v>
      </c>
      <c r="CR45" s="12">
        <v>139.9</v>
      </c>
      <c r="CS45" s="12">
        <f t="shared" si="12"/>
        <v>139.13333333333333</v>
      </c>
      <c r="CV45">
        <v>7</v>
      </c>
      <c r="CW45" t="s">
        <v>44</v>
      </c>
      <c r="CX45" s="12">
        <v>137.6</v>
      </c>
      <c r="CY45" s="12">
        <f t="shared" si="13"/>
        <v>135.73333333333335</v>
      </c>
      <c r="DB45">
        <v>7</v>
      </c>
      <c r="DC45" t="s">
        <v>44</v>
      </c>
      <c r="DD45" s="12">
        <v>138</v>
      </c>
      <c r="DG45" t="s">
        <v>44</v>
      </c>
      <c r="DH45" s="12">
        <v>138</v>
      </c>
      <c r="DI45" s="12">
        <f t="shared" si="14"/>
        <v>137.06666666666666</v>
      </c>
      <c r="DL45">
        <v>7</v>
      </c>
      <c r="DM45" t="s">
        <v>44</v>
      </c>
      <c r="DN45" s="12">
        <v>137.19999999999999</v>
      </c>
      <c r="DQ45" t="s">
        <v>44</v>
      </c>
      <c r="DR45" s="12">
        <v>137.19999999999999</v>
      </c>
      <c r="DS45" s="12">
        <f t="shared" si="15"/>
        <v>136.30000000000001</v>
      </c>
      <c r="DV45">
        <v>7</v>
      </c>
      <c r="DW45" t="s">
        <v>44</v>
      </c>
      <c r="DX45" s="12">
        <v>132.19999999999999</v>
      </c>
      <c r="EA45" t="s">
        <v>44</v>
      </c>
      <c r="EB45" s="12">
        <v>132.19999999999999</v>
      </c>
      <c r="EC45" s="12">
        <f t="shared" si="16"/>
        <v>131.63333333333333</v>
      </c>
      <c r="EF45">
        <v>7</v>
      </c>
      <c r="EG45" t="s">
        <v>44</v>
      </c>
      <c r="EH45" s="12">
        <v>136.5</v>
      </c>
      <c r="EK45" t="s">
        <v>44</v>
      </c>
      <c r="EL45" s="12">
        <v>136.5</v>
      </c>
      <c r="EM45" s="12">
        <f t="shared" si="17"/>
        <v>135.63333333333333</v>
      </c>
      <c r="EP45">
        <v>7</v>
      </c>
      <c r="EQ45" t="s">
        <v>44</v>
      </c>
      <c r="ER45" s="12">
        <v>128.19999999999999</v>
      </c>
      <c r="EU45" t="s">
        <v>44</v>
      </c>
      <c r="EV45" s="12">
        <v>128.19999999999999</v>
      </c>
      <c r="EW45" s="12">
        <f t="shared" si="18"/>
        <v>127.86666666666667</v>
      </c>
      <c r="EZ45">
        <v>7</v>
      </c>
      <c r="FA45" t="s">
        <v>44</v>
      </c>
      <c r="FB45" s="12">
        <v>130</v>
      </c>
      <c r="FE45" t="s">
        <v>44</v>
      </c>
      <c r="FF45" s="12">
        <v>130</v>
      </c>
      <c r="FG45" s="12">
        <f t="shared" si="19"/>
        <v>129.26666666666668</v>
      </c>
      <c r="FJ45">
        <v>7</v>
      </c>
      <c r="FK45" t="s">
        <v>44</v>
      </c>
      <c r="FL45" s="12">
        <v>126.7</v>
      </c>
      <c r="FO45" t="s">
        <v>44</v>
      </c>
      <c r="FP45" s="12">
        <v>126.7</v>
      </c>
      <c r="FQ45" s="12">
        <f t="shared" si="20"/>
        <v>126.23333333333333</v>
      </c>
      <c r="FT45">
        <v>7</v>
      </c>
      <c r="FU45" t="s">
        <v>44</v>
      </c>
      <c r="FV45" s="12">
        <v>116.4</v>
      </c>
      <c r="FY45" t="s">
        <v>44</v>
      </c>
      <c r="FZ45" s="12">
        <v>116.4</v>
      </c>
      <c r="GA45" s="12">
        <f t="shared" si="21"/>
        <v>115.93333333333332</v>
      </c>
      <c r="GD45">
        <v>7</v>
      </c>
      <c r="GE45" t="s">
        <v>44</v>
      </c>
      <c r="GF45" s="12">
        <v>125.2</v>
      </c>
      <c r="GI45" t="s">
        <v>44</v>
      </c>
      <c r="GJ45" s="12">
        <v>125.2</v>
      </c>
      <c r="GK45" s="12">
        <f t="shared" si="22"/>
        <v>124.3</v>
      </c>
      <c r="GN45">
        <v>7</v>
      </c>
      <c r="GO45" t="s">
        <v>44</v>
      </c>
      <c r="GP45" s="12">
        <v>130.80000000000001</v>
      </c>
      <c r="GS45" t="s">
        <v>44</v>
      </c>
      <c r="GT45" s="12">
        <v>130.80000000000001</v>
      </c>
      <c r="GU45" s="12">
        <f t="shared" si="23"/>
        <v>130.03333333333333</v>
      </c>
      <c r="GX45">
        <v>7</v>
      </c>
      <c r="GY45" t="s">
        <v>44</v>
      </c>
      <c r="GZ45" s="12">
        <v>120.9</v>
      </c>
      <c r="HC45" t="s">
        <v>44</v>
      </c>
      <c r="HD45" s="12">
        <v>120.9</v>
      </c>
      <c r="HE45" s="12">
        <f t="shared" si="24"/>
        <v>120.16666666666667</v>
      </c>
      <c r="HH45">
        <v>7</v>
      </c>
      <c r="HI45" t="s">
        <v>44</v>
      </c>
      <c r="HJ45" s="12">
        <v>123.8</v>
      </c>
      <c r="HM45" t="s">
        <v>44</v>
      </c>
      <c r="HN45" s="12">
        <v>123.8</v>
      </c>
      <c r="HO45" s="12">
        <f t="shared" si="25"/>
        <v>123.2</v>
      </c>
      <c r="HR45">
        <v>7</v>
      </c>
      <c r="HS45" t="s">
        <v>44</v>
      </c>
      <c r="HT45" s="12">
        <v>133</v>
      </c>
      <c r="HW45" t="s">
        <v>44</v>
      </c>
      <c r="HX45" s="12">
        <v>133</v>
      </c>
      <c r="HY45" s="12">
        <f t="shared" si="26"/>
        <v>131.73333333333335</v>
      </c>
    </row>
    <row r="46" spans="2:233" x14ac:dyDescent="0.35">
      <c r="C46">
        <v>8</v>
      </c>
      <c r="D46" t="s">
        <v>46</v>
      </c>
      <c r="E46" s="12">
        <v>127.3</v>
      </c>
      <c r="H46">
        <v>8</v>
      </c>
      <c r="I46" t="s">
        <v>46</v>
      </c>
      <c r="J46" s="12">
        <v>127.3</v>
      </c>
      <c r="K46" s="12">
        <f t="shared" si="0"/>
        <v>126.39999999999999</v>
      </c>
      <c r="N46">
        <v>8</v>
      </c>
      <c r="O46" t="s">
        <v>46</v>
      </c>
      <c r="P46" s="12">
        <v>130.1</v>
      </c>
      <c r="Q46" s="12">
        <f t="shared" si="1"/>
        <v>129.33333333333334</v>
      </c>
      <c r="T46">
        <v>8</v>
      </c>
      <c r="U46" t="s">
        <v>46</v>
      </c>
      <c r="V46" s="12">
        <v>138.80000000000001</v>
      </c>
      <c r="Y46" t="s">
        <v>46</v>
      </c>
      <c r="Z46" s="12">
        <v>138.80000000000001</v>
      </c>
      <c r="AA46" s="12">
        <f t="shared" si="2"/>
        <v>138.96666666666667</v>
      </c>
      <c r="AD46">
        <v>8</v>
      </c>
      <c r="AE46" t="s">
        <v>46</v>
      </c>
      <c r="AF46" s="12">
        <v>130.30000000000001</v>
      </c>
      <c r="AG46" s="12">
        <f t="shared" si="3"/>
        <v>128.83333333333334</v>
      </c>
      <c r="AJ46">
        <v>8</v>
      </c>
      <c r="AK46" t="s">
        <v>46</v>
      </c>
      <c r="AL46" s="12">
        <v>135.30000000000001</v>
      </c>
      <c r="AO46">
        <v>8</v>
      </c>
      <c r="AP46" t="s">
        <v>46</v>
      </c>
      <c r="AQ46" s="12">
        <v>135.30000000000001</v>
      </c>
      <c r="AR46" s="12">
        <f t="shared" si="4"/>
        <v>134.46666666666667</v>
      </c>
      <c r="AU46">
        <v>8</v>
      </c>
      <c r="AV46" t="s">
        <v>46</v>
      </c>
      <c r="AW46" s="12">
        <v>119.9</v>
      </c>
      <c r="AX46" s="12">
        <f t="shared" si="5"/>
        <v>119.33333333333333</v>
      </c>
      <c r="BA46">
        <v>8</v>
      </c>
      <c r="BB46" t="s">
        <v>46</v>
      </c>
      <c r="BC46" s="12">
        <v>140.19999999999999</v>
      </c>
      <c r="BD46" s="12">
        <f t="shared" si="6"/>
        <v>138.69999999999999</v>
      </c>
      <c r="BG46">
        <v>8</v>
      </c>
      <c r="BH46" t="s">
        <v>46</v>
      </c>
      <c r="BI46" s="12">
        <v>156.9</v>
      </c>
      <c r="BJ46" s="12">
        <f t="shared" si="7"/>
        <v>155.86666666666667</v>
      </c>
      <c r="BM46">
        <v>8</v>
      </c>
      <c r="BN46" t="s">
        <v>46</v>
      </c>
      <c r="BO46" s="12">
        <v>172.2</v>
      </c>
      <c r="BP46" s="12">
        <f t="shared" si="8"/>
        <v>171.06666666666669</v>
      </c>
      <c r="BS46">
        <v>8</v>
      </c>
      <c r="BT46" t="s">
        <v>46</v>
      </c>
      <c r="BU46" s="12">
        <v>112.1</v>
      </c>
      <c r="BV46" s="12">
        <f t="shared" si="9"/>
        <v>110.39999999999999</v>
      </c>
      <c r="BY46">
        <v>8</v>
      </c>
      <c r="BZ46" t="s">
        <v>46</v>
      </c>
      <c r="CA46" s="12">
        <v>134.9</v>
      </c>
      <c r="CB46" s="12">
        <f t="shared" si="10"/>
        <v>134.1</v>
      </c>
      <c r="CE46">
        <v>8</v>
      </c>
      <c r="CF46" t="s">
        <v>46</v>
      </c>
      <c r="CG46" s="12">
        <v>128.1</v>
      </c>
      <c r="CH46" s="12">
        <f t="shared" si="11"/>
        <v>127.26666666666665</v>
      </c>
      <c r="CK46">
        <v>8</v>
      </c>
      <c r="CL46" t="s">
        <v>46</v>
      </c>
      <c r="CM46" s="12">
        <v>140.69999999999999</v>
      </c>
      <c r="CP46">
        <v>8</v>
      </c>
      <c r="CQ46" t="s">
        <v>46</v>
      </c>
      <c r="CR46" s="12">
        <v>140.69999999999999</v>
      </c>
      <c r="CS46" s="12">
        <f t="shared" si="12"/>
        <v>139.93333333333334</v>
      </c>
      <c r="CV46">
        <v>8</v>
      </c>
      <c r="CW46" t="s">
        <v>46</v>
      </c>
      <c r="CX46" s="12">
        <v>138</v>
      </c>
      <c r="CY46" s="12">
        <f t="shared" si="13"/>
        <v>137.20000000000002</v>
      </c>
      <c r="DB46">
        <v>8</v>
      </c>
      <c r="DC46" t="s">
        <v>46</v>
      </c>
      <c r="DD46" s="12">
        <v>138.9</v>
      </c>
      <c r="DG46" t="s">
        <v>46</v>
      </c>
      <c r="DH46" s="12">
        <v>138.9</v>
      </c>
      <c r="DI46" s="12">
        <f t="shared" si="14"/>
        <v>138.03333333333333</v>
      </c>
      <c r="DL46">
        <v>8</v>
      </c>
      <c r="DM46" t="s">
        <v>46</v>
      </c>
      <c r="DN46" s="12">
        <v>137.80000000000001</v>
      </c>
      <c r="DQ46" t="s">
        <v>46</v>
      </c>
      <c r="DR46" s="12">
        <v>137.80000000000001</v>
      </c>
      <c r="DS46" s="12">
        <f t="shared" si="15"/>
        <v>137.1</v>
      </c>
      <c r="DV46">
        <v>8</v>
      </c>
      <c r="DW46" t="s">
        <v>46</v>
      </c>
      <c r="DX46" s="12">
        <v>133</v>
      </c>
      <c r="EA46" t="s">
        <v>46</v>
      </c>
      <c r="EB46" s="12">
        <v>133</v>
      </c>
      <c r="EC46" s="12">
        <f t="shared" si="16"/>
        <v>132.26666666666665</v>
      </c>
      <c r="EF46">
        <v>8</v>
      </c>
      <c r="EG46" t="s">
        <v>46</v>
      </c>
      <c r="EH46" s="12">
        <v>137.1</v>
      </c>
      <c r="EK46" t="s">
        <v>46</v>
      </c>
      <c r="EL46" s="12">
        <v>137.1</v>
      </c>
      <c r="EM46" s="12">
        <f t="shared" si="17"/>
        <v>136.4</v>
      </c>
      <c r="EP46">
        <v>8</v>
      </c>
      <c r="EQ46" t="s">
        <v>46</v>
      </c>
      <c r="ER46" s="12">
        <v>129.1</v>
      </c>
      <c r="EU46" t="s">
        <v>46</v>
      </c>
      <c r="EV46" s="12">
        <v>129.1</v>
      </c>
      <c r="EW46" s="12">
        <f t="shared" si="18"/>
        <v>128.43333333333331</v>
      </c>
      <c r="EZ46">
        <v>8</v>
      </c>
      <c r="FA46" t="s">
        <v>46</v>
      </c>
      <c r="FB46" s="12">
        <v>130.6</v>
      </c>
      <c r="FE46" t="s">
        <v>46</v>
      </c>
      <c r="FF46" s="12">
        <v>130.6</v>
      </c>
      <c r="FG46" s="12">
        <f t="shared" si="19"/>
        <v>129.96666666666667</v>
      </c>
      <c r="FJ46">
        <v>8</v>
      </c>
      <c r="FK46" t="s">
        <v>46</v>
      </c>
      <c r="FL46" s="12">
        <v>127</v>
      </c>
      <c r="FO46" t="s">
        <v>46</v>
      </c>
      <c r="FP46" s="12">
        <v>127</v>
      </c>
      <c r="FQ46" s="12">
        <f t="shared" si="20"/>
        <v>126.63333333333333</v>
      </c>
      <c r="FT46">
        <v>8</v>
      </c>
      <c r="FU46" t="s">
        <v>46</v>
      </c>
      <c r="FV46" s="12">
        <v>116</v>
      </c>
      <c r="FY46" t="s">
        <v>46</v>
      </c>
      <c r="FZ46" s="12">
        <v>116</v>
      </c>
      <c r="GA46" s="12">
        <f t="shared" si="21"/>
        <v>116.23333333333333</v>
      </c>
      <c r="GD46">
        <v>8</v>
      </c>
      <c r="GE46" t="s">
        <v>46</v>
      </c>
      <c r="GF46" s="12">
        <v>125.5</v>
      </c>
      <c r="GI46" t="s">
        <v>46</v>
      </c>
      <c r="GJ46" s="12">
        <v>125.5</v>
      </c>
      <c r="GK46" s="12">
        <f t="shared" si="22"/>
        <v>124.93333333333334</v>
      </c>
      <c r="GN46">
        <v>8</v>
      </c>
      <c r="GO46" t="s">
        <v>46</v>
      </c>
      <c r="GP46" s="12">
        <v>131.9</v>
      </c>
      <c r="GS46" t="s">
        <v>46</v>
      </c>
      <c r="GT46" s="12">
        <v>131.9</v>
      </c>
      <c r="GU46" s="12">
        <f t="shared" si="23"/>
        <v>130.96666666666667</v>
      </c>
      <c r="GX46">
        <v>8</v>
      </c>
      <c r="GY46" t="s">
        <v>46</v>
      </c>
      <c r="GZ46" s="12">
        <v>122</v>
      </c>
      <c r="HC46" t="s">
        <v>46</v>
      </c>
      <c r="HD46" s="12">
        <v>122</v>
      </c>
      <c r="HE46" s="12">
        <f t="shared" si="24"/>
        <v>120.93333333333334</v>
      </c>
      <c r="HH46">
        <v>8</v>
      </c>
      <c r="HI46" t="s">
        <v>46</v>
      </c>
      <c r="HJ46" s="12">
        <v>124.2</v>
      </c>
      <c r="HM46" t="s">
        <v>46</v>
      </c>
      <c r="HN46" s="12">
        <v>124.2</v>
      </c>
      <c r="HO46" s="12">
        <f t="shared" si="25"/>
        <v>123.76666666666667</v>
      </c>
      <c r="HR46">
        <v>8</v>
      </c>
      <c r="HS46" t="s">
        <v>46</v>
      </c>
      <c r="HT46" s="12">
        <v>133.5</v>
      </c>
      <c r="HW46" t="s">
        <v>46</v>
      </c>
      <c r="HX46" s="12">
        <v>133.5</v>
      </c>
      <c r="HY46" s="12">
        <f t="shared" si="26"/>
        <v>132.79999999999998</v>
      </c>
    </row>
    <row r="47" spans="2:233" x14ac:dyDescent="0.35">
      <c r="C47">
        <v>9</v>
      </c>
      <c r="D47" t="s">
        <v>48</v>
      </c>
      <c r="E47" s="12">
        <v>127.9</v>
      </c>
      <c r="H47">
        <v>9</v>
      </c>
      <c r="I47" t="s">
        <v>48</v>
      </c>
      <c r="J47" s="12">
        <v>127.9</v>
      </c>
      <c r="K47" s="12">
        <f t="shared" si="0"/>
        <v>127.2</v>
      </c>
      <c r="N47">
        <v>9</v>
      </c>
      <c r="O47" t="s">
        <v>48</v>
      </c>
      <c r="P47" s="12">
        <v>130.80000000000001</v>
      </c>
      <c r="Q47" s="12">
        <f t="shared" si="1"/>
        <v>130.06666666666666</v>
      </c>
      <c r="T47">
        <v>9</v>
      </c>
      <c r="U47" t="s">
        <v>48</v>
      </c>
      <c r="V47" s="12">
        <v>138.19999999999999</v>
      </c>
      <c r="Y47" t="s">
        <v>48</v>
      </c>
      <c r="Z47" s="12">
        <v>138.19999999999999</v>
      </c>
      <c r="AA47" s="12">
        <f t="shared" si="2"/>
        <v>138.83333333333334</v>
      </c>
      <c r="AD47">
        <v>9</v>
      </c>
      <c r="AE47" t="s">
        <v>48</v>
      </c>
      <c r="AF47" s="12">
        <v>130.5</v>
      </c>
      <c r="AG47" s="12">
        <f t="shared" si="3"/>
        <v>130.13333333333333</v>
      </c>
      <c r="AJ47">
        <v>9</v>
      </c>
      <c r="AK47" t="s">
        <v>48</v>
      </c>
      <c r="AL47" s="12">
        <v>135.5</v>
      </c>
      <c r="AO47">
        <v>9</v>
      </c>
      <c r="AP47" t="s">
        <v>48</v>
      </c>
      <c r="AQ47" s="12">
        <v>135.5</v>
      </c>
      <c r="AR47" s="12">
        <f t="shared" si="4"/>
        <v>135.1</v>
      </c>
      <c r="AU47">
        <v>9</v>
      </c>
      <c r="AV47" t="s">
        <v>48</v>
      </c>
      <c r="AW47" s="12">
        <v>120.2</v>
      </c>
      <c r="AX47" s="12">
        <f t="shared" si="5"/>
        <v>119.86666666666667</v>
      </c>
      <c r="BA47">
        <v>9</v>
      </c>
      <c r="BB47" t="s">
        <v>48</v>
      </c>
      <c r="BC47" s="12">
        <v>139.19999999999999</v>
      </c>
      <c r="BD47" s="12">
        <f t="shared" si="6"/>
        <v>139.29999999999998</v>
      </c>
      <c r="BG47">
        <v>9</v>
      </c>
      <c r="BH47" t="s">
        <v>48</v>
      </c>
      <c r="BI47" s="12">
        <v>149.5</v>
      </c>
      <c r="BJ47" s="12">
        <f t="shared" si="7"/>
        <v>154.86666666666667</v>
      </c>
      <c r="BM47">
        <v>9</v>
      </c>
      <c r="BN47" t="s">
        <v>48</v>
      </c>
      <c r="BO47" s="12">
        <v>170.4</v>
      </c>
      <c r="BP47" s="12">
        <f t="shared" si="8"/>
        <v>171.46666666666667</v>
      </c>
      <c r="BS47">
        <v>9</v>
      </c>
      <c r="BT47" t="s">
        <v>48</v>
      </c>
      <c r="BU47" s="12">
        <v>113.1</v>
      </c>
      <c r="BV47" s="12">
        <f t="shared" si="9"/>
        <v>111.83333333333333</v>
      </c>
      <c r="BY47">
        <v>9</v>
      </c>
      <c r="BZ47" t="s">
        <v>48</v>
      </c>
      <c r="CA47" s="12">
        <v>135.80000000000001</v>
      </c>
      <c r="CB47" s="12">
        <f t="shared" si="10"/>
        <v>135.00000000000003</v>
      </c>
      <c r="CE47">
        <v>9</v>
      </c>
      <c r="CF47" t="s">
        <v>48</v>
      </c>
      <c r="CG47" s="12">
        <v>128.80000000000001</v>
      </c>
      <c r="CH47" s="12">
        <f t="shared" si="11"/>
        <v>128.06666666666666</v>
      </c>
      <c r="CK47">
        <v>9</v>
      </c>
      <c r="CL47" t="s">
        <v>48</v>
      </c>
      <c r="CM47" s="12">
        <v>141.5</v>
      </c>
      <c r="CP47">
        <v>9</v>
      </c>
      <c r="CQ47" t="s">
        <v>48</v>
      </c>
      <c r="CR47" s="12">
        <v>141.5</v>
      </c>
      <c r="CS47" s="12">
        <f t="shared" si="12"/>
        <v>140.70000000000002</v>
      </c>
      <c r="CV47">
        <v>9</v>
      </c>
      <c r="CW47" t="s">
        <v>48</v>
      </c>
      <c r="CX47" s="12">
        <v>137.19999999999999</v>
      </c>
      <c r="CY47" s="12">
        <f t="shared" si="13"/>
        <v>137.6</v>
      </c>
      <c r="DB47">
        <v>9</v>
      </c>
      <c r="DC47" t="s">
        <v>48</v>
      </c>
      <c r="DD47" s="12">
        <v>139.9</v>
      </c>
      <c r="DG47" t="s">
        <v>48</v>
      </c>
      <c r="DH47" s="12">
        <v>139.9</v>
      </c>
      <c r="DI47" s="12">
        <f t="shared" si="14"/>
        <v>138.93333333333331</v>
      </c>
      <c r="DL47">
        <v>9</v>
      </c>
      <c r="DM47" t="s">
        <v>48</v>
      </c>
      <c r="DN47" s="12">
        <v>138.5</v>
      </c>
      <c r="DQ47" t="s">
        <v>48</v>
      </c>
      <c r="DR47" s="12">
        <v>138.5</v>
      </c>
      <c r="DS47" s="12">
        <f t="shared" si="15"/>
        <v>137.83333333333334</v>
      </c>
      <c r="DV47">
        <v>9</v>
      </c>
      <c r="DW47" t="s">
        <v>48</v>
      </c>
      <c r="DX47" s="12">
        <v>133.5</v>
      </c>
      <c r="EA47" t="s">
        <v>48</v>
      </c>
      <c r="EB47" s="12">
        <v>133.5</v>
      </c>
      <c r="EC47" s="12">
        <f t="shared" si="16"/>
        <v>132.9</v>
      </c>
      <c r="EF47">
        <v>9</v>
      </c>
      <c r="EG47" t="s">
        <v>48</v>
      </c>
      <c r="EH47" s="12">
        <v>137.80000000000001</v>
      </c>
      <c r="EK47" t="s">
        <v>48</v>
      </c>
      <c r="EL47" s="12">
        <v>137.80000000000001</v>
      </c>
      <c r="EM47" s="12">
        <f t="shared" si="17"/>
        <v>137.13333333333335</v>
      </c>
      <c r="EP47">
        <v>9</v>
      </c>
      <c r="EQ47" t="s">
        <v>48</v>
      </c>
      <c r="ER47" s="12">
        <v>129.69999999999999</v>
      </c>
      <c r="EU47" t="s">
        <v>48</v>
      </c>
      <c r="EV47" s="12">
        <v>129.69999999999999</v>
      </c>
      <c r="EW47" s="12">
        <f t="shared" si="18"/>
        <v>128.99999999999997</v>
      </c>
      <c r="EZ47">
        <v>9</v>
      </c>
      <c r="FA47" t="s">
        <v>48</v>
      </c>
      <c r="FB47" s="12">
        <v>131.1</v>
      </c>
      <c r="FE47" t="s">
        <v>48</v>
      </c>
      <c r="FF47" s="12">
        <v>131.1</v>
      </c>
      <c r="FG47" s="12">
        <f t="shared" si="19"/>
        <v>130.56666666666669</v>
      </c>
      <c r="FJ47">
        <v>9</v>
      </c>
      <c r="FK47" t="s">
        <v>48</v>
      </c>
      <c r="FL47" s="12">
        <v>127.8</v>
      </c>
      <c r="FO47" t="s">
        <v>48</v>
      </c>
      <c r="FP47" s="12">
        <v>127.8</v>
      </c>
      <c r="FQ47" s="12">
        <f t="shared" si="20"/>
        <v>127.16666666666667</v>
      </c>
      <c r="FT47">
        <v>9</v>
      </c>
      <c r="FU47" t="s">
        <v>48</v>
      </c>
      <c r="FV47" s="12">
        <v>117</v>
      </c>
      <c r="FY47" t="s">
        <v>48</v>
      </c>
      <c r="FZ47" s="12">
        <v>117</v>
      </c>
      <c r="GA47" s="12">
        <f t="shared" si="21"/>
        <v>116.46666666666665</v>
      </c>
      <c r="GD47">
        <v>9</v>
      </c>
      <c r="GE47" t="s">
        <v>48</v>
      </c>
      <c r="GF47" s="12">
        <v>125.7</v>
      </c>
      <c r="GI47" t="s">
        <v>48</v>
      </c>
      <c r="GJ47" s="12">
        <v>125.7</v>
      </c>
      <c r="GK47" s="12">
        <f t="shared" si="22"/>
        <v>125.46666666666665</v>
      </c>
      <c r="GN47">
        <v>9</v>
      </c>
      <c r="GO47" t="s">
        <v>48</v>
      </c>
      <c r="GP47" s="12">
        <v>132.19999999999999</v>
      </c>
      <c r="GS47" t="s">
        <v>48</v>
      </c>
      <c r="GT47" s="12">
        <v>132.19999999999999</v>
      </c>
      <c r="GU47" s="12">
        <f t="shared" si="23"/>
        <v>131.63333333333335</v>
      </c>
      <c r="GX47">
        <v>9</v>
      </c>
      <c r="GY47" t="s">
        <v>48</v>
      </c>
      <c r="GZ47" s="12">
        <v>122.8</v>
      </c>
      <c r="HC47" t="s">
        <v>48</v>
      </c>
      <c r="HD47" s="12">
        <v>122.8</v>
      </c>
      <c r="HE47" s="12">
        <f t="shared" si="24"/>
        <v>121.89999999999999</v>
      </c>
      <c r="HH47">
        <v>9</v>
      </c>
      <c r="HI47" t="s">
        <v>48</v>
      </c>
      <c r="HJ47" s="12">
        <v>124.9</v>
      </c>
      <c r="HM47" t="s">
        <v>48</v>
      </c>
      <c r="HN47" s="12">
        <v>124.9</v>
      </c>
      <c r="HO47" s="12">
        <f t="shared" si="25"/>
        <v>124.3</v>
      </c>
      <c r="HR47">
        <v>9</v>
      </c>
      <c r="HS47" t="s">
        <v>48</v>
      </c>
      <c r="HT47" s="12">
        <v>133.4</v>
      </c>
      <c r="HW47" t="s">
        <v>48</v>
      </c>
      <c r="HX47" s="12">
        <v>133.4</v>
      </c>
      <c r="HY47" s="12">
        <f t="shared" si="26"/>
        <v>133.29999999999998</v>
      </c>
    </row>
    <row r="48" spans="2:233" x14ac:dyDescent="0.35">
      <c r="C48">
        <v>10</v>
      </c>
      <c r="D48" t="s">
        <v>50</v>
      </c>
      <c r="E48" s="12">
        <v>128.69999999999999</v>
      </c>
      <c r="H48">
        <v>10</v>
      </c>
      <c r="I48" t="s">
        <v>50</v>
      </c>
      <c r="J48" s="12">
        <v>128.69999999999999</v>
      </c>
      <c r="K48" s="12">
        <f t="shared" si="0"/>
        <v>127.96666666666665</v>
      </c>
      <c r="N48">
        <v>10</v>
      </c>
      <c r="O48" t="s">
        <v>50</v>
      </c>
      <c r="P48" s="12">
        <v>131.30000000000001</v>
      </c>
      <c r="Q48" s="12">
        <f t="shared" si="1"/>
        <v>130.73333333333332</v>
      </c>
      <c r="T48">
        <v>10</v>
      </c>
      <c r="U48" t="s">
        <v>50</v>
      </c>
      <c r="V48" s="12">
        <v>137.6</v>
      </c>
      <c r="Y48" t="s">
        <v>50</v>
      </c>
      <c r="Z48" s="12">
        <v>137.6</v>
      </c>
      <c r="AA48" s="12">
        <f t="shared" si="2"/>
        <v>138.20000000000002</v>
      </c>
      <c r="AD48">
        <v>10</v>
      </c>
      <c r="AE48" t="s">
        <v>50</v>
      </c>
      <c r="AF48" s="12">
        <v>130.1</v>
      </c>
      <c r="AG48" s="12">
        <f t="shared" si="3"/>
        <v>130.29999999999998</v>
      </c>
      <c r="AJ48">
        <v>10</v>
      </c>
      <c r="AK48" t="s">
        <v>50</v>
      </c>
      <c r="AL48" s="12">
        <v>136</v>
      </c>
      <c r="AO48">
        <v>10</v>
      </c>
      <c r="AP48" t="s">
        <v>50</v>
      </c>
      <c r="AQ48" s="12">
        <v>136</v>
      </c>
      <c r="AR48" s="12">
        <f t="shared" si="4"/>
        <v>135.6</v>
      </c>
      <c r="AU48">
        <v>10</v>
      </c>
      <c r="AV48" t="s">
        <v>50</v>
      </c>
      <c r="AW48" s="12">
        <v>120.8</v>
      </c>
      <c r="AX48" s="12">
        <f t="shared" si="5"/>
        <v>120.30000000000001</v>
      </c>
      <c r="BA48">
        <v>10</v>
      </c>
      <c r="BB48" t="s">
        <v>50</v>
      </c>
      <c r="BC48" s="12">
        <v>138.4</v>
      </c>
      <c r="BD48" s="12">
        <f t="shared" si="6"/>
        <v>139.26666666666665</v>
      </c>
      <c r="BG48">
        <v>10</v>
      </c>
      <c r="BH48" t="s">
        <v>50</v>
      </c>
      <c r="BI48" s="12">
        <v>149.19999999999999</v>
      </c>
      <c r="BJ48" s="12">
        <f t="shared" si="7"/>
        <v>151.86666666666665</v>
      </c>
      <c r="BM48">
        <v>10</v>
      </c>
      <c r="BN48" t="s">
        <v>50</v>
      </c>
      <c r="BO48" s="12">
        <v>170.2</v>
      </c>
      <c r="BP48" s="12">
        <f t="shared" si="8"/>
        <v>170.93333333333331</v>
      </c>
      <c r="BS48">
        <v>10</v>
      </c>
      <c r="BT48" t="s">
        <v>50</v>
      </c>
      <c r="BU48" s="12">
        <v>113.4</v>
      </c>
      <c r="BV48" s="12">
        <f t="shared" si="9"/>
        <v>112.86666666666667</v>
      </c>
      <c r="BY48">
        <v>10</v>
      </c>
      <c r="BZ48" t="s">
        <v>50</v>
      </c>
      <c r="CA48" s="12">
        <v>136.30000000000001</v>
      </c>
      <c r="CB48" s="12">
        <f t="shared" si="10"/>
        <v>135.66666666666669</v>
      </c>
      <c r="CE48">
        <v>10</v>
      </c>
      <c r="CF48" t="s">
        <v>50</v>
      </c>
      <c r="CG48" s="12">
        <v>128.69999999999999</v>
      </c>
      <c r="CH48" s="12">
        <f t="shared" si="11"/>
        <v>128.53333333333333</v>
      </c>
      <c r="CK48">
        <v>10</v>
      </c>
      <c r="CL48" t="s">
        <v>50</v>
      </c>
      <c r="CM48" s="12">
        <v>142.4</v>
      </c>
      <c r="CP48">
        <v>10</v>
      </c>
      <c r="CQ48" t="s">
        <v>50</v>
      </c>
      <c r="CR48" s="12">
        <v>142.4</v>
      </c>
      <c r="CS48" s="12">
        <f t="shared" si="12"/>
        <v>141.53333333333333</v>
      </c>
      <c r="CV48">
        <v>10</v>
      </c>
      <c r="CW48" t="s">
        <v>50</v>
      </c>
      <c r="CX48" s="12">
        <v>137.4</v>
      </c>
      <c r="CY48" s="12">
        <f t="shared" si="13"/>
        <v>137.53333333333333</v>
      </c>
      <c r="DB48">
        <v>10</v>
      </c>
      <c r="DC48" t="s">
        <v>50</v>
      </c>
      <c r="DD48" s="12">
        <v>140.9</v>
      </c>
      <c r="DG48" t="s">
        <v>50</v>
      </c>
      <c r="DH48" s="12">
        <v>140.9</v>
      </c>
      <c r="DI48" s="12">
        <f t="shared" si="14"/>
        <v>139.9</v>
      </c>
      <c r="DL48">
        <v>10</v>
      </c>
      <c r="DM48" t="s">
        <v>50</v>
      </c>
      <c r="DN48" s="12">
        <v>139.6</v>
      </c>
      <c r="DQ48" t="s">
        <v>50</v>
      </c>
      <c r="DR48" s="12">
        <v>139.6</v>
      </c>
      <c r="DS48" s="12">
        <f t="shared" si="15"/>
        <v>138.63333333333333</v>
      </c>
      <c r="DV48">
        <v>10</v>
      </c>
      <c r="DW48" t="s">
        <v>50</v>
      </c>
      <c r="DX48" s="12">
        <v>134.30000000000001</v>
      </c>
      <c r="EA48" t="s">
        <v>50</v>
      </c>
      <c r="EB48" s="12">
        <v>134.30000000000001</v>
      </c>
      <c r="EC48" s="12">
        <f t="shared" si="16"/>
        <v>133.6</v>
      </c>
      <c r="EF48">
        <v>10</v>
      </c>
      <c r="EG48" t="s">
        <v>50</v>
      </c>
      <c r="EH48" s="12">
        <v>138.80000000000001</v>
      </c>
      <c r="EK48" t="s">
        <v>50</v>
      </c>
      <c r="EL48" s="12">
        <v>138.80000000000001</v>
      </c>
      <c r="EM48" s="12">
        <f t="shared" si="17"/>
        <v>137.9</v>
      </c>
      <c r="EP48">
        <v>10</v>
      </c>
      <c r="EQ48" t="s">
        <v>50</v>
      </c>
      <c r="ER48" s="12">
        <v>129.80000000000001</v>
      </c>
      <c r="EU48" t="s">
        <v>50</v>
      </c>
      <c r="EV48" s="12">
        <v>129.80000000000001</v>
      </c>
      <c r="EW48" s="12">
        <f t="shared" si="18"/>
        <v>129.53333333333333</v>
      </c>
      <c r="EZ48">
        <v>10</v>
      </c>
      <c r="FA48" t="s">
        <v>50</v>
      </c>
      <c r="FB48" s="12">
        <v>131.80000000000001</v>
      </c>
      <c r="FE48" t="s">
        <v>50</v>
      </c>
      <c r="FF48" s="12">
        <v>131.80000000000001</v>
      </c>
      <c r="FG48" s="12">
        <f t="shared" si="19"/>
        <v>131.16666666666666</v>
      </c>
      <c r="FJ48">
        <v>10</v>
      </c>
      <c r="FK48" t="s">
        <v>50</v>
      </c>
      <c r="FL48" s="12">
        <v>128.69999999999999</v>
      </c>
      <c r="FO48" t="s">
        <v>50</v>
      </c>
      <c r="FP48" s="12">
        <v>128.69999999999999</v>
      </c>
      <c r="FQ48" s="12">
        <f t="shared" si="20"/>
        <v>127.83333333333333</v>
      </c>
      <c r="FT48">
        <v>10</v>
      </c>
      <c r="FU48" t="s">
        <v>50</v>
      </c>
      <c r="FV48" s="12">
        <v>117.8</v>
      </c>
      <c r="FY48" t="s">
        <v>50</v>
      </c>
      <c r="FZ48" s="12">
        <v>117.8</v>
      </c>
      <c r="GA48" s="12">
        <f t="shared" si="21"/>
        <v>116.93333333333334</v>
      </c>
      <c r="GD48">
        <v>10</v>
      </c>
      <c r="GE48" t="s">
        <v>50</v>
      </c>
      <c r="GF48" s="12">
        <v>126.5</v>
      </c>
      <c r="GI48" t="s">
        <v>50</v>
      </c>
      <c r="GJ48" s="12">
        <v>126.5</v>
      </c>
      <c r="GK48" s="12">
        <f t="shared" si="22"/>
        <v>125.89999999999999</v>
      </c>
      <c r="GN48">
        <v>10</v>
      </c>
      <c r="GO48" t="s">
        <v>50</v>
      </c>
      <c r="GP48" s="12">
        <v>133</v>
      </c>
      <c r="GS48" t="s">
        <v>50</v>
      </c>
      <c r="GT48" s="12">
        <v>133</v>
      </c>
      <c r="GU48" s="12">
        <f t="shared" si="23"/>
        <v>132.36666666666667</v>
      </c>
      <c r="GX48">
        <v>10</v>
      </c>
      <c r="GY48" t="s">
        <v>50</v>
      </c>
      <c r="GZ48" s="12">
        <v>123</v>
      </c>
      <c r="HC48" t="s">
        <v>50</v>
      </c>
      <c r="HD48" s="12">
        <v>123</v>
      </c>
      <c r="HE48" s="12">
        <f t="shared" si="24"/>
        <v>122.60000000000001</v>
      </c>
      <c r="HH48">
        <v>10</v>
      </c>
      <c r="HI48" t="s">
        <v>50</v>
      </c>
      <c r="HJ48" s="12">
        <v>125.7</v>
      </c>
      <c r="HM48" t="s">
        <v>50</v>
      </c>
      <c r="HN48" s="12">
        <v>125.7</v>
      </c>
      <c r="HO48" s="12">
        <f t="shared" si="25"/>
        <v>124.93333333333334</v>
      </c>
      <c r="HR48">
        <v>10</v>
      </c>
      <c r="HS48" t="s">
        <v>50</v>
      </c>
      <c r="HT48" s="12">
        <v>133.80000000000001</v>
      </c>
      <c r="HW48" t="s">
        <v>50</v>
      </c>
      <c r="HX48" s="12">
        <v>133.80000000000001</v>
      </c>
      <c r="HY48" s="12">
        <f t="shared" si="26"/>
        <v>133.56666666666666</v>
      </c>
    </row>
    <row r="49" spans="2:233" x14ac:dyDescent="0.35">
      <c r="C49">
        <v>11</v>
      </c>
      <c r="D49" t="s">
        <v>52</v>
      </c>
      <c r="E49" s="12">
        <v>129.1</v>
      </c>
      <c r="H49">
        <v>11</v>
      </c>
      <c r="I49" t="s">
        <v>52</v>
      </c>
      <c r="J49" s="12">
        <v>129.1</v>
      </c>
      <c r="K49" s="12">
        <f t="shared" si="0"/>
        <v>128.56666666666669</v>
      </c>
      <c r="N49">
        <v>11</v>
      </c>
      <c r="O49" t="s">
        <v>52</v>
      </c>
      <c r="P49" s="12">
        <v>132</v>
      </c>
      <c r="Q49" s="12">
        <f t="shared" si="1"/>
        <v>131.36666666666667</v>
      </c>
      <c r="T49">
        <v>11</v>
      </c>
      <c r="U49" t="s">
        <v>52</v>
      </c>
      <c r="V49" s="12">
        <v>137.4</v>
      </c>
      <c r="Y49" t="s">
        <v>52</v>
      </c>
      <c r="Z49" s="12">
        <v>137.4</v>
      </c>
      <c r="AA49" s="12">
        <f t="shared" si="2"/>
        <v>137.73333333333332</v>
      </c>
      <c r="AD49">
        <v>11</v>
      </c>
      <c r="AE49" t="s">
        <v>52</v>
      </c>
      <c r="AF49" s="12">
        <v>130.6</v>
      </c>
      <c r="AG49" s="12">
        <f t="shared" si="3"/>
        <v>130.4</v>
      </c>
      <c r="AJ49">
        <v>11</v>
      </c>
      <c r="AK49" t="s">
        <v>52</v>
      </c>
      <c r="AL49" s="12">
        <v>136.19999999999999</v>
      </c>
      <c r="AO49">
        <v>11</v>
      </c>
      <c r="AP49" t="s">
        <v>52</v>
      </c>
      <c r="AQ49" s="12">
        <v>136.19999999999999</v>
      </c>
      <c r="AR49" s="12">
        <f t="shared" si="4"/>
        <v>135.9</v>
      </c>
      <c r="AU49">
        <v>11</v>
      </c>
      <c r="AV49" t="s">
        <v>52</v>
      </c>
      <c r="AW49" s="12">
        <v>121.1</v>
      </c>
      <c r="AX49" s="12">
        <f t="shared" si="5"/>
        <v>120.7</v>
      </c>
      <c r="BA49">
        <v>11</v>
      </c>
      <c r="BB49" t="s">
        <v>52</v>
      </c>
      <c r="BC49" s="12">
        <v>136.9</v>
      </c>
      <c r="BD49" s="12">
        <f t="shared" si="6"/>
        <v>138.16666666666666</v>
      </c>
      <c r="BG49">
        <v>11</v>
      </c>
      <c r="BH49" t="s">
        <v>52</v>
      </c>
      <c r="BI49" s="12">
        <v>141.80000000000001</v>
      </c>
      <c r="BJ49" s="12">
        <f t="shared" si="7"/>
        <v>146.83333333333334</v>
      </c>
      <c r="BM49">
        <v>11</v>
      </c>
      <c r="BN49" t="s">
        <v>52</v>
      </c>
      <c r="BO49" s="12">
        <v>170</v>
      </c>
      <c r="BP49" s="12">
        <f t="shared" si="8"/>
        <v>170.20000000000002</v>
      </c>
      <c r="BS49">
        <v>11</v>
      </c>
      <c r="BT49" t="s">
        <v>52</v>
      </c>
      <c r="BU49" s="12">
        <v>113.4</v>
      </c>
      <c r="BV49" s="12">
        <f t="shared" si="9"/>
        <v>113.3</v>
      </c>
      <c r="BY49">
        <v>11</v>
      </c>
      <c r="BZ49" t="s">
        <v>52</v>
      </c>
      <c r="CA49" s="12">
        <v>136.80000000000001</v>
      </c>
      <c r="CB49" s="12">
        <f t="shared" si="10"/>
        <v>136.30000000000001</v>
      </c>
      <c r="CE49">
        <v>11</v>
      </c>
      <c r="CF49" t="s">
        <v>52</v>
      </c>
      <c r="CG49" s="12">
        <v>128.69999999999999</v>
      </c>
      <c r="CH49" s="12">
        <f t="shared" si="11"/>
        <v>128.73333333333332</v>
      </c>
      <c r="CK49">
        <v>11</v>
      </c>
      <c r="CL49" t="s">
        <v>52</v>
      </c>
      <c r="CM49" s="12">
        <v>143.1</v>
      </c>
      <c r="CP49">
        <v>11</v>
      </c>
      <c r="CQ49" t="s">
        <v>52</v>
      </c>
      <c r="CR49" s="12">
        <v>143.1</v>
      </c>
      <c r="CS49" s="12">
        <f t="shared" si="12"/>
        <v>142.33333333333334</v>
      </c>
      <c r="CV49">
        <v>11</v>
      </c>
      <c r="CW49" t="s">
        <v>52</v>
      </c>
      <c r="CX49" s="12">
        <v>136.6</v>
      </c>
      <c r="CY49" s="12">
        <f t="shared" si="13"/>
        <v>137.06666666666669</v>
      </c>
      <c r="DB49">
        <v>11</v>
      </c>
      <c r="DC49" t="s">
        <v>52</v>
      </c>
      <c r="DD49" s="12">
        <v>141.19999999999999</v>
      </c>
      <c r="DG49" t="s">
        <v>52</v>
      </c>
      <c r="DH49" s="12">
        <v>141.19999999999999</v>
      </c>
      <c r="DI49" s="12">
        <f t="shared" si="14"/>
        <v>140.66666666666666</v>
      </c>
      <c r="DL49">
        <v>11</v>
      </c>
      <c r="DM49" t="s">
        <v>52</v>
      </c>
      <c r="DN49" s="12">
        <v>139.9</v>
      </c>
      <c r="DQ49" t="s">
        <v>52</v>
      </c>
      <c r="DR49" s="12">
        <v>139.9</v>
      </c>
      <c r="DS49" s="12">
        <f t="shared" si="15"/>
        <v>139.33333333333334</v>
      </c>
      <c r="DV49">
        <v>11</v>
      </c>
      <c r="DW49" t="s">
        <v>52</v>
      </c>
      <c r="DX49" s="12">
        <v>134.5</v>
      </c>
      <c r="EA49" t="s">
        <v>52</v>
      </c>
      <c r="EB49" s="12">
        <v>134.5</v>
      </c>
      <c r="EC49" s="12">
        <f t="shared" si="16"/>
        <v>134.1</v>
      </c>
      <c r="EF49">
        <v>11</v>
      </c>
      <c r="EG49" t="s">
        <v>52</v>
      </c>
      <c r="EH49" s="12">
        <v>139.19999999999999</v>
      </c>
      <c r="EK49" t="s">
        <v>52</v>
      </c>
      <c r="EL49" s="12">
        <v>139.19999999999999</v>
      </c>
      <c r="EM49" s="12">
        <f t="shared" si="17"/>
        <v>138.6</v>
      </c>
      <c r="EP49">
        <v>11</v>
      </c>
      <c r="EQ49" t="s">
        <v>52</v>
      </c>
      <c r="ER49" s="12">
        <v>130.30000000000001</v>
      </c>
      <c r="EU49" t="s">
        <v>52</v>
      </c>
      <c r="EV49" s="12">
        <v>130.30000000000001</v>
      </c>
      <c r="EW49" s="12">
        <f t="shared" si="18"/>
        <v>129.93333333333334</v>
      </c>
      <c r="EZ49">
        <v>11</v>
      </c>
      <c r="FA49" t="s">
        <v>52</v>
      </c>
      <c r="FB49" s="12">
        <v>132.1</v>
      </c>
      <c r="FE49" t="s">
        <v>52</v>
      </c>
      <c r="FF49" s="12">
        <v>132.1</v>
      </c>
      <c r="FG49" s="12">
        <f t="shared" si="19"/>
        <v>131.66666666666666</v>
      </c>
      <c r="FJ49">
        <v>11</v>
      </c>
      <c r="FK49" t="s">
        <v>52</v>
      </c>
      <c r="FL49" s="12">
        <v>129.1</v>
      </c>
      <c r="FO49" t="s">
        <v>52</v>
      </c>
      <c r="FP49" s="12">
        <v>129.1</v>
      </c>
      <c r="FQ49" s="12">
        <f t="shared" si="20"/>
        <v>128.53333333333333</v>
      </c>
      <c r="FT49">
        <v>11</v>
      </c>
      <c r="FU49" t="s">
        <v>52</v>
      </c>
      <c r="FV49" s="12">
        <v>118.2</v>
      </c>
      <c r="FY49" t="s">
        <v>52</v>
      </c>
      <c r="FZ49" s="12">
        <v>118.2</v>
      </c>
      <c r="GA49" s="12">
        <f t="shared" si="21"/>
        <v>117.66666666666667</v>
      </c>
      <c r="GD49">
        <v>11</v>
      </c>
      <c r="GE49" t="s">
        <v>52</v>
      </c>
      <c r="GF49" s="12">
        <v>126.9</v>
      </c>
      <c r="GI49" t="s">
        <v>52</v>
      </c>
      <c r="GJ49" s="12">
        <v>126.9</v>
      </c>
      <c r="GK49" s="12">
        <f t="shared" si="22"/>
        <v>126.36666666666667</v>
      </c>
      <c r="GN49">
        <v>11</v>
      </c>
      <c r="GO49" t="s">
        <v>52</v>
      </c>
      <c r="GP49" s="12">
        <v>133.69999999999999</v>
      </c>
      <c r="GS49" t="s">
        <v>52</v>
      </c>
      <c r="GT49" s="12">
        <v>133.69999999999999</v>
      </c>
      <c r="GU49" s="12">
        <f t="shared" si="23"/>
        <v>132.96666666666667</v>
      </c>
      <c r="GX49">
        <v>11</v>
      </c>
      <c r="GY49" t="s">
        <v>52</v>
      </c>
      <c r="GZ49" s="12">
        <v>123.5</v>
      </c>
      <c r="HC49" t="s">
        <v>52</v>
      </c>
      <c r="HD49" s="12">
        <v>123.5</v>
      </c>
      <c r="HE49" s="12">
        <f t="shared" si="24"/>
        <v>123.10000000000001</v>
      </c>
      <c r="HH49">
        <v>11</v>
      </c>
      <c r="HI49" t="s">
        <v>52</v>
      </c>
      <c r="HJ49" s="12">
        <v>126.1</v>
      </c>
      <c r="HM49" t="s">
        <v>52</v>
      </c>
      <c r="HN49" s="12">
        <v>126.1</v>
      </c>
      <c r="HO49" s="12">
        <f t="shared" si="25"/>
        <v>125.56666666666668</v>
      </c>
      <c r="HR49">
        <v>11</v>
      </c>
      <c r="HS49" t="s">
        <v>52</v>
      </c>
      <c r="HT49" s="12">
        <v>133.6</v>
      </c>
      <c r="HW49" t="s">
        <v>52</v>
      </c>
      <c r="HX49" s="12">
        <v>133.6</v>
      </c>
      <c r="HY49" s="12">
        <f t="shared" si="26"/>
        <v>133.60000000000002</v>
      </c>
    </row>
    <row r="50" spans="2:233" x14ac:dyDescent="0.35">
      <c r="C50">
        <v>12</v>
      </c>
      <c r="D50" t="s">
        <v>55</v>
      </c>
      <c r="E50" s="12">
        <v>128.5</v>
      </c>
      <c r="H50">
        <v>12</v>
      </c>
      <c r="I50" t="s">
        <v>55</v>
      </c>
      <c r="J50" s="12">
        <v>128.5</v>
      </c>
      <c r="K50" s="12">
        <f t="shared" si="0"/>
        <v>128.76666666666665</v>
      </c>
      <c r="N50">
        <v>12</v>
      </c>
      <c r="O50" t="s">
        <v>55</v>
      </c>
      <c r="P50" s="12">
        <v>132.6</v>
      </c>
      <c r="Q50" s="12">
        <f t="shared" si="1"/>
        <v>131.96666666666667</v>
      </c>
      <c r="T50">
        <v>12</v>
      </c>
      <c r="U50" t="s">
        <v>55</v>
      </c>
      <c r="V50" s="12">
        <v>137.30000000000001</v>
      </c>
      <c r="Y50" t="s">
        <v>55</v>
      </c>
      <c r="Z50" s="12">
        <v>137.30000000000001</v>
      </c>
      <c r="AA50" s="12">
        <f t="shared" si="2"/>
        <v>137.43333333333334</v>
      </c>
      <c r="AD50">
        <v>12</v>
      </c>
      <c r="AE50" t="s">
        <v>55</v>
      </c>
      <c r="AF50" s="12">
        <v>131.6</v>
      </c>
      <c r="AG50" s="12">
        <f t="shared" si="3"/>
        <v>130.76666666666665</v>
      </c>
      <c r="AJ50">
        <v>12</v>
      </c>
      <c r="AK50" t="s">
        <v>55</v>
      </c>
      <c r="AL50" s="12">
        <v>136.30000000000001</v>
      </c>
      <c r="AO50">
        <v>12</v>
      </c>
      <c r="AP50" t="s">
        <v>55</v>
      </c>
      <c r="AQ50" s="12">
        <v>136.30000000000001</v>
      </c>
      <c r="AR50" s="12">
        <f t="shared" si="4"/>
        <v>136.16666666666666</v>
      </c>
      <c r="AU50">
        <v>12</v>
      </c>
      <c r="AV50" t="s">
        <v>55</v>
      </c>
      <c r="AW50" s="12">
        <v>121.6</v>
      </c>
      <c r="AX50" s="12">
        <f t="shared" si="5"/>
        <v>121.16666666666667</v>
      </c>
      <c r="BA50">
        <v>12</v>
      </c>
      <c r="BB50" t="s">
        <v>55</v>
      </c>
      <c r="BC50" s="12">
        <v>135.6</v>
      </c>
      <c r="BD50" s="12">
        <f t="shared" si="6"/>
        <v>136.96666666666667</v>
      </c>
      <c r="BG50">
        <v>12</v>
      </c>
      <c r="BH50" t="s">
        <v>55</v>
      </c>
      <c r="BI50" s="12">
        <v>127.5</v>
      </c>
      <c r="BJ50" s="12">
        <f t="shared" si="7"/>
        <v>139.5</v>
      </c>
      <c r="BM50">
        <v>12</v>
      </c>
      <c r="BN50" t="s">
        <v>55</v>
      </c>
      <c r="BO50" s="12">
        <v>167.9</v>
      </c>
      <c r="BP50" s="12">
        <f t="shared" si="8"/>
        <v>169.36666666666667</v>
      </c>
      <c r="BS50">
        <v>12</v>
      </c>
      <c r="BT50" t="s">
        <v>55</v>
      </c>
      <c r="BU50" s="12">
        <v>113.8</v>
      </c>
      <c r="BV50" s="12">
        <f t="shared" si="9"/>
        <v>113.53333333333335</v>
      </c>
      <c r="BY50">
        <v>12</v>
      </c>
      <c r="BZ50" t="s">
        <v>55</v>
      </c>
      <c r="CA50" s="12">
        <v>137.5</v>
      </c>
      <c r="CB50" s="12">
        <f t="shared" si="10"/>
        <v>136.86666666666667</v>
      </c>
      <c r="CE50">
        <v>12</v>
      </c>
      <c r="CF50" t="s">
        <v>55</v>
      </c>
      <c r="CG50" s="12">
        <v>129.1</v>
      </c>
      <c r="CH50" s="12">
        <f t="shared" si="11"/>
        <v>128.83333333333334</v>
      </c>
      <c r="CK50">
        <v>12</v>
      </c>
      <c r="CL50" t="s">
        <v>55</v>
      </c>
      <c r="CM50" s="12">
        <v>143.6</v>
      </c>
      <c r="CP50">
        <v>12</v>
      </c>
      <c r="CQ50" t="s">
        <v>55</v>
      </c>
      <c r="CR50" s="12">
        <v>143.6</v>
      </c>
      <c r="CS50" s="12">
        <f t="shared" si="12"/>
        <v>143.03333333333333</v>
      </c>
      <c r="CV50">
        <v>12</v>
      </c>
      <c r="CW50" t="s">
        <v>55</v>
      </c>
      <c r="CX50" s="12">
        <v>134.69999999999999</v>
      </c>
      <c r="CY50" s="12">
        <f t="shared" si="13"/>
        <v>136.23333333333332</v>
      </c>
      <c r="DB50">
        <v>12</v>
      </c>
      <c r="DC50" t="s">
        <v>55</v>
      </c>
      <c r="DD50" s="12">
        <v>142.4</v>
      </c>
      <c r="DG50" t="s">
        <v>55</v>
      </c>
      <c r="DH50" s="12">
        <v>142.4</v>
      </c>
      <c r="DI50" s="12">
        <f t="shared" si="14"/>
        <v>141.5</v>
      </c>
      <c r="DL50">
        <v>12</v>
      </c>
      <c r="DM50" t="s">
        <v>55</v>
      </c>
      <c r="DN50" s="12">
        <v>140.4</v>
      </c>
      <c r="DQ50" t="s">
        <v>55</v>
      </c>
      <c r="DR50" s="12">
        <v>140.4</v>
      </c>
      <c r="DS50" s="12">
        <f t="shared" si="15"/>
        <v>139.96666666666667</v>
      </c>
      <c r="DV50">
        <v>12</v>
      </c>
      <c r="DW50" t="s">
        <v>55</v>
      </c>
      <c r="DX50" s="12">
        <v>135.19999999999999</v>
      </c>
      <c r="EA50" t="s">
        <v>55</v>
      </c>
      <c r="EB50" s="12">
        <v>135.19999999999999</v>
      </c>
      <c r="EC50" s="12">
        <f t="shared" si="16"/>
        <v>134.66666666666666</v>
      </c>
      <c r="EF50">
        <v>12</v>
      </c>
      <c r="EG50" t="s">
        <v>55</v>
      </c>
      <c r="EH50" s="12">
        <v>139.69999999999999</v>
      </c>
      <c r="EK50" t="s">
        <v>55</v>
      </c>
      <c r="EL50" s="12">
        <v>139.69999999999999</v>
      </c>
      <c r="EM50" s="12">
        <f t="shared" si="17"/>
        <v>139.23333333333332</v>
      </c>
      <c r="EP50">
        <v>12</v>
      </c>
      <c r="EQ50" t="s">
        <v>55</v>
      </c>
      <c r="ER50" s="12">
        <v>132</v>
      </c>
      <c r="EU50" t="s">
        <v>55</v>
      </c>
      <c r="EV50" s="12">
        <v>132</v>
      </c>
      <c r="EW50" s="12">
        <f t="shared" si="18"/>
        <v>130.70000000000002</v>
      </c>
      <c r="EZ50">
        <v>12</v>
      </c>
      <c r="FA50" t="s">
        <v>55</v>
      </c>
      <c r="FB50" s="12">
        <v>132.9</v>
      </c>
      <c r="FE50" t="s">
        <v>55</v>
      </c>
      <c r="FF50" s="12">
        <v>132.9</v>
      </c>
      <c r="FG50" s="12">
        <f t="shared" si="19"/>
        <v>132.26666666666665</v>
      </c>
      <c r="FJ50">
        <v>12</v>
      </c>
      <c r="FK50" t="s">
        <v>55</v>
      </c>
      <c r="FL50" s="12">
        <v>129.69999999999999</v>
      </c>
      <c r="FO50" t="s">
        <v>55</v>
      </c>
      <c r="FP50" s="12">
        <v>129.69999999999999</v>
      </c>
      <c r="FQ50" s="12">
        <f t="shared" si="20"/>
        <v>129.16666666666666</v>
      </c>
      <c r="FT50">
        <v>12</v>
      </c>
      <c r="FU50" t="s">
        <v>55</v>
      </c>
      <c r="FV50" s="12">
        <v>118.6</v>
      </c>
      <c r="FY50" t="s">
        <v>55</v>
      </c>
      <c r="FZ50" s="12">
        <v>118.6</v>
      </c>
      <c r="GA50" s="12">
        <f t="shared" si="21"/>
        <v>118.2</v>
      </c>
      <c r="GD50">
        <v>12</v>
      </c>
      <c r="GE50" t="s">
        <v>55</v>
      </c>
      <c r="GF50" s="12">
        <v>127.3</v>
      </c>
      <c r="GI50" t="s">
        <v>55</v>
      </c>
      <c r="GJ50" s="12">
        <v>127.3</v>
      </c>
      <c r="GK50" s="12">
        <f t="shared" si="22"/>
        <v>126.89999999999999</v>
      </c>
      <c r="GN50">
        <v>12</v>
      </c>
      <c r="GO50" t="s">
        <v>55</v>
      </c>
      <c r="GP50" s="12">
        <v>134.19999999999999</v>
      </c>
      <c r="GS50" t="s">
        <v>55</v>
      </c>
      <c r="GT50" s="12">
        <v>134.19999999999999</v>
      </c>
      <c r="GU50" s="12">
        <f t="shared" si="23"/>
        <v>133.63333333333333</v>
      </c>
      <c r="GX50">
        <v>12</v>
      </c>
      <c r="GY50" t="s">
        <v>55</v>
      </c>
      <c r="GZ50" s="12">
        <v>121.9</v>
      </c>
      <c r="HC50" t="s">
        <v>55</v>
      </c>
      <c r="HD50" s="12">
        <v>121.9</v>
      </c>
      <c r="HE50" s="12">
        <f t="shared" si="24"/>
        <v>122.8</v>
      </c>
      <c r="HH50">
        <v>12</v>
      </c>
      <c r="HI50" t="s">
        <v>55</v>
      </c>
      <c r="HJ50" s="12">
        <v>126.3</v>
      </c>
      <c r="HM50" t="s">
        <v>55</v>
      </c>
      <c r="HN50" s="12">
        <v>126.3</v>
      </c>
      <c r="HO50" s="12">
        <f t="shared" si="25"/>
        <v>126.03333333333335</v>
      </c>
      <c r="HR50">
        <v>12</v>
      </c>
      <c r="HS50" t="s">
        <v>55</v>
      </c>
      <c r="HT50" s="12">
        <v>132.80000000000001</v>
      </c>
      <c r="HW50" t="s">
        <v>55</v>
      </c>
      <c r="HX50" s="12">
        <v>132.80000000000001</v>
      </c>
      <c r="HY50" s="12">
        <f t="shared" si="26"/>
        <v>133.4</v>
      </c>
    </row>
    <row r="51" spans="2:233" x14ac:dyDescent="0.35">
      <c r="B51">
        <v>2017</v>
      </c>
      <c r="C51">
        <v>1</v>
      </c>
      <c r="D51" t="s">
        <v>31</v>
      </c>
      <c r="E51" s="12">
        <v>129.6</v>
      </c>
      <c r="G51">
        <v>2017</v>
      </c>
      <c r="H51">
        <v>1</v>
      </c>
      <c r="I51" t="s">
        <v>31</v>
      </c>
      <c r="J51" s="12">
        <v>129.6</v>
      </c>
      <c r="K51" s="12">
        <f t="shared" si="0"/>
        <v>129.06666666666669</v>
      </c>
      <c r="M51">
        <v>2017</v>
      </c>
      <c r="N51">
        <v>1</v>
      </c>
      <c r="O51" t="s">
        <v>31</v>
      </c>
      <c r="P51" s="12">
        <v>133.1</v>
      </c>
      <c r="Q51" s="12">
        <f t="shared" si="1"/>
        <v>132.56666666666669</v>
      </c>
      <c r="S51">
        <v>2017</v>
      </c>
      <c r="T51">
        <v>1</v>
      </c>
      <c r="U51" t="s">
        <v>31</v>
      </c>
      <c r="V51" s="12">
        <v>137.80000000000001</v>
      </c>
      <c r="X51">
        <v>2017</v>
      </c>
      <c r="Y51" t="s">
        <v>31</v>
      </c>
      <c r="Z51" s="12">
        <v>137.80000000000001</v>
      </c>
      <c r="AA51" s="12">
        <f t="shared" si="2"/>
        <v>137.50000000000003</v>
      </c>
      <c r="AC51">
        <v>2017</v>
      </c>
      <c r="AD51">
        <v>1</v>
      </c>
      <c r="AE51" t="s">
        <v>31</v>
      </c>
      <c r="AF51" s="12">
        <v>131.9</v>
      </c>
      <c r="AG51" s="12">
        <f t="shared" si="3"/>
        <v>131.36666666666667</v>
      </c>
      <c r="AI51">
        <v>2017</v>
      </c>
      <c r="AJ51">
        <v>1</v>
      </c>
      <c r="AK51" t="s">
        <v>31</v>
      </c>
      <c r="AL51" s="12">
        <v>136.69999999999999</v>
      </c>
      <c r="AN51">
        <v>2017</v>
      </c>
      <c r="AO51">
        <v>1</v>
      </c>
      <c r="AP51" t="s">
        <v>31</v>
      </c>
      <c r="AQ51" s="12">
        <v>136.69999999999999</v>
      </c>
      <c r="AR51" s="12">
        <f t="shared" si="4"/>
        <v>136.4</v>
      </c>
      <c r="AT51">
        <v>2017</v>
      </c>
      <c r="AU51">
        <v>1</v>
      </c>
      <c r="AV51" t="s">
        <v>31</v>
      </c>
      <c r="AW51" s="12">
        <v>122</v>
      </c>
      <c r="AX51" s="12">
        <f t="shared" si="5"/>
        <v>121.56666666666666</v>
      </c>
      <c r="AZ51">
        <v>2017</v>
      </c>
      <c r="BA51">
        <v>1</v>
      </c>
      <c r="BB51" t="s">
        <v>31</v>
      </c>
      <c r="BC51" s="12">
        <v>136</v>
      </c>
      <c r="BD51" s="12">
        <f t="shared" si="6"/>
        <v>136.16666666666666</v>
      </c>
      <c r="BF51">
        <v>2017</v>
      </c>
      <c r="BG51">
        <v>1</v>
      </c>
      <c r="BH51" t="s">
        <v>31</v>
      </c>
      <c r="BI51" s="12">
        <v>119.8</v>
      </c>
      <c r="BJ51" s="12">
        <f t="shared" si="7"/>
        <v>129.70000000000002</v>
      </c>
      <c r="BL51">
        <v>2017</v>
      </c>
      <c r="BM51">
        <v>1</v>
      </c>
      <c r="BN51" t="s">
        <v>31</v>
      </c>
      <c r="BO51" s="12">
        <v>161.69999999999999</v>
      </c>
      <c r="BP51" s="12">
        <f t="shared" si="8"/>
        <v>166.53333333333333</v>
      </c>
      <c r="BR51">
        <v>2017</v>
      </c>
      <c r="BS51">
        <v>1</v>
      </c>
      <c r="BT51" t="s">
        <v>31</v>
      </c>
      <c r="BU51" s="12">
        <v>114.8</v>
      </c>
      <c r="BV51" s="12">
        <f t="shared" si="9"/>
        <v>114</v>
      </c>
      <c r="BX51">
        <v>2017</v>
      </c>
      <c r="BY51">
        <v>1</v>
      </c>
      <c r="BZ51" t="s">
        <v>31</v>
      </c>
      <c r="CA51" s="12">
        <v>136.9</v>
      </c>
      <c r="CB51" s="12">
        <f t="shared" si="10"/>
        <v>137.06666666666669</v>
      </c>
      <c r="CD51">
        <v>2017</v>
      </c>
      <c r="CE51">
        <v>1</v>
      </c>
      <c r="CF51" t="s">
        <v>31</v>
      </c>
      <c r="CG51" s="12">
        <v>129</v>
      </c>
      <c r="CH51" s="12">
        <f t="shared" si="11"/>
        <v>128.93333333333331</v>
      </c>
      <c r="CJ51">
        <v>2017</v>
      </c>
      <c r="CK51">
        <v>1</v>
      </c>
      <c r="CL51" t="s">
        <v>31</v>
      </c>
      <c r="CM51" s="12">
        <v>143.9</v>
      </c>
      <c r="CO51">
        <v>2017</v>
      </c>
      <c r="CP51">
        <v>1</v>
      </c>
      <c r="CQ51" t="s">
        <v>31</v>
      </c>
      <c r="CR51" s="12">
        <v>143.9</v>
      </c>
      <c r="CS51" s="12">
        <f t="shared" si="12"/>
        <v>143.53333333333333</v>
      </c>
      <c r="CU51">
        <v>2017</v>
      </c>
      <c r="CV51">
        <v>1</v>
      </c>
      <c r="CW51" t="s">
        <v>31</v>
      </c>
      <c r="CX51" s="12">
        <v>133.69999999999999</v>
      </c>
      <c r="CY51" s="12">
        <f t="shared" si="13"/>
        <v>134.99999999999997</v>
      </c>
      <c r="DA51">
        <v>2017</v>
      </c>
      <c r="DB51">
        <v>1</v>
      </c>
      <c r="DC51" t="s">
        <v>31</v>
      </c>
      <c r="DD51" s="12">
        <v>143.1</v>
      </c>
      <c r="DF51">
        <v>2017</v>
      </c>
      <c r="DG51" t="s">
        <v>31</v>
      </c>
      <c r="DH51" s="12">
        <v>143.1</v>
      </c>
      <c r="DI51" s="12">
        <f t="shared" si="14"/>
        <v>142.23333333333335</v>
      </c>
      <c r="DK51">
        <v>2017</v>
      </c>
      <c r="DL51">
        <v>1</v>
      </c>
      <c r="DM51" t="s">
        <v>31</v>
      </c>
      <c r="DN51" s="12">
        <v>140.69999999999999</v>
      </c>
      <c r="DP51">
        <v>2017</v>
      </c>
      <c r="DQ51" t="s">
        <v>31</v>
      </c>
      <c r="DR51" s="12">
        <v>140.69999999999999</v>
      </c>
      <c r="DS51" s="12">
        <f t="shared" si="15"/>
        <v>140.33333333333334</v>
      </c>
      <c r="DU51">
        <v>2017</v>
      </c>
      <c r="DV51">
        <v>1</v>
      </c>
      <c r="DW51" t="s">
        <v>31</v>
      </c>
      <c r="DX51" s="12">
        <v>135.80000000000001</v>
      </c>
      <c r="DZ51">
        <v>2017</v>
      </c>
      <c r="EA51" t="s">
        <v>31</v>
      </c>
      <c r="EB51" s="12">
        <v>135.80000000000001</v>
      </c>
      <c r="EC51" s="12">
        <f t="shared" si="16"/>
        <v>135.16666666666666</v>
      </c>
      <c r="EE51">
        <v>2017</v>
      </c>
      <c r="EF51">
        <v>1</v>
      </c>
      <c r="EG51" t="s">
        <v>31</v>
      </c>
      <c r="EH51" s="12">
        <v>140</v>
      </c>
      <c r="EJ51">
        <v>2017</v>
      </c>
      <c r="EK51" t="s">
        <v>31</v>
      </c>
      <c r="EL51" s="12">
        <v>140</v>
      </c>
      <c r="EM51" s="12">
        <f t="shared" si="17"/>
        <v>139.63333333333333</v>
      </c>
      <c r="EO51">
        <v>2017</v>
      </c>
      <c r="EP51">
        <v>1</v>
      </c>
      <c r="EQ51" t="s">
        <v>31</v>
      </c>
      <c r="ER51" s="12">
        <v>132.1</v>
      </c>
      <c r="ET51">
        <v>2017</v>
      </c>
      <c r="EU51" t="s">
        <v>31</v>
      </c>
      <c r="EV51" s="12">
        <v>132.1</v>
      </c>
      <c r="EW51" s="12">
        <f t="shared" si="18"/>
        <v>131.46666666666667</v>
      </c>
      <c r="EY51">
        <v>2017</v>
      </c>
      <c r="EZ51">
        <v>1</v>
      </c>
      <c r="FA51" t="s">
        <v>31</v>
      </c>
      <c r="FB51" s="12">
        <v>133.19999999999999</v>
      </c>
      <c r="FD51">
        <v>2017</v>
      </c>
      <c r="FE51" t="s">
        <v>31</v>
      </c>
      <c r="FF51" s="12">
        <v>133.19999999999999</v>
      </c>
      <c r="FG51" s="12">
        <f t="shared" si="19"/>
        <v>132.73333333333332</v>
      </c>
      <c r="FI51">
        <v>2017</v>
      </c>
      <c r="FJ51">
        <v>1</v>
      </c>
      <c r="FK51" t="s">
        <v>31</v>
      </c>
      <c r="FL51" s="12">
        <v>129.9</v>
      </c>
      <c r="FN51">
        <v>2017</v>
      </c>
      <c r="FO51" t="s">
        <v>31</v>
      </c>
      <c r="FP51" s="12">
        <v>129.9</v>
      </c>
      <c r="FQ51" s="12">
        <f t="shared" si="20"/>
        <v>129.56666666666663</v>
      </c>
      <c r="FS51">
        <v>2017</v>
      </c>
      <c r="FT51">
        <v>1</v>
      </c>
      <c r="FU51" t="s">
        <v>31</v>
      </c>
      <c r="FV51" s="12">
        <v>119.1</v>
      </c>
      <c r="FX51">
        <v>2017</v>
      </c>
      <c r="FY51" t="s">
        <v>31</v>
      </c>
      <c r="FZ51" s="12">
        <v>119.1</v>
      </c>
      <c r="GA51" s="12">
        <f t="shared" si="21"/>
        <v>118.63333333333333</v>
      </c>
      <c r="GC51">
        <v>2017</v>
      </c>
      <c r="GD51">
        <v>1</v>
      </c>
      <c r="GE51" t="s">
        <v>31</v>
      </c>
      <c r="GF51" s="12">
        <v>127</v>
      </c>
      <c r="GH51">
        <v>2017</v>
      </c>
      <c r="GI51" t="s">
        <v>31</v>
      </c>
      <c r="GJ51" s="12">
        <v>127</v>
      </c>
      <c r="GK51" s="12">
        <f t="shared" si="22"/>
        <v>127.06666666666666</v>
      </c>
      <c r="GM51">
        <v>2017</v>
      </c>
      <c r="GN51">
        <v>1</v>
      </c>
      <c r="GO51" t="s">
        <v>31</v>
      </c>
      <c r="GP51" s="12">
        <v>134.6</v>
      </c>
      <c r="GR51">
        <v>2017</v>
      </c>
      <c r="GS51" t="s">
        <v>31</v>
      </c>
      <c r="GT51" s="12">
        <v>134.6</v>
      </c>
      <c r="GU51" s="12">
        <f t="shared" si="23"/>
        <v>134.16666666666666</v>
      </c>
      <c r="GW51">
        <v>2017</v>
      </c>
      <c r="GX51">
        <v>1</v>
      </c>
      <c r="GY51" t="s">
        <v>31</v>
      </c>
      <c r="GZ51" s="12">
        <v>122.3</v>
      </c>
      <c r="HB51">
        <v>2017</v>
      </c>
      <c r="HC51" t="s">
        <v>31</v>
      </c>
      <c r="HD51" s="12">
        <v>122.3</v>
      </c>
      <c r="HE51" s="12">
        <f t="shared" si="24"/>
        <v>122.56666666666666</v>
      </c>
      <c r="HG51">
        <v>2017</v>
      </c>
      <c r="HH51">
        <v>1</v>
      </c>
      <c r="HI51" t="s">
        <v>31</v>
      </c>
      <c r="HJ51" s="12">
        <v>126.6</v>
      </c>
      <c r="HL51">
        <v>2017</v>
      </c>
      <c r="HM51" t="s">
        <v>31</v>
      </c>
      <c r="HN51" s="12">
        <v>126.6</v>
      </c>
      <c r="HO51" s="12">
        <f t="shared" si="25"/>
        <v>126.33333333333333</v>
      </c>
      <c r="HQ51">
        <v>2017</v>
      </c>
      <c r="HR51">
        <v>1</v>
      </c>
      <c r="HS51" t="s">
        <v>31</v>
      </c>
      <c r="HT51" s="12">
        <v>132.4</v>
      </c>
      <c r="HV51">
        <v>2017</v>
      </c>
      <c r="HW51" t="s">
        <v>31</v>
      </c>
      <c r="HX51" s="12">
        <v>132.4</v>
      </c>
      <c r="HY51" s="12">
        <f t="shared" si="26"/>
        <v>132.93333333333331</v>
      </c>
    </row>
    <row r="52" spans="2:233" x14ac:dyDescent="0.35">
      <c r="C52">
        <v>2</v>
      </c>
      <c r="D52" t="s">
        <v>36</v>
      </c>
      <c r="E52" s="12">
        <v>130.5</v>
      </c>
      <c r="H52">
        <v>2</v>
      </c>
      <c r="I52" t="s">
        <v>36</v>
      </c>
      <c r="J52" s="12">
        <v>130.5</v>
      </c>
      <c r="K52" s="12">
        <f t="shared" si="0"/>
        <v>129.53333333333333</v>
      </c>
      <c r="N52">
        <v>2</v>
      </c>
      <c r="O52" t="s">
        <v>36</v>
      </c>
      <c r="P52" s="12">
        <v>133.30000000000001</v>
      </c>
      <c r="Q52" s="12">
        <f t="shared" si="1"/>
        <v>133</v>
      </c>
      <c r="T52">
        <v>2</v>
      </c>
      <c r="U52" t="s">
        <v>36</v>
      </c>
      <c r="V52" s="12">
        <v>138.30000000000001</v>
      </c>
      <c r="Y52" t="s">
        <v>36</v>
      </c>
      <c r="Z52" s="12">
        <v>138.30000000000001</v>
      </c>
      <c r="AA52" s="12">
        <f t="shared" si="2"/>
        <v>137.80000000000001</v>
      </c>
      <c r="AD52">
        <v>2</v>
      </c>
      <c r="AE52" t="s">
        <v>36</v>
      </c>
      <c r="AF52" s="12">
        <v>129.30000000000001</v>
      </c>
      <c r="AG52" s="12">
        <f t="shared" si="3"/>
        <v>130.93333333333334</v>
      </c>
      <c r="AJ52">
        <v>2</v>
      </c>
      <c r="AK52" t="s">
        <v>36</v>
      </c>
      <c r="AL52" s="12">
        <v>137.19999999999999</v>
      </c>
      <c r="AO52">
        <v>2</v>
      </c>
      <c r="AP52" t="s">
        <v>36</v>
      </c>
      <c r="AQ52" s="12">
        <v>137.19999999999999</v>
      </c>
      <c r="AR52" s="12">
        <f t="shared" si="4"/>
        <v>136.73333333333332</v>
      </c>
      <c r="AU52">
        <v>2</v>
      </c>
      <c r="AV52" t="s">
        <v>36</v>
      </c>
      <c r="AW52" s="12">
        <v>122.1</v>
      </c>
      <c r="AX52" s="12">
        <f t="shared" si="5"/>
        <v>121.89999999999999</v>
      </c>
      <c r="BA52">
        <v>2</v>
      </c>
      <c r="BB52" t="s">
        <v>36</v>
      </c>
      <c r="BC52" s="12">
        <v>138.69999999999999</v>
      </c>
      <c r="BD52" s="12">
        <f t="shared" si="6"/>
        <v>136.76666666666668</v>
      </c>
      <c r="BG52">
        <v>2</v>
      </c>
      <c r="BH52" t="s">
        <v>36</v>
      </c>
      <c r="BI52" s="12">
        <v>119.1</v>
      </c>
      <c r="BJ52" s="12">
        <f t="shared" si="7"/>
        <v>122.13333333333333</v>
      </c>
      <c r="BM52">
        <v>2</v>
      </c>
      <c r="BN52" t="s">
        <v>36</v>
      </c>
      <c r="BO52" s="12">
        <v>156.9</v>
      </c>
      <c r="BP52" s="12">
        <f t="shared" si="8"/>
        <v>162.16666666666666</v>
      </c>
      <c r="BS52">
        <v>2</v>
      </c>
      <c r="BT52" t="s">
        <v>36</v>
      </c>
      <c r="BU52" s="12">
        <v>116.2</v>
      </c>
      <c r="BV52" s="12">
        <f t="shared" si="9"/>
        <v>114.93333333333334</v>
      </c>
      <c r="BY52">
        <v>2</v>
      </c>
      <c r="BZ52" t="s">
        <v>36</v>
      </c>
      <c r="CA52" s="12">
        <v>136</v>
      </c>
      <c r="CB52" s="12">
        <f t="shared" si="10"/>
        <v>136.79999999999998</v>
      </c>
      <c r="CE52">
        <v>2</v>
      </c>
      <c r="CF52" t="s">
        <v>36</v>
      </c>
      <c r="CG52" s="12">
        <v>129.4</v>
      </c>
      <c r="CH52" s="12">
        <f t="shared" si="11"/>
        <v>129.16666666666666</v>
      </c>
      <c r="CK52">
        <v>2</v>
      </c>
      <c r="CL52" t="s">
        <v>36</v>
      </c>
      <c r="CM52" s="12">
        <v>144.4</v>
      </c>
      <c r="CP52">
        <v>2</v>
      </c>
      <c r="CQ52" t="s">
        <v>36</v>
      </c>
      <c r="CR52" s="12">
        <v>144.4</v>
      </c>
      <c r="CS52" s="12">
        <f t="shared" si="12"/>
        <v>143.96666666666667</v>
      </c>
      <c r="CV52">
        <v>2</v>
      </c>
      <c r="CW52" t="s">
        <v>36</v>
      </c>
      <c r="CX52" s="12">
        <v>133.6</v>
      </c>
      <c r="CY52" s="12">
        <f t="shared" si="13"/>
        <v>134</v>
      </c>
      <c r="DB52">
        <v>2</v>
      </c>
      <c r="DC52" t="s">
        <v>36</v>
      </c>
      <c r="DD52" s="12">
        <v>143.69999999999999</v>
      </c>
      <c r="DG52" t="s">
        <v>36</v>
      </c>
      <c r="DH52" s="12">
        <v>143.69999999999999</v>
      </c>
      <c r="DI52" s="12">
        <f t="shared" si="14"/>
        <v>143.06666666666666</v>
      </c>
      <c r="DL52">
        <v>2</v>
      </c>
      <c r="DM52" t="s">
        <v>36</v>
      </c>
      <c r="DN52" s="12">
        <v>140.9</v>
      </c>
      <c r="DQ52" t="s">
        <v>36</v>
      </c>
      <c r="DR52" s="12">
        <v>140.9</v>
      </c>
      <c r="DS52" s="12">
        <f t="shared" si="15"/>
        <v>140.66666666666666</v>
      </c>
      <c r="DV52">
        <v>2</v>
      </c>
      <c r="DW52" t="s">
        <v>36</v>
      </c>
      <c r="DX52" s="12">
        <v>135.80000000000001</v>
      </c>
      <c r="EA52" t="s">
        <v>36</v>
      </c>
      <c r="EB52" s="12">
        <v>135.80000000000001</v>
      </c>
      <c r="EC52" s="12">
        <f t="shared" si="16"/>
        <v>135.6</v>
      </c>
      <c r="EF52">
        <v>2</v>
      </c>
      <c r="EG52" t="s">
        <v>36</v>
      </c>
      <c r="EH52" s="12">
        <v>140.19999999999999</v>
      </c>
      <c r="EK52" t="s">
        <v>36</v>
      </c>
      <c r="EL52" s="12">
        <v>140.19999999999999</v>
      </c>
      <c r="EM52" s="12">
        <f t="shared" si="17"/>
        <v>139.96666666666667</v>
      </c>
      <c r="EP52">
        <v>2</v>
      </c>
      <c r="EQ52" t="s">
        <v>36</v>
      </c>
      <c r="ER52" s="12">
        <v>133.19999999999999</v>
      </c>
      <c r="EU52" t="s">
        <v>36</v>
      </c>
      <c r="EV52" s="12">
        <v>133.19999999999999</v>
      </c>
      <c r="EW52" s="12">
        <f t="shared" si="18"/>
        <v>132.43333333333334</v>
      </c>
      <c r="EZ52">
        <v>2</v>
      </c>
      <c r="FA52" t="s">
        <v>36</v>
      </c>
      <c r="FB52" s="12">
        <v>133.6</v>
      </c>
      <c r="FE52" t="s">
        <v>36</v>
      </c>
      <c r="FF52" s="12">
        <v>133.6</v>
      </c>
      <c r="FG52" s="12">
        <f t="shared" si="19"/>
        <v>133.23333333333335</v>
      </c>
      <c r="FJ52">
        <v>2</v>
      </c>
      <c r="FK52" t="s">
        <v>36</v>
      </c>
      <c r="FL52" s="12">
        <v>130.1</v>
      </c>
      <c r="FO52" t="s">
        <v>36</v>
      </c>
      <c r="FP52" s="12">
        <v>130.1</v>
      </c>
      <c r="FQ52" s="12">
        <f t="shared" si="20"/>
        <v>129.9</v>
      </c>
      <c r="FT52">
        <v>2</v>
      </c>
      <c r="FU52" t="s">
        <v>36</v>
      </c>
      <c r="FV52" s="12">
        <v>119.5</v>
      </c>
      <c r="FY52" t="s">
        <v>36</v>
      </c>
      <c r="FZ52" s="12">
        <v>119.5</v>
      </c>
      <c r="GA52" s="12">
        <f t="shared" si="21"/>
        <v>119.06666666666666</v>
      </c>
      <c r="GD52">
        <v>2</v>
      </c>
      <c r="GE52" t="s">
        <v>36</v>
      </c>
      <c r="GF52" s="12">
        <v>127.7</v>
      </c>
      <c r="GI52" t="s">
        <v>36</v>
      </c>
      <c r="GJ52" s="12">
        <v>127.7</v>
      </c>
      <c r="GK52" s="12">
        <f t="shared" si="22"/>
        <v>127.33333333333333</v>
      </c>
      <c r="GN52">
        <v>2</v>
      </c>
      <c r="GO52" t="s">
        <v>36</v>
      </c>
      <c r="GP52" s="12">
        <v>134.9</v>
      </c>
      <c r="GS52" t="s">
        <v>36</v>
      </c>
      <c r="GT52" s="12">
        <v>134.9</v>
      </c>
      <c r="GU52" s="12">
        <f t="shared" si="23"/>
        <v>134.56666666666663</v>
      </c>
      <c r="GX52">
        <v>2</v>
      </c>
      <c r="GY52" t="s">
        <v>36</v>
      </c>
      <c r="GZ52" s="12">
        <v>123.2</v>
      </c>
      <c r="HC52" t="s">
        <v>36</v>
      </c>
      <c r="HD52" s="12">
        <v>123.2</v>
      </c>
      <c r="HE52" s="12">
        <f t="shared" si="24"/>
        <v>122.46666666666665</v>
      </c>
      <c r="HH52">
        <v>2</v>
      </c>
      <c r="HI52" t="s">
        <v>36</v>
      </c>
      <c r="HJ52" s="12">
        <v>127</v>
      </c>
      <c r="HM52" t="s">
        <v>36</v>
      </c>
      <c r="HN52" s="12">
        <v>127</v>
      </c>
      <c r="HO52" s="12">
        <f t="shared" si="25"/>
        <v>126.63333333333333</v>
      </c>
      <c r="HR52">
        <v>2</v>
      </c>
      <c r="HS52" t="s">
        <v>36</v>
      </c>
      <c r="HT52" s="12">
        <v>132.6</v>
      </c>
      <c r="HW52" t="s">
        <v>36</v>
      </c>
      <c r="HX52" s="12">
        <v>132.6</v>
      </c>
      <c r="HY52" s="12">
        <f t="shared" si="26"/>
        <v>132.60000000000002</v>
      </c>
    </row>
    <row r="53" spans="2:233" x14ac:dyDescent="0.35">
      <c r="C53">
        <v>3</v>
      </c>
      <c r="D53" t="s">
        <v>38</v>
      </c>
      <c r="E53" s="12">
        <v>131.1</v>
      </c>
      <c r="H53">
        <v>3</v>
      </c>
      <c r="I53" t="s">
        <v>38</v>
      </c>
      <c r="J53" s="12">
        <v>131.1</v>
      </c>
      <c r="K53" s="12">
        <f t="shared" si="0"/>
        <v>130.4</v>
      </c>
      <c r="N53">
        <v>3</v>
      </c>
      <c r="O53" t="s">
        <v>38</v>
      </c>
      <c r="P53" s="12">
        <v>133.6</v>
      </c>
      <c r="Q53" s="12">
        <f t="shared" si="1"/>
        <v>133.33333333333334</v>
      </c>
      <c r="T53">
        <v>3</v>
      </c>
      <c r="U53" t="s">
        <v>38</v>
      </c>
      <c r="V53" s="12">
        <v>138.80000000000001</v>
      </c>
      <c r="Y53" t="s">
        <v>38</v>
      </c>
      <c r="Z53" s="12">
        <v>138.80000000000001</v>
      </c>
      <c r="AA53" s="12">
        <f t="shared" si="2"/>
        <v>138.30000000000001</v>
      </c>
      <c r="AD53">
        <v>3</v>
      </c>
      <c r="AE53" t="s">
        <v>38</v>
      </c>
      <c r="AF53" s="12">
        <v>128.80000000000001</v>
      </c>
      <c r="AG53" s="12">
        <f t="shared" si="3"/>
        <v>130.00000000000003</v>
      </c>
      <c r="AJ53">
        <v>3</v>
      </c>
      <c r="AK53" t="s">
        <v>38</v>
      </c>
      <c r="AL53" s="12">
        <v>137.19999999999999</v>
      </c>
      <c r="AO53">
        <v>3</v>
      </c>
      <c r="AP53" t="s">
        <v>38</v>
      </c>
      <c r="AQ53" s="12">
        <v>137.19999999999999</v>
      </c>
      <c r="AR53" s="12">
        <f t="shared" si="4"/>
        <v>137.03333333333333</v>
      </c>
      <c r="AU53">
        <v>3</v>
      </c>
      <c r="AV53" t="s">
        <v>38</v>
      </c>
      <c r="AW53" s="12">
        <v>121.6</v>
      </c>
      <c r="AX53" s="12">
        <f t="shared" si="5"/>
        <v>121.89999999999999</v>
      </c>
      <c r="BA53">
        <v>3</v>
      </c>
      <c r="BB53" t="s">
        <v>38</v>
      </c>
      <c r="BC53" s="12">
        <v>139.69999999999999</v>
      </c>
      <c r="BD53" s="12">
        <f t="shared" si="6"/>
        <v>138.13333333333333</v>
      </c>
      <c r="BG53">
        <v>3</v>
      </c>
      <c r="BH53" t="s">
        <v>38</v>
      </c>
      <c r="BI53" s="12">
        <v>119.7</v>
      </c>
      <c r="BJ53" s="12">
        <f t="shared" si="7"/>
        <v>119.53333333333332</v>
      </c>
      <c r="BM53">
        <v>3</v>
      </c>
      <c r="BN53" t="s">
        <v>38</v>
      </c>
      <c r="BO53" s="12">
        <v>148</v>
      </c>
      <c r="BP53" s="12">
        <f t="shared" si="8"/>
        <v>155.53333333333333</v>
      </c>
      <c r="BS53">
        <v>3</v>
      </c>
      <c r="BT53" t="s">
        <v>38</v>
      </c>
      <c r="BU53" s="12">
        <v>116.9</v>
      </c>
      <c r="BV53" s="12">
        <f t="shared" si="9"/>
        <v>115.96666666666665</v>
      </c>
      <c r="BY53">
        <v>3</v>
      </c>
      <c r="BZ53" t="s">
        <v>38</v>
      </c>
      <c r="CA53" s="12">
        <v>135.6</v>
      </c>
      <c r="CB53" s="12">
        <f t="shared" si="10"/>
        <v>136.16666666666666</v>
      </c>
      <c r="CE53">
        <v>3</v>
      </c>
      <c r="CF53" t="s">
        <v>38</v>
      </c>
      <c r="CG53" s="12">
        <v>129.80000000000001</v>
      </c>
      <c r="CH53" s="12">
        <f t="shared" si="11"/>
        <v>129.4</v>
      </c>
      <c r="CK53">
        <v>3</v>
      </c>
      <c r="CL53" t="s">
        <v>38</v>
      </c>
      <c r="CM53" s="12">
        <v>145.4</v>
      </c>
      <c r="CP53">
        <v>3</v>
      </c>
      <c r="CQ53" t="s">
        <v>38</v>
      </c>
      <c r="CR53" s="12">
        <v>145.4</v>
      </c>
      <c r="CS53" s="12">
        <f t="shared" si="12"/>
        <v>144.56666666666669</v>
      </c>
      <c r="CV53">
        <v>3</v>
      </c>
      <c r="CW53" t="s">
        <v>38</v>
      </c>
      <c r="CX53" s="12">
        <v>133.4</v>
      </c>
      <c r="CY53" s="12">
        <f t="shared" si="13"/>
        <v>133.56666666666663</v>
      </c>
      <c r="DB53">
        <v>3</v>
      </c>
      <c r="DC53" t="s">
        <v>38</v>
      </c>
      <c r="DD53" s="12">
        <v>144.19999999999999</v>
      </c>
      <c r="DG53" t="s">
        <v>38</v>
      </c>
      <c r="DH53" s="12">
        <v>144.19999999999999</v>
      </c>
      <c r="DI53" s="12">
        <f t="shared" si="14"/>
        <v>143.66666666666666</v>
      </c>
      <c r="DL53">
        <v>3</v>
      </c>
      <c r="DM53" t="s">
        <v>38</v>
      </c>
      <c r="DN53" s="12">
        <v>141.6</v>
      </c>
      <c r="DQ53" t="s">
        <v>38</v>
      </c>
      <c r="DR53" s="12">
        <v>141.6</v>
      </c>
      <c r="DS53" s="12">
        <f t="shared" si="15"/>
        <v>141.06666666666669</v>
      </c>
      <c r="DV53">
        <v>3</v>
      </c>
      <c r="DW53" t="s">
        <v>38</v>
      </c>
      <c r="DX53" s="12">
        <v>136.19999999999999</v>
      </c>
      <c r="EA53" t="s">
        <v>38</v>
      </c>
      <c r="EB53" s="12">
        <v>136.19999999999999</v>
      </c>
      <c r="EC53" s="12">
        <f t="shared" si="16"/>
        <v>135.93333333333334</v>
      </c>
      <c r="EF53">
        <v>3</v>
      </c>
      <c r="EG53" t="s">
        <v>38</v>
      </c>
      <c r="EH53" s="12">
        <v>140.80000000000001</v>
      </c>
      <c r="EK53" t="s">
        <v>38</v>
      </c>
      <c r="EL53" s="12">
        <v>140.80000000000001</v>
      </c>
      <c r="EM53" s="12">
        <f t="shared" si="17"/>
        <v>140.33333333333334</v>
      </c>
      <c r="EP53">
        <v>3</v>
      </c>
      <c r="EQ53" t="s">
        <v>38</v>
      </c>
      <c r="ER53" s="12">
        <v>134.19999999999999</v>
      </c>
      <c r="EU53" t="s">
        <v>38</v>
      </c>
      <c r="EV53" s="12">
        <v>134.19999999999999</v>
      </c>
      <c r="EW53" s="12">
        <f t="shared" si="18"/>
        <v>133.16666666666666</v>
      </c>
      <c r="EZ53">
        <v>3</v>
      </c>
      <c r="FA53" t="s">
        <v>38</v>
      </c>
      <c r="FB53" s="12">
        <v>134.1</v>
      </c>
      <c r="FE53" t="s">
        <v>38</v>
      </c>
      <c r="FF53" s="12">
        <v>134.1</v>
      </c>
      <c r="FG53" s="12">
        <f t="shared" si="19"/>
        <v>133.63333333333333</v>
      </c>
      <c r="FJ53">
        <v>3</v>
      </c>
      <c r="FK53" t="s">
        <v>38</v>
      </c>
      <c r="FL53" s="12">
        <v>130.6</v>
      </c>
      <c r="FO53" t="s">
        <v>38</v>
      </c>
      <c r="FP53" s="12">
        <v>130.6</v>
      </c>
      <c r="FQ53" s="12">
        <f t="shared" si="20"/>
        <v>130.20000000000002</v>
      </c>
      <c r="FT53">
        <v>3</v>
      </c>
      <c r="FU53" t="s">
        <v>38</v>
      </c>
      <c r="FV53" s="12">
        <v>119.8</v>
      </c>
      <c r="FY53" t="s">
        <v>38</v>
      </c>
      <c r="FZ53" s="12">
        <v>119.8</v>
      </c>
      <c r="GA53" s="12">
        <f t="shared" si="21"/>
        <v>119.46666666666665</v>
      </c>
      <c r="GD53">
        <v>3</v>
      </c>
      <c r="GE53" t="s">
        <v>38</v>
      </c>
      <c r="GF53" s="12">
        <v>128.30000000000001</v>
      </c>
      <c r="GI53" t="s">
        <v>38</v>
      </c>
      <c r="GJ53" s="12">
        <v>128.30000000000001</v>
      </c>
      <c r="GK53" s="12">
        <f t="shared" si="22"/>
        <v>127.66666666666667</v>
      </c>
      <c r="GN53">
        <v>3</v>
      </c>
      <c r="GO53" t="s">
        <v>38</v>
      </c>
      <c r="GP53" s="12">
        <v>135.19999999999999</v>
      </c>
      <c r="GS53" t="s">
        <v>38</v>
      </c>
      <c r="GT53" s="12">
        <v>135.19999999999999</v>
      </c>
      <c r="GU53" s="12">
        <f t="shared" si="23"/>
        <v>134.9</v>
      </c>
      <c r="GX53">
        <v>3</v>
      </c>
      <c r="GY53" t="s">
        <v>38</v>
      </c>
      <c r="GZ53" s="12">
        <v>123.3</v>
      </c>
      <c r="HC53" t="s">
        <v>38</v>
      </c>
      <c r="HD53" s="12">
        <v>123.3</v>
      </c>
      <c r="HE53" s="12">
        <f t="shared" si="24"/>
        <v>122.93333333333334</v>
      </c>
      <c r="HH53">
        <v>3</v>
      </c>
      <c r="HI53" t="s">
        <v>38</v>
      </c>
      <c r="HJ53" s="12">
        <v>127.4</v>
      </c>
      <c r="HM53" t="s">
        <v>38</v>
      </c>
      <c r="HN53" s="12">
        <v>127.4</v>
      </c>
      <c r="HO53" s="12">
        <f t="shared" si="25"/>
        <v>127</v>
      </c>
      <c r="HR53">
        <v>3</v>
      </c>
      <c r="HS53" t="s">
        <v>38</v>
      </c>
      <c r="HT53" s="12">
        <v>132.80000000000001</v>
      </c>
      <c r="HW53" t="s">
        <v>38</v>
      </c>
      <c r="HX53" s="12">
        <v>132.80000000000001</v>
      </c>
      <c r="HY53" s="12">
        <f t="shared" si="26"/>
        <v>132.6</v>
      </c>
    </row>
    <row r="54" spans="2:233" x14ac:dyDescent="0.35">
      <c r="C54">
        <v>4</v>
      </c>
      <c r="D54" t="s">
        <v>39</v>
      </c>
      <c r="E54" s="12">
        <v>131.69999999999999</v>
      </c>
      <c r="H54">
        <v>4</v>
      </c>
      <c r="I54" t="s">
        <v>39</v>
      </c>
      <c r="J54" s="12">
        <v>131.69999999999999</v>
      </c>
      <c r="K54" s="12">
        <f t="shared" si="0"/>
        <v>131.1</v>
      </c>
      <c r="N54">
        <v>4</v>
      </c>
      <c r="O54" t="s">
        <v>39</v>
      </c>
      <c r="P54" s="12">
        <v>133.19999999999999</v>
      </c>
      <c r="Q54" s="12">
        <f t="shared" si="1"/>
        <v>133.36666666666665</v>
      </c>
      <c r="T54">
        <v>4</v>
      </c>
      <c r="U54" t="s">
        <v>39</v>
      </c>
      <c r="V54" s="12">
        <v>138.69999999999999</v>
      </c>
      <c r="Y54" t="s">
        <v>39</v>
      </c>
      <c r="Z54" s="12">
        <v>138.69999999999999</v>
      </c>
      <c r="AA54" s="12">
        <f t="shared" si="2"/>
        <v>138.6</v>
      </c>
      <c r="AD54">
        <v>4</v>
      </c>
      <c r="AE54" t="s">
        <v>39</v>
      </c>
      <c r="AF54" s="12">
        <v>127.1</v>
      </c>
      <c r="AG54" s="12">
        <f t="shared" si="3"/>
        <v>128.4</v>
      </c>
      <c r="AJ54">
        <v>4</v>
      </c>
      <c r="AK54" t="s">
        <v>39</v>
      </c>
      <c r="AL54" s="12">
        <v>137.69999999999999</v>
      </c>
      <c r="AO54">
        <v>4</v>
      </c>
      <c r="AP54" t="s">
        <v>39</v>
      </c>
      <c r="AQ54" s="12">
        <v>137.69999999999999</v>
      </c>
      <c r="AR54" s="12">
        <f t="shared" si="4"/>
        <v>137.36666666666665</v>
      </c>
      <c r="AU54">
        <v>4</v>
      </c>
      <c r="AV54" t="s">
        <v>39</v>
      </c>
      <c r="AW54" s="12">
        <v>121.3</v>
      </c>
      <c r="AX54" s="12">
        <f t="shared" si="5"/>
        <v>121.66666666666667</v>
      </c>
      <c r="BA54">
        <v>4</v>
      </c>
      <c r="BB54" t="s">
        <v>39</v>
      </c>
      <c r="BC54" s="12">
        <v>141.80000000000001</v>
      </c>
      <c r="BD54" s="12">
        <f t="shared" si="6"/>
        <v>140.06666666666666</v>
      </c>
      <c r="BG54">
        <v>4</v>
      </c>
      <c r="BH54" t="s">
        <v>39</v>
      </c>
      <c r="BI54" s="12">
        <v>121.5</v>
      </c>
      <c r="BJ54" s="12">
        <f t="shared" si="7"/>
        <v>120.10000000000001</v>
      </c>
      <c r="BM54">
        <v>4</v>
      </c>
      <c r="BN54" t="s">
        <v>39</v>
      </c>
      <c r="BO54" s="12">
        <v>144.5</v>
      </c>
      <c r="BP54" s="12">
        <f t="shared" si="8"/>
        <v>149.79999999999998</v>
      </c>
      <c r="BS54">
        <v>4</v>
      </c>
      <c r="BT54" t="s">
        <v>39</v>
      </c>
      <c r="BU54" s="12">
        <v>117.4</v>
      </c>
      <c r="BV54" s="12">
        <f t="shared" si="9"/>
        <v>116.83333333333333</v>
      </c>
      <c r="BY54">
        <v>4</v>
      </c>
      <c r="BZ54" t="s">
        <v>39</v>
      </c>
      <c r="CA54" s="12">
        <v>134.1</v>
      </c>
      <c r="CB54" s="12">
        <f t="shared" si="10"/>
        <v>135.23333333333335</v>
      </c>
      <c r="CE54">
        <v>4</v>
      </c>
      <c r="CF54" t="s">
        <v>39</v>
      </c>
      <c r="CG54" s="12">
        <v>130</v>
      </c>
      <c r="CH54" s="12">
        <f t="shared" si="11"/>
        <v>129.73333333333335</v>
      </c>
      <c r="CK54">
        <v>4</v>
      </c>
      <c r="CL54" t="s">
        <v>39</v>
      </c>
      <c r="CM54" s="12">
        <v>145.5</v>
      </c>
      <c r="CP54">
        <v>4</v>
      </c>
      <c r="CQ54" t="s">
        <v>39</v>
      </c>
      <c r="CR54" s="12">
        <v>145.5</v>
      </c>
      <c r="CS54" s="12">
        <f t="shared" si="12"/>
        <v>145.1</v>
      </c>
      <c r="CV54">
        <v>4</v>
      </c>
      <c r="CW54" t="s">
        <v>39</v>
      </c>
      <c r="CX54" s="12">
        <v>133.5</v>
      </c>
      <c r="CY54" s="12">
        <f t="shared" si="13"/>
        <v>133.5</v>
      </c>
      <c r="DB54">
        <v>4</v>
      </c>
      <c r="DC54" t="s">
        <v>39</v>
      </c>
      <c r="DD54" s="12">
        <v>144.4</v>
      </c>
      <c r="DG54" t="s">
        <v>39</v>
      </c>
      <c r="DH54" s="12">
        <v>144.4</v>
      </c>
      <c r="DI54" s="12">
        <f t="shared" si="14"/>
        <v>144.1</v>
      </c>
      <c r="DL54">
        <v>4</v>
      </c>
      <c r="DM54" t="s">
        <v>39</v>
      </c>
      <c r="DN54" s="12">
        <v>142.4</v>
      </c>
      <c r="DQ54" t="s">
        <v>39</v>
      </c>
      <c r="DR54" s="12">
        <v>142.4</v>
      </c>
      <c r="DS54" s="12">
        <f t="shared" si="15"/>
        <v>141.63333333333333</v>
      </c>
      <c r="DV54">
        <v>4</v>
      </c>
      <c r="DW54" t="s">
        <v>39</v>
      </c>
      <c r="DX54" s="12">
        <v>136.80000000000001</v>
      </c>
      <c r="EA54" t="s">
        <v>39</v>
      </c>
      <c r="EB54" s="12">
        <v>136.80000000000001</v>
      </c>
      <c r="EC54" s="12">
        <f t="shared" si="16"/>
        <v>136.26666666666668</v>
      </c>
      <c r="EF54">
        <v>4</v>
      </c>
      <c r="EG54" t="s">
        <v>39</v>
      </c>
      <c r="EH54" s="12">
        <v>141.6</v>
      </c>
      <c r="EK54" t="s">
        <v>39</v>
      </c>
      <c r="EL54" s="12">
        <v>141.6</v>
      </c>
      <c r="EM54" s="12">
        <f t="shared" si="17"/>
        <v>140.86666666666667</v>
      </c>
      <c r="EP54">
        <v>4</v>
      </c>
      <c r="EQ54" t="s">
        <v>39</v>
      </c>
      <c r="ER54" s="12">
        <v>135</v>
      </c>
      <c r="EU54" t="s">
        <v>39</v>
      </c>
      <c r="EV54" s="12">
        <v>135</v>
      </c>
      <c r="EW54" s="12">
        <f t="shared" si="18"/>
        <v>134.13333333333333</v>
      </c>
      <c r="EZ54">
        <v>4</v>
      </c>
      <c r="FA54" t="s">
        <v>39</v>
      </c>
      <c r="FB54" s="12">
        <v>134.30000000000001</v>
      </c>
      <c r="FE54" t="s">
        <v>39</v>
      </c>
      <c r="FF54" s="12">
        <v>134.30000000000001</v>
      </c>
      <c r="FG54" s="12">
        <f t="shared" si="19"/>
        <v>134</v>
      </c>
      <c r="FJ54">
        <v>4</v>
      </c>
      <c r="FK54" t="s">
        <v>39</v>
      </c>
      <c r="FL54" s="12">
        <v>131</v>
      </c>
      <c r="FO54" t="s">
        <v>39</v>
      </c>
      <c r="FP54" s="12">
        <v>131</v>
      </c>
      <c r="FQ54" s="12">
        <f t="shared" si="20"/>
        <v>130.56666666666666</v>
      </c>
      <c r="FT54">
        <v>4</v>
      </c>
      <c r="FU54" t="s">
        <v>39</v>
      </c>
      <c r="FV54" s="12">
        <v>119.2</v>
      </c>
      <c r="FY54" t="s">
        <v>39</v>
      </c>
      <c r="FZ54" s="12">
        <v>119.2</v>
      </c>
      <c r="GA54" s="12">
        <f t="shared" si="21"/>
        <v>119.5</v>
      </c>
      <c r="GD54">
        <v>4</v>
      </c>
      <c r="GE54" t="s">
        <v>39</v>
      </c>
      <c r="GF54" s="12">
        <v>128.30000000000001</v>
      </c>
      <c r="GI54" t="s">
        <v>39</v>
      </c>
      <c r="GJ54" s="12">
        <v>128.30000000000001</v>
      </c>
      <c r="GK54" s="12">
        <f t="shared" si="22"/>
        <v>128.1</v>
      </c>
      <c r="GN54">
        <v>4</v>
      </c>
      <c r="GO54" t="s">
        <v>39</v>
      </c>
      <c r="GP54" s="12">
        <v>135.69999999999999</v>
      </c>
      <c r="GS54" t="s">
        <v>39</v>
      </c>
      <c r="GT54" s="12">
        <v>135.69999999999999</v>
      </c>
      <c r="GU54" s="12">
        <f t="shared" si="23"/>
        <v>135.26666666666668</v>
      </c>
      <c r="GX54">
        <v>4</v>
      </c>
      <c r="GY54" t="s">
        <v>39</v>
      </c>
      <c r="GZ54" s="12">
        <v>123.7</v>
      </c>
      <c r="HC54" t="s">
        <v>39</v>
      </c>
      <c r="HD54" s="12">
        <v>123.7</v>
      </c>
      <c r="HE54" s="12">
        <f t="shared" si="24"/>
        <v>123.39999999999999</v>
      </c>
      <c r="HH54">
        <v>4</v>
      </c>
      <c r="HI54" t="s">
        <v>39</v>
      </c>
      <c r="HJ54" s="12">
        <v>127.5</v>
      </c>
      <c r="HM54" t="s">
        <v>39</v>
      </c>
      <c r="HN54" s="12">
        <v>127.5</v>
      </c>
      <c r="HO54" s="12">
        <f t="shared" si="25"/>
        <v>127.3</v>
      </c>
      <c r="HR54">
        <v>4</v>
      </c>
      <c r="HS54" t="s">
        <v>39</v>
      </c>
      <c r="HT54" s="12">
        <v>132.9</v>
      </c>
      <c r="HW54" t="s">
        <v>39</v>
      </c>
      <c r="HX54" s="12">
        <v>132.9</v>
      </c>
      <c r="HY54" s="12">
        <f t="shared" si="26"/>
        <v>132.76666666666665</v>
      </c>
    </row>
    <row r="55" spans="2:233" x14ac:dyDescent="0.35">
      <c r="C55">
        <v>5</v>
      </c>
      <c r="D55" t="s">
        <v>41</v>
      </c>
      <c r="E55" s="12">
        <v>132.1</v>
      </c>
      <c r="H55">
        <v>5</v>
      </c>
      <c r="I55" t="s">
        <v>41</v>
      </c>
      <c r="J55" s="12">
        <v>132.1</v>
      </c>
      <c r="K55" s="12">
        <f t="shared" si="0"/>
        <v>131.63333333333333</v>
      </c>
      <c r="N55">
        <v>5</v>
      </c>
      <c r="O55" t="s">
        <v>41</v>
      </c>
      <c r="P55" s="12">
        <v>133.1</v>
      </c>
      <c r="Q55" s="12">
        <f t="shared" si="1"/>
        <v>133.29999999999998</v>
      </c>
      <c r="T55">
        <v>5</v>
      </c>
      <c r="U55" t="s">
        <v>41</v>
      </c>
      <c r="V55" s="12">
        <v>140.30000000000001</v>
      </c>
      <c r="Y55" t="s">
        <v>41</v>
      </c>
      <c r="Z55" s="12">
        <v>140.30000000000001</v>
      </c>
      <c r="AA55" s="12">
        <f t="shared" si="2"/>
        <v>139.26666666666668</v>
      </c>
      <c r="AD55">
        <v>5</v>
      </c>
      <c r="AE55" t="s">
        <v>41</v>
      </c>
      <c r="AF55" s="12">
        <v>126.8</v>
      </c>
      <c r="AG55" s="12">
        <f t="shared" si="3"/>
        <v>127.56666666666666</v>
      </c>
      <c r="AJ55">
        <v>5</v>
      </c>
      <c r="AK55" t="s">
        <v>41</v>
      </c>
      <c r="AL55" s="12">
        <v>138.19999999999999</v>
      </c>
      <c r="AO55">
        <v>5</v>
      </c>
      <c r="AP55" t="s">
        <v>41</v>
      </c>
      <c r="AQ55" s="12">
        <v>138.19999999999999</v>
      </c>
      <c r="AR55" s="12">
        <f t="shared" si="4"/>
        <v>137.69999999999999</v>
      </c>
      <c r="AU55">
        <v>5</v>
      </c>
      <c r="AV55" t="s">
        <v>41</v>
      </c>
      <c r="AW55" s="12">
        <v>120.8</v>
      </c>
      <c r="AX55" s="12">
        <f t="shared" si="5"/>
        <v>121.23333333333333</v>
      </c>
      <c r="BA55">
        <v>5</v>
      </c>
      <c r="BB55" t="s">
        <v>41</v>
      </c>
      <c r="BC55" s="12">
        <v>140.19999999999999</v>
      </c>
      <c r="BD55" s="12">
        <f t="shared" si="6"/>
        <v>140.56666666666666</v>
      </c>
      <c r="BG55">
        <v>5</v>
      </c>
      <c r="BH55" t="s">
        <v>41</v>
      </c>
      <c r="BI55" s="12">
        <v>123.8</v>
      </c>
      <c r="BJ55" s="12">
        <f t="shared" si="7"/>
        <v>121.66666666666667</v>
      </c>
      <c r="BM55">
        <v>5</v>
      </c>
      <c r="BN55" t="s">
        <v>41</v>
      </c>
      <c r="BO55" s="12">
        <v>141.80000000000001</v>
      </c>
      <c r="BP55" s="12">
        <f t="shared" si="8"/>
        <v>144.76666666666668</v>
      </c>
      <c r="BS55">
        <v>5</v>
      </c>
      <c r="BT55" t="s">
        <v>41</v>
      </c>
      <c r="BU55" s="12">
        <v>118.6</v>
      </c>
      <c r="BV55" s="12">
        <f t="shared" si="9"/>
        <v>117.63333333333333</v>
      </c>
      <c r="BY55">
        <v>5</v>
      </c>
      <c r="BZ55" t="s">
        <v>41</v>
      </c>
      <c r="CA55" s="12">
        <v>134</v>
      </c>
      <c r="CB55" s="12">
        <f t="shared" si="10"/>
        <v>134.56666666666666</v>
      </c>
      <c r="CE55">
        <v>5</v>
      </c>
      <c r="CF55" t="s">
        <v>41</v>
      </c>
      <c r="CG55" s="12">
        <v>130.30000000000001</v>
      </c>
      <c r="CH55" s="12">
        <f t="shared" si="11"/>
        <v>130.03333333333333</v>
      </c>
      <c r="CK55">
        <v>5</v>
      </c>
      <c r="CL55" t="s">
        <v>41</v>
      </c>
      <c r="CM55" s="12">
        <v>145.80000000000001</v>
      </c>
      <c r="CP55">
        <v>5</v>
      </c>
      <c r="CQ55" t="s">
        <v>41</v>
      </c>
      <c r="CR55" s="12">
        <v>145.80000000000001</v>
      </c>
      <c r="CS55" s="12">
        <f t="shared" si="12"/>
        <v>145.56666666666666</v>
      </c>
      <c r="CV55">
        <v>5</v>
      </c>
      <c r="CW55" t="s">
        <v>41</v>
      </c>
      <c r="CX55" s="12">
        <v>133.80000000000001</v>
      </c>
      <c r="CY55" s="12">
        <f t="shared" si="13"/>
        <v>133.56666666666666</v>
      </c>
      <c r="DB55">
        <v>5</v>
      </c>
      <c r="DC55" t="s">
        <v>41</v>
      </c>
      <c r="DD55" s="12">
        <v>145.5</v>
      </c>
      <c r="DG55" t="s">
        <v>41</v>
      </c>
      <c r="DH55" s="12">
        <v>145.5</v>
      </c>
      <c r="DI55" s="12">
        <f t="shared" si="14"/>
        <v>144.70000000000002</v>
      </c>
      <c r="DL55">
        <v>5</v>
      </c>
      <c r="DM55" t="s">
        <v>41</v>
      </c>
      <c r="DN55" s="12">
        <v>142.5</v>
      </c>
      <c r="DQ55" t="s">
        <v>41</v>
      </c>
      <c r="DR55" s="12">
        <v>142.5</v>
      </c>
      <c r="DS55" s="12">
        <f t="shared" si="15"/>
        <v>142.16666666666666</v>
      </c>
      <c r="DV55">
        <v>5</v>
      </c>
      <c r="DW55" t="s">
        <v>41</v>
      </c>
      <c r="DX55" s="12">
        <v>137.30000000000001</v>
      </c>
      <c r="EA55" t="s">
        <v>41</v>
      </c>
      <c r="EB55" s="12">
        <v>137.30000000000001</v>
      </c>
      <c r="EC55" s="12">
        <f t="shared" si="16"/>
        <v>136.76666666666668</v>
      </c>
      <c r="EF55">
        <v>5</v>
      </c>
      <c r="EG55" t="s">
        <v>41</v>
      </c>
      <c r="EH55" s="12">
        <v>141.80000000000001</v>
      </c>
      <c r="EK55" t="s">
        <v>41</v>
      </c>
      <c r="EL55" s="12">
        <v>141.80000000000001</v>
      </c>
      <c r="EM55" s="12">
        <f t="shared" si="17"/>
        <v>141.4</v>
      </c>
      <c r="EP55">
        <v>5</v>
      </c>
      <c r="EQ55" t="s">
        <v>41</v>
      </c>
      <c r="ER55" s="12">
        <v>135</v>
      </c>
      <c r="EU55" t="s">
        <v>41</v>
      </c>
      <c r="EV55" s="12">
        <v>135</v>
      </c>
      <c r="EW55" s="12">
        <f t="shared" si="18"/>
        <v>134.73333333333332</v>
      </c>
      <c r="EZ55">
        <v>5</v>
      </c>
      <c r="FA55" t="s">
        <v>41</v>
      </c>
      <c r="FB55" s="12">
        <v>134.9</v>
      </c>
      <c r="FE55" t="s">
        <v>41</v>
      </c>
      <c r="FF55" s="12">
        <v>134.9</v>
      </c>
      <c r="FG55" s="12">
        <f t="shared" si="19"/>
        <v>134.43333333333331</v>
      </c>
      <c r="FJ55">
        <v>5</v>
      </c>
      <c r="FK55" t="s">
        <v>41</v>
      </c>
      <c r="FL55" s="12">
        <v>131.4</v>
      </c>
      <c r="FO55" t="s">
        <v>41</v>
      </c>
      <c r="FP55" s="12">
        <v>131.4</v>
      </c>
      <c r="FQ55" s="12">
        <f t="shared" si="20"/>
        <v>131</v>
      </c>
      <c r="FT55">
        <v>5</v>
      </c>
      <c r="FU55" t="s">
        <v>41</v>
      </c>
      <c r="FV55" s="12">
        <v>119.4</v>
      </c>
      <c r="FY55" t="s">
        <v>41</v>
      </c>
      <c r="FZ55" s="12">
        <v>119.4</v>
      </c>
      <c r="GA55" s="12">
        <f t="shared" si="21"/>
        <v>119.46666666666665</v>
      </c>
      <c r="GD55">
        <v>5</v>
      </c>
      <c r="GE55" t="s">
        <v>41</v>
      </c>
      <c r="GF55" s="12">
        <v>129.4</v>
      </c>
      <c r="GI55" t="s">
        <v>41</v>
      </c>
      <c r="GJ55" s="12">
        <v>129.4</v>
      </c>
      <c r="GK55" s="12">
        <f t="shared" si="22"/>
        <v>128.66666666666666</v>
      </c>
      <c r="GN55">
        <v>5</v>
      </c>
      <c r="GO55" t="s">
        <v>41</v>
      </c>
      <c r="GP55" s="12">
        <v>136.30000000000001</v>
      </c>
      <c r="GS55" t="s">
        <v>41</v>
      </c>
      <c r="GT55" s="12">
        <v>136.30000000000001</v>
      </c>
      <c r="GU55" s="12">
        <f t="shared" si="23"/>
        <v>135.73333333333332</v>
      </c>
      <c r="GX55">
        <v>5</v>
      </c>
      <c r="GY55" t="s">
        <v>41</v>
      </c>
      <c r="GZ55" s="12">
        <v>123.7</v>
      </c>
      <c r="HC55" t="s">
        <v>41</v>
      </c>
      <c r="HD55" s="12">
        <v>123.7</v>
      </c>
      <c r="HE55" s="12">
        <f t="shared" si="24"/>
        <v>123.56666666666666</v>
      </c>
      <c r="HH55">
        <v>5</v>
      </c>
      <c r="HI55" t="s">
        <v>41</v>
      </c>
      <c r="HJ55" s="12">
        <v>127.9</v>
      </c>
      <c r="HM55" t="s">
        <v>41</v>
      </c>
      <c r="HN55" s="12">
        <v>127.9</v>
      </c>
      <c r="HO55" s="12">
        <f t="shared" si="25"/>
        <v>127.60000000000001</v>
      </c>
      <c r="HR55">
        <v>5</v>
      </c>
      <c r="HS55" t="s">
        <v>41</v>
      </c>
      <c r="HT55" s="12">
        <v>133.30000000000001</v>
      </c>
      <c r="HW55" t="s">
        <v>41</v>
      </c>
      <c r="HX55" s="12">
        <v>133.30000000000001</v>
      </c>
      <c r="HY55" s="12">
        <f t="shared" si="26"/>
        <v>133.00000000000003</v>
      </c>
    </row>
    <row r="56" spans="2:233" x14ac:dyDescent="0.35">
      <c r="C56">
        <v>6</v>
      </c>
      <c r="D56" t="s">
        <v>42</v>
      </c>
      <c r="E56" s="12">
        <v>131.4</v>
      </c>
      <c r="H56">
        <v>6</v>
      </c>
      <c r="I56" t="s">
        <v>42</v>
      </c>
      <c r="J56" s="12">
        <v>131.4</v>
      </c>
      <c r="K56" s="12">
        <f t="shared" si="0"/>
        <v>131.73333333333332</v>
      </c>
      <c r="N56">
        <v>6</v>
      </c>
      <c r="O56" t="s">
        <v>42</v>
      </c>
      <c r="P56" s="12">
        <v>133.5</v>
      </c>
      <c r="Q56" s="12">
        <f t="shared" si="1"/>
        <v>133.26666666666665</v>
      </c>
      <c r="T56">
        <v>6</v>
      </c>
      <c r="U56" t="s">
        <v>42</v>
      </c>
      <c r="V56" s="12">
        <v>143.69999999999999</v>
      </c>
      <c r="Y56" t="s">
        <v>42</v>
      </c>
      <c r="Z56" s="12">
        <v>143.69999999999999</v>
      </c>
      <c r="AA56" s="12">
        <f t="shared" si="2"/>
        <v>140.9</v>
      </c>
      <c r="AD56">
        <v>6</v>
      </c>
      <c r="AE56" t="s">
        <v>42</v>
      </c>
      <c r="AF56" s="12">
        <v>128</v>
      </c>
      <c r="AG56" s="12">
        <f t="shared" si="3"/>
        <v>127.3</v>
      </c>
      <c r="AJ56">
        <v>6</v>
      </c>
      <c r="AK56" t="s">
        <v>42</v>
      </c>
      <c r="AL56" s="12">
        <v>138.6</v>
      </c>
      <c r="AO56">
        <v>6</v>
      </c>
      <c r="AP56" t="s">
        <v>42</v>
      </c>
      <c r="AQ56" s="12">
        <v>138.6</v>
      </c>
      <c r="AR56" s="12">
        <f t="shared" si="4"/>
        <v>138.16666666666666</v>
      </c>
      <c r="AU56">
        <v>6</v>
      </c>
      <c r="AV56" t="s">
        <v>42</v>
      </c>
      <c r="AW56" s="12">
        <v>120.9</v>
      </c>
      <c r="AX56" s="12">
        <f t="shared" si="5"/>
        <v>121</v>
      </c>
      <c r="BA56">
        <v>6</v>
      </c>
      <c r="BB56" t="s">
        <v>42</v>
      </c>
      <c r="BC56" s="12">
        <v>140.9</v>
      </c>
      <c r="BD56" s="12">
        <f t="shared" si="6"/>
        <v>140.96666666666667</v>
      </c>
      <c r="BG56">
        <v>6</v>
      </c>
      <c r="BH56" t="s">
        <v>42</v>
      </c>
      <c r="BI56" s="12">
        <v>128.80000000000001</v>
      </c>
      <c r="BJ56" s="12">
        <f t="shared" si="7"/>
        <v>124.7</v>
      </c>
      <c r="BM56">
        <v>6</v>
      </c>
      <c r="BN56" t="s">
        <v>42</v>
      </c>
      <c r="BO56" s="12">
        <v>140.19999999999999</v>
      </c>
      <c r="BP56" s="12">
        <f t="shared" si="8"/>
        <v>142.16666666666666</v>
      </c>
      <c r="BS56">
        <v>6</v>
      </c>
      <c r="BT56" t="s">
        <v>42</v>
      </c>
      <c r="BU56" s="12">
        <v>118.9</v>
      </c>
      <c r="BV56" s="12">
        <f t="shared" si="9"/>
        <v>118.3</v>
      </c>
      <c r="BY56">
        <v>6</v>
      </c>
      <c r="BZ56" t="s">
        <v>42</v>
      </c>
      <c r="CA56" s="12">
        <v>133.5</v>
      </c>
      <c r="CB56" s="12">
        <f t="shared" si="10"/>
        <v>133.86666666666667</v>
      </c>
      <c r="CE56">
        <v>6</v>
      </c>
      <c r="CF56" t="s">
        <v>42</v>
      </c>
      <c r="CG56" s="12">
        <v>130.4</v>
      </c>
      <c r="CH56" s="12">
        <f t="shared" si="11"/>
        <v>130.23333333333335</v>
      </c>
      <c r="CK56">
        <v>6</v>
      </c>
      <c r="CL56" t="s">
        <v>42</v>
      </c>
      <c r="CM56" s="12">
        <v>146.5</v>
      </c>
      <c r="CP56">
        <v>6</v>
      </c>
      <c r="CQ56" t="s">
        <v>42</v>
      </c>
      <c r="CR56" s="12">
        <v>146.5</v>
      </c>
      <c r="CS56" s="12">
        <f t="shared" si="12"/>
        <v>145.93333333333334</v>
      </c>
      <c r="CV56">
        <v>6</v>
      </c>
      <c r="CW56" t="s">
        <v>42</v>
      </c>
      <c r="CX56" s="12">
        <v>134.9</v>
      </c>
      <c r="CY56" s="12">
        <f t="shared" si="13"/>
        <v>134.06666666666669</v>
      </c>
      <c r="DB56">
        <v>6</v>
      </c>
      <c r="DC56" t="s">
        <v>42</v>
      </c>
      <c r="DD56" s="12">
        <v>145.80000000000001</v>
      </c>
      <c r="DG56" t="s">
        <v>42</v>
      </c>
      <c r="DH56" s="12">
        <v>145.80000000000001</v>
      </c>
      <c r="DI56" s="12">
        <f t="shared" si="14"/>
        <v>145.23333333333332</v>
      </c>
      <c r="DL56">
        <v>6</v>
      </c>
      <c r="DM56" t="s">
        <v>42</v>
      </c>
      <c r="DN56" s="12">
        <v>143.1</v>
      </c>
      <c r="DQ56" t="s">
        <v>42</v>
      </c>
      <c r="DR56" s="12">
        <v>143.1</v>
      </c>
      <c r="DS56" s="12">
        <f t="shared" si="15"/>
        <v>142.66666666666666</v>
      </c>
      <c r="DV56">
        <v>6</v>
      </c>
      <c r="DW56" t="s">
        <v>42</v>
      </c>
      <c r="DX56" s="12">
        <v>137.69999999999999</v>
      </c>
      <c r="EA56" t="s">
        <v>42</v>
      </c>
      <c r="EB56" s="12">
        <v>137.69999999999999</v>
      </c>
      <c r="EC56" s="12">
        <f t="shared" si="16"/>
        <v>137.26666666666668</v>
      </c>
      <c r="EF56">
        <v>6</v>
      </c>
      <c r="EG56" t="s">
        <v>42</v>
      </c>
      <c r="EH56" s="12">
        <v>142.30000000000001</v>
      </c>
      <c r="EK56" t="s">
        <v>42</v>
      </c>
      <c r="EL56" s="12">
        <v>142.30000000000001</v>
      </c>
      <c r="EM56" s="12">
        <f t="shared" si="17"/>
        <v>141.9</v>
      </c>
      <c r="EP56">
        <v>6</v>
      </c>
      <c r="EQ56" t="s">
        <v>42</v>
      </c>
      <c r="ER56" s="12">
        <v>134.80000000000001</v>
      </c>
      <c r="EU56" t="s">
        <v>42</v>
      </c>
      <c r="EV56" s="12">
        <v>134.80000000000001</v>
      </c>
      <c r="EW56" s="12">
        <f t="shared" si="18"/>
        <v>134.93333333333334</v>
      </c>
      <c r="EZ56">
        <v>6</v>
      </c>
      <c r="FA56" t="s">
        <v>42</v>
      </c>
      <c r="FB56" s="12">
        <v>135.19999999999999</v>
      </c>
      <c r="FE56" t="s">
        <v>42</v>
      </c>
      <c r="FF56" s="12">
        <v>135.19999999999999</v>
      </c>
      <c r="FG56" s="12">
        <f t="shared" si="19"/>
        <v>134.80000000000001</v>
      </c>
      <c r="FJ56">
        <v>6</v>
      </c>
      <c r="FK56" t="s">
        <v>42</v>
      </c>
      <c r="FL56" s="12">
        <v>131.30000000000001</v>
      </c>
      <c r="FO56" t="s">
        <v>42</v>
      </c>
      <c r="FP56" s="12">
        <v>131.30000000000001</v>
      </c>
      <c r="FQ56" s="12">
        <f t="shared" si="20"/>
        <v>131.23333333333332</v>
      </c>
      <c r="FT56">
        <v>6</v>
      </c>
      <c r="FU56" t="s">
        <v>42</v>
      </c>
      <c r="FV56" s="12">
        <v>119.4</v>
      </c>
      <c r="FY56" t="s">
        <v>42</v>
      </c>
      <c r="FZ56" s="12">
        <v>119.4</v>
      </c>
      <c r="GA56" s="12">
        <f t="shared" si="21"/>
        <v>119.33333333333333</v>
      </c>
      <c r="GD56">
        <v>6</v>
      </c>
      <c r="GE56" t="s">
        <v>42</v>
      </c>
      <c r="GF56" s="12">
        <v>129.80000000000001</v>
      </c>
      <c r="GI56" t="s">
        <v>42</v>
      </c>
      <c r="GJ56" s="12">
        <v>129.80000000000001</v>
      </c>
      <c r="GK56" s="12">
        <f t="shared" si="22"/>
        <v>129.16666666666669</v>
      </c>
      <c r="GN56">
        <v>6</v>
      </c>
      <c r="GO56" t="s">
        <v>42</v>
      </c>
      <c r="GP56" s="12">
        <v>136.9</v>
      </c>
      <c r="GS56" t="s">
        <v>42</v>
      </c>
      <c r="GT56" s="12">
        <v>136.9</v>
      </c>
      <c r="GU56" s="12">
        <f t="shared" si="23"/>
        <v>136.29999999999998</v>
      </c>
      <c r="GX56">
        <v>6</v>
      </c>
      <c r="GY56" t="s">
        <v>42</v>
      </c>
      <c r="GZ56" s="12">
        <v>124.1</v>
      </c>
      <c r="HC56" t="s">
        <v>42</v>
      </c>
      <c r="HD56" s="12">
        <v>124.1</v>
      </c>
      <c r="HE56" s="12">
        <f t="shared" si="24"/>
        <v>123.83333333333333</v>
      </c>
      <c r="HH56">
        <v>6</v>
      </c>
      <c r="HI56" t="s">
        <v>42</v>
      </c>
      <c r="HJ56" s="12">
        <v>128.1</v>
      </c>
      <c r="HM56" t="s">
        <v>42</v>
      </c>
      <c r="HN56" s="12">
        <v>128.1</v>
      </c>
      <c r="HO56" s="12">
        <f t="shared" si="25"/>
        <v>127.83333333333333</v>
      </c>
      <c r="HR56">
        <v>6</v>
      </c>
      <c r="HS56" t="s">
        <v>42</v>
      </c>
      <c r="HT56" s="12">
        <v>133.9</v>
      </c>
      <c r="HW56" t="s">
        <v>42</v>
      </c>
      <c r="HX56" s="12">
        <v>133.9</v>
      </c>
      <c r="HY56" s="12">
        <f t="shared" si="26"/>
        <v>133.36666666666667</v>
      </c>
    </row>
    <row r="57" spans="2:233" x14ac:dyDescent="0.35">
      <c r="C57">
        <v>7</v>
      </c>
      <c r="D57" t="s">
        <v>44</v>
      </c>
      <c r="E57" s="12">
        <v>132.6</v>
      </c>
      <c r="H57">
        <v>7</v>
      </c>
      <c r="I57" t="s">
        <v>44</v>
      </c>
      <c r="J57" s="12">
        <v>132.6</v>
      </c>
      <c r="K57" s="12">
        <f t="shared" si="0"/>
        <v>132.03333333333333</v>
      </c>
      <c r="N57">
        <v>7</v>
      </c>
      <c r="O57" t="s">
        <v>44</v>
      </c>
      <c r="P57" s="12">
        <v>134</v>
      </c>
      <c r="Q57" s="12">
        <f t="shared" si="1"/>
        <v>133.53333333333333</v>
      </c>
      <c r="T57">
        <v>7</v>
      </c>
      <c r="U57" t="s">
        <v>44</v>
      </c>
      <c r="V57" s="12">
        <v>144.19999999999999</v>
      </c>
      <c r="Y57" t="s">
        <v>44</v>
      </c>
      <c r="Z57" s="12">
        <v>144.19999999999999</v>
      </c>
      <c r="AA57" s="12">
        <f t="shared" si="2"/>
        <v>142.73333333333332</v>
      </c>
      <c r="AD57">
        <v>7</v>
      </c>
      <c r="AE57" t="s">
        <v>44</v>
      </c>
      <c r="AF57" s="12">
        <v>129.80000000000001</v>
      </c>
      <c r="AG57" s="12">
        <f t="shared" si="3"/>
        <v>128.20000000000002</v>
      </c>
      <c r="AJ57">
        <v>7</v>
      </c>
      <c r="AK57" t="s">
        <v>44</v>
      </c>
      <c r="AL57" s="12">
        <v>139</v>
      </c>
      <c r="AO57">
        <v>7</v>
      </c>
      <c r="AP57" t="s">
        <v>44</v>
      </c>
      <c r="AQ57" s="12">
        <v>139</v>
      </c>
      <c r="AR57" s="12">
        <f t="shared" si="4"/>
        <v>138.6</v>
      </c>
      <c r="AU57">
        <v>7</v>
      </c>
      <c r="AV57" t="s">
        <v>44</v>
      </c>
      <c r="AW57" s="12">
        <v>120.9</v>
      </c>
      <c r="AX57" s="12">
        <f t="shared" si="5"/>
        <v>120.86666666666667</v>
      </c>
      <c r="BA57">
        <v>7</v>
      </c>
      <c r="BB57" t="s">
        <v>44</v>
      </c>
      <c r="BC57" s="12">
        <v>143.9</v>
      </c>
      <c r="BD57" s="12">
        <f t="shared" si="6"/>
        <v>141.66666666666666</v>
      </c>
      <c r="BG57">
        <v>7</v>
      </c>
      <c r="BH57" t="s">
        <v>44</v>
      </c>
      <c r="BI57" s="12">
        <v>151.5</v>
      </c>
      <c r="BJ57" s="12">
        <f t="shared" si="7"/>
        <v>134.70000000000002</v>
      </c>
      <c r="BM57">
        <v>7</v>
      </c>
      <c r="BN57" t="s">
        <v>44</v>
      </c>
      <c r="BO57" s="12">
        <v>138.1</v>
      </c>
      <c r="BP57" s="12">
        <f t="shared" si="8"/>
        <v>140.03333333333333</v>
      </c>
      <c r="BS57">
        <v>7</v>
      </c>
      <c r="BT57" t="s">
        <v>44</v>
      </c>
      <c r="BU57" s="12">
        <v>120</v>
      </c>
      <c r="BV57" s="12">
        <f t="shared" si="9"/>
        <v>119.16666666666667</v>
      </c>
      <c r="BY57">
        <v>7</v>
      </c>
      <c r="BZ57" t="s">
        <v>44</v>
      </c>
      <c r="CA57" s="12">
        <v>133.9</v>
      </c>
      <c r="CB57" s="12">
        <f t="shared" si="10"/>
        <v>133.79999999999998</v>
      </c>
      <c r="CE57">
        <v>7</v>
      </c>
      <c r="CF57" t="s">
        <v>44</v>
      </c>
      <c r="CG57" s="12">
        <v>131.4</v>
      </c>
      <c r="CH57" s="12">
        <f t="shared" si="11"/>
        <v>130.70000000000002</v>
      </c>
      <c r="CK57">
        <v>7</v>
      </c>
      <c r="CL57" t="s">
        <v>44</v>
      </c>
      <c r="CM57" s="12">
        <v>147.69999999999999</v>
      </c>
      <c r="CP57">
        <v>7</v>
      </c>
      <c r="CQ57" t="s">
        <v>44</v>
      </c>
      <c r="CR57" s="12">
        <v>147.69999999999999</v>
      </c>
      <c r="CS57" s="12">
        <f t="shared" si="12"/>
        <v>146.66666666666666</v>
      </c>
      <c r="CV57">
        <v>7</v>
      </c>
      <c r="CW57" t="s">
        <v>44</v>
      </c>
      <c r="CX57" s="12">
        <v>138.5</v>
      </c>
      <c r="CY57" s="12">
        <f t="shared" si="13"/>
        <v>135.73333333333335</v>
      </c>
      <c r="DB57">
        <v>7</v>
      </c>
      <c r="DC57" t="s">
        <v>44</v>
      </c>
      <c r="DD57" s="12">
        <v>147.4</v>
      </c>
      <c r="DG57" t="s">
        <v>44</v>
      </c>
      <c r="DH57" s="12">
        <v>147.4</v>
      </c>
      <c r="DI57" s="12">
        <f t="shared" si="14"/>
        <v>146.23333333333335</v>
      </c>
      <c r="DL57">
        <v>7</v>
      </c>
      <c r="DM57" t="s">
        <v>44</v>
      </c>
      <c r="DN57" s="12">
        <v>144.30000000000001</v>
      </c>
      <c r="DQ57" t="s">
        <v>44</v>
      </c>
      <c r="DR57" s="12">
        <v>144.30000000000001</v>
      </c>
      <c r="DS57" s="12">
        <f t="shared" si="15"/>
        <v>143.30000000000001</v>
      </c>
      <c r="DV57">
        <v>7</v>
      </c>
      <c r="DW57" t="s">
        <v>44</v>
      </c>
      <c r="DX57" s="12">
        <v>138.1</v>
      </c>
      <c r="EA57" t="s">
        <v>44</v>
      </c>
      <c r="EB57" s="12">
        <v>138.1</v>
      </c>
      <c r="EC57" s="12">
        <f t="shared" si="16"/>
        <v>137.70000000000002</v>
      </c>
      <c r="EF57">
        <v>7</v>
      </c>
      <c r="EG57" t="s">
        <v>44</v>
      </c>
      <c r="EH57" s="12">
        <v>143.5</v>
      </c>
      <c r="EK57" t="s">
        <v>44</v>
      </c>
      <c r="EL57" s="12">
        <v>143.5</v>
      </c>
      <c r="EM57" s="12">
        <f t="shared" si="17"/>
        <v>142.53333333333333</v>
      </c>
      <c r="EP57">
        <v>7</v>
      </c>
      <c r="EQ57" t="s">
        <v>44</v>
      </c>
      <c r="ER57" s="12">
        <v>135.30000000000001</v>
      </c>
      <c r="EU57" t="s">
        <v>44</v>
      </c>
      <c r="EV57" s="12">
        <v>135.30000000000001</v>
      </c>
      <c r="EW57" s="12">
        <f t="shared" si="18"/>
        <v>135.03333333333333</v>
      </c>
      <c r="EZ57">
        <v>7</v>
      </c>
      <c r="FA57" t="s">
        <v>44</v>
      </c>
      <c r="FB57" s="12">
        <v>136.1</v>
      </c>
      <c r="FE57" t="s">
        <v>44</v>
      </c>
      <c r="FF57" s="12">
        <v>136.1</v>
      </c>
      <c r="FG57" s="12">
        <f t="shared" si="19"/>
        <v>135.4</v>
      </c>
      <c r="FJ57">
        <v>7</v>
      </c>
      <c r="FK57" t="s">
        <v>44</v>
      </c>
      <c r="FL57" s="12">
        <v>132.1</v>
      </c>
      <c r="FO57" t="s">
        <v>44</v>
      </c>
      <c r="FP57" s="12">
        <v>132.1</v>
      </c>
      <c r="FQ57" s="12">
        <f t="shared" si="20"/>
        <v>131.60000000000002</v>
      </c>
      <c r="FT57">
        <v>7</v>
      </c>
      <c r="FU57" t="s">
        <v>44</v>
      </c>
      <c r="FV57" s="12">
        <v>119.1</v>
      </c>
      <c r="FY57" t="s">
        <v>44</v>
      </c>
      <c r="FZ57" s="12">
        <v>119.1</v>
      </c>
      <c r="GA57" s="12">
        <f t="shared" si="21"/>
        <v>119.3</v>
      </c>
      <c r="GD57">
        <v>7</v>
      </c>
      <c r="GE57" t="s">
        <v>44</v>
      </c>
      <c r="GF57" s="12">
        <v>130.6</v>
      </c>
      <c r="GI57" t="s">
        <v>44</v>
      </c>
      <c r="GJ57" s="12">
        <v>130.6</v>
      </c>
      <c r="GK57" s="12">
        <f t="shared" si="22"/>
        <v>129.93333333333337</v>
      </c>
      <c r="GN57">
        <v>7</v>
      </c>
      <c r="GO57" t="s">
        <v>44</v>
      </c>
      <c r="GP57" s="12">
        <v>138.6</v>
      </c>
      <c r="GS57" t="s">
        <v>44</v>
      </c>
      <c r="GT57" s="12">
        <v>138.6</v>
      </c>
      <c r="GU57" s="12">
        <f t="shared" si="23"/>
        <v>137.26666666666668</v>
      </c>
      <c r="GX57">
        <v>7</v>
      </c>
      <c r="GY57" t="s">
        <v>44</v>
      </c>
      <c r="GZ57" s="12">
        <v>124.4</v>
      </c>
      <c r="HC57" t="s">
        <v>44</v>
      </c>
      <c r="HD57" s="12">
        <v>124.4</v>
      </c>
      <c r="HE57" s="12">
        <f t="shared" si="24"/>
        <v>124.06666666666668</v>
      </c>
      <c r="HH57">
        <v>7</v>
      </c>
      <c r="HI57" t="s">
        <v>44</v>
      </c>
      <c r="HJ57" s="12">
        <v>128.6</v>
      </c>
      <c r="HM57" t="s">
        <v>44</v>
      </c>
      <c r="HN57" s="12">
        <v>128.6</v>
      </c>
      <c r="HO57" s="12">
        <f t="shared" si="25"/>
        <v>128.20000000000002</v>
      </c>
      <c r="HR57">
        <v>7</v>
      </c>
      <c r="HS57" t="s">
        <v>44</v>
      </c>
      <c r="HT57" s="12">
        <v>136.19999999999999</v>
      </c>
      <c r="HW57" t="s">
        <v>44</v>
      </c>
      <c r="HX57" s="12">
        <v>136.19999999999999</v>
      </c>
      <c r="HY57" s="12">
        <f t="shared" si="26"/>
        <v>134.46666666666667</v>
      </c>
    </row>
    <row r="58" spans="2:233" x14ac:dyDescent="0.35">
      <c r="C58">
        <v>8</v>
      </c>
      <c r="D58" t="s">
        <v>46</v>
      </c>
      <c r="E58" s="12">
        <v>134.4</v>
      </c>
      <c r="H58">
        <v>8</v>
      </c>
      <c r="I58" t="s">
        <v>46</v>
      </c>
      <c r="J58" s="12">
        <v>134.4</v>
      </c>
      <c r="K58" s="12">
        <f t="shared" si="0"/>
        <v>132.79999999999998</v>
      </c>
      <c r="N58">
        <v>8</v>
      </c>
      <c r="O58" t="s">
        <v>46</v>
      </c>
      <c r="P58" s="12">
        <v>134.80000000000001</v>
      </c>
      <c r="Q58" s="12">
        <f t="shared" si="1"/>
        <v>134.1</v>
      </c>
      <c r="T58">
        <v>8</v>
      </c>
      <c r="U58" t="s">
        <v>46</v>
      </c>
      <c r="V58" s="12">
        <v>143.1</v>
      </c>
      <c r="Y58" t="s">
        <v>46</v>
      </c>
      <c r="Z58" s="12">
        <v>143.1</v>
      </c>
      <c r="AA58" s="12">
        <f t="shared" si="2"/>
        <v>143.66666666666666</v>
      </c>
      <c r="AD58">
        <v>8</v>
      </c>
      <c r="AE58" t="s">
        <v>46</v>
      </c>
      <c r="AF58" s="12">
        <v>130</v>
      </c>
      <c r="AG58" s="12">
        <f t="shared" si="3"/>
        <v>129.26666666666668</v>
      </c>
      <c r="AJ58">
        <v>8</v>
      </c>
      <c r="AK58" t="s">
        <v>46</v>
      </c>
      <c r="AL58" s="12">
        <v>139.4</v>
      </c>
      <c r="AO58">
        <v>8</v>
      </c>
      <c r="AP58" t="s">
        <v>46</v>
      </c>
      <c r="AQ58" s="12">
        <v>139.4</v>
      </c>
      <c r="AR58" s="12">
        <f t="shared" si="4"/>
        <v>139</v>
      </c>
      <c r="AU58">
        <v>8</v>
      </c>
      <c r="AV58" t="s">
        <v>46</v>
      </c>
      <c r="AW58" s="12">
        <v>120.5</v>
      </c>
      <c r="AX58" s="12">
        <f t="shared" si="5"/>
        <v>120.76666666666667</v>
      </c>
      <c r="BA58">
        <v>8</v>
      </c>
      <c r="BB58" t="s">
        <v>46</v>
      </c>
      <c r="BC58" s="12">
        <v>148</v>
      </c>
      <c r="BD58" s="12">
        <f t="shared" si="6"/>
        <v>144.26666666666668</v>
      </c>
      <c r="BG58">
        <v>8</v>
      </c>
      <c r="BH58" t="s">
        <v>46</v>
      </c>
      <c r="BI58" s="12">
        <v>162.9</v>
      </c>
      <c r="BJ58" s="12">
        <f t="shared" si="7"/>
        <v>147.73333333333335</v>
      </c>
      <c r="BM58">
        <v>8</v>
      </c>
      <c r="BN58" t="s">
        <v>46</v>
      </c>
      <c r="BO58" s="12">
        <v>137.4</v>
      </c>
      <c r="BP58" s="12">
        <f t="shared" si="8"/>
        <v>138.56666666666663</v>
      </c>
      <c r="BS58">
        <v>8</v>
      </c>
      <c r="BT58" t="s">
        <v>46</v>
      </c>
      <c r="BU58" s="12">
        <v>120.8</v>
      </c>
      <c r="BV58" s="12">
        <f t="shared" si="9"/>
        <v>119.89999999999999</v>
      </c>
      <c r="BY58">
        <v>8</v>
      </c>
      <c r="BZ58" t="s">
        <v>46</v>
      </c>
      <c r="CA58" s="12">
        <v>134.69999999999999</v>
      </c>
      <c r="CB58" s="12">
        <f t="shared" si="10"/>
        <v>134.03333333333333</v>
      </c>
      <c r="CE58">
        <v>8</v>
      </c>
      <c r="CF58" t="s">
        <v>46</v>
      </c>
      <c r="CG58" s="12">
        <v>131.6</v>
      </c>
      <c r="CH58" s="12">
        <f t="shared" si="11"/>
        <v>131.13333333333333</v>
      </c>
      <c r="CK58">
        <v>8</v>
      </c>
      <c r="CL58" t="s">
        <v>46</v>
      </c>
      <c r="CM58" s="12">
        <v>148.69999999999999</v>
      </c>
      <c r="CP58">
        <v>8</v>
      </c>
      <c r="CQ58" t="s">
        <v>46</v>
      </c>
      <c r="CR58" s="12">
        <v>148.69999999999999</v>
      </c>
      <c r="CS58" s="12">
        <f t="shared" si="12"/>
        <v>147.63333333333333</v>
      </c>
      <c r="CV58">
        <v>8</v>
      </c>
      <c r="CW58" t="s">
        <v>46</v>
      </c>
      <c r="CX58" s="12">
        <v>140.6</v>
      </c>
      <c r="CY58" s="12">
        <f t="shared" si="13"/>
        <v>138</v>
      </c>
      <c r="DB58">
        <v>8</v>
      </c>
      <c r="DC58" t="s">
        <v>46</v>
      </c>
      <c r="DD58" s="12">
        <v>149</v>
      </c>
      <c r="DG58" t="s">
        <v>46</v>
      </c>
      <c r="DH58" s="12">
        <v>149</v>
      </c>
      <c r="DI58" s="12">
        <f t="shared" si="14"/>
        <v>147.4</v>
      </c>
      <c r="DL58">
        <v>8</v>
      </c>
      <c r="DM58" t="s">
        <v>46</v>
      </c>
      <c r="DN58" s="12">
        <v>145.30000000000001</v>
      </c>
      <c r="DQ58" t="s">
        <v>46</v>
      </c>
      <c r="DR58" s="12">
        <v>145.30000000000001</v>
      </c>
      <c r="DS58" s="12">
        <f t="shared" si="15"/>
        <v>144.23333333333332</v>
      </c>
      <c r="DV58">
        <v>8</v>
      </c>
      <c r="DW58" t="s">
        <v>46</v>
      </c>
      <c r="DX58" s="12">
        <v>139.19999999999999</v>
      </c>
      <c r="EA58" t="s">
        <v>46</v>
      </c>
      <c r="EB58" s="12">
        <v>139.19999999999999</v>
      </c>
      <c r="EC58" s="12">
        <f t="shared" si="16"/>
        <v>138.33333333333331</v>
      </c>
      <c r="EF58">
        <v>8</v>
      </c>
      <c r="EG58" t="s">
        <v>46</v>
      </c>
      <c r="EH58" s="12">
        <v>144.5</v>
      </c>
      <c r="EK58" t="s">
        <v>46</v>
      </c>
      <c r="EL58" s="12">
        <v>144.5</v>
      </c>
      <c r="EM58" s="12">
        <f t="shared" si="17"/>
        <v>143.43333333333334</v>
      </c>
      <c r="EP58">
        <v>8</v>
      </c>
      <c r="EQ58" t="s">
        <v>46</v>
      </c>
      <c r="ER58" s="12">
        <v>136.4</v>
      </c>
      <c r="EU58" t="s">
        <v>46</v>
      </c>
      <c r="EV58" s="12">
        <v>136.4</v>
      </c>
      <c r="EW58" s="12">
        <f t="shared" si="18"/>
        <v>135.5</v>
      </c>
      <c r="EZ58">
        <v>8</v>
      </c>
      <c r="FA58" t="s">
        <v>46</v>
      </c>
      <c r="FB58" s="12">
        <v>137.30000000000001</v>
      </c>
      <c r="FE58" t="s">
        <v>46</v>
      </c>
      <c r="FF58" s="12">
        <v>137.30000000000001</v>
      </c>
      <c r="FG58" s="12">
        <f t="shared" si="19"/>
        <v>136.19999999999999</v>
      </c>
      <c r="FJ58">
        <v>8</v>
      </c>
      <c r="FK58" t="s">
        <v>46</v>
      </c>
      <c r="FL58" s="12">
        <v>133</v>
      </c>
      <c r="FO58" t="s">
        <v>46</v>
      </c>
      <c r="FP58" s="12">
        <v>133</v>
      </c>
      <c r="FQ58" s="12">
        <f t="shared" si="20"/>
        <v>132.13333333333333</v>
      </c>
      <c r="FT58">
        <v>8</v>
      </c>
      <c r="FU58" t="s">
        <v>46</v>
      </c>
      <c r="FV58" s="12">
        <v>120.3</v>
      </c>
      <c r="FY58" t="s">
        <v>46</v>
      </c>
      <c r="FZ58" s="12">
        <v>120.3</v>
      </c>
      <c r="GA58" s="12">
        <f t="shared" si="21"/>
        <v>119.60000000000001</v>
      </c>
      <c r="GD58">
        <v>8</v>
      </c>
      <c r="GE58" t="s">
        <v>46</v>
      </c>
      <c r="GF58" s="12">
        <v>131.5</v>
      </c>
      <c r="GI58" t="s">
        <v>46</v>
      </c>
      <c r="GJ58" s="12">
        <v>131.5</v>
      </c>
      <c r="GK58" s="12">
        <f t="shared" si="22"/>
        <v>130.63333333333333</v>
      </c>
      <c r="GN58">
        <v>8</v>
      </c>
      <c r="GO58" t="s">
        <v>46</v>
      </c>
      <c r="GP58" s="12">
        <v>140.19999999999999</v>
      </c>
      <c r="GS58" t="s">
        <v>46</v>
      </c>
      <c r="GT58" s="12">
        <v>140.19999999999999</v>
      </c>
      <c r="GU58" s="12">
        <f t="shared" si="23"/>
        <v>138.56666666666666</v>
      </c>
      <c r="GX58">
        <v>8</v>
      </c>
      <c r="GY58" t="s">
        <v>46</v>
      </c>
      <c r="GZ58" s="12">
        <v>125.4</v>
      </c>
      <c r="HC58" t="s">
        <v>46</v>
      </c>
      <c r="HD58" s="12">
        <v>125.4</v>
      </c>
      <c r="HE58" s="12">
        <f t="shared" si="24"/>
        <v>124.63333333333333</v>
      </c>
      <c r="HH58">
        <v>8</v>
      </c>
      <c r="HI58" t="s">
        <v>46</v>
      </c>
      <c r="HJ58" s="12">
        <v>129.69999999999999</v>
      </c>
      <c r="HM58" t="s">
        <v>46</v>
      </c>
      <c r="HN58" s="12">
        <v>129.69999999999999</v>
      </c>
      <c r="HO58" s="12">
        <f t="shared" si="25"/>
        <v>128.79999999999998</v>
      </c>
      <c r="HR58">
        <v>8</v>
      </c>
      <c r="HS58" t="s">
        <v>46</v>
      </c>
      <c r="HT58" s="12">
        <v>137.80000000000001</v>
      </c>
      <c r="HW58" t="s">
        <v>46</v>
      </c>
      <c r="HX58" s="12">
        <v>137.80000000000001</v>
      </c>
      <c r="HY58" s="12">
        <f t="shared" si="26"/>
        <v>135.96666666666667</v>
      </c>
    </row>
    <row r="59" spans="2:233" x14ac:dyDescent="0.35">
      <c r="C59">
        <v>9</v>
      </c>
      <c r="D59" t="s">
        <v>48</v>
      </c>
      <c r="E59" s="12">
        <v>135.69999999999999</v>
      </c>
      <c r="H59">
        <v>9</v>
      </c>
      <c r="I59" t="s">
        <v>48</v>
      </c>
      <c r="J59" s="12">
        <v>135.69999999999999</v>
      </c>
      <c r="K59" s="12">
        <f t="shared" si="0"/>
        <v>134.23333333333332</v>
      </c>
      <c r="N59">
        <v>9</v>
      </c>
      <c r="O59" t="s">
        <v>48</v>
      </c>
      <c r="P59" s="12">
        <v>135.19999999999999</v>
      </c>
      <c r="Q59" s="12">
        <f t="shared" si="1"/>
        <v>134.66666666666666</v>
      </c>
      <c r="T59">
        <v>9</v>
      </c>
      <c r="U59" t="s">
        <v>48</v>
      </c>
      <c r="V59" s="12">
        <v>142</v>
      </c>
      <c r="Y59" t="s">
        <v>48</v>
      </c>
      <c r="Z59" s="12">
        <v>142</v>
      </c>
      <c r="AA59" s="12">
        <f t="shared" si="2"/>
        <v>143.1</v>
      </c>
      <c r="AD59">
        <v>9</v>
      </c>
      <c r="AE59" t="s">
        <v>48</v>
      </c>
      <c r="AF59" s="12">
        <v>130.5</v>
      </c>
      <c r="AG59" s="12">
        <f t="shared" si="3"/>
        <v>130.1</v>
      </c>
      <c r="AJ59">
        <v>9</v>
      </c>
      <c r="AK59" t="s">
        <v>48</v>
      </c>
      <c r="AL59" s="12">
        <v>140.19999999999999</v>
      </c>
      <c r="AO59">
        <v>9</v>
      </c>
      <c r="AP59" t="s">
        <v>48</v>
      </c>
      <c r="AQ59" s="12">
        <v>140.19999999999999</v>
      </c>
      <c r="AR59" s="12">
        <f t="shared" si="4"/>
        <v>139.53333333333333</v>
      </c>
      <c r="AU59">
        <v>9</v>
      </c>
      <c r="AV59" t="s">
        <v>48</v>
      </c>
      <c r="AW59" s="12">
        <v>120.7</v>
      </c>
      <c r="AX59" s="12">
        <f t="shared" si="5"/>
        <v>120.7</v>
      </c>
      <c r="BA59">
        <v>9</v>
      </c>
      <c r="BB59" t="s">
        <v>48</v>
      </c>
      <c r="BC59" s="12">
        <v>147.80000000000001</v>
      </c>
      <c r="BD59" s="12">
        <f t="shared" si="6"/>
        <v>146.56666666666666</v>
      </c>
      <c r="BG59">
        <v>9</v>
      </c>
      <c r="BH59" t="s">
        <v>48</v>
      </c>
      <c r="BI59" s="12">
        <v>154.5</v>
      </c>
      <c r="BJ59" s="12">
        <f t="shared" si="7"/>
        <v>156.29999999999998</v>
      </c>
      <c r="BM59">
        <v>9</v>
      </c>
      <c r="BN59" t="s">
        <v>48</v>
      </c>
      <c r="BO59" s="12">
        <v>137.1</v>
      </c>
      <c r="BP59" s="12">
        <f t="shared" si="8"/>
        <v>137.53333333333333</v>
      </c>
      <c r="BS59">
        <v>9</v>
      </c>
      <c r="BT59" t="s">
        <v>48</v>
      </c>
      <c r="BU59" s="12">
        <v>121</v>
      </c>
      <c r="BV59" s="12">
        <f t="shared" si="9"/>
        <v>120.60000000000001</v>
      </c>
      <c r="BY59">
        <v>9</v>
      </c>
      <c r="BZ59" t="s">
        <v>48</v>
      </c>
      <c r="CA59" s="12">
        <v>134.69999999999999</v>
      </c>
      <c r="CB59" s="12">
        <f t="shared" si="10"/>
        <v>134.43333333333334</v>
      </c>
      <c r="CE59">
        <v>9</v>
      </c>
      <c r="CF59" t="s">
        <v>48</v>
      </c>
      <c r="CG59" s="12">
        <v>131.69999999999999</v>
      </c>
      <c r="CH59" s="12">
        <f t="shared" si="11"/>
        <v>131.56666666666666</v>
      </c>
      <c r="CK59">
        <v>9</v>
      </c>
      <c r="CL59" t="s">
        <v>48</v>
      </c>
      <c r="CM59" s="12">
        <v>149.30000000000001</v>
      </c>
      <c r="CP59">
        <v>9</v>
      </c>
      <c r="CQ59" t="s">
        <v>48</v>
      </c>
      <c r="CR59" s="12">
        <v>149.30000000000001</v>
      </c>
      <c r="CS59" s="12">
        <f t="shared" si="12"/>
        <v>148.56666666666666</v>
      </c>
      <c r="CV59">
        <v>9</v>
      </c>
      <c r="CW59" t="s">
        <v>48</v>
      </c>
      <c r="CX59" s="12">
        <v>139.6</v>
      </c>
      <c r="CY59" s="12">
        <f t="shared" si="13"/>
        <v>139.56666666666669</v>
      </c>
      <c r="DB59">
        <v>9</v>
      </c>
      <c r="DC59" t="s">
        <v>48</v>
      </c>
      <c r="DD59" s="12">
        <v>149.80000000000001</v>
      </c>
      <c r="DG59" t="s">
        <v>48</v>
      </c>
      <c r="DH59" s="12">
        <v>149.80000000000001</v>
      </c>
      <c r="DI59" s="12">
        <f t="shared" si="14"/>
        <v>148.73333333333332</v>
      </c>
      <c r="DL59">
        <v>9</v>
      </c>
      <c r="DM59" t="s">
        <v>48</v>
      </c>
      <c r="DN59" s="12">
        <v>146.1</v>
      </c>
      <c r="DQ59" t="s">
        <v>48</v>
      </c>
      <c r="DR59" s="12">
        <v>146.1</v>
      </c>
      <c r="DS59" s="12">
        <f t="shared" si="15"/>
        <v>145.23333333333335</v>
      </c>
      <c r="DV59">
        <v>9</v>
      </c>
      <c r="DW59" t="s">
        <v>48</v>
      </c>
      <c r="DX59" s="12">
        <v>139.69999999999999</v>
      </c>
      <c r="EA59" t="s">
        <v>48</v>
      </c>
      <c r="EB59" s="12">
        <v>139.69999999999999</v>
      </c>
      <c r="EC59" s="12">
        <f t="shared" si="16"/>
        <v>138.99999999999997</v>
      </c>
      <c r="EF59">
        <v>9</v>
      </c>
      <c r="EG59" t="s">
        <v>48</v>
      </c>
      <c r="EH59" s="12">
        <v>145.19999999999999</v>
      </c>
      <c r="EK59" t="s">
        <v>48</v>
      </c>
      <c r="EL59" s="12">
        <v>145.19999999999999</v>
      </c>
      <c r="EM59" s="12">
        <f t="shared" si="17"/>
        <v>144.4</v>
      </c>
      <c r="EP59">
        <v>9</v>
      </c>
      <c r="EQ59" t="s">
        <v>48</v>
      </c>
      <c r="ER59" s="12">
        <v>137.4</v>
      </c>
      <c r="EU59" t="s">
        <v>48</v>
      </c>
      <c r="EV59" s="12">
        <v>137.4</v>
      </c>
      <c r="EW59" s="12">
        <f t="shared" si="18"/>
        <v>136.36666666666667</v>
      </c>
      <c r="EZ59">
        <v>9</v>
      </c>
      <c r="FA59" t="s">
        <v>48</v>
      </c>
      <c r="FB59" s="12">
        <v>137.9</v>
      </c>
      <c r="FE59" t="s">
        <v>48</v>
      </c>
      <c r="FF59" s="12">
        <v>137.9</v>
      </c>
      <c r="FG59" s="12">
        <f t="shared" si="19"/>
        <v>137.1</v>
      </c>
      <c r="FJ59">
        <v>9</v>
      </c>
      <c r="FK59" t="s">
        <v>48</v>
      </c>
      <c r="FL59" s="12">
        <v>133.4</v>
      </c>
      <c r="FO59" t="s">
        <v>48</v>
      </c>
      <c r="FP59" s="12">
        <v>133.4</v>
      </c>
      <c r="FQ59" s="12">
        <f t="shared" si="20"/>
        <v>132.83333333333334</v>
      </c>
      <c r="FT59">
        <v>9</v>
      </c>
      <c r="FU59" t="s">
        <v>48</v>
      </c>
      <c r="FV59" s="12">
        <v>121.2</v>
      </c>
      <c r="FY59" t="s">
        <v>48</v>
      </c>
      <c r="FZ59" s="12">
        <v>121.2</v>
      </c>
      <c r="GA59" s="12">
        <f t="shared" si="21"/>
        <v>120.19999999999999</v>
      </c>
      <c r="GD59">
        <v>9</v>
      </c>
      <c r="GE59" t="s">
        <v>48</v>
      </c>
      <c r="GF59" s="12">
        <v>132.30000000000001</v>
      </c>
      <c r="GI59" t="s">
        <v>48</v>
      </c>
      <c r="GJ59" s="12">
        <v>132.30000000000001</v>
      </c>
      <c r="GK59" s="12">
        <f t="shared" si="22"/>
        <v>131.46666666666667</v>
      </c>
      <c r="GN59">
        <v>9</v>
      </c>
      <c r="GO59" t="s">
        <v>48</v>
      </c>
      <c r="GP59" s="12">
        <v>139.6</v>
      </c>
      <c r="GS59" t="s">
        <v>48</v>
      </c>
      <c r="GT59" s="12">
        <v>139.6</v>
      </c>
      <c r="GU59" s="12">
        <f t="shared" si="23"/>
        <v>139.46666666666667</v>
      </c>
      <c r="GX59">
        <v>9</v>
      </c>
      <c r="GY59" t="s">
        <v>48</v>
      </c>
      <c r="GZ59" s="12">
        <v>126.7</v>
      </c>
      <c r="HC59" t="s">
        <v>48</v>
      </c>
      <c r="HD59" s="12">
        <v>126.7</v>
      </c>
      <c r="HE59" s="12">
        <f t="shared" si="24"/>
        <v>125.5</v>
      </c>
      <c r="HH59">
        <v>9</v>
      </c>
      <c r="HI59" t="s">
        <v>48</v>
      </c>
      <c r="HJ59" s="12">
        <v>130.30000000000001</v>
      </c>
      <c r="HM59" t="s">
        <v>48</v>
      </c>
      <c r="HN59" s="12">
        <v>130.30000000000001</v>
      </c>
      <c r="HO59" s="12">
        <f t="shared" si="25"/>
        <v>129.53333333333333</v>
      </c>
      <c r="HR59">
        <v>9</v>
      </c>
      <c r="HS59" t="s">
        <v>48</v>
      </c>
      <c r="HT59" s="12">
        <v>137.6</v>
      </c>
      <c r="HW59" t="s">
        <v>48</v>
      </c>
      <c r="HX59" s="12">
        <v>137.6</v>
      </c>
      <c r="HY59" s="12">
        <f t="shared" si="26"/>
        <v>137.20000000000002</v>
      </c>
    </row>
    <row r="60" spans="2:233" x14ac:dyDescent="0.35">
      <c r="C60">
        <v>10</v>
      </c>
      <c r="D60" t="s">
        <v>50</v>
      </c>
      <c r="E60" s="12">
        <v>137.30000000000001</v>
      </c>
      <c r="H60">
        <v>10</v>
      </c>
      <c r="I60" t="s">
        <v>50</v>
      </c>
      <c r="J60" s="12">
        <v>137.30000000000001</v>
      </c>
      <c r="K60" s="12">
        <f t="shared" si="0"/>
        <v>135.80000000000001</v>
      </c>
      <c r="N60">
        <v>10</v>
      </c>
      <c r="O60" t="s">
        <v>50</v>
      </c>
      <c r="P60" s="12">
        <v>135.9</v>
      </c>
      <c r="Q60" s="12">
        <f t="shared" si="1"/>
        <v>135.29999999999998</v>
      </c>
      <c r="T60">
        <v>10</v>
      </c>
      <c r="U60" t="s">
        <v>50</v>
      </c>
      <c r="V60" s="12">
        <v>141.9</v>
      </c>
      <c r="Y60" t="s">
        <v>50</v>
      </c>
      <c r="Z60" s="12">
        <v>141.9</v>
      </c>
      <c r="AA60" s="12">
        <f t="shared" si="2"/>
        <v>142.33333333333334</v>
      </c>
      <c r="AD60">
        <v>10</v>
      </c>
      <c r="AE60" t="s">
        <v>50</v>
      </c>
      <c r="AF60" s="12">
        <v>131</v>
      </c>
      <c r="AG60" s="12">
        <f t="shared" si="3"/>
        <v>130.5</v>
      </c>
      <c r="AJ60">
        <v>10</v>
      </c>
      <c r="AK60" t="s">
        <v>50</v>
      </c>
      <c r="AL60" s="12">
        <v>141.5</v>
      </c>
      <c r="AO60">
        <v>10</v>
      </c>
      <c r="AP60" t="s">
        <v>50</v>
      </c>
      <c r="AQ60" s="12">
        <v>141.5</v>
      </c>
      <c r="AR60" s="12">
        <f t="shared" si="4"/>
        <v>140.36666666666667</v>
      </c>
      <c r="AU60">
        <v>10</v>
      </c>
      <c r="AV60" t="s">
        <v>50</v>
      </c>
      <c r="AW60" s="12">
        <v>121.4</v>
      </c>
      <c r="AX60" s="12">
        <f t="shared" si="5"/>
        <v>120.86666666666667</v>
      </c>
      <c r="BA60">
        <v>10</v>
      </c>
      <c r="BB60" t="s">
        <v>50</v>
      </c>
      <c r="BC60" s="12">
        <v>146.69999999999999</v>
      </c>
      <c r="BD60" s="12">
        <f t="shared" si="6"/>
        <v>147.5</v>
      </c>
      <c r="BG60">
        <v>10</v>
      </c>
      <c r="BH60" t="s">
        <v>50</v>
      </c>
      <c r="BI60" s="12">
        <v>157.1</v>
      </c>
      <c r="BJ60" s="12">
        <f t="shared" si="7"/>
        <v>158.16666666666666</v>
      </c>
      <c r="BM60">
        <v>10</v>
      </c>
      <c r="BN60" t="s">
        <v>50</v>
      </c>
      <c r="BO60" s="12">
        <v>136.4</v>
      </c>
      <c r="BP60" s="12">
        <f t="shared" si="8"/>
        <v>136.96666666666667</v>
      </c>
      <c r="BS60">
        <v>10</v>
      </c>
      <c r="BT60" t="s">
        <v>50</v>
      </c>
      <c r="BU60" s="12">
        <v>121.4</v>
      </c>
      <c r="BV60" s="12">
        <f t="shared" si="9"/>
        <v>121.06666666666668</v>
      </c>
      <c r="BY60">
        <v>10</v>
      </c>
      <c r="BZ60" t="s">
        <v>50</v>
      </c>
      <c r="CA60" s="12">
        <v>135.6</v>
      </c>
      <c r="CB60" s="12">
        <f t="shared" si="10"/>
        <v>135</v>
      </c>
      <c r="CE60">
        <v>10</v>
      </c>
      <c r="CF60" t="s">
        <v>50</v>
      </c>
      <c r="CG60" s="12">
        <v>131.30000000000001</v>
      </c>
      <c r="CH60" s="12">
        <f t="shared" si="11"/>
        <v>131.53333333333333</v>
      </c>
      <c r="CK60">
        <v>10</v>
      </c>
      <c r="CL60" t="s">
        <v>50</v>
      </c>
      <c r="CM60" s="12">
        <v>150.30000000000001</v>
      </c>
      <c r="CP60">
        <v>10</v>
      </c>
      <c r="CQ60" t="s">
        <v>50</v>
      </c>
      <c r="CR60" s="12">
        <v>150.30000000000001</v>
      </c>
      <c r="CS60" s="12">
        <f t="shared" si="12"/>
        <v>149.43333333333334</v>
      </c>
      <c r="CV60">
        <v>10</v>
      </c>
      <c r="CW60" t="s">
        <v>50</v>
      </c>
      <c r="CX60" s="12">
        <v>140.4</v>
      </c>
      <c r="CY60" s="12">
        <f t="shared" si="13"/>
        <v>140.20000000000002</v>
      </c>
      <c r="DB60">
        <v>10</v>
      </c>
      <c r="DC60" t="s">
        <v>50</v>
      </c>
      <c r="DD60" s="12">
        <v>150.5</v>
      </c>
      <c r="DG60" t="s">
        <v>50</v>
      </c>
      <c r="DH60" s="12">
        <v>150.5</v>
      </c>
      <c r="DI60" s="12">
        <f t="shared" si="14"/>
        <v>149.76666666666668</v>
      </c>
      <c r="DL60">
        <v>10</v>
      </c>
      <c r="DM60" t="s">
        <v>50</v>
      </c>
      <c r="DN60" s="12">
        <v>147.19999999999999</v>
      </c>
      <c r="DQ60" t="s">
        <v>50</v>
      </c>
      <c r="DR60" s="12">
        <v>147.19999999999999</v>
      </c>
      <c r="DS60" s="12">
        <f t="shared" si="15"/>
        <v>146.19999999999999</v>
      </c>
      <c r="DV60">
        <v>10</v>
      </c>
      <c r="DW60" t="s">
        <v>50</v>
      </c>
      <c r="DX60" s="12">
        <v>140.6</v>
      </c>
      <c r="EA60" t="s">
        <v>50</v>
      </c>
      <c r="EB60" s="12">
        <v>140.6</v>
      </c>
      <c r="EC60" s="12">
        <f t="shared" si="16"/>
        <v>139.83333333333334</v>
      </c>
      <c r="EF60">
        <v>10</v>
      </c>
      <c r="EG60" t="s">
        <v>50</v>
      </c>
      <c r="EH60" s="12">
        <v>146.19999999999999</v>
      </c>
      <c r="EK60" t="s">
        <v>50</v>
      </c>
      <c r="EL60" s="12">
        <v>146.19999999999999</v>
      </c>
      <c r="EM60" s="12">
        <f t="shared" si="17"/>
        <v>145.29999999999998</v>
      </c>
      <c r="EP60">
        <v>10</v>
      </c>
      <c r="EQ60" t="s">
        <v>50</v>
      </c>
      <c r="ER60" s="12">
        <v>138.1</v>
      </c>
      <c r="EU60" t="s">
        <v>50</v>
      </c>
      <c r="EV60" s="12">
        <v>138.1</v>
      </c>
      <c r="EW60" s="12">
        <f t="shared" si="18"/>
        <v>137.29999999999998</v>
      </c>
      <c r="EZ60">
        <v>10</v>
      </c>
      <c r="FA60" t="s">
        <v>50</v>
      </c>
      <c r="FB60" s="12">
        <v>138.4</v>
      </c>
      <c r="FE60" t="s">
        <v>50</v>
      </c>
      <c r="FF60" s="12">
        <v>138.4</v>
      </c>
      <c r="FG60" s="12">
        <f t="shared" si="19"/>
        <v>137.86666666666667</v>
      </c>
      <c r="FJ60">
        <v>10</v>
      </c>
      <c r="FK60" t="s">
        <v>50</v>
      </c>
      <c r="FL60" s="12">
        <v>134.19999999999999</v>
      </c>
      <c r="FO60" t="s">
        <v>50</v>
      </c>
      <c r="FP60" s="12">
        <v>134.19999999999999</v>
      </c>
      <c r="FQ60" s="12">
        <f t="shared" si="20"/>
        <v>133.53333333333333</v>
      </c>
      <c r="FT60">
        <v>10</v>
      </c>
      <c r="FU60" t="s">
        <v>50</v>
      </c>
      <c r="FV60" s="12">
        <v>121</v>
      </c>
      <c r="FY60" t="s">
        <v>50</v>
      </c>
      <c r="FZ60" s="12">
        <v>121</v>
      </c>
      <c r="GA60" s="12">
        <f t="shared" si="21"/>
        <v>120.83333333333333</v>
      </c>
      <c r="GD60">
        <v>10</v>
      </c>
      <c r="GE60" t="s">
        <v>50</v>
      </c>
      <c r="GF60" s="12">
        <v>133</v>
      </c>
      <c r="GI60" t="s">
        <v>50</v>
      </c>
      <c r="GJ60" s="12">
        <v>133</v>
      </c>
      <c r="GK60" s="12">
        <f t="shared" si="22"/>
        <v>132.26666666666668</v>
      </c>
      <c r="GN60">
        <v>10</v>
      </c>
      <c r="GO60" t="s">
        <v>50</v>
      </c>
      <c r="GP60" s="12">
        <v>140.1</v>
      </c>
      <c r="GS60" t="s">
        <v>50</v>
      </c>
      <c r="GT60" s="12">
        <v>140.1</v>
      </c>
      <c r="GU60" s="12">
        <f t="shared" si="23"/>
        <v>139.96666666666667</v>
      </c>
      <c r="GX60">
        <v>10</v>
      </c>
      <c r="GY60" t="s">
        <v>50</v>
      </c>
      <c r="GZ60" s="12">
        <v>127.4</v>
      </c>
      <c r="HC60" t="s">
        <v>50</v>
      </c>
      <c r="HD60" s="12">
        <v>127.4</v>
      </c>
      <c r="HE60" s="12">
        <f t="shared" si="24"/>
        <v>126.5</v>
      </c>
      <c r="HH60">
        <v>10</v>
      </c>
      <c r="HI60" t="s">
        <v>50</v>
      </c>
      <c r="HJ60" s="12">
        <v>130.69999999999999</v>
      </c>
      <c r="HM60" t="s">
        <v>50</v>
      </c>
      <c r="HN60" s="12">
        <v>130.69999999999999</v>
      </c>
      <c r="HO60" s="12">
        <f t="shared" si="25"/>
        <v>130.23333333333332</v>
      </c>
      <c r="HR60">
        <v>10</v>
      </c>
      <c r="HS60" t="s">
        <v>50</v>
      </c>
      <c r="HT60" s="12">
        <v>138.30000000000001</v>
      </c>
      <c r="HW60" t="s">
        <v>50</v>
      </c>
      <c r="HX60" s="12">
        <v>138.30000000000001</v>
      </c>
      <c r="HY60" s="12">
        <f t="shared" si="26"/>
        <v>137.9</v>
      </c>
    </row>
    <row r="61" spans="2:233" x14ac:dyDescent="0.35">
      <c r="C61">
        <v>11</v>
      </c>
      <c r="D61" t="s">
        <v>52</v>
      </c>
      <c r="E61" s="12">
        <v>138.6</v>
      </c>
      <c r="H61">
        <v>11</v>
      </c>
      <c r="I61" t="s">
        <v>52</v>
      </c>
      <c r="J61" s="12">
        <v>138.6</v>
      </c>
      <c r="K61" s="12">
        <f t="shared" si="0"/>
        <v>137.20000000000002</v>
      </c>
      <c r="N61">
        <v>11</v>
      </c>
      <c r="O61" t="s">
        <v>52</v>
      </c>
      <c r="P61" s="12">
        <v>136.30000000000001</v>
      </c>
      <c r="Q61" s="12">
        <f t="shared" si="1"/>
        <v>135.80000000000001</v>
      </c>
      <c r="T61">
        <v>11</v>
      </c>
      <c r="U61" t="s">
        <v>52</v>
      </c>
      <c r="V61" s="12">
        <v>142.5</v>
      </c>
      <c r="Y61" t="s">
        <v>52</v>
      </c>
      <c r="Z61" s="12">
        <v>142.5</v>
      </c>
      <c r="AA61" s="12">
        <f t="shared" si="2"/>
        <v>142.13333333333333</v>
      </c>
      <c r="AD61">
        <v>11</v>
      </c>
      <c r="AE61" t="s">
        <v>52</v>
      </c>
      <c r="AF61" s="12">
        <v>140.5</v>
      </c>
      <c r="AG61" s="12">
        <f t="shared" si="3"/>
        <v>134</v>
      </c>
      <c r="AJ61">
        <v>11</v>
      </c>
      <c r="AK61" t="s">
        <v>52</v>
      </c>
      <c r="AL61" s="12">
        <v>141.5</v>
      </c>
      <c r="AO61">
        <v>11</v>
      </c>
      <c r="AP61" t="s">
        <v>52</v>
      </c>
      <c r="AQ61" s="12">
        <v>141.5</v>
      </c>
      <c r="AR61" s="12">
        <f t="shared" si="4"/>
        <v>141.06666666666666</v>
      </c>
      <c r="AU61">
        <v>11</v>
      </c>
      <c r="AV61" t="s">
        <v>52</v>
      </c>
      <c r="AW61" s="12">
        <v>121.6</v>
      </c>
      <c r="AX61" s="12">
        <f t="shared" si="5"/>
        <v>121.23333333333335</v>
      </c>
      <c r="BA61">
        <v>11</v>
      </c>
      <c r="BB61" t="s">
        <v>52</v>
      </c>
      <c r="BC61" s="12">
        <v>147.30000000000001</v>
      </c>
      <c r="BD61" s="12">
        <f t="shared" si="6"/>
        <v>147.26666666666668</v>
      </c>
      <c r="BG61">
        <v>11</v>
      </c>
      <c r="BH61" t="s">
        <v>52</v>
      </c>
      <c r="BI61" s="12">
        <v>168</v>
      </c>
      <c r="BJ61" s="12">
        <f t="shared" si="7"/>
        <v>159.86666666666667</v>
      </c>
      <c r="BM61">
        <v>11</v>
      </c>
      <c r="BN61" t="s">
        <v>52</v>
      </c>
      <c r="BO61" s="12">
        <v>135.80000000000001</v>
      </c>
      <c r="BP61" s="12">
        <f t="shared" si="8"/>
        <v>136.43333333333334</v>
      </c>
      <c r="BS61">
        <v>11</v>
      </c>
      <c r="BT61" t="s">
        <v>52</v>
      </c>
      <c r="BU61" s="12">
        <v>122.5</v>
      </c>
      <c r="BV61" s="12">
        <f t="shared" si="9"/>
        <v>121.63333333333333</v>
      </c>
      <c r="BY61">
        <v>11</v>
      </c>
      <c r="BZ61" t="s">
        <v>52</v>
      </c>
      <c r="CA61" s="12">
        <v>136</v>
      </c>
      <c r="CB61" s="12">
        <f t="shared" si="10"/>
        <v>135.43333333333331</v>
      </c>
      <c r="CE61">
        <v>11</v>
      </c>
      <c r="CF61" t="s">
        <v>52</v>
      </c>
      <c r="CG61" s="12">
        <v>131.9</v>
      </c>
      <c r="CH61" s="12">
        <f t="shared" si="11"/>
        <v>131.63333333333333</v>
      </c>
      <c r="CK61">
        <v>11</v>
      </c>
      <c r="CL61" t="s">
        <v>52</v>
      </c>
      <c r="CM61" s="12">
        <v>151.4</v>
      </c>
      <c r="CP61">
        <v>11</v>
      </c>
      <c r="CQ61" t="s">
        <v>52</v>
      </c>
      <c r="CR61" s="12">
        <v>151.4</v>
      </c>
      <c r="CS61" s="12">
        <f t="shared" si="12"/>
        <v>150.33333333333334</v>
      </c>
      <c r="CV61">
        <v>11</v>
      </c>
      <c r="CW61" t="s">
        <v>52</v>
      </c>
      <c r="CX61" s="12">
        <v>142.4</v>
      </c>
      <c r="CY61" s="12">
        <f t="shared" si="13"/>
        <v>140.79999999999998</v>
      </c>
      <c r="DB61">
        <v>11</v>
      </c>
      <c r="DC61" t="s">
        <v>52</v>
      </c>
      <c r="DD61" s="12">
        <v>152.1</v>
      </c>
      <c r="DG61" t="s">
        <v>52</v>
      </c>
      <c r="DH61" s="12">
        <v>152.1</v>
      </c>
      <c r="DI61" s="12">
        <f t="shared" si="14"/>
        <v>150.79999999999998</v>
      </c>
      <c r="DL61">
        <v>11</v>
      </c>
      <c r="DM61" t="s">
        <v>52</v>
      </c>
      <c r="DN61" s="12">
        <v>148.19999999999999</v>
      </c>
      <c r="DQ61" t="s">
        <v>52</v>
      </c>
      <c r="DR61" s="12">
        <v>148.19999999999999</v>
      </c>
      <c r="DS61" s="12">
        <f t="shared" si="15"/>
        <v>147.16666666666666</v>
      </c>
      <c r="DV61">
        <v>11</v>
      </c>
      <c r="DW61" t="s">
        <v>52</v>
      </c>
      <c r="DX61" s="12">
        <v>141.5</v>
      </c>
      <c r="EA61" t="s">
        <v>52</v>
      </c>
      <c r="EB61" s="12">
        <v>141.5</v>
      </c>
      <c r="EC61" s="12">
        <f t="shared" si="16"/>
        <v>140.6</v>
      </c>
      <c r="EF61">
        <v>11</v>
      </c>
      <c r="EG61" t="s">
        <v>52</v>
      </c>
      <c r="EH61" s="12">
        <v>147.30000000000001</v>
      </c>
      <c r="EK61" t="s">
        <v>52</v>
      </c>
      <c r="EL61" s="12">
        <v>147.30000000000001</v>
      </c>
      <c r="EM61" s="12">
        <f t="shared" si="17"/>
        <v>146.23333333333332</v>
      </c>
      <c r="EP61">
        <v>11</v>
      </c>
      <c r="EQ61" t="s">
        <v>52</v>
      </c>
      <c r="ER61" s="12">
        <v>141.1</v>
      </c>
      <c r="EU61" t="s">
        <v>52</v>
      </c>
      <c r="EV61" s="12">
        <v>141.1</v>
      </c>
      <c r="EW61" s="12">
        <f t="shared" si="18"/>
        <v>138.86666666666667</v>
      </c>
      <c r="EZ61">
        <v>11</v>
      </c>
      <c r="FA61" t="s">
        <v>52</v>
      </c>
      <c r="FB61" s="12">
        <v>139.4</v>
      </c>
      <c r="FE61" t="s">
        <v>52</v>
      </c>
      <c r="FF61" s="12">
        <v>139.4</v>
      </c>
      <c r="FG61" s="12">
        <f t="shared" si="19"/>
        <v>138.56666666666669</v>
      </c>
      <c r="FJ61">
        <v>11</v>
      </c>
      <c r="FK61" t="s">
        <v>52</v>
      </c>
      <c r="FL61" s="12">
        <v>135.80000000000001</v>
      </c>
      <c r="FO61" t="s">
        <v>52</v>
      </c>
      <c r="FP61" s="12">
        <v>135.80000000000001</v>
      </c>
      <c r="FQ61" s="12">
        <f t="shared" si="20"/>
        <v>134.46666666666667</v>
      </c>
      <c r="FT61">
        <v>11</v>
      </c>
      <c r="FU61" t="s">
        <v>52</v>
      </c>
      <c r="FV61" s="12">
        <v>121.6</v>
      </c>
      <c r="FY61" t="s">
        <v>52</v>
      </c>
      <c r="FZ61" s="12">
        <v>121.6</v>
      </c>
      <c r="GA61" s="12">
        <f t="shared" si="21"/>
        <v>121.26666666666665</v>
      </c>
      <c r="GD61">
        <v>11</v>
      </c>
      <c r="GE61" t="s">
        <v>52</v>
      </c>
      <c r="GF61" s="12">
        <v>133.69999999999999</v>
      </c>
      <c r="GI61" t="s">
        <v>52</v>
      </c>
      <c r="GJ61" s="12">
        <v>133.69999999999999</v>
      </c>
      <c r="GK61" s="12">
        <f t="shared" si="22"/>
        <v>133</v>
      </c>
      <c r="GN61">
        <v>11</v>
      </c>
      <c r="GO61" t="s">
        <v>52</v>
      </c>
      <c r="GP61" s="12">
        <v>141.5</v>
      </c>
      <c r="GS61" t="s">
        <v>52</v>
      </c>
      <c r="GT61" s="12">
        <v>141.5</v>
      </c>
      <c r="GU61" s="12">
        <f t="shared" si="23"/>
        <v>140.4</v>
      </c>
      <c r="GX61">
        <v>11</v>
      </c>
      <c r="GY61" t="s">
        <v>52</v>
      </c>
      <c r="GZ61" s="12">
        <v>128.1</v>
      </c>
      <c r="HC61" t="s">
        <v>52</v>
      </c>
      <c r="HD61" s="12">
        <v>128.1</v>
      </c>
      <c r="HE61" s="12">
        <f t="shared" si="24"/>
        <v>127.40000000000002</v>
      </c>
      <c r="HH61">
        <v>11</v>
      </c>
      <c r="HI61" t="s">
        <v>52</v>
      </c>
      <c r="HJ61" s="12">
        <v>131.69999999999999</v>
      </c>
      <c r="HM61" t="s">
        <v>52</v>
      </c>
      <c r="HN61" s="12">
        <v>131.69999999999999</v>
      </c>
      <c r="HO61" s="12">
        <f t="shared" si="25"/>
        <v>130.9</v>
      </c>
      <c r="HR61">
        <v>11</v>
      </c>
      <c r="HS61" t="s">
        <v>52</v>
      </c>
      <c r="HT61" s="12">
        <v>140</v>
      </c>
      <c r="HW61" t="s">
        <v>52</v>
      </c>
      <c r="HX61" s="12">
        <v>140</v>
      </c>
      <c r="HY61" s="12">
        <f t="shared" si="26"/>
        <v>138.63333333333333</v>
      </c>
    </row>
    <row r="62" spans="2:233" x14ac:dyDescent="0.35">
      <c r="C62">
        <v>12</v>
      </c>
      <c r="D62" t="s">
        <v>55</v>
      </c>
      <c r="E62" s="12">
        <v>139.1</v>
      </c>
      <c r="H62">
        <v>12</v>
      </c>
      <c r="I62" t="s">
        <v>55</v>
      </c>
      <c r="J62" s="12">
        <v>139.1</v>
      </c>
      <c r="K62" s="12">
        <f t="shared" si="0"/>
        <v>138.33333333333334</v>
      </c>
      <c r="N62">
        <v>12</v>
      </c>
      <c r="O62" t="s">
        <v>55</v>
      </c>
      <c r="P62" s="12">
        <v>136.4</v>
      </c>
      <c r="Q62" s="12">
        <f t="shared" si="1"/>
        <v>136.20000000000002</v>
      </c>
      <c r="T62">
        <v>12</v>
      </c>
      <c r="U62" t="s">
        <v>55</v>
      </c>
      <c r="V62" s="12">
        <v>143.69999999999999</v>
      </c>
      <c r="Y62" t="s">
        <v>55</v>
      </c>
      <c r="Z62" s="12">
        <v>143.69999999999999</v>
      </c>
      <c r="AA62" s="12">
        <f t="shared" si="2"/>
        <v>142.69999999999999</v>
      </c>
      <c r="AD62">
        <v>12</v>
      </c>
      <c r="AE62" t="s">
        <v>55</v>
      </c>
      <c r="AF62" s="12">
        <v>144.80000000000001</v>
      </c>
      <c r="AG62" s="12">
        <f t="shared" si="3"/>
        <v>138.76666666666668</v>
      </c>
      <c r="AJ62">
        <v>12</v>
      </c>
      <c r="AK62" t="s">
        <v>55</v>
      </c>
      <c r="AL62" s="12">
        <v>141.9</v>
      </c>
      <c r="AO62">
        <v>12</v>
      </c>
      <c r="AP62" t="s">
        <v>55</v>
      </c>
      <c r="AQ62" s="12">
        <v>141.9</v>
      </c>
      <c r="AR62" s="12">
        <f t="shared" si="4"/>
        <v>141.63333333333333</v>
      </c>
      <c r="AU62">
        <v>12</v>
      </c>
      <c r="AV62" t="s">
        <v>55</v>
      </c>
      <c r="AW62" s="12">
        <v>123.1</v>
      </c>
      <c r="AX62" s="12">
        <f t="shared" si="5"/>
        <v>122.03333333333335</v>
      </c>
      <c r="BA62">
        <v>12</v>
      </c>
      <c r="BB62" t="s">
        <v>55</v>
      </c>
      <c r="BC62" s="12">
        <v>147.19999999999999</v>
      </c>
      <c r="BD62" s="12">
        <f t="shared" si="6"/>
        <v>147.06666666666666</v>
      </c>
      <c r="BG62">
        <v>12</v>
      </c>
      <c r="BH62" t="s">
        <v>55</v>
      </c>
      <c r="BI62" s="12">
        <v>161</v>
      </c>
      <c r="BJ62" s="12">
        <f t="shared" si="7"/>
        <v>162.03333333333333</v>
      </c>
      <c r="BM62">
        <v>12</v>
      </c>
      <c r="BN62" t="s">
        <v>55</v>
      </c>
      <c r="BO62" s="12">
        <v>133.80000000000001</v>
      </c>
      <c r="BP62" s="12">
        <f t="shared" si="8"/>
        <v>135.33333333333334</v>
      </c>
      <c r="BS62">
        <v>12</v>
      </c>
      <c r="BT62" t="s">
        <v>55</v>
      </c>
      <c r="BU62" s="12">
        <v>121.9</v>
      </c>
      <c r="BV62" s="12">
        <f t="shared" si="9"/>
        <v>121.93333333333334</v>
      </c>
      <c r="BY62">
        <v>12</v>
      </c>
      <c r="BZ62" t="s">
        <v>55</v>
      </c>
      <c r="CA62" s="12">
        <v>135.80000000000001</v>
      </c>
      <c r="CB62" s="12">
        <f t="shared" si="10"/>
        <v>135.80000000000001</v>
      </c>
      <c r="CE62">
        <v>12</v>
      </c>
      <c r="CF62" t="s">
        <v>55</v>
      </c>
      <c r="CG62" s="12">
        <v>131.1</v>
      </c>
      <c r="CH62" s="12">
        <f t="shared" si="11"/>
        <v>131.43333333333337</v>
      </c>
      <c r="CK62">
        <v>12</v>
      </c>
      <c r="CL62" t="s">
        <v>55</v>
      </c>
      <c r="CM62" s="12">
        <v>151.4</v>
      </c>
      <c r="CP62">
        <v>12</v>
      </c>
      <c r="CQ62" t="s">
        <v>55</v>
      </c>
      <c r="CR62" s="12">
        <v>151.4</v>
      </c>
      <c r="CS62" s="12">
        <f t="shared" si="12"/>
        <v>151.03333333333333</v>
      </c>
      <c r="CV62">
        <v>12</v>
      </c>
      <c r="CW62" t="s">
        <v>55</v>
      </c>
      <c r="CX62" s="12">
        <v>141.5</v>
      </c>
      <c r="CY62" s="12">
        <f t="shared" si="13"/>
        <v>141.43333333333334</v>
      </c>
      <c r="DB62">
        <v>12</v>
      </c>
      <c r="DC62" t="s">
        <v>55</v>
      </c>
      <c r="DD62" s="12">
        <v>153.19999999999999</v>
      </c>
      <c r="DG62" t="s">
        <v>55</v>
      </c>
      <c r="DH62" s="12">
        <v>153.19999999999999</v>
      </c>
      <c r="DI62" s="12">
        <f t="shared" si="14"/>
        <v>151.93333333333334</v>
      </c>
      <c r="DL62">
        <v>12</v>
      </c>
      <c r="DM62" t="s">
        <v>55</v>
      </c>
      <c r="DN62" s="12">
        <v>148</v>
      </c>
      <c r="DQ62" t="s">
        <v>55</v>
      </c>
      <c r="DR62" s="12">
        <v>148</v>
      </c>
      <c r="DS62" s="12">
        <f t="shared" si="15"/>
        <v>147.79999999999998</v>
      </c>
      <c r="DV62">
        <v>12</v>
      </c>
      <c r="DW62" t="s">
        <v>55</v>
      </c>
      <c r="DX62" s="12">
        <v>141.9</v>
      </c>
      <c r="EA62" t="s">
        <v>55</v>
      </c>
      <c r="EB62" s="12">
        <v>141.9</v>
      </c>
      <c r="EC62" s="12">
        <f t="shared" si="16"/>
        <v>141.33333333333334</v>
      </c>
      <c r="EF62">
        <v>12</v>
      </c>
      <c r="EG62" t="s">
        <v>55</v>
      </c>
      <c r="EH62" s="12">
        <v>147.19999999999999</v>
      </c>
      <c r="EK62" t="s">
        <v>55</v>
      </c>
      <c r="EL62" s="12">
        <v>147.19999999999999</v>
      </c>
      <c r="EM62" s="12">
        <f t="shared" si="17"/>
        <v>146.9</v>
      </c>
      <c r="EP62">
        <v>12</v>
      </c>
      <c r="EQ62" t="s">
        <v>55</v>
      </c>
      <c r="ER62" s="12">
        <v>142.6</v>
      </c>
      <c r="EU62" t="s">
        <v>55</v>
      </c>
      <c r="EV62" s="12">
        <v>142.6</v>
      </c>
      <c r="EW62" s="12">
        <f t="shared" si="18"/>
        <v>140.6</v>
      </c>
      <c r="EZ62">
        <v>12</v>
      </c>
      <c r="FA62" t="s">
        <v>55</v>
      </c>
      <c r="FB62" s="12">
        <v>139.5</v>
      </c>
      <c r="FE62" t="s">
        <v>55</v>
      </c>
      <c r="FF62" s="12">
        <v>139.5</v>
      </c>
      <c r="FG62" s="12">
        <f t="shared" si="19"/>
        <v>139.1</v>
      </c>
      <c r="FJ62">
        <v>12</v>
      </c>
      <c r="FK62" t="s">
        <v>55</v>
      </c>
      <c r="FL62" s="12">
        <v>136.1</v>
      </c>
      <c r="FO62" t="s">
        <v>55</v>
      </c>
      <c r="FP62" s="12">
        <v>136.1</v>
      </c>
      <c r="FQ62" s="12">
        <f t="shared" si="20"/>
        <v>135.36666666666667</v>
      </c>
      <c r="FT62">
        <v>12</v>
      </c>
      <c r="FU62" t="s">
        <v>55</v>
      </c>
      <c r="FV62" s="12">
        <v>122</v>
      </c>
      <c r="FY62" t="s">
        <v>55</v>
      </c>
      <c r="FZ62" s="12">
        <v>122</v>
      </c>
      <c r="GA62" s="12">
        <f t="shared" si="21"/>
        <v>121.53333333333335</v>
      </c>
      <c r="GD62">
        <v>12</v>
      </c>
      <c r="GE62" t="s">
        <v>55</v>
      </c>
      <c r="GF62" s="12">
        <v>133.4</v>
      </c>
      <c r="GI62" t="s">
        <v>55</v>
      </c>
      <c r="GJ62" s="12">
        <v>133.4</v>
      </c>
      <c r="GK62" s="12">
        <f t="shared" si="22"/>
        <v>133.36666666666667</v>
      </c>
      <c r="GN62">
        <v>12</v>
      </c>
      <c r="GO62" t="s">
        <v>55</v>
      </c>
      <c r="GP62" s="12">
        <v>141.1</v>
      </c>
      <c r="GS62" t="s">
        <v>55</v>
      </c>
      <c r="GT62" s="12">
        <v>141.1</v>
      </c>
      <c r="GU62" s="12">
        <f t="shared" si="23"/>
        <v>140.9</v>
      </c>
      <c r="GX62">
        <v>12</v>
      </c>
      <c r="GY62" t="s">
        <v>55</v>
      </c>
      <c r="GZ62" s="12">
        <v>127.8</v>
      </c>
      <c r="HC62" t="s">
        <v>55</v>
      </c>
      <c r="HD62" s="12">
        <v>127.8</v>
      </c>
      <c r="HE62" s="12">
        <f t="shared" si="24"/>
        <v>127.76666666666667</v>
      </c>
      <c r="HH62">
        <v>12</v>
      </c>
      <c r="HI62" t="s">
        <v>55</v>
      </c>
      <c r="HJ62" s="12">
        <v>131.9</v>
      </c>
      <c r="HM62" t="s">
        <v>55</v>
      </c>
      <c r="HN62" s="12">
        <v>131.9</v>
      </c>
      <c r="HO62" s="12">
        <f t="shared" si="25"/>
        <v>131.43333333333331</v>
      </c>
      <c r="HR62">
        <v>12</v>
      </c>
      <c r="HS62" t="s">
        <v>55</v>
      </c>
      <c r="HT62" s="12">
        <v>139.80000000000001</v>
      </c>
      <c r="HW62" t="s">
        <v>55</v>
      </c>
      <c r="HX62" s="12">
        <v>139.80000000000001</v>
      </c>
      <c r="HY62" s="12">
        <f t="shared" si="26"/>
        <v>139.36666666666667</v>
      </c>
    </row>
    <row r="63" spans="2:233" x14ac:dyDescent="0.35">
      <c r="B63">
        <v>2018</v>
      </c>
      <c r="C63">
        <v>1</v>
      </c>
      <c r="D63" t="s">
        <v>31</v>
      </c>
      <c r="E63" s="12">
        <v>140.4</v>
      </c>
      <c r="G63">
        <v>2018</v>
      </c>
      <c r="H63">
        <v>1</v>
      </c>
      <c r="I63" t="s">
        <v>31</v>
      </c>
      <c r="J63" s="12">
        <v>140.4</v>
      </c>
      <c r="K63" s="12">
        <f t="shared" si="0"/>
        <v>139.36666666666667</v>
      </c>
      <c r="M63">
        <v>2018</v>
      </c>
      <c r="N63">
        <v>1</v>
      </c>
      <c r="O63" t="s">
        <v>31</v>
      </c>
      <c r="P63" s="12">
        <v>136.6</v>
      </c>
      <c r="Q63" s="12">
        <f t="shared" si="1"/>
        <v>136.43333333333337</v>
      </c>
      <c r="S63">
        <v>2018</v>
      </c>
      <c r="T63">
        <v>1</v>
      </c>
      <c r="U63" t="s">
        <v>31</v>
      </c>
      <c r="V63" s="12">
        <v>144.4</v>
      </c>
      <c r="X63">
        <v>2018</v>
      </c>
      <c r="Y63" t="s">
        <v>31</v>
      </c>
      <c r="Z63" s="12">
        <v>144.4</v>
      </c>
      <c r="AA63" s="12">
        <f t="shared" si="2"/>
        <v>143.53333333333333</v>
      </c>
      <c r="AC63">
        <v>2018</v>
      </c>
      <c r="AD63">
        <v>1</v>
      </c>
      <c r="AE63" t="s">
        <v>31</v>
      </c>
      <c r="AF63" s="12">
        <v>143.80000000000001</v>
      </c>
      <c r="AG63" s="12">
        <f t="shared" si="3"/>
        <v>143.03333333333333</v>
      </c>
      <c r="AI63">
        <v>2018</v>
      </c>
      <c r="AJ63">
        <v>1</v>
      </c>
      <c r="AK63" t="s">
        <v>31</v>
      </c>
      <c r="AL63" s="12">
        <v>142</v>
      </c>
      <c r="AN63">
        <v>2018</v>
      </c>
      <c r="AO63">
        <v>1</v>
      </c>
      <c r="AP63" t="s">
        <v>31</v>
      </c>
      <c r="AQ63" s="12">
        <v>142</v>
      </c>
      <c r="AR63" s="12">
        <f t="shared" si="4"/>
        <v>141.79999999999998</v>
      </c>
      <c r="AT63">
        <v>2018</v>
      </c>
      <c r="AU63">
        <v>1</v>
      </c>
      <c r="AV63" t="s">
        <v>31</v>
      </c>
      <c r="AW63" s="12">
        <v>123.2</v>
      </c>
      <c r="AX63" s="12">
        <f t="shared" si="5"/>
        <v>122.63333333333333</v>
      </c>
      <c r="AZ63">
        <v>2018</v>
      </c>
      <c r="BA63">
        <v>1</v>
      </c>
      <c r="BB63" t="s">
        <v>31</v>
      </c>
      <c r="BC63" s="12">
        <v>147.9</v>
      </c>
      <c r="BD63" s="12">
        <f t="shared" si="6"/>
        <v>147.46666666666667</v>
      </c>
      <c r="BF63">
        <v>2018</v>
      </c>
      <c r="BG63">
        <v>1</v>
      </c>
      <c r="BH63" t="s">
        <v>31</v>
      </c>
      <c r="BI63" s="12">
        <v>152.1</v>
      </c>
      <c r="BJ63" s="12">
        <f t="shared" si="7"/>
        <v>160.36666666666667</v>
      </c>
      <c r="BL63">
        <v>2018</v>
      </c>
      <c r="BM63">
        <v>1</v>
      </c>
      <c r="BN63" t="s">
        <v>31</v>
      </c>
      <c r="BO63" s="12">
        <v>131.80000000000001</v>
      </c>
      <c r="BP63" s="12">
        <f t="shared" si="8"/>
        <v>133.80000000000001</v>
      </c>
      <c r="BR63">
        <v>2018</v>
      </c>
      <c r="BS63">
        <v>1</v>
      </c>
      <c r="BT63" t="s">
        <v>31</v>
      </c>
      <c r="BU63" s="12">
        <v>119.5</v>
      </c>
      <c r="BV63" s="12">
        <f t="shared" si="9"/>
        <v>121.3</v>
      </c>
      <c r="BX63">
        <v>2018</v>
      </c>
      <c r="BY63">
        <v>1</v>
      </c>
      <c r="BZ63" t="s">
        <v>31</v>
      </c>
      <c r="CA63" s="12">
        <v>136</v>
      </c>
      <c r="CB63" s="12">
        <f t="shared" si="10"/>
        <v>135.93333333333334</v>
      </c>
      <c r="CD63">
        <v>2018</v>
      </c>
      <c r="CE63">
        <v>1</v>
      </c>
      <c r="CF63" t="s">
        <v>31</v>
      </c>
      <c r="CG63" s="12">
        <v>131.19999999999999</v>
      </c>
      <c r="CH63" s="12">
        <f t="shared" si="11"/>
        <v>131.4</v>
      </c>
      <c r="CJ63">
        <v>2018</v>
      </c>
      <c r="CK63">
        <v>1</v>
      </c>
      <c r="CL63" t="s">
        <v>31</v>
      </c>
      <c r="CM63" s="12">
        <v>151.80000000000001</v>
      </c>
      <c r="CO63">
        <v>2018</v>
      </c>
      <c r="CP63">
        <v>1</v>
      </c>
      <c r="CQ63" t="s">
        <v>31</v>
      </c>
      <c r="CR63" s="12">
        <v>151.80000000000001</v>
      </c>
      <c r="CS63" s="12">
        <f t="shared" si="12"/>
        <v>151.53333333333333</v>
      </c>
      <c r="CU63">
        <v>2018</v>
      </c>
      <c r="CV63">
        <v>1</v>
      </c>
      <c r="CW63" t="s">
        <v>31</v>
      </c>
      <c r="CX63" s="12">
        <v>140.4</v>
      </c>
      <c r="CY63" s="12">
        <f t="shared" si="13"/>
        <v>141.43333333333331</v>
      </c>
      <c r="DA63">
        <v>2018</v>
      </c>
      <c r="DB63">
        <v>1</v>
      </c>
      <c r="DC63" t="s">
        <v>31</v>
      </c>
      <c r="DD63" s="12">
        <v>153.6</v>
      </c>
      <c r="DF63">
        <v>2018</v>
      </c>
      <c r="DG63" t="s">
        <v>31</v>
      </c>
      <c r="DH63" s="12">
        <v>153.6</v>
      </c>
      <c r="DI63" s="12">
        <f t="shared" si="14"/>
        <v>152.96666666666667</v>
      </c>
      <c r="DK63">
        <v>2018</v>
      </c>
      <c r="DL63">
        <v>1</v>
      </c>
      <c r="DM63" t="s">
        <v>31</v>
      </c>
      <c r="DN63" s="12">
        <v>148.30000000000001</v>
      </c>
      <c r="DP63">
        <v>2018</v>
      </c>
      <c r="DQ63" t="s">
        <v>31</v>
      </c>
      <c r="DR63" s="12">
        <v>148.30000000000001</v>
      </c>
      <c r="DS63" s="12">
        <f t="shared" si="15"/>
        <v>148.16666666666666</v>
      </c>
      <c r="DU63">
        <v>2018</v>
      </c>
      <c r="DV63">
        <v>1</v>
      </c>
      <c r="DW63" t="s">
        <v>31</v>
      </c>
      <c r="DX63" s="12">
        <v>142.30000000000001</v>
      </c>
      <c r="DZ63">
        <v>2018</v>
      </c>
      <c r="EA63" t="s">
        <v>31</v>
      </c>
      <c r="EB63" s="12">
        <v>142.30000000000001</v>
      </c>
      <c r="EC63" s="12">
        <f t="shared" si="16"/>
        <v>141.9</v>
      </c>
      <c r="EE63">
        <v>2018</v>
      </c>
      <c r="EF63">
        <v>1</v>
      </c>
      <c r="EG63" t="s">
        <v>31</v>
      </c>
      <c r="EH63" s="12">
        <v>147.5</v>
      </c>
      <c r="EJ63">
        <v>2018</v>
      </c>
      <c r="EK63" t="s">
        <v>31</v>
      </c>
      <c r="EL63" s="12">
        <v>147.5</v>
      </c>
      <c r="EM63" s="12">
        <f t="shared" si="17"/>
        <v>147.33333333333334</v>
      </c>
      <c r="EO63">
        <v>2018</v>
      </c>
      <c r="EP63">
        <v>1</v>
      </c>
      <c r="EQ63" t="s">
        <v>31</v>
      </c>
      <c r="ER63" s="12">
        <v>142.30000000000001</v>
      </c>
      <c r="ET63">
        <v>2018</v>
      </c>
      <c r="EU63" t="s">
        <v>31</v>
      </c>
      <c r="EV63" s="12">
        <v>142.30000000000001</v>
      </c>
      <c r="EW63" s="12">
        <f t="shared" si="18"/>
        <v>142</v>
      </c>
      <c r="EY63">
        <v>2018</v>
      </c>
      <c r="EZ63">
        <v>1</v>
      </c>
      <c r="FA63" t="s">
        <v>31</v>
      </c>
      <c r="FB63" s="12">
        <v>139.80000000000001</v>
      </c>
      <c r="FD63">
        <v>2018</v>
      </c>
      <c r="FE63" t="s">
        <v>31</v>
      </c>
      <c r="FF63" s="12">
        <v>139.80000000000001</v>
      </c>
      <c r="FG63" s="12">
        <f t="shared" si="19"/>
        <v>139.56666666666666</v>
      </c>
      <c r="FI63">
        <v>2018</v>
      </c>
      <c r="FJ63">
        <v>1</v>
      </c>
      <c r="FK63" t="s">
        <v>31</v>
      </c>
      <c r="FL63" s="12">
        <v>136</v>
      </c>
      <c r="FN63">
        <v>2018</v>
      </c>
      <c r="FO63" t="s">
        <v>31</v>
      </c>
      <c r="FP63" s="12">
        <v>136</v>
      </c>
      <c r="FQ63" s="12">
        <f t="shared" si="20"/>
        <v>135.96666666666667</v>
      </c>
      <c r="FS63">
        <v>2018</v>
      </c>
      <c r="FT63">
        <v>1</v>
      </c>
      <c r="FU63" t="s">
        <v>31</v>
      </c>
      <c r="FV63" s="12">
        <v>122.7</v>
      </c>
      <c r="FX63">
        <v>2018</v>
      </c>
      <c r="FY63" t="s">
        <v>31</v>
      </c>
      <c r="FZ63" s="12">
        <v>122.7</v>
      </c>
      <c r="GA63" s="12">
        <f t="shared" si="21"/>
        <v>122.10000000000001</v>
      </c>
      <c r="GC63">
        <v>2018</v>
      </c>
      <c r="GD63">
        <v>1</v>
      </c>
      <c r="GE63" t="s">
        <v>31</v>
      </c>
      <c r="GF63" s="12">
        <v>134.30000000000001</v>
      </c>
      <c r="GH63">
        <v>2018</v>
      </c>
      <c r="GI63" t="s">
        <v>31</v>
      </c>
      <c r="GJ63" s="12">
        <v>134.30000000000001</v>
      </c>
      <c r="GK63" s="12">
        <f t="shared" si="22"/>
        <v>133.80000000000001</v>
      </c>
      <c r="GM63">
        <v>2018</v>
      </c>
      <c r="GN63">
        <v>1</v>
      </c>
      <c r="GO63" t="s">
        <v>31</v>
      </c>
      <c r="GP63" s="12">
        <v>141.6</v>
      </c>
      <c r="GR63">
        <v>2018</v>
      </c>
      <c r="GS63" t="s">
        <v>31</v>
      </c>
      <c r="GT63" s="12">
        <v>141.6</v>
      </c>
      <c r="GU63" s="12">
        <f t="shared" si="23"/>
        <v>141.4</v>
      </c>
      <c r="GW63">
        <v>2018</v>
      </c>
      <c r="GX63">
        <v>1</v>
      </c>
      <c r="GY63" t="s">
        <v>31</v>
      </c>
      <c r="GZ63" s="12">
        <v>128.6</v>
      </c>
      <c r="HB63">
        <v>2018</v>
      </c>
      <c r="HC63" t="s">
        <v>31</v>
      </c>
      <c r="HD63" s="12">
        <v>128.6</v>
      </c>
      <c r="HE63" s="12">
        <f t="shared" si="24"/>
        <v>128.16666666666666</v>
      </c>
      <c r="HG63">
        <v>2018</v>
      </c>
      <c r="HH63">
        <v>1</v>
      </c>
      <c r="HI63" t="s">
        <v>31</v>
      </c>
      <c r="HJ63" s="12">
        <v>132.30000000000001</v>
      </c>
      <c r="HL63">
        <v>2018</v>
      </c>
      <c r="HM63" t="s">
        <v>31</v>
      </c>
      <c r="HN63" s="12">
        <v>132.30000000000001</v>
      </c>
      <c r="HO63" s="12">
        <f t="shared" si="25"/>
        <v>131.96666666666667</v>
      </c>
      <c r="HQ63">
        <v>2018</v>
      </c>
      <c r="HR63">
        <v>1</v>
      </c>
      <c r="HS63" t="s">
        <v>31</v>
      </c>
      <c r="HT63" s="12">
        <v>139.30000000000001</v>
      </c>
      <c r="HV63">
        <v>2018</v>
      </c>
      <c r="HW63" t="s">
        <v>31</v>
      </c>
      <c r="HX63" s="12">
        <v>139.30000000000001</v>
      </c>
      <c r="HY63" s="12">
        <f t="shared" si="26"/>
        <v>139.70000000000002</v>
      </c>
    </row>
    <row r="64" spans="2:233" x14ac:dyDescent="0.35">
      <c r="C64">
        <v>2</v>
      </c>
      <c r="D64" t="s">
        <v>36</v>
      </c>
      <c r="E64" s="12">
        <v>141.30000000000001</v>
      </c>
      <c r="H64">
        <v>2</v>
      </c>
      <c r="I64" t="s">
        <v>36</v>
      </c>
      <c r="J64" s="12">
        <v>141.30000000000001</v>
      </c>
      <c r="K64" s="12">
        <f t="shared" si="0"/>
        <v>140.26666666666668</v>
      </c>
      <c r="N64">
        <v>2</v>
      </c>
      <c r="O64" t="s">
        <v>36</v>
      </c>
      <c r="P64" s="12">
        <v>136.4</v>
      </c>
      <c r="Q64" s="12">
        <f t="shared" si="1"/>
        <v>136.46666666666667</v>
      </c>
      <c r="T64">
        <v>2</v>
      </c>
      <c r="U64" t="s">
        <v>36</v>
      </c>
      <c r="V64" s="12">
        <v>143.69999999999999</v>
      </c>
      <c r="Y64" t="s">
        <v>36</v>
      </c>
      <c r="Z64" s="12">
        <v>143.69999999999999</v>
      </c>
      <c r="AA64" s="12">
        <f t="shared" si="2"/>
        <v>143.93333333333334</v>
      </c>
      <c r="AD64">
        <v>2</v>
      </c>
      <c r="AE64" t="s">
        <v>36</v>
      </c>
      <c r="AF64" s="12">
        <v>140.6</v>
      </c>
      <c r="AG64" s="12">
        <f t="shared" si="3"/>
        <v>143.06666666666669</v>
      </c>
      <c r="AJ64">
        <v>2</v>
      </c>
      <c r="AK64" t="s">
        <v>36</v>
      </c>
      <c r="AL64" s="12">
        <v>141.5</v>
      </c>
      <c r="AO64">
        <v>2</v>
      </c>
      <c r="AP64" t="s">
        <v>36</v>
      </c>
      <c r="AQ64" s="12">
        <v>141.5</v>
      </c>
      <c r="AR64" s="12">
        <f t="shared" si="4"/>
        <v>141.79999999999998</v>
      </c>
      <c r="AU64">
        <v>2</v>
      </c>
      <c r="AV64" t="s">
        <v>36</v>
      </c>
      <c r="AW64" s="12">
        <v>122.9</v>
      </c>
      <c r="AX64" s="12">
        <f t="shared" si="5"/>
        <v>123.06666666666668</v>
      </c>
      <c r="BA64">
        <v>2</v>
      </c>
      <c r="BB64" t="s">
        <v>36</v>
      </c>
      <c r="BC64" s="12">
        <v>149.4</v>
      </c>
      <c r="BD64" s="12">
        <f t="shared" si="6"/>
        <v>148.16666666666666</v>
      </c>
      <c r="BG64">
        <v>2</v>
      </c>
      <c r="BH64" t="s">
        <v>36</v>
      </c>
      <c r="BI64" s="12">
        <v>142.4</v>
      </c>
      <c r="BJ64" s="12">
        <f t="shared" si="7"/>
        <v>151.83333333333334</v>
      </c>
      <c r="BM64">
        <v>2</v>
      </c>
      <c r="BN64" t="s">
        <v>36</v>
      </c>
      <c r="BO64" s="12">
        <v>130.19999999999999</v>
      </c>
      <c r="BP64" s="12">
        <f t="shared" si="8"/>
        <v>131.93333333333334</v>
      </c>
      <c r="BS64">
        <v>2</v>
      </c>
      <c r="BT64" t="s">
        <v>36</v>
      </c>
      <c r="BU64" s="12">
        <v>117.9</v>
      </c>
      <c r="BV64" s="12">
        <f t="shared" si="9"/>
        <v>119.76666666666667</v>
      </c>
      <c r="BY64">
        <v>2</v>
      </c>
      <c r="BZ64" t="s">
        <v>36</v>
      </c>
      <c r="CA64" s="12">
        <v>135.6</v>
      </c>
      <c r="CB64" s="12">
        <f t="shared" si="10"/>
        <v>135.79999999999998</v>
      </c>
      <c r="CE64">
        <v>2</v>
      </c>
      <c r="CF64" t="s">
        <v>36</v>
      </c>
      <c r="CG64" s="12">
        <v>130.5</v>
      </c>
      <c r="CH64" s="12">
        <f t="shared" si="11"/>
        <v>130.93333333333331</v>
      </c>
      <c r="CK64">
        <v>2</v>
      </c>
      <c r="CL64" t="s">
        <v>36</v>
      </c>
      <c r="CM64" s="12">
        <v>151.69999999999999</v>
      </c>
      <c r="CP64">
        <v>2</v>
      </c>
      <c r="CQ64" t="s">
        <v>36</v>
      </c>
      <c r="CR64" s="12">
        <v>151.69999999999999</v>
      </c>
      <c r="CS64" s="12">
        <f t="shared" si="12"/>
        <v>151.63333333333335</v>
      </c>
      <c r="CV64">
        <v>2</v>
      </c>
      <c r="CW64" t="s">
        <v>36</v>
      </c>
      <c r="CX64" s="12">
        <v>138.69999999999999</v>
      </c>
      <c r="CY64" s="12">
        <f t="shared" si="13"/>
        <v>140.19999999999999</v>
      </c>
      <c r="DB64">
        <v>2</v>
      </c>
      <c r="DC64" t="s">
        <v>36</v>
      </c>
      <c r="DD64" s="12">
        <v>153.30000000000001</v>
      </c>
      <c r="DG64" t="s">
        <v>36</v>
      </c>
      <c r="DH64" s="12">
        <v>153.30000000000001</v>
      </c>
      <c r="DI64" s="12">
        <f t="shared" si="14"/>
        <v>153.36666666666665</v>
      </c>
      <c r="DL64">
        <v>2</v>
      </c>
      <c r="DM64" t="s">
        <v>36</v>
      </c>
      <c r="DN64" s="12">
        <v>148.69999999999999</v>
      </c>
      <c r="DQ64" t="s">
        <v>36</v>
      </c>
      <c r="DR64" s="12">
        <v>148.69999999999999</v>
      </c>
      <c r="DS64" s="12">
        <f t="shared" si="15"/>
        <v>148.33333333333334</v>
      </c>
      <c r="DV64">
        <v>2</v>
      </c>
      <c r="DW64" t="s">
        <v>36</v>
      </c>
      <c r="DX64" s="12">
        <v>142.4</v>
      </c>
      <c r="EA64" t="s">
        <v>36</v>
      </c>
      <c r="EB64" s="12">
        <v>142.4</v>
      </c>
      <c r="EC64" s="12">
        <f t="shared" si="16"/>
        <v>142.20000000000002</v>
      </c>
      <c r="EF64">
        <v>2</v>
      </c>
      <c r="EG64" t="s">
        <v>36</v>
      </c>
      <c r="EH64" s="12">
        <v>147.80000000000001</v>
      </c>
      <c r="EK64" t="s">
        <v>36</v>
      </c>
      <c r="EL64" s="12">
        <v>147.80000000000001</v>
      </c>
      <c r="EM64" s="12">
        <f t="shared" si="17"/>
        <v>147.5</v>
      </c>
      <c r="EP64">
        <v>2</v>
      </c>
      <c r="EQ64" t="s">
        <v>36</v>
      </c>
      <c r="ER64" s="12">
        <v>142.4</v>
      </c>
      <c r="EU64" t="s">
        <v>36</v>
      </c>
      <c r="EV64" s="12">
        <v>142.4</v>
      </c>
      <c r="EW64" s="12">
        <f t="shared" si="18"/>
        <v>142.43333333333331</v>
      </c>
      <c r="EZ64">
        <v>2</v>
      </c>
      <c r="FA64" t="s">
        <v>36</v>
      </c>
      <c r="FB64" s="12">
        <v>139.9</v>
      </c>
      <c r="FE64" t="s">
        <v>36</v>
      </c>
      <c r="FF64" s="12">
        <v>139.9</v>
      </c>
      <c r="FG64" s="12">
        <f t="shared" si="19"/>
        <v>139.73333333333335</v>
      </c>
      <c r="FJ64">
        <v>2</v>
      </c>
      <c r="FK64" t="s">
        <v>36</v>
      </c>
      <c r="FL64" s="12">
        <v>136.19999999999999</v>
      </c>
      <c r="FO64" t="s">
        <v>36</v>
      </c>
      <c r="FP64" s="12">
        <v>136.19999999999999</v>
      </c>
      <c r="FQ64" s="12">
        <f t="shared" si="20"/>
        <v>136.1</v>
      </c>
      <c r="FT64">
        <v>2</v>
      </c>
      <c r="FU64" t="s">
        <v>36</v>
      </c>
      <c r="FV64" s="12">
        <v>123.3</v>
      </c>
      <c r="FY64" t="s">
        <v>36</v>
      </c>
      <c r="FZ64" s="12">
        <v>123.3</v>
      </c>
      <c r="GA64" s="12">
        <f t="shared" si="21"/>
        <v>122.66666666666667</v>
      </c>
      <c r="GD64">
        <v>2</v>
      </c>
      <c r="GE64" t="s">
        <v>36</v>
      </c>
      <c r="GF64" s="12">
        <v>134.30000000000001</v>
      </c>
      <c r="GI64" t="s">
        <v>36</v>
      </c>
      <c r="GJ64" s="12">
        <v>134.30000000000001</v>
      </c>
      <c r="GK64" s="12">
        <f t="shared" si="22"/>
        <v>134.00000000000003</v>
      </c>
      <c r="GN64">
        <v>2</v>
      </c>
      <c r="GO64" t="s">
        <v>36</v>
      </c>
      <c r="GP64" s="12">
        <v>141.5</v>
      </c>
      <c r="GS64" t="s">
        <v>36</v>
      </c>
      <c r="GT64" s="12">
        <v>141.5</v>
      </c>
      <c r="GU64" s="12">
        <f t="shared" si="23"/>
        <v>141.4</v>
      </c>
      <c r="GX64">
        <v>2</v>
      </c>
      <c r="GY64" t="s">
        <v>36</v>
      </c>
      <c r="GZ64" s="12">
        <v>128.80000000000001</v>
      </c>
      <c r="HC64" t="s">
        <v>36</v>
      </c>
      <c r="HD64" s="12">
        <v>128.80000000000001</v>
      </c>
      <c r="HE64" s="12">
        <f t="shared" si="24"/>
        <v>128.4</v>
      </c>
      <c r="HH64">
        <v>2</v>
      </c>
      <c r="HI64" t="s">
        <v>36</v>
      </c>
      <c r="HJ64" s="12">
        <v>132.5</v>
      </c>
      <c r="HM64" t="s">
        <v>36</v>
      </c>
      <c r="HN64" s="12">
        <v>132.5</v>
      </c>
      <c r="HO64" s="12">
        <f t="shared" si="25"/>
        <v>132.23333333333335</v>
      </c>
      <c r="HR64">
        <v>2</v>
      </c>
      <c r="HS64" t="s">
        <v>36</v>
      </c>
      <c r="HT64" s="12">
        <v>138.5</v>
      </c>
      <c r="HW64" t="s">
        <v>36</v>
      </c>
      <c r="HX64" s="12">
        <v>138.5</v>
      </c>
      <c r="HY64" s="12">
        <f t="shared" si="26"/>
        <v>139.20000000000002</v>
      </c>
    </row>
    <row r="65" spans="2:233" x14ac:dyDescent="0.35">
      <c r="C65">
        <v>3</v>
      </c>
      <c r="D65" t="s">
        <v>38</v>
      </c>
      <c r="E65" s="12">
        <v>142</v>
      </c>
      <c r="H65">
        <v>3</v>
      </c>
      <c r="I65" t="s">
        <v>38</v>
      </c>
      <c r="J65" s="12">
        <v>142</v>
      </c>
      <c r="K65" s="12">
        <f t="shared" si="0"/>
        <v>141.23333333333335</v>
      </c>
      <c r="N65">
        <v>3</v>
      </c>
      <c r="O65" t="s">
        <v>38</v>
      </c>
      <c r="P65" s="12">
        <v>136.80000000000001</v>
      </c>
      <c r="Q65" s="12">
        <f t="shared" si="1"/>
        <v>136.6</v>
      </c>
      <c r="T65">
        <v>3</v>
      </c>
      <c r="U65" t="s">
        <v>38</v>
      </c>
      <c r="V65" s="12">
        <v>143.80000000000001</v>
      </c>
      <c r="Y65" t="s">
        <v>38</v>
      </c>
      <c r="Z65" s="12">
        <v>143.80000000000001</v>
      </c>
      <c r="AA65" s="12">
        <f t="shared" si="2"/>
        <v>143.96666666666667</v>
      </c>
      <c r="AD65">
        <v>3</v>
      </c>
      <c r="AE65" t="s">
        <v>38</v>
      </c>
      <c r="AF65" s="12">
        <v>140</v>
      </c>
      <c r="AG65" s="12">
        <f t="shared" si="3"/>
        <v>141.46666666666667</v>
      </c>
      <c r="AJ65">
        <v>3</v>
      </c>
      <c r="AK65" t="s">
        <v>38</v>
      </c>
      <c r="AL65" s="12">
        <v>142</v>
      </c>
      <c r="AO65">
        <v>3</v>
      </c>
      <c r="AP65" t="s">
        <v>38</v>
      </c>
      <c r="AQ65" s="12">
        <v>142</v>
      </c>
      <c r="AR65" s="12">
        <f t="shared" si="4"/>
        <v>141.83333333333334</v>
      </c>
      <c r="AU65">
        <v>3</v>
      </c>
      <c r="AV65" t="s">
        <v>38</v>
      </c>
      <c r="AW65" s="12">
        <v>123.2</v>
      </c>
      <c r="AX65" s="12">
        <f t="shared" si="5"/>
        <v>123.10000000000001</v>
      </c>
      <c r="BA65">
        <v>3</v>
      </c>
      <c r="BB65" t="s">
        <v>38</v>
      </c>
      <c r="BC65" s="12">
        <v>152.9</v>
      </c>
      <c r="BD65" s="12">
        <f t="shared" si="6"/>
        <v>150.06666666666669</v>
      </c>
      <c r="BG65">
        <v>3</v>
      </c>
      <c r="BH65" t="s">
        <v>38</v>
      </c>
      <c r="BI65" s="12">
        <v>138</v>
      </c>
      <c r="BJ65" s="12">
        <f t="shared" si="7"/>
        <v>144.16666666666666</v>
      </c>
      <c r="BM65">
        <v>3</v>
      </c>
      <c r="BN65" t="s">
        <v>38</v>
      </c>
      <c r="BO65" s="12">
        <v>129.30000000000001</v>
      </c>
      <c r="BP65" s="12">
        <f t="shared" si="8"/>
        <v>130.43333333333334</v>
      </c>
      <c r="BS65">
        <v>3</v>
      </c>
      <c r="BT65" t="s">
        <v>38</v>
      </c>
      <c r="BU65" s="12">
        <v>117.1</v>
      </c>
      <c r="BV65" s="12">
        <f t="shared" si="9"/>
        <v>118.16666666666667</v>
      </c>
      <c r="BY65">
        <v>3</v>
      </c>
      <c r="BZ65" t="s">
        <v>38</v>
      </c>
      <c r="CA65" s="12">
        <v>136.30000000000001</v>
      </c>
      <c r="CB65" s="12">
        <f t="shared" si="10"/>
        <v>135.96666666666667</v>
      </c>
      <c r="CE65">
        <v>3</v>
      </c>
      <c r="CF65" t="s">
        <v>38</v>
      </c>
      <c r="CG65" s="12">
        <v>131.19999999999999</v>
      </c>
      <c r="CH65" s="12">
        <f t="shared" si="11"/>
        <v>130.96666666666667</v>
      </c>
      <c r="CK65">
        <v>3</v>
      </c>
      <c r="CL65" t="s">
        <v>38</v>
      </c>
      <c r="CM65" s="12">
        <v>152.80000000000001</v>
      </c>
      <c r="CP65">
        <v>3</v>
      </c>
      <c r="CQ65" t="s">
        <v>38</v>
      </c>
      <c r="CR65" s="12">
        <v>152.80000000000001</v>
      </c>
      <c r="CS65" s="12">
        <f t="shared" si="12"/>
        <v>152.1</v>
      </c>
      <c r="CV65">
        <v>3</v>
      </c>
      <c r="CW65" t="s">
        <v>38</v>
      </c>
      <c r="CX65" s="12">
        <v>138.6</v>
      </c>
      <c r="CY65" s="12">
        <f t="shared" si="13"/>
        <v>139.23333333333335</v>
      </c>
      <c r="DB65">
        <v>3</v>
      </c>
      <c r="DC65" t="s">
        <v>38</v>
      </c>
      <c r="DD65" s="12">
        <v>155.1</v>
      </c>
      <c r="DG65" t="s">
        <v>38</v>
      </c>
      <c r="DH65" s="12">
        <v>155.1</v>
      </c>
      <c r="DI65" s="12">
        <f t="shared" si="14"/>
        <v>154</v>
      </c>
      <c r="DL65">
        <v>3</v>
      </c>
      <c r="DM65" t="s">
        <v>38</v>
      </c>
      <c r="DN65" s="12">
        <v>149.19999999999999</v>
      </c>
      <c r="DQ65" t="s">
        <v>38</v>
      </c>
      <c r="DR65" s="12">
        <v>149.19999999999999</v>
      </c>
      <c r="DS65" s="12">
        <f t="shared" si="15"/>
        <v>148.73333333333332</v>
      </c>
      <c r="DV65">
        <v>3</v>
      </c>
      <c r="DW65" t="s">
        <v>38</v>
      </c>
      <c r="DX65" s="12">
        <v>143</v>
      </c>
      <c r="EA65" t="s">
        <v>38</v>
      </c>
      <c r="EB65" s="12">
        <v>143</v>
      </c>
      <c r="EC65" s="12">
        <f t="shared" si="16"/>
        <v>142.56666666666669</v>
      </c>
      <c r="EF65">
        <v>3</v>
      </c>
      <c r="EG65" t="s">
        <v>38</v>
      </c>
      <c r="EH65" s="12">
        <v>148.30000000000001</v>
      </c>
      <c r="EK65" t="s">
        <v>38</v>
      </c>
      <c r="EL65" s="12">
        <v>148.30000000000001</v>
      </c>
      <c r="EM65" s="12">
        <f t="shared" si="17"/>
        <v>147.86666666666667</v>
      </c>
      <c r="EP65">
        <v>3</v>
      </c>
      <c r="EQ65" t="s">
        <v>38</v>
      </c>
      <c r="ER65" s="12">
        <v>142.6</v>
      </c>
      <c r="EU65" t="s">
        <v>38</v>
      </c>
      <c r="EV65" s="12">
        <v>142.6</v>
      </c>
      <c r="EW65" s="12">
        <f t="shared" si="18"/>
        <v>142.43333333333337</v>
      </c>
      <c r="EZ65">
        <v>3</v>
      </c>
      <c r="FA65" t="s">
        <v>38</v>
      </c>
      <c r="FB65" s="12">
        <v>139.9</v>
      </c>
      <c r="FE65" t="s">
        <v>38</v>
      </c>
      <c r="FF65" s="12">
        <v>139.9</v>
      </c>
      <c r="FG65" s="12">
        <f t="shared" si="19"/>
        <v>139.86666666666667</v>
      </c>
      <c r="FJ65">
        <v>3</v>
      </c>
      <c r="FK65" t="s">
        <v>38</v>
      </c>
      <c r="FL65" s="12">
        <v>136.69999999999999</v>
      </c>
      <c r="FO65" t="s">
        <v>38</v>
      </c>
      <c r="FP65" s="12">
        <v>136.69999999999999</v>
      </c>
      <c r="FQ65" s="12">
        <f t="shared" si="20"/>
        <v>136.29999999999998</v>
      </c>
      <c r="FT65">
        <v>3</v>
      </c>
      <c r="FU65" t="s">
        <v>38</v>
      </c>
      <c r="FV65" s="12">
        <v>124.6</v>
      </c>
      <c r="FY65" t="s">
        <v>38</v>
      </c>
      <c r="FZ65" s="12">
        <v>124.6</v>
      </c>
      <c r="GA65" s="12">
        <f t="shared" si="21"/>
        <v>123.53333333333335</v>
      </c>
      <c r="GD65">
        <v>3</v>
      </c>
      <c r="GE65" t="s">
        <v>38</v>
      </c>
      <c r="GF65" s="12">
        <v>135.1</v>
      </c>
      <c r="GI65" t="s">
        <v>38</v>
      </c>
      <c r="GJ65" s="12">
        <v>135.1</v>
      </c>
      <c r="GK65" s="12">
        <f t="shared" si="22"/>
        <v>134.56666666666669</v>
      </c>
      <c r="GN65">
        <v>3</v>
      </c>
      <c r="GO65" t="s">
        <v>38</v>
      </c>
      <c r="GP65" s="12">
        <v>142.69999999999999</v>
      </c>
      <c r="GS65" t="s">
        <v>38</v>
      </c>
      <c r="GT65" s="12">
        <v>142.69999999999999</v>
      </c>
      <c r="GU65" s="12">
        <f t="shared" si="23"/>
        <v>141.93333333333334</v>
      </c>
      <c r="GX65">
        <v>3</v>
      </c>
      <c r="GY65" t="s">
        <v>38</v>
      </c>
      <c r="GZ65" s="12">
        <v>129.30000000000001</v>
      </c>
      <c r="HC65" t="s">
        <v>38</v>
      </c>
      <c r="HD65" s="12">
        <v>129.30000000000001</v>
      </c>
      <c r="HE65" s="12">
        <f t="shared" si="24"/>
        <v>128.9</v>
      </c>
      <c r="HH65">
        <v>3</v>
      </c>
      <c r="HI65" t="s">
        <v>38</v>
      </c>
      <c r="HJ65" s="12">
        <v>133.30000000000001</v>
      </c>
      <c r="HM65" t="s">
        <v>38</v>
      </c>
      <c r="HN65" s="12">
        <v>133.30000000000001</v>
      </c>
      <c r="HO65" s="12">
        <f t="shared" si="25"/>
        <v>132.70000000000002</v>
      </c>
      <c r="HR65">
        <v>3</v>
      </c>
      <c r="HS65" t="s">
        <v>38</v>
      </c>
      <c r="HT65" s="12">
        <v>138.69999999999999</v>
      </c>
      <c r="HW65" t="s">
        <v>38</v>
      </c>
      <c r="HX65" s="12">
        <v>138.69999999999999</v>
      </c>
      <c r="HY65" s="12">
        <f t="shared" si="26"/>
        <v>138.83333333333334</v>
      </c>
    </row>
    <row r="66" spans="2:233" x14ac:dyDescent="0.35">
      <c r="C66">
        <v>4</v>
      </c>
      <c r="D66" t="s">
        <v>39</v>
      </c>
      <c r="E66" s="12">
        <v>142.9</v>
      </c>
      <c r="H66">
        <v>4</v>
      </c>
      <c r="I66" t="s">
        <v>39</v>
      </c>
      <c r="J66" s="12">
        <v>142.9</v>
      </c>
      <c r="K66" s="12">
        <f t="shared" si="0"/>
        <v>142.06666666666669</v>
      </c>
      <c r="N66">
        <v>4</v>
      </c>
      <c r="O66" t="s">
        <v>39</v>
      </c>
      <c r="P66" s="12">
        <v>137.1</v>
      </c>
      <c r="Q66" s="12">
        <f t="shared" si="1"/>
        <v>136.76666666666668</v>
      </c>
      <c r="T66">
        <v>4</v>
      </c>
      <c r="U66" t="s">
        <v>39</v>
      </c>
      <c r="V66" s="12">
        <v>144.5</v>
      </c>
      <c r="Y66" t="s">
        <v>39</v>
      </c>
      <c r="Z66" s="12">
        <v>144.5</v>
      </c>
      <c r="AA66" s="12">
        <f t="shared" si="2"/>
        <v>144</v>
      </c>
      <c r="AD66">
        <v>4</v>
      </c>
      <c r="AE66" t="s">
        <v>39</v>
      </c>
      <c r="AF66" s="12">
        <v>135.9</v>
      </c>
      <c r="AG66" s="12">
        <f t="shared" si="3"/>
        <v>138.83333333333334</v>
      </c>
      <c r="AJ66">
        <v>4</v>
      </c>
      <c r="AK66" t="s">
        <v>39</v>
      </c>
      <c r="AL66" s="12">
        <v>142.4</v>
      </c>
      <c r="AO66">
        <v>4</v>
      </c>
      <c r="AP66" t="s">
        <v>39</v>
      </c>
      <c r="AQ66" s="12">
        <v>142.4</v>
      </c>
      <c r="AR66" s="12">
        <f t="shared" si="4"/>
        <v>141.96666666666667</v>
      </c>
      <c r="AU66">
        <v>4</v>
      </c>
      <c r="AV66" t="s">
        <v>39</v>
      </c>
      <c r="AW66" s="12">
        <v>123.5</v>
      </c>
      <c r="AX66" s="12">
        <f t="shared" si="5"/>
        <v>123.2</v>
      </c>
      <c r="BA66">
        <v>4</v>
      </c>
      <c r="BB66" t="s">
        <v>39</v>
      </c>
      <c r="BC66" s="12">
        <v>156.4</v>
      </c>
      <c r="BD66" s="12">
        <f t="shared" si="6"/>
        <v>152.9</v>
      </c>
      <c r="BG66">
        <v>4</v>
      </c>
      <c r="BH66" t="s">
        <v>39</v>
      </c>
      <c r="BI66" s="12">
        <v>135.1</v>
      </c>
      <c r="BJ66" s="12">
        <f t="shared" si="7"/>
        <v>138.5</v>
      </c>
      <c r="BM66">
        <v>4</v>
      </c>
      <c r="BN66" t="s">
        <v>39</v>
      </c>
      <c r="BO66" s="12">
        <v>128.4</v>
      </c>
      <c r="BP66" s="12">
        <f t="shared" si="8"/>
        <v>129.29999999999998</v>
      </c>
      <c r="BS66">
        <v>4</v>
      </c>
      <c r="BT66" t="s">
        <v>39</v>
      </c>
      <c r="BU66" s="12">
        <v>115.2</v>
      </c>
      <c r="BV66" s="12">
        <f t="shared" si="9"/>
        <v>116.73333333333333</v>
      </c>
      <c r="BY66">
        <v>4</v>
      </c>
      <c r="BZ66" t="s">
        <v>39</v>
      </c>
      <c r="CA66" s="12">
        <v>137.19999999999999</v>
      </c>
      <c r="CB66" s="12">
        <f t="shared" si="10"/>
        <v>136.36666666666665</v>
      </c>
      <c r="CE66">
        <v>4</v>
      </c>
      <c r="CF66" t="s">
        <v>39</v>
      </c>
      <c r="CG66" s="12">
        <v>131.9</v>
      </c>
      <c r="CH66" s="12">
        <f t="shared" si="11"/>
        <v>131.20000000000002</v>
      </c>
      <c r="CK66">
        <v>4</v>
      </c>
      <c r="CL66" t="s">
        <v>39</v>
      </c>
      <c r="CM66" s="12">
        <v>153.80000000000001</v>
      </c>
      <c r="CP66">
        <v>4</v>
      </c>
      <c r="CQ66" t="s">
        <v>39</v>
      </c>
      <c r="CR66" s="12">
        <v>153.80000000000001</v>
      </c>
      <c r="CS66" s="12">
        <f t="shared" si="12"/>
        <v>152.76666666666668</v>
      </c>
      <c r="CV66">
        <v>4</v>
      </c>
      <c r="CW66" t="s">
        <v>39</v>
      </c>
      <c r="CX66" s="12">
        <v>138.6</v>
      </c>
      <c r="CY66" s="12">
        <f t="shared" si="13"/>
        <v>138.63333333333333</v>
      </c>
      <c r="DB66">
        <v>4</v>
      </c>
      <c r="DC66" t="s">
        <v>39</v>
      </c>
      <c r="DD66" s="12">
        <v>156.1</v>
      </c>
      <c r="DG66" t="s">
        <v>39</v>
      </c>
      <c r="DH66" s="12">
        <v>156.1</v>
      </c>
      <c r="DI66" s="12">
        <f t="shared" si="14"/>
        <v>154.83333333333334</v>
      </c>
      <c r="DL66">
        <v>4</v>
      </c>
      <c r="DM66" t="s">
        <v>39</v>
      </c>
      <c r="DN66" s="12">
        <v>150.1</v>
      </c>
      <c r="DQ66" t="s">
        <v>39</v>
      </c>
      <c r="DR66" s="12">
        <v>150.1</v>
      </c>
      <c r="DS66" s="12">
        <f t="shared" si="15"/>
        <v>149.33333333333334</v>
      </c>
      <c r="DV66">
        <v>4</v>
      </c>
      <c r="DW66" t="s">
        <v>39</v>
      </c>
      <c r="DX66" s="12">
        <v>143.30000000000001</v>
      </c>
      <c r="EA66" t="s">
        <v>39</v>
      </c>
      <c r="EB66" s="12">
        <v>143.30000000000001</v>
      </c>
      <c r="EC66" s="12">
        <f t="shared" si="16"/>
        <v>142.9</v>
      </c>
      <c r="EF66">
        <v>4</v>
      </c>
      <c r="EG66" t="s">
        <v>39</v>
      </c>
      <c r="EH66" s="12">
        <v>149.1</v>
      </c>
      <c r="EK66" t="s">
        <v>39</v>
      </c>
      <c r="EL66" s="12">
        <v>149.1</v>
      </c>
      <c r="EM66" s="12">
        <f t="shared" si="17"/>
        <v>148.4</v>
      </c>
      <c r="EP66">
        <v>4</v>
      </c>
      <c r="EQ66" t="s">
        <v>39</v>
      </c>
      <c r="ER66" s="12">
        <v>143.80000000000001</v>
      </c>
      <c r="EU66" t="s">
        <v>39</v>
      </c>
      <c r="EV66" s="12">
        <v>143.80000000000001</v>
      </c>
      <c r="EW66" s="12">
        <f t="shared" si="18"/>
        <v>142.93333333333334</v>
      </c>
      <c r="EZ66">
        <v>4</v>
      </c>
      <c r="FA66" t="s">
        <v>39</v>
      </c>
      <c r="FB66" s="12">
        <v>140.9</v>
      </c>
      <c r="FE66" t="s">
        <v>39</v>
      </c>
      <c r="FF66" s="12">
        <v>140.9</v>
      </c>
      <c r="FG66" s="12">
        <f t="shared" si="19"/>
        <v>140.23333333333335</v>
      </c>
      <c r="FJ66">
        <v>4</v>
      </c>
      <c r="FK66" t="s">
        <v>39</v>
      </c>
      <c r="FL66" s="12">
        <v>137.6</v>
      </c>
      <c r="FO66" t="s">
        <v>39</v>
      </c>
      <c r="FP66" s="12">
        <v>137.6</v>
      </c>
      <c r="FQ66" s="12">
        <f t="shared" si="20"/>
        <v>136.83333333333334</v>
      </c>
      <c r="FT66">
        <v>4</v>
      </c>
      <c r="FU66" t="s">
        <v>39</v>
      </c>
      <c r="FV66" s="12">
        <v>125.3</v>
      </c>
      <c r="FY66" t="s">
        <v>39</v>
      </c>
      <c r="FZ66" s="12">
        <v>125.3</v>
      </c>
      <c r="GA66" s="12">
        <f t="shared" si="21"/>
        <v>124.39999999999999</v>
      </c>
      <c r="GD66">
        <v>4</v>
      </c>
      <c r="GE66" t="s">
        <v>39</v>
      </c>
      <c r="GF66" s="12">
        <v>136</v>
      </c>
      <c r="GI66" t="s">
        <v>39</v>
      </c>
      <c r="GJ66" s="12">
        <v>136</v>
      </c>
      <c r="GK66" s="12">
        <f t="shared" si="22"/>
        <v>135.13333333333333</v>
      </c>
      <c r="GN66">
        <v>4</v>
      </c>
      <c r="GO66" t="s">
        <v>39</v>
      </c>
      <c r="GP66" s="12">
        <v>143.69999999999999</v>
      </c>
      <c r="GS66" t="s">
        <v>39</v>
      </c>
      <c r="GT66" s="12">
        <v>143.69999999999999</v>
      </c>
      <c r="GU66" s="12">
        <f t="shared" si="23"/>
        <v>142.63333333333333</v>
      </c>
      <c r="GX66">
        <v>4</v>
      </c>
      <c r="GY66" t="s">
        <v>39</v>
      </c>
      <c r="GZ66" s="12">
        <v>130.4</v>
      </c>
      <c r="HC66" t="s">
        <v>39</v>
      </c>
      <c r="HD66" s="12">
        <v>130.4</v>
      </c>
      <c r="HE66" s="12">
        <f t="shared" si="24"/>
        <v>129.5</v>
      </c>
      <c r="HH66">
        <v>4</v>
      </c>
      <c r="HI66" t="s">
        <v>39</v>
      </c>
      <c r="HJ66" s="12">
        <v>134.19999999999999</v>
      </c>
      <c r="HM66" t="s">
        <v>39</v>
      </c>
      <c r="HN66" s="12">
        <v>134.19999999999999</v>
      </c>
      <c r="HO66" s="12">
        <f t="shared" si="25"/>
        <v>133.33333333333334</v>
      </c>
      <c r="HR66">
        <v>4</v>
      </c>
      <c r="HS66" t="s">
        <v>39</v>
      </c>
      <c r="HT66" s="12">
        <v>139.1</v>
      </c>
      <c r="HW66" t="s">
        <v>39</v>
      </c>
      <c r="HX66" s="12">
        <v>139.1</v>
      </c>
      <c r="HY66" s="12">
        <f t="shared" si="26"/>
        <v>138.76666666666665</v>
      </c>
    </row>
    <row r="67" spans="2:233" x14ac:dyDescent="0.35">
      <c r="C67">
        <v>5</v>
      </c>
      <c r="D67" t="s">
        <v>41</v>
      </c>
      <c r="E67" s="12">
        <v>143.19999999999999</v>
      </c>
      <c r="H67">
        <v>5</v>
      </c>
      <c r="I67" t="s">
        <v>41</v>
      </c>
      <c r="J67" s="12">
        <v>143.19999999999999</v>
      </c>
      <c r="K67" s="12">
        <f t="shared" si="0"/>
        <v>142.69999999999999</v>
      </c>
      <c r="N67">
        <v>5</v>
      </c>
      <c r="O67" t="s">
        <v>41</v>
      </c>
      <c r="P67" s="12">
        <v>137.4</v>
      </c>
      <c r="Q67" s="12">
        <f t="shared" si="1"/>
        <v>137.1</v>
      </c>
      <c r="T67">
        <v>5</v>
      </c>
      <c r="U67" t="s">
        <v>41</v>
      </c>
      <c r="V67" s="12">
        <v>145.69999999999999</v>
      </c>
      <c r="Y67" t="s">
        <v>41</v>
      </c>
      <c r="Z67" s="12">
        <v>145.69999999999999</v>
      </c>
      <c r="AA67" s="12">
        <f t="shared" si="2"/>
        <v>144.66666666666666</v>
      </c>
      <c r="AD67">
        <v>5</v>
      </c>
      <c r="AE67" t="s">
        <v>41</v>
      </c>
      <c r="AF67" s="12">
        <v>135.5</v>
      </c>
      <c r="AG67" s="12">
        <f t="shared" si="3"/>
        <v>137.13333333333333</v>
      </c>
      <c r="AJ67">
        <v>5</v>
      </c>
      <c r="AK67" t="s">
        <v>41</v>
      </c>
      <c r="AL67" s="12">
        <v>142.9</v>
      </c>
      <c r="AO67">
        <v>5</v>
      </c>
      <c r="AP67" t="s">
        <v>41</v>
      </c>
      <c r="AQ67" s="12">
        <v>142.9</v>
      </c>
      <c r="AR67" s="12">
        <f t="shared" si="4"/>
        <v>142.43333333333331</v>
      </c>
      <c r="AU67">
        <v>5</v>
      </c>
      <c r="AV67" t="s">
        <v>41</v>
      </c>
      <c r="AW67" s="12">
        <v>123.6</v>
      </c>
      <c r="AX67" s="12">
        <f t="shared" si="5"/>
        <v>123.43333333333332</v>
      </c>
      <c r="BA67">
        <v>5</v>
      </c>
      <c r="BB67" t="s">
        <v>41</v>
      </c>
      <c r="BC67" s="12">
        <v>157.5</v>
      </c>
      <c r="BD67" s="12">
        <f t="shared" si="6"/>
        <v>155.6</v>
      </c>
      <c r="BG67">
        <v>5</v>
      </c>
      <c r="BH67" t="s">
        <v>41</v>
      </c>
      <c r="BI67" s="12">
        <v>137.80000000000001</v>
      </c>
      <c r="BJ67" s="12">
        <f t="shared" si="7"/>
        <v>136.96666666666667</v>
      </c>
      <c r="BM67">
        <v>5</v>
      </c>
      <c r="BN67" t="s">
        <v>41</v>
      </c>
      <c r="BO67" s="12">
        <v>127.2</v>
      </c>
      <c r="BP67" s="12">
        <f t="shared" si="8"/>
        <v>128.30000000000001</v>
      </c>
      <c r="BS67">
        <v>5</v>
      </c>
      <c r="BT67" t="s">
        <v>41</v>
      </c>
      <c r="BU67" s="12">
        <v>111.8</v>
      </c>
      <c r="BV67" s="12">
        <f t="shared" si="9"/>
        <v>114.7</v>
      </c>
      <c r="BY67">
        <v>5</v>
      </c>
      <c r="BZ67" t="s">
        <v>41</v>
      </c>
      <c r="CA67" s="12">
        <v>137.4</v>
      </c>
      <c r="CB67" s="12">
        <f t="shared" si="10"/>
        <v>136.96666666666667</v>
      </c>
      <c r="CE67">
        <v>5</v>
      </c>
      <c r="CF67" t="s">
        <v>41</v>
      </c>
      <c r="CG67" s="12">
        <v>132.19999999999999</v>
      </c>
      <c r="CH67" s="12">
        <f t="shared" si="11"/>
        <v>131.76666666666668</v>
      </c>
      <c r="CK67">
        <v>5</v>
      </c>
      <c r="CL67" t="s">
        <v>41</v>
      </c>
      <c r="CM67" s="12">
        <v>154.30000000000001</v>
      </c>
      <c r="CP67">
        <v>5</v>
      </c>
      <c r="CQ67" t="s">
        <v>41</v>
      </c>
      <c r="CR67" s="12">
        <v>154.30000000000001</v>
      </c>
      <c r="CS67" s="12">
        <f t="shared" si="12"/>
        <v>153.63333333333335</v>
      </c>
      <c r="CV67">
        <v>5</v>
      </c>
      <c r="CW67" t="s">
        <v>41</v>
      </c>
      <c r="CX67" s="12">
        <v>139.1</v>
      </c>
      <c r="CY67" s="12">
        <f t="shared" si="13"/>
        <v>138.76666666666665</v>
      </c>
      <c r="DB67">
        <v>5</v>
      </c>
      <c r="DC67" t="s">
        <v>41</v>
      </c>
      <c r="DD67" s="12">
        <v>157</v>
      </c>
      <c r="DG67" t="s">
        <v>41</v>
      </c>
      <c r="DH67" s="12">
        <v>157</v>
      </c>
      <c r="DI67" s="12">
        <f t="shared" si="14"/>
        <v>156.06666666666666</v>
      </c>
      <c r="DL67">
        <v>5</v>
      </c>
      <c r="DM67" t="s">
        <v>41</v>
      </c>
      <c r="DN67" s="12">
        <v>150.80000000000001</v>
      </c>
      <c r="DQ67" t="s">
        <v>41</v>
      </c>
      <c r="DR67" s="12">
        <v>150.80000000000001</v>
      </c>
      <c r="DS67" s="12">
        <f t="shared" si="15"/>
        <v>150.03333333333333</v>
      </c>
      <c r="DV67">
        <v>5</v>
      </c>
      <c r="DW67" t="s">
        <v>41</v>
      </c>
      <c r="DX67" s="12">
        <v>144.1</v>
      </c>
      <c r="EA67" t="s">
        <v>41</v>
      </c>
      <c r="EB67" s="12">
        <v>144.1</v>
      </c>
      <c r="EC67" s="12">
        <f t="shared" si="16"/>
        <v>143.46666666666667</v>
      </c>
      <c r="EF67">
        <v>5</v>
      </c>
      <c r="EG67" t="s">
        <v>41</v>
      </c>
      <c r="EH67" s="12">
        <v>149.80000000000001</v>
      </c>
      <c r="EK67" t="s">
        <v>41</v>
      </c>
      <c r="EL67" s="12">
        <v>149.80000000000001</v>
      </c>
      <c r="EM67" s="12">
        <f t="shared" si="17"/>
        <v>149.06666666666666</v>
      </c>
      <c r="EP67">
        <v>5</v>
      </c>
      <c r="EQ67" t="s">
        <v>41</v>
      </c>
      <c r="ER67" s="12">
        <v>144.30000000000001</v>
      </c>
      <c r="EU67" t="s">
        <v>41</v>
      </c>
      <c r="EV67" s="12">
        <v>144.30000000000001</v>
      </c>
      <c r="EW67" s="12">
        <f t="shared" si="18"/>
        <v>143.56666666666666</v>
      </c>
      <c r="EZ67">
        <v>5</v>
      </c>
      <c r="FA67" t="s">
        <v>41</v>
      </c>
      <c r="FB67" s="12">
        <v>141.80000000000001</v>
      </c>
      <c r="FE67" t="s">
        <v>41</v>
      </c>
      <c r="FF67" s="12">
        <v>141.80000000000001</v>
      </c>
      <c r="FG67" s="12">
        <f t="shared" si="19"/>
        <v>140.86666666666667</v>
      </c>
      <c r="FJ67">
        <v>5</v>
      </c>
      <c r="FK67" t="s">
        <v>41</v>
      </c>
      <c r="FL67" s="12">
        <v>138.4</v>
      </c>
      <c r="FO67" t="s">
        <v>41</v>
      </c>
      <c r="FP67" s="12">
        <v>138.4</v>
      </c>
      <c r="FQ67" s="12">
        <f t="shared" si="20"/>
        <v>137.56666666666663</v>
      </c>
      <c r="FT67">
        <v>5</v>
      </c>
      <c r="FU67" t="s">
        <v>41</v>
      </c>
      <c r="FV67" s="12">
        <v>126.4</v>
      </c>
      <c r="FY67" t="s">
        <v>41</v>
      </c>
      <c r="FZ67" s="12">
        <v>126.4</v>
      </c>
      <c r="GA67" s="12">
        <f t="shared" si="21"/>
        <v>125.43333333333332</v>
      </c>
      <c r="GD67">
        <v>5</v>
      </c>
      <c r="GE67" t="s">
        <v>41</v>
      </c>
      <c r="GF67" s="12">
        <v>136.80000000000001</v>
      </c>
      <c r="GI67" t="s">
        <v>41</v>
      </c>
      <c r="GJ67" s="12">
        <v>136.80000000000001</v>
      </c>
      <c r="GK67" s="12">
        <f t="shared" si="22"/>
        <v>135.96666666666667</v>
      </c>
      <c r="GN67">
        <v>5</v>
      </c>
      <c r="GO67" t="s">
        <v>41</v>
      </c>
      <c r="GP67" s="12">
        <v>144.4</v>
      </c>
      <c r="GS67" t="s">
        <v>41</v>
      </c>
      <c r="GT67" s="12">
        <v>144.4</v>
      </c>
      <c r="GU67" s="12">
        <f t="shared" si="23"/>
        <v>143.6</v>
      </c>
      <c r="GX67">
        <v>5</v>
      </c>
      <c r="GY67" t="s">
        <v>41</v>
      </c>
      <c r="GZ67" s="12">
        <v>131.19999999999999</v>
      </c>
      <c r="HC67" t="s">
        <v>41</v>
      </c>
      <c r="HD67" s="12">
        <v>131.19999999999999</v>
      </c>
      <c r="HE67" s="12">
        <f t="shared" si="24"/>
        <v>130.30000000000001</v>
      </c>
      <c r="HH67">
        <v>5</v>
      </c>
      <c r="HI67" t="s">
        <v>41</v>
      </c>
      <c r="HJ67" s="12">
        <v>135.1</v>
      </c>
      <c r="HM67" t="s">
        <v>41</v>
      </c>
      <c r="HN67" s="12">
        <v>135.1</v>
      </c>
      <c r="HO67" s="12">
        <f t="shared" si="25"/>
        <v>134.20000000000002</v>
      </c>
      <c r="HR67">
        <v>5</v>
      </c>
      <c r="HS67" t="s">
        <v>41</v>
      </c>
      <c r="HT67" s="12">
        <v>139.80000000000001</v>
      </c>
      <c r="HW67" t="s">
        <v>41</v>
      </c>
      <c r="HX67" s="12">
        <v>139.80000000000001</v>
      </c>
      <c r="HY67" s="12">
        <f t="shared" si="26"/>
        <v>139.19999999999999</v>
      </c>
    </row>
    <row r="68" spans="2:233" x14ac:dyDescent="0.35">
      <c r="C68">
        <v>6</v>
      </c>
      <c r="D68" t="s">
        <v>42</v>
      </c>
      <c r="E68" s="12">
        <v>142.5</v>
      </c>
      <c r="H68">
        <v>6</v>
      </c>
      <c r="I68" t="s">
        <v>42</v>
      </c>
      <c r="J68" s="12">
        <v>142.5</v>
      </c>
      <c r="K68" s="12">
        <f t="shared" si="0"/>
        <v>142.86666666666667</v>
      </c>
      <c r="N68">
        <v>6</v>
      </c>
      <c r="O68" t="s">
        <v>42</v>
      </c>
      <c r="P68" s="12">
        <v>137.6</v>
      </c>
      <c r="Q68" s="12">
        <f t="shared" si="1"/>
        <v>137.36666666666667</v>
      </c>
      <c r="T68">
        <v>6</v>
      </c>
      <c r="U68" t="s">
        <v>42</v>
      </c>
      <c r="V68" s="12">
        <v>148.1</v>
      </c>
      <c r="Y68" t="s">
        <v>42</v>
      </c>
      <c r="Z68" s="12">
        <v>148.1</v>
      </c>
      <c r="AA68" s="12">
        <f t="shared" si="2"/>
        <v>146.1</v>
      </c>
      <c r="AD68">
        <v>6</v>
      </c>
      <c r="AE68" t="s">
        <v>42</v>
      </c>
      <c r="AF68" s="12">
        <v>136.69999999999999</v>
      </c>
      <c r="AG68" s="12">
        <f t="shared" si="3"/>
        <v>136.03333333333333</v>
      </c>
      <c r="AJ68">
        <v>6</v>
      </c>
      <c r="AK68" t="s">
        <v>42</v>
      </c>
      <c r="AL68" s="12">
        <v>143.19999999999999</v>
      </c>
      <c r="AO68">
        <v>6</v>
      </c>
      <c r="AP68" t="s">
        <v>42</v>
      </c>
      <c r="AQ68" s="12">
        <v>143.19999999999999</v>
      </c>
      <c r="AR68" s="12">
        <f t="shared" si="4"/>
        <v>142.83333333333334</v>
      </c>
      <c r="AU68">
        <v>6</v>
      </c>
      <c r="AV68" t="s">
        <v>42</v>
      </c>
      <c r="AW68" s="12">
        <v>124</v>
      </c>
      <c r="AX68" s="12">
        <f t="shared" si="5"/>
        <v>123.7</v>
      </c>
      <c r="BA68">
        <v>6</v>
      </c>
      <c r="BB68" t="s">
        <v>42</v>
      </c>
      <c r="BC68" s="12">
        <v>154.1</v>
      </c>
      <c r="BD68" s="12">
        <f t="shared" si="6"/>
        <v>156</v>
      </c>
      <c r="BG68">
        <v>6</v>
      </c>
      <c r="BH68" t="s">
        <v>42</v>
      </c>
      <c r="BI68" s="12">
        <v>143.5</v>
      </c>
      <c r="BJ68" s="12">
        <f t="shared" si="7"/>
        <v>138.79999999999998</v>
      </c>
      <c r="BM68">
        <v>6</v>
      </c>
      <c r="BN68" t="s">
        <v>42</v>
      </c>
      <c r="BO68" s="12">
        <v>126</v>
      </c>
      <c r="BP68" s="12">
        <f t="shared" si="8"/>
        <v>127.2</v>
      </c>
      <c r="BS68">
        <v>6</v>
      </c>
      <c r="BT68" t="s">
        <v>42</v>
      </c>
      <c r="BU68" s="12">
        <v>112.4</v>
      </c>
      <c r="BV68" s="12">
        <f t="shared" si="9"/>
        <v>113.13333333333333</v>
      </c>
      <c r="BY68">
        <v>6</v>
      </c>
      <c r="BZ68" t="s">
        <v>42</v>
      </c>
      <c r="CA68" s="12">
        <v>137.6</v>
      </c>
      <c r="CB68" s="12">
        <f t="shared" si="10"/>
        <v>137.4</v>
      </c>
      <c r="CE68">
        <v>6</v>
      </c>
      <c r="CF68" t="s">
        <v>42</v>
      </c>
      <c r="CG68" s="12">
        <v>132.80000000000001</v>
      </c>
      <c r="CH68" s="12">
        <f t="shared" si="11"/>
        <v>132.30000000000001</v>
      </c>
      <c r="CK68">
        <v>6</v>
      </c>
      <c r="CL68" t="s">
        <v>42</v>
      </c>
      <c r="CM68" s="12">
        <v>154.30000000000001</v>
      </c>
      <c r="CP68">
        <v>6</v>
      </c>
      <c r="CQ68" t="s">
        <v>42</v>
      </c>
      <c r="CR68" s="12">
        <v>154.30000000000001</v>
      </c>
      <c r="CS68" s="12">
        <f t="shared" si="12"/>
        <v>154.13333333333335</v>
      </c>
      <c r="CV68">
        <v>6</v>
      </c>
      <c r="CW68" t="s">
        <v>42</v>
      </c>
      <c r="CX68" s="12">
        <v>140</v>
      </c>
      <c r="CY68" s="12">
        <f t="shared" si="13"/>
        <v>139.23333333333332</v>
      </c>
      <c r="DB68">
        <v>6</v>
      </c>
      <c r="DC68" t="s">
        <v>42</v>
      </c>
      <c r="DD68" s="12">
        <v>157.30000000000001</v>
      </c>
      <c r="DG68" t="s">
        <v>42</v>
      </c>
      <c r="DH68" s="12">
        <v>157.30000000000001</v>
      </c>
      <c r="DI68" s="12">
        <f t="shared" si="14"/>
        <v>156.80000000000001</v>
      </c>
      <c r="DL68">
        <v>6</v>
      </c>
      <c r="DM68" t="s">
        <v>42</v>
      </c>
      <c r="DN68" s="12">
        <v>151.30000000000001</v>
      </c>
      <c r="DQ68" t="s">
        <v>42</v>
      </c>
      <c r="DR68" s="12">
        <v>151.30000000000001</v>
      </c>
      <c r="DS68" s="12">
        <f t="shared" si="15"/>
        <v>150.73333333333332</v>
      </c>
      <c r="DV68">
        <v>6</v>
      </c>
      <c r="DW68" t="s">
        <v>42</v>
      </c>
      <c r="DX68" s="12">
        <v>144.69999999999999</v>
      </c>
      <c r="EA68" t="s">
        <v>42</v>
      </c>
      <c r="EB68" s="12">
        <v>144.69999999999999</v>
      </c>
      <c r="EC68" s="12">
        <f t="shared" si="16"/>
        <v>144.03333333333333</v>
      </c>
      <c r="EF68">
        <v>6</v>
      </c>
      <c r="EG68" t="s">
        <v>42</v>
      </c>
      <c r="EH68" s="12">
        <v>150.30000000000001</v>
      </c>
      <c r="EK68" t="s">
        <v>42</v>
      </c>
      <c r="EL68" s="12">
        <v>150.30000000000001</v>
      </c>
      <c r="EM68" s="12">
        <f t="shared" si="17"/>
        <v>149.73333333333332</v>
      </c>
      <c r="EP68">
        <v>6</v>
      </c>
      <c r="EQ68" t="s">
        <v>42</v>
      </c>
      <c r="ER68" s="12">
        <v>145.1</v>
      </c>
      <c r="EU68" t="s">
        <v>42</v>
      </c>
      <c r="EV68" s="12">
        <v>145.1</v>
      </c>
      <c r="EW68" s="12">
        <f t="shared" si="18"/>
        <v>144.4</v>
      </c>
      <c r="EZ68">
        <v>6</v>
      </c>
      <c r="FA68" t="s">
        <v>42</v>
      </c>
      <c r="FB68" s="12">
        <v>142.19999999999999</v>
      </c>
      <c r="FE68" t="s">
        <v>42</v>
      </c>
      <c r="FF68" s="12">
        <v>142.19999999999999</v>
      </c>
      <c r="FG68" s="12">
        <f t="shared" si="19"/>
        <v>141.63333333333335</v>
      </c>
      <c r="FJ68">
        <v>6</v>
      </c>
      <c r="FK68" t="s">
        <v>42</v>
      </c>
      <c r="FL68" s="12">
        <v>138.4</v>
      </c>
      <c r="FO68" t="s">
        <v>42</v>
      </c>
      <c r="FP68" s="12">
        <v>138.4</v>
      </c>
      <c r="FQ68" s="12">
        <f t="shared" si="20"/>
        <v>138.13333333333333</v>
      </c>
      <c r="FT68">
        <v>6</v>
      </c>
      <c r="FU68" t="s">
        <v>42</v>
      </c>
      <c r="FV68" s="12">
        <v>127.4</v>
      </c>
      <c r="FY68" t="s">
        <v>42</v>
      </c>
      <c r="FZ68" s="12">
        <v>127.4</v>
      </c>
      <c r="GA68" s="12">
        <f t="shared" si="21"/>
        <v>126.36666666666667</v>
      </c>
      <c r="GD68">
        <v>6</v>
      </c>
      <c r="GE68" t="s">
        <v>42</v>
      </c>
      <c r="GF68" s="12">
        <v>137.80000000000001</v>
      </c>
      <c r="GI68" t="s">
        <v>42</v>
      </c>
      <c r="GJ68" s="12">
        <v>137.80000000000001</v>
      </c>
      <c r="GK68" s="12">
        <f t="shared" si="22"/>
        <v>136.86666666666667</v>
      </c>
      <c r="GN68">
        <v>6</v>
      </c>
      <c r="GO68" t="s">
        <v>42</v>
      </c>
      <c r="GP68" s="12">
        <v>145.1</v>
      </c>
      <c r="GS68" t="s">
        <v>42</v>
      </c>
      <c r="GT68" s="12">
        <v>145.1</v>
      </c>
      <c r="GU68" s="12">
        <f t="shared" si="23"/>
        <v>144.4</v>
      </c>
      <c r="GX68">
        <v>6</v>
      </c>
      <c r="GY68" t="s">
        <v>42</v>
      </c>
      <c r="GZ68" s="12">
        <v>131.4</v>
      </c>
      <c r="HC68" t="s">
        <v>42</v>
      </c>
      <c r="HD68" s="12">
        <v>131.4</v>
      </c>
      <c r="HE68" s="12">
        <f t="shared" si="24"/>
        <v>131</v>
      </c>
      <c r="HH68">
        <v>6</v>
      </c>
      <c r="HI68" t="s">
        <v>42</v>
      </c>
      <c r="HJ68" s="12">
        <v>135.6</v>
      </c>
      <c r="HM68" t="s">
        <v>42</v>
      </c>
      <c r="HN68" s="12">
        <v>135.6</v>
      </c>
      <c r="HO68" s="12">
        <f t="shared" si="25"/>
        <v>134.96666666666667</v>
      </c>
      <c r="HR68">
        <v>6</v>
      </c>
      <c r="HS68" t="s">
        <v>42</v>
      </c>
      <c r="HT68" s="12">
        <v>140.5</v>
      </c>
      <c r="HW68" t="s">
        <v>42</v>
      </c>
      <c r="HX68" s="12">
        <v>140.5</v>
      </c>
      <c r="HY68" s="12">
        <f t="shared" si="26"/>
        <v>139.79999999999998</v>
      </c>
    </row>
    <row r="69" spans="2:233" x14ac:dyDescent="0.35">
      <c r="C69">
        <v>7</v>
      </c>
      <c r="D69" t="s">
        <v>44</v>
      </c>
      <c r="E69" s="12">
        <v>143.6</v>
      </c>
      <c r="H69">
        <v>7</v>
      </c>
      <c r="I69" t="s">
        <v>44</v>
      </c>
      <c r="J69" s="12">
        <v>143.6</v>
      </c>
      <c r="K69" s="12">
        <f t="shared" si="0"/>
        <v>143.1</v>
      </c>
      <c r="N69">
        <v>7</v>
      </c>
      <c r="O69" t="s">
        <v>44</v>
      </c>
      <c r="P69" s="12">
        <v>138.4</v>
      </c>
      <c r="Q69" s="12">
        <f t="shared" si="1"/>
        <v>137.79999999999998</v>
      </c>
      <c r="T69">
        <v>7</v>
      </c>
      <c r="U69" t="s">
        <v>44</v>
      </c>
      <c r="V69" s="12">
        <v>149.30000000000001</v>
      </c>
      <c r="Y69" t="s">
        <v>44</v>
      </c>
      <c r="Z69" s="12">
        <v>149.30000000000001</v>
      </c>
      <c r="AA69" s="12">
        <f t="shared" si="2"/>
        <v>147.69999999999999</v>
      </c>
      <c r="AD69">
        <v>7</v>
      </c>
      <c r="AE69" t="s">
        <v>44</v>
      </c>
      <c r="AF69" s="12">
        <v>139.30000000000001</v>
      </c>
      <c r="AG69" s="12">
        <f t="shared" si="3"/>
        <v>137.16666666666666</v>
      </c>
      <c r="AJ69">
        <v>7</v>
      </c>
      <c r="AK69" t="s">
        <v>44</v>
      </c>
      <c r="AL69" s="12">
        <v>143.4</v>
      </c>
      <c r="AO69">
        <v>7</v>
      </c>
      <c r="AP69" t="s">
        <v>44</v>
      </c>
      <c r="AQ69" s="12">
        <v>143.4</v>
      </c>
      <c r="AR69" s="12">
        <f t="shared" si="4"/>
        <v>143.16666666666666</v>
      </c>
      <c r="AU69">
        <v>7</v>
      </c>
      <c r="AV69" t="s">
        <v>44</v>
      </c>
      <c r="AW69" s="12">
        <v>124.1</v>
      </c>
      <c r="AX69" s="12">
        <f t="shared" si="5"/>
        <v>123.89999999999999</v>
      </c>
      <c r="BA69">
        <v>7</v>
      </c>
      <c r="BB69" t="s">
        <v>44</v>
      </c>
      <c r="BC69" s="12">
        <v>153.30000000000001</v>
      </c>
      <c r="BD69" s="12">
        <f t="shared" si="6"/>
        <v>154.96666666666667</v>
      </c>
      <c r="BG69">
        <v>7</v>
      </c>
      <c r="BH69" t="s">
        <v>44</v>
      </c>
      <c r="BI69" s="12">
        <v>154.19999999999999</v>
      </c>
      <c r="BJ69" s="12">
        <f t="shared" si="7"/>
        <v>145.16666666666666</v>
      </c>
      <c r="BM69">
        <v>7</v>
      </c>
      <c r="BN69" t="s">
        <v>44</v>
      </c>
      <c r="BO69" s="12">
        <v>126.4</v>
      </c>
      <c r="BP69" s="12">
        <f t="shared" si="8"/>
        <v>126.53333333333335</v>
      </c>
      <c r="BS69">
        <v>7</v>
      </c>
      <c r="BT69" t="s">
        <v>44</v>
      </c>
      <c r="BU69" s="12">
        <v>114.3</v>
      </c>
      <c r="BV69" s="12">
        <f t="shared" si="9"/>
        <v>112.83333333333333</v>
      </c>
      <c r="BY69">
        <v>7</v>
      </c>
      <c r="BZ69" t="s">
        <v>44</v>
      </c>
      <c r="CA69" s="12">
        <v>138.19999999999999</v>
      </c>
      <c r="CB69" s="12">
        <f t="shared" si="10"/>
        <v>137.73333333333332</v>
      </c>
      <c r="CE69">
        <v>7</v>
      </c>
      <c r="CF69" t="s">
        <v>44</v>
      </c>
      <c r="CG69" s="12">
        <v>132.80000000000001</v>
      </c>
      <c r="CH69" s="12">
        <f t="shared" si="11"/>
        <v>132.6</v>
      </c>
      <c r="CK69">
        <v>7</v>
      </c>
      <c r="CL69" t="s">
        <v>44</v>
      </c>
      <c r="CM69" s="12">
        <v>154.80000000000001</v>
      </c>
      <c r="CP69">
        <v>7</v>
      </c>
      <c r="CQ69" t="s">
        <v>44</v>
      </c>
      <c r="CR69" s="12">
        <v>154.80000000000001</v>
      </c>
      <c r="CS69" s="12">
        <f t="shared" si="12"/>
        <v>154.46666666666667</v>
      </c>
      <c r="CV69">
        <v>7</v>
      </c>
      <c r="CW69" t="s">
        <v>44</v>
      </c>
      <c r="CX69" s="12">
        <v>142</v>
      </c>
      <c r="CY69" s="12">
        <f t="shared" si="13"/>
        <v>140.36666666666667</v>
      </c>
      <c r="DB69">
        <v>7</v>
      </c>
      <c r="DC69" t="s">
        <v>44</v>
      </c>
      <c r="DD69" s="12">
        <v>156.1</v>
      </c>
      <c r="DG69" t="s">
        <v>44</v>
      </c>
      <c r="DH69" s="12">
        <v>156.1</v>
      </c>
      <c r="DI69" s="12">
        <f t="shared" si="14"/>
        <v>156.79999999999998</v>
      </c>
      <c r="DL69">
        <v>7</v>
      </c>
      <c r="DM69" t="s">
        <v>44</v>
      </c>
      <c r="DN69" s="12">
        <v>151.5</v>
      </c>
      <c r="DQ69" t="s">
        <v>44</v>
      </c>
      <c r="DR69" s="12">
        <v>151.5</v>
      </c>
      <c r="DS69" s="12">
        <f t="shared" si="15"/>
        <v>151.20000000000002</v>
      </c>
      <c r="DV69">
        <v>7</v>
      </c>
      <c r="DW69" t="s">
        <v>44</v>
      </c>
      <c r="DX69" s="12">
        <v>145.1</v>
      </c>
      <c r="EA69" t="s">
        <v>44</v>
      </c>
      <c r="EB69" s="12">
        <v>145.1</v>
      </c>
      <c r="EC69" s="12">
        <f t="shared" si="16"/>
        <v>144.63333333333333</v>
      </c>
      <c r="EF69">
        <v>7</v>
      </c>
      <c r="EG69" t="s">
        <v>44</v>
      </c>
      <c r="EH69" s="12">
        <v>150.6</v>
      </c>
      <c r="EK69" t="s">
        <v>44</v>
      </c>
      <c r="EL69" s="12">
        <v>150.6</v>
      </c>
      <c r="EM69" s="12">
        <f t="shared" si="17"/>
        <v>150.23333333333335</v>
      </c>
      <c r="EP69">
        <v>7</v>
      </c>
      <c r="EQ69" t="s">
        <v>44</v>
      </c>
      <c r="ER69" s="12">
        <v>146.80000000000001</v>
      </c>
      <c r="EU69" t="s">
        <v>44</v>
      </c>
      <c r="EV69" s="12">
        <v>146.80000000000001</v>
      </c>
      <c r="EW69" s="12">
        <f t="shared" si="18"/>
        <v>145.4</v>
      </c>
      <c r="EZ69">
        <v>7</v>
      </c>
      <c r="FA69" t="s">
        <v>44</v>
      </c>
      <c r="FB69" s="12">
        <v>143.1</v>
      </c>
      <c r="FE69" t="s">
        <v>44</v>
      </c>
      <c r="FF69" s="12">
        <v>143.1</v>
      </c>
      <c r="FG69" s="12">
        <f t="shared" si="19"/>
        <v>142.36666666666667</v>
      </c>
      <c r="FJ69">
        <v>7</v>
      </c>
      <c r="FK69" t="s">
        <v>44</v>
      </c>
      <c r="FL69" s="12">
        <v>139</v>
      </c>
      <c r="FO69" t="s">
        <v>44</v>
      </c>
      <c r="FP69" s="12">
        <v>139</v>
      </c>
      <c r="FQ69" s="12">
        <f t="shared" si="20"/>
        <v>138.6</v>
      </c>
      <c r="FT69">
        <v>7</v>
      </c>
      <c r="FU69" t="s">
        <v>44</v>
      </c>
      <c r="FV69" s="12">
        <v>127.5</v>
      </c>
      <c r="FY69" t="s">
        <v>44</v>
      </c>
      <c r="FZ69" s="12">
        <v>127.5</v>
      </c>
      <c r="GA69" s="12">
        <f t="shared" si="21"/>
        <v>127.10000000000001</v>
      </c>
      <c r="GD69">
        <v>7</v>
      </c>
      <c r="GE69" t="s">
        <v>44</v>
      </c>
      <c r="GF69" s="12">
        <v>138.4</v>
      </c>
      <c r="GI69" t="s">
        <v>44</v>
      </c>
      <c r="GJ69" s="12">
        <v>138.4</v>
      </c>
      <c r="GK69" s="12">
        <f t="shared" si="22"/>
        <v>137.66666666666666</v>
      </c>
      <c r="GN69">
        <v>7</v>
      </c>
      <c r="GO69" t="s">
        <v>44</v>
      </c>
      <c r="GP69" s="12">
        <v>145.80000000000001</v>
      </c>
      <c r="GS69" t="s">
        <v>44</v>
      </c>
      <c r="GT69" s="12">
        <v>145.80000000000001</v>
      </c>
      <c r="GU69" s="12">
        <f t="shared" si="23"/>
        <v>145.1</v>
      </c>
      <c r="GX69">
        <v>7</v>
      </c>
      <c r="GY69" t="s">
        <v>44</v>
      </c>
      <c r="GZ69" s="12">
        <v>131.4</v>
      </c>
      <c r="HC69" t="s">
        <v>44</v>
      </c>
      <c r="HD69" s="12">
        <v>131.4</v>
      </c>
      <c r="HE69" s="12">
        <f t="shared" si="24"/>
        <v>131.33333333333334</v>
      </c>
      <c r="HH69">
        <v>7</v>
      </c>
      <c r="HI69" t="s">
        <v>44</v>
      </c>
      <c r="HJ69" s="12">
        <v>136</v>
      </c>
      <c r="HM69" t="s">
        <v>44</v>
      </c>
      <c r="HN69" s="12">
        <v>136</v>
      </c>
      <c r="HO69" s="12">
        <f t="shared" si="25"/>
        <v>135.56666666666666</v>
      </c>
      <c r="HR69">
        <v>7</v>
      </c>
      <c r="HS69" t="s">
        <v>44</v>
      </c>
      <c r="HT69" s="12">
        <v>141.80000000000001</v>
      </c>
      <c r="HW69" t="s">
        <v>44</v>
      </c>
      <c r="HX69" s="12">
        <v>141.80000000000001</v>
      </c>
      <c r="HY69" s="12">
        <f t="shared" si="26"/>
        <v>140.70000000000002</v>
      </c>
    </row>
    <row r="70" spans="2:233" x14ac:dyDescent="0.35">
      <c r="C70">
        <v>8</v>
      </c>
      <c r="D70" t="s">
        <v>46</v>
      </c>
      <c r="E70" s="12">
        <v>144.6</v>
      </c>
      <c r="H70">
        <v>8</v>
      </c>
      <c r="I70" t="s">
        <v>46</v>
      </c>
      <c r="J70" s="12">
        <v>144.6</v>
      </c>
      <c r="K70" s="12">
        <f t="shared" ref="K70:K126" si="27">AVERAGE(J68:J70)</f>
        <v>143.56666666666669</v>
      </c>
      <c r="N70">
        <v>8</v>
      </c>
      <c r="O70" t="s">
        <v>46</v>
      </c>
      <c r="P70" s="12">
        <v>139.19999999999999</v>
      </c>
      <c r="Q70" s="12">
        <f t="shared" ref="Q70:Q126" si="28">AVERAGE(P68:P70)</f>
        <v>138.4</v>
      </c>
      <c r="T70">
        <v>8</v>
      </c>
      <c r="U70" t="s">
        <v>46</v>
      </c>
      <c r="V70" s="12">
        <v>148.80000000000001</v>
      </c>
      <c r="Y70" t="s">
        <v>46</v>
      </c>
      <c r="Z70" s="12">
        <v>148.80000000000001</v>
      </c>
      <c r="AA70" s="12">
        <f t="shared" ref="AA70:AA126" si="29">AVERAGE(Z68:Z70)</f>
        <v>148.73333333333332</v>
      </c>
      <c r="AD70">
        <v>8</v>
      </c>
      <c r="AE70" t="s">
        <v>46</v>
      </c>
      <c r="AF70" s="12">
        <v>139.1</v>
      </c>
      <c r="AG70" s="12">
        <f t="shared" ref="AG70:AG126" si="30">AVERAGE(AF68:AF70)</f>
        <v>138.36666666666667</v>
      </c>
      <c r="AJ70">
        <v>8</v>
      </c>
      <c r="AK70" t="s">
        <v>46</v>
      </c>
      <c r="AL70" s="12">
        <v>143.5</v>
      </c>
      <c r="AO70">
        <v>8</v>
      </c>
      <c r="AP70" t="s">
        <v>46</v>
      </c>
      <c r="AQ70" s="12">
        <v>143.5</v>
      </c>
      <c r="AR70" s="12">
        <f t="shared" ref="AR70:AR126" si="31">AVERAGE(AQ68:AQ70)</f>
        <v>143.36666666666667</v>
      </c>
      <c r="AU70">
        <v>8</v>
      </c>
      <c r="AV70" t="s">
        <v>46</v>
      </c>
      <c r="AW70" s="12">
        <v>125</v>
      </c>
      <c r="AX70" s="12">
        <f t="shared" ref="AX70:AX126" si="32">AVERAGE(AW68:AW70)</f>
        <v>124.36666666666667</v>
      </c>
      <c r="BA70">
        <v>8</v>
      </c>
      <c r="BB70" t="s">
        <v>46</v>
      </c>
      <c r="BC70" s="12">
        <v>154.4</v>
      </c>
      <c r="BD70" s="12">
        <f t="shared" ref="BD70:BD126" si="33">AVERAGE(BC68:BC70)</f>
        <v>153.93333333333331</v>
      </c>
      <c r="BG70">
        <v>8</v>
      </c>
      <c r="BH70" t="s">
        <v>46</v>
      </c>
      <c r="BI70" s="12">
        <v>156.30000000000001</v>
      </c>
      <c r="BJ70" s="12">
        <f t="shared" ref="BJ70:BJ126" si="34">AVERAGE(BI68:BI70)</f>
        <v>151.33333333333334</v>
      </c>
      <c r="BM70">
        <v>8</v>
      </c>
      <c r="BN70" t="s">
        <v>46</v>
      </c>
      <c r="BO70" s="12">
        <v>126.8</v>
      </c>
      <c r="BP70" s="12">
        <f t="shared" ref="BP70:BP126" si="35">AVERAGE(BO68:BO70)</f>
        <v>126.39999999999999</v>
      </c>
      <c r="BS70">
        <v>8</v>
      </c>
      <c r="BT70" t="s">
        <v>46</v>
      </c>
      <c r="BU70" s="12">
        <v>115.4</v>
      </c>
      <c r="BV70" s="12">
        <f t="shared" ref="BV70:BV126" si="36">AVERAGE(BU68:BU70)</f>
        <v>114.03333333333335</v>
      </c>
      <c r="BY70">
        <v>8</v>
      </c>
      <c r="BZ70" t="s">
        <v>46</v>
      </c>
      <c r="CA70" s="12">
        <v>138.6</v>
      </c>
      <c r="CB70" s="12">
        <f t="shared" ref="CB70:CB126" si="37">AVERAGE(CA68:CA70)</f>
        <v>138.13333333333333</v>
      </c>
      <c r="CE70">
        <v>8</v>
      </c>
      <c r="CF70" t="s">
        <v>46</v>
      </c>
      <c r="CG70" s="12">
        <v>133.80000000000001</v>
      </c>
      <c r="CH70" s="12">
        <f t="shared" ref="CH70:CH126" si="38">AVERAGE(CG68:CG70)</f>
        <v>133.13333333333335</v>
      </c>
      <c r="CK70">
        <v>8</v>
      </c>
      <c r="CL70" t="s">
        <v>46</v>
      </c>
      <c r="CM70" s="12">
        <v>155.19999999999999</v>
      </c>
      <c r="CP70">
        <v>8</v>
      </c>
      <c r="CQ70" t="s">
        <v>46</v>
      </c>
      <c r="CR70" s="12">
        <v>155.19999999999999</v>
      </c>
      <c r="CS70" s="12">
        <f t="shared" ref="CS70:CS126" si="39">AVERAGE(CR68:CR70)</f>
        <v>154.76666666666668</v>
      </c>
      <c r="CV70">
        <v>8</v>
      </c>
      <c r="CW70" t="s">
        <v>46</v>
      </c>
      <c r="CX70" s="12">
        <v>142.69999999999999</v>
      </c>
      <c r="CY70" s="12">
        <f t="shared" ref="CY70:CY126" si="40">AVERAGE(CX68:CX70)</f>
        <v>141.56666666666666</v>
      </c>
      <c r="DB70">
        <v>8</v>
      </c>
      <c r="DC70" t="s">
        <v>46</v>
      </c>
      <c r="DD70" s="12">
        <v>156.4</v>
      </c>
      <c r="DG70" t="s">
        <v>46</v>
      </c>
      <c r="DH70" s="12">
        <v>156.4</v>
      </c>
      <c r="DI70" s="12">
        <f t="shared" ref="DI70:DI126" si="41">AVERAGE(DH68:DH70)</f>
        <v>156.6</v>
      </c>
      <c r="DL70">
        <v>8</v>
      </c>
      <c r="DM70" t="s">
        <v>46</v>
      </c>
      <c r="DN70" s="12">
        <v>152.1</v>
      </c>
      <c r="DQ70" t="s">
        <v>46</v>
      </c>
      <c r="DR70" s="12">
        <v>152.1</v>
      </c>
      <c r="DS70" s="12">
        <f t="shared" ref="DS70:DS126" si="42">AVERAGE(DR68:DR70)</f>
        <v>151.63333333333333</v>
      </c>
      <c r="DV70">
        <v>8</v>
      </c>
      <c r="DW70" t="s">
        <v>46</v>
      </c>
      <c r="DX70" s="12">
        <v>145.80000000000001</v>
      </c>
      <c r="EA70" t="s">
        <v>46</v>
      </c>
      <c r="EB70" s="12">
        <v>145.80000000000001</v>
      </c>
      <c r="EC70" s="12">
        <f t="shared" ref="EC70:EC126" si="43">AVERAGE(EB68:EB70)</f>
        <v>145.19999999999999</v>
      </c>
      <c r="EF70">
        <v>8</v>
      </c>
      <c r="EG70" t="s">
        <v>46</v>
      </c>
      <c r="EH70" s="12">
        <v>151.30000000000001</v>
      </c>
      <c r="EK70" t="s">
        <v>46</v>
      </c>
      <c r="EL70" s="12">
        <v>151.30000000000001</v>
      </c>
      <c r="EM70" s="12">
        <f t="shared" ref="EM70:EM126" si="44">AVERAGE(EL68:EL70)</f>
        <v>150.73333333333332</v>
      </c>
      <c r="EP70">
        <v>8</v>
      </c>
      <c r="EQ70" t="s">
        <v>46</v>
      </c>
      <c r="ER70" s="12">
        <v>147.69999999999999</v>
      </c>
      <c r="EU70" t="s">
        <v>46</v>
      </c>
      <c r="EV70" s="12">
        <v>147.69999999999999</v>
      </c>
      <c r="EW70" s="12">
        <f t="shared" ref="EW70:EW126" si="45">AVERAGE(EV68:EV70)</f>
        <v>146.53333333333333</v>
      </c>
      <c r="EZ70">
        <v>8</v>
      </c>
      <c r="FA70" t="s">
        <v>46</v>
      </c>
      <c r="FB70" s="12">
        <v>143.80000000000001</v>
      </c>
      <c r="FE70" t="s">
        <v>46</v>
      </c>
      <c r="FF70" s="12">
        <v>143.80000000000001</v>
      </c>
      <c r="FG70" s="12">
        <f t="shared" ref="FG70:FG126" si="46">AVERAGE(FF68:FF70)</f>
        <v>143.03333333333333</v>
      </c>
      <c r="FJ70">
        <v>8</v>
      </c>
      <c r="FK70" t="s">
        <v>46</v>
      </c>
      <c r="FL70" s="12">
        <v>139.4</v>
      </c>
      <c r="FO70" t="s">
        <v>46</v>
      </c>
      <c r="FP70" s="12">
        <v>139.4</v>
      </c>
      <c r="FQ70" s="12">
        <f t="shared" ref="FQ70:FQ126" si="47">AVERAGE(FP68:FP70)</f>
        <v>138.93333333333331</v>
      </c>
      <c r="FT70">
        <v>8</v>
      </c>
      <c r="FU70" t="s">
        <v>46</v>
      </c>
      <c r="FV70" s="12">
        <v>128.30000000000001</v>
      </c>
      <c r="FY70" t="s">
        <v>46</v>
      </c>
      <c r="FZ70" s="12">
        <v>128.30000000000001</v>
      </c>
      <c r="GA70" s="12">
        <f t="shared" ref="GA70:GA126" si="48">AVERAGE(FZ68:FZ70)</f>
        <v>127.73333333333335</v>
      </c>
      <c r="GD70">
        <v>8</v>
      </c>
      <c r="GE70" t="s">
        <v>46</v>
      </c>
      <c r="GF70" s="12">
        <v>138.6</v>
      </c>
      <c r="GI70" t="s">
        <v>46</v>
      </c>
      <c r="GJ70" s="12">
        <v>138.6</v>
      </c>
      <c r="GK70" s="12">
        <f t="shared" ref="GK70:GK126" si="49">AVERAGE(GJ68:GJ70)</f>
        <v>138.26666666666668</v>
      </c>
      <c r="GN70">
        <v>8</v>
      </c>
      <c r="GO70" t="s">
        <v>46</v>
      </c>
      <c r="GP70" s="12">
        <v>146.9</v>
      </c>
      <c r="GS70" t="s">
        <v>46</v>
      </c>
      <c r="GT70" s="12">
        <v>146.9</v>
      </c>
      <c r="GU70" s="12">
        <f t="shared" ref="GU70:GU126" si="50">AVERAGE(GT68:GT70)</f>
        <v>145.93333333333331</v>
      </c>
      <c r="GX70">
        <v>8</v>
      </c>
      <c r="GY70" t="s">
        <v>46</v>
      </c>
      <c r="GZ70" s="12">
        <v>131.30000000000001</v>
      </c>
      <c r="HC70" t="s">
        <v>46</v>
      </c>
      <c r="HD70" s="12">
        <v>131.30000000000001</v>
      </c>
      <c r="HE70" s="12">
        <f t="shared" ref="HE70:HE126" si="51">AVERAGE(HD68:HD70)</f>
        <v>131.36666666666667</v>
      </c>
      <c r="HH70">
        <v>8</v>
      </c>
      <c r="HI70" t="s">
        <v>46</v>
      </c>
      <c r="HJ70" s="12">
        <v>136.6</v>
      </c>
      <c r="HM70" t="s">
        <v>46</v>
      </c>
      <c r="HN70" s="12">
        <v>136.6</v>
      </c>
      <c r="HO70" s="12">
        <f t="shared" ref="HO70:HO126" si="52">AVERAGE(HN68:HN70)</f>
        <v>136.06666666666669</v>
      </c>
      <c r="HR70">
        <v>8</v>
      </c>
      <c r="HS70" t="s">
        <v>46</v>
      </c>
      <c r="HT70" s="12">
        <v>142.5</v>
      </c>
      <c r="HW70" t="s">
        <v>46</v>
      </c>
      <c r="HX70" s="12">
        <v>142.5</v>
      </c>
      <c r="HY70" s="12">
        <f t="shared" ref="HY70:HY126" si="53">AVERAGE(HX68:HX70)</f>
        <v>141.6</v>
      </c>
    </row>
    <row r="71" spans="2:233" x14ac:dyDescent="0.35">
      <c r="C71">
        <v>9</v>
      </c>
      <c r="D71" t="s">
        <v>48</v>
      </c>
      <c r="E71" s="12">
        <v>145.30000000000001</v>
      </c>
      <c r="H71">
        <v>9</v>
      </c>
      <c r="I71" t="s">
        <v>48</v>
      </c>
      <c r="J71" s="12">
        <v>145.30000000000001</v>
      </c>
      <c r="K71" s="12">
        <f t="shared" si="27"/>
        <v>144.5</v>
      </c>
      <c r="N71">
        <v>9</v>
      </c>
      <c r="O71" t="s">
        <v>48</v>
      </c>
      <c r="P71" s="12">
        <v>139.4</v>
      </c>
      <c r="Q71" s="12">
        <f t="shared" si="28"/>
        <v>139</v>
      </c>
      <c r="T71">
        <v>9</v>
      </c>
      <c r="U71" t="s">
        <v>48</v>
      </c>
      <c r="V71" s="12">
        <v>147.19999999999999</v>
      </c>
      <c r="Y71" t="s">
        <v>48</v>
      </c>
      <c r="Z71" s="12">
        <v>147.19999999999999</v>
      </c>
      <c r="AA71" s="12">
        <f t="shared" si="29"/>
        <v>148.43333333333334</v>
      </c>
      <c r="AD71">
        <v>9</v>
      </c>
      <c r="AE71" t="s">
        <v>48</v>
      </c>
      <c r="AF71" s="12">
        <v>136.6</v>
      </c>
      <c r="AG71" s="12">
        <f t="shared" si="30"/>
        <v>138.33333333333334</v>
      </c>
      <c r="AJ71">
        <v>9</v>
      </c>
      <c r="AK71" t="s">
        <v>48</v>
      </c>
      <c r="AL71" s="12">
        <v>143.69999999999999</v>
      </c>
      <c r="AO71">
        <v>9</v>
      </c>
      <c r="AP71" t="s">
        <v>48</v>
      </c>
      <c r="AQ71" s="12">
        <v>143.69999999999999</v>
      </c>
      <c r="AR71" s="12">
        <f t="shared" si="31"/>
        <v>143.53333333333333</v>
      </c>
      <c r="AU71">
        <v>9</v>
      </c>
      <c r="AV71" t="s">
        <v>48</v>
      </c>
      <c r="AW71" s="12">
        <v>124.6</v>
      </c>
      <c r="AX71" s="12">
        <f t="shared" si="32"/>
        <v>124.56666666666666</v>
      </c>
      <c r="BA71">
        <v>9</v>
      </c>
      <c r="BB71" t="s">
        <v>48</v>
      </c>
      <c r="BC71" s="12">
        <v>150.1</v>
      </c>
      <c r="BD71" s="12">
        <f t="shared" si="33"/>
        <v>152.60000000000002</v>
      </c>
      <c r="BG71">
        <v>9</v>
      </c>
      <c r="BH71" t="s">
        <v>48</v>
      </c>
      <c r="BI71" s="12">
        <v>149.4</v>
      </c>
      <c r="BJ71" s="12">
        <f t="shared" si="34"/>
        <v>153.29999999999998</v>
      </c>
      <c r="BM71">
        <v>9</v>
      </c>
      <c r="BN71" t="s">
        <v>48</v>
      </c>
      <c r="BO71" s="12">
        <v>125.4</v>
      </c>
      <c r="BP71" s="12">
        <f t="shared" si="35"/>
        <v>126.2</v>
      </c>
      <c r="BS71">
        <v>9</v>
      </c>
      <c r="BT71" t="s">
        <v>48</v>
      </c>
      <c r="BU71" s="12">
        <v>114.4</v>
      </c>
      <c r="BV71" s="12">
        <f t="shared" si="36"/>
        <v>114.7</v>
      </c>
      <c r="BY71">
        <v>9</v>
      </c>
      <c r="BZ71" t="s">
        <v>48</v>
      </c>
      <c r="CA71" s="12">
        <v>138.69999999999999</v>
      </c>
      <c r="CB71" s="12">
        <f t="shared" si="37"/>
        <v>138.49999999999997</v>
      </c>
      <c r="CE71">
        <v>9</v>
      </c>
      <c r="CF71" t="s">
        <v>48</v>
      </c>
      <c r="CG71" s="12">
        <v>133.1</v>
      </c>
      <c r="CH71" s="12">
        <f t="shared" si="38"/>
        <v>133.23333333333335</v>
      </c>
      <c r="CK71">
        <v>9</v>
      </c>
      <c r="CL71" t="s">
        <v>48</v>
      </c>
      <c r="CM71" s="12">
        <v>155.9</v>
      </c>
      <c r="CP71">
        <v>9</v>
      </c>
      <c r="CQ71" t="s">
        <v>48</v>
      </c>
      <c r="CR71" s="12">
        <v>155.9</v>
      </c>
      <c r="CS71" s="12">
        <f t="shared" si="39"/>
        <v>155.29999999999998</v>
      </c>
      <c r="CV71">
        <v>9</v>
      </c>
      <c r="CW71" t="s">
        <v>48</v>
      </c>
      <c r="CX71" s="12">
        <v>141.30000000000001</v>
      </c>
      <c r="CY71" s="12">
        <f t="shared" si="40"/>
        <v>142</v>
      </c>
      <c r="DB71">
        <v>9</v>
      </c>
      <c r="DC71" t="s">
        <v>48</v>
      </c>
      <c r="DD71" s="12">
        <v>157.69999999999999</v>
      </c>
      <c r="DG71" t="s">
        <v>48</v>
      </c>
      <c r="DH71" s="12">
        <v>157.69999999999999</v>
      </c>
      <c r="DI71" s="12">
        <f t="shared" si="41"/>
        <v>156.73333333333332</v>
      </c>
      <c r="DL71">
        <v>9</v>
      </c>
      <c r="DM71" t="s">
        <v>48</v>
      </c>
      <c r="DN71" s="12">
        <v>152.1</v>
      </c>
      <c r="DQ71" t="s">
        <v>48</v>
      </c>
      <c r="DR71" s="12">
        <v>152.1</v>
      </c>
      <c r="DS71" s="12">
        <f t="shared" si="42"/>
        <v>151.9</v>
      </c>
      <c r="DV71">
        <v>9</v>
      </c>
      <c r="DW71" t="s">
        <v>48</v>
      </c>
      <c r="DX71" s="12">
        <v>146.1</v>
      </c>
      <c r="EA71" t="s">
        <v>48</v>
      </c>
      <c r="EB71" s="12">
        <v>146.1</v>
      </c>
      <c r="EC71" s="12">
        <f t="shared" si="43"/>
        <v>145.66666666666666</v>
      </c>
      <c r="EF71">
        <v>9</v>
      </c>
      <c r="EG71" t="s">
        <v>48</v>
      </c>
      <c r="EH71" s="12">
        <v>151.30000000000001</v>
      </c>
      <c r="EK71" t="s">
        <v>48</v>
      </c>
      <c r="EL71" s="12">
        <v>151.30000000000001</v>
      </c>
      <c r="EM71" s="12">
        <f t="shared" si="44"/>
        <v>151.06666666666666</v>
      </c>
      <c r="EP71">
        <v>9</v>
      </c>
      <c r="EQ71" t="s">
        <v>48</v>
      </c>
      <c r="ER71" s="12">
        <v>149</v>
      </c>
      <c r="EU71" t="s">
        <v>48</v>
      </c>
      <c r="EV71" s="12">
        <v>149</v>
      </c>
      <c r="EW71" s="12">
        <f t="shared" si="45"/>
        <v>147.83333333333334</v>
      </c>
      <c r="EZ71">
        <v>9</v>
      </c>
      <c r="FA71" t="s">
        <v>48</v>
      </c>
      <c r="FB71" s="12">
        <v>144</v>
      </c>
      <c r="FE71" t="s">
        <v>48</v>
      </c>
      <c r="FF71" s="12">
        <v>144</v>
      </c>
      <c r="FG71" s="12">
        <f t="shared" si="46"/>
        <v>143.63333333333333</v>
      </c>
      <c r="FJ71">
        <v>9</v>
      </c>
      <c r="FK71" t="s">
        <v>48</v>
      </c>
      <c r="FL71" s="12">
        <v>140</v>
      </c>
      <c r="FO71" t="s">
        <v>48</v>
      </c>
      <c r="FP71" s="12">
        <v>140</v>
      </c>
      <c r="FQ71" s="12">
        <f t="shared" si="47"/>
        <v>139.46666666666667</v>
      </c>
      <c r="FT71">
        <v>9</v>
      </c>
      <c r="FU71" t="s">
        <v>48</v>
      </c>
      <c r="FV71" s="12">
        <v>129.9</v>
      </c>
      <c r="FY71" t="s">
        <v>48</v>
      </c>
      <c r="FZ71" s="12">
        <v>129.9</v>
      </c>
      <c r="GA71" s="12">
        <f t="shared" si="48"/>
        <v>128.56666666666669</v>
      </c>
      <c r="GD71">
        <v>9</v>
      </c>
      <c r="GE71" t="s">
        <v>48</v>
      </c>
      <c r="GF71" s="12">
        <v>140</v>
      </c>
      <c r="GI71" t="s">
        <v>48</v>
      </c>
      <c r="GJ71" s="12">
        <v>140</v>
      </c>
      <c r="GK71" s="12">
        <f t="shared" si="49"/>
        <v>139</v>
      </c>
      <c r="GN71">
        <v>9</v>
      </c>
      <c r="GO71" t="s">
        <v>48</v>
      </c>
      <c r="GP71" s="12">
        <v>147.6</v>
      </c>
      <c r="GS71" t="s">
        <v>48</v>
      </c>
      <c r="GT71" s="12">
        <v>147.6</v>
      </c>
      <c r="GU71" s="12">
        <f t="shared" si="50"/>
        <v>146.76666666666668</v>
      </c>
      <c r="GX71">
        <v>9</v>
      </c>
      <c r="GY71" t="s">
        <v>48</v>
      </c>
      <c r="GZ71" s="12">
        <v>132</v>
      </c>
      <c r="HC71" t="s">
        <v>48</v>
      </c>
      <c r="HD71" s="12">
        <v>132</v>
      </c>
      <c r="HE71" s="12">
        <f t="shared" si="51"/>
        <v>131.56666666666669</v>
      </c>
      <c r="HH71">
        <v>9</v>
      </c>
      <c r="HI71" t="s">
        <v>48</v>
      </c>
      <c r="HJ71" s="12">
        <v>137.4</v>
      </c>
      <c r="HM71" t="s">
        <v>48</v>
      </c>
      <c r="HN71" s="12">
        <v>137.4</v>
      </c>
      <c r="HO71" s="12">
        <f t="shared" si="52"/>
        <v>136.66666666666666</v>
      </c>
      <c r="HR71">
        <v>9</v>
      </c>
      <c r="HS71" t="s">
        <v>48</v>
      </c>
      <c r="HT71" s="12">
        <v>142.1</v>
      </c>
      <c r="HW71" t="s">
        <v>48</v>
      </c>
      <c r="HX71" s="12">
        <v>142.1</v>
      </c>
      <c r="HY71" s="12">
        <f t="shared" si="53"/>
        <v>142.13333333333333</v>
      </c>
    </row>
    <row r="72" spans="2:233" x14ac:dyDescent="0.35">
      <c r="C72">
        <v>10</v>
      </c>
      <c r="D72" t="s">
        <v>50</v>
      </c>
      <c r="E72" s="12">
        <v>146.9</v>
      </c>
      <c r="H72">
        <v>10</v>
      </c>
      <c r="I72" t="s">
        <v>50</v>
      </c>
      <c r="J72" s="12">
        <v>146.9</v>
      </c>
      <c r="K72" s="12">
        <f t="shared" si="27"/>
        <v>145.6</v>
      </c>
      <c r="N72">
        <v>10</v>
      </c>
      <c r="O72" t="s">
        <v>50</v>
      </c>
      <c r="P72" s="12">
        <v>139.30000000000001</v>
      </c>
      <c r="Q72" s="12">
        <f t="shared" si="28"/>
        <v>139.30000000000001</v>
      </c>
      <c r="T72">
        <v>10</v>
      </c>
      <c r="U72" t="s">
        <v>50</v>
      </c>
      <c r="V72" s="12">
        <v>147.6</v>
      </c>
      <c r="Y72" t="s">
        <v>50</v>
      </c>
      <c r="Z72" s="12">
        <v>147.6</v>
      </c>
      <c r="AA72" s="12">
        <f t="shared" si="29"/>
        <v>147.86666666666667</v>
      </c>
      <c r="AD72">
        <v>10</v>
      </c>
      <c r="AE72" t="s">
        <v>50</v>
      </c>
      <c r="AF72" s="12">
        <v>134.6</v>
      </c>
      <c r="AG72" s="12">
        <f t="shared" si="30"/>
        <v>136.76666666666665</v>
      </c>
      <c r="AJ72">
        <v>10</v>
      </c>
      <c r="AK72" t="s">
        <v>50</v>
      </c>
      <c r="AL72" s="12">
        <v>141.9</v>
      </c>
      <c r="AO72">
        <v>10</v>
      </c>
      <c r="AP72" t="s">
        <v>50</v>
      </c>
      <c r="AQ72" s="12">
        <v>141.9</v>
      </c>
      <c r="AR72" s="12">
        <f t="shared" si="31"/>
        <v>143.03333333333333</v>
      </c>
      <c r="AU72">
        <v>10</v>
      </c>
      <c r="AV72" t="s">
        <v>50</v>
      </c>
      <c r="AW72" s="12">
        <v>123.5</v>
      </c>
      <c r="AX72" s="12">
        <f t="shared" si="32"/>
        <v>124.36666666666667</v>
      </c>
      <c r="BA72">
        <v>10</v>
      </c>
      <c r="BB72" t="s">
        <v>50</v>
      </c>
      <c r="BC72" s="12">
        <v>144.5</v>
      </c>
      <c r="BD72" s="12">
        <f t="shared" si="33"/>
        <v>149.66666666666666</v>
      </c>
      <c r="BG72">
        <v>10</v>
      </c>
      <c r="BH72" t="s">
        <v>50</v>
      </c>
      <c r="BI72" s="12">
        <v>147.6</v>
      </c>
      <c r="BJ72" s="12">
        <f t="shared" si="34"/>
        <v>151.10000000000002</v>
      </c>
      <c r="BM72">
        <v>10</v>
      </c>
      <c r="BN72" t="s">
        <v>50</v>
      </c>
      <c r="BO72" s="12">
        <v>121.4</v>
      </c>
      <c r="BP72" s="12">
        <f t="shared" si="35"/>
        <v>124.53333333333335</v>
      </c>
      <c r="BS72">
        <v>10</v>
      </c>
      <c r="BT72" t="s">
        <v>50</v>
      </c>
      <c r="BU72" s="12">
        <v>112.3</v>
      </c>
      <c r="BV72" s="12">
        <f t="shared" si="36"/>
        <v>114.03333333333335</v>
      </c>
      <c r="BY72">
        <v>10</v>
      </c>
      <c r="BZ72" t="s">
        <v>50</v>
      </c>
      <c r="CA72" s="12">
        <v>139.5</v>
      </c>
      <c r="CB72" s="12">
        <f t="shared" si="37"/>
        <v>138.93333333333331</v>
      </c>
      <c r="CE72">
        <v>10</v>
      </c>
      <c r="CF72" t="s">
        <v>50</v>
      </c>
      <c r="CG72" s="12">
        <v>134.6</v>
      </c>
      <c r="CH72" s="12">
        <f t="shared" si="38"/>
        <v>133.83333333333334</v>
      </c>
      <c r="CK72">
        <v>10</v>
      </c>
      <c r="CL72" t="s">
        <v>50</v>
      </c>
      <c r="CM72" s="12">
        <v>155.19999999999999</v>
      </c>
      <c r="CP72">
        <v>10</v>
      </c>
      <c r="CQ72" t="s">
        <v>50</v>
      </c>
      <c r="CR72" s="12">
        <v>155.19999999999999</v>
      </c>
      <c r="CS72" s="12">
        <f t="shared" si="39"/>
        <v>155.43333333333334</v>
      </c>
      <c r="CV72">
        <v>10</v>
      </c>
      <c r="CW72" t="s">
        <v>50</v>
      </c>
      <c r="CX72" s="12">
        <v>140.19999999999999</v>
      </c>
      <c r="CY72" s="12">
        <f t="shared" si="40"/>
        <v>141.4</v>
      </c>
      <c r="DB72">
        <v>10</v>
      </c>
      <c r="DC72" t="s">
        <v>50</v>
      </c>
      <c r="DD72" s="12">
        <v>159.6</v>
      </c>
      <c r="DG72" t="s">
        <v>50</v>
      </c>
      <c r="DH72" s="12">
        <v>159.6</v>
      </c>
      <c r="DI72" s="12">
        <f t="shared" si="41"/>
        <v>157.9</v>
      </c>
      <c r="DL72">
        <v>10</v>
      </c>
      <c r="DM72" t="s">
        <v>50</v>
      </c>
      <c r="DN72" s="12">
        <v>150.69999999999999</v>
      </c>
      <c r="DQ72" t="s">
        <v>50</v>
      </c>
      <c r="DR72" s="12">
        <v>150.69999999999999</v>
      </c>
      <c r="DS72" s="12">
        <f t="shared" si="42"/>
        <v>151.63333333333333</v>
      </c>
      <c r="DV72">
        <v>10</v>
      </c>
      <c r="DW72" t="s">
        <v>50</v>
      </c>
      <c r="DX72" s="12">
        <v>144.5</v>
      </c>
      <c r="EA72" t="s">
        <v>50</v>
      </c>
      <c r="EB72" s="12">
        <v>144.5</v>
      </c>
      <c r="EC72" s="12">
        <f t="shared" si="43"/>
        <v>145.46666666666667</v>
      </c>
      <c r="EF72">
        <v>10</v>
      </c>
      <c r="EG72" t="s">
        <v>50</v>
      </c>
      <c r="EH72" s="12">
        <v>149.80000000000001</v>
      </c>
      <c r="EK72" t="s">
        <v>50</v>
      </c>
      <c r="EL72" s="12">
        <v>149.80000000000001</v>
      </c>
      <c r="EM72" s="12">
        <f t="shared" si="44"/>
        <v>150.80000000000001</v>
      </c>
      <c r="EP72">
        <v>10</v>
      </c>
      <c r="EQ72" t="s">
        <v>50</v>
      </c>
      <c r="ER72" s="12">
        <v>149.69999999999999</v>
      </c>
      <c r="EU72" t="s">
        <v>50</v>
      </c>
      <c r="EV72" s="12">
        <v>149.69999999999999</v>
      </c>
      <c r="EW72" s="12">
        <f t="shared" si="45"/>
        <v>148.79999999999998</v>
      </c>
      <c r="EZ72">
        <v>10</v>
      </c>
      <c r="FA72" t="s">
        <v>50</v>
      </c>
      <c r="FB72" s="12">
        <v>147.5</v>
      </c>
      <c r="FE72" t="s">
        <v>50</v>
      </c>
      <c r="FF72" s="12">
        <v>147.5</v>
      </c>
      <c r="FG72" s="12">
        <f t="shared" si="46"/>
        <v>145.1</v>
      </c>
      <c r="FJ72">
        <v>10</v>
      </c>
      <c r="FK72" t="s">
        <v>50</v>
      </c>
      <c r="FL72" s="12">
        <v>144.80000000000001</v>
      </c>
      <c r="FO72" t="s">
        <v>50</v>
      </c>
      <c r="FP72" s="12">
        <v>144.80000000000001</v>
      </c>
      <c r="FQ72" s="12">
        <f t="shared" si="47"/>
        <v>141.4</v>
      </c>
      <c r="FT72">
        <v>10</v>
      </c>
      <c r="FU72" t="s">
        <v>50</v>
      </c>
      <c r="FV72" s="12">
        <v>130.80000000000001</v>
      </c>
      <c r="FY72" t="s">
        <v>50</v>
      </c>
      <c r="FZ72" s="12">
        <v>130.80000000000001</v>
      </c>
      <c r="GA72" s="12">
        <f t="shared" si="48"/>
        <v>129.66666666666669</v>
      </c>
      <c r="GD72">
        <v>10</v>
      </c>
      <c r="GE72" t="s">
        <v>50</v>
      </c>
      <c r="GF72" s="12">
        <v>140.1</v>
      </c>
      <c r="GI72" t="s">
        <v>50</v>
      </c>
      <c r="GJ72" s="12">
        <v>140.1</v>
      </c>
      <c r="GK72" s="12">
        <f t="shared" si="49"/>
        <v>139.56666666666669</v>
      </c>
      <c r="GN72">
        <v>10</v>
      </c>
      <c r="GO72" t="s">
        <v>50</v>
      </c>
      <c r="GP72" s="12">
        <v>148</v>
      </c>
      <c r="GS72" t="s">
        <v>50</v>
      </c>
      <c r="GT72" s="12">
        <v>148</v>
      </c>
      <c r="GU72" s="12">
        <f t="shared" si="50"/>
        <v>147.5</v>
      </c>
      <c r="GX72">
        <v>10</v>
      </c>
      <c r="GY72" t="s">
        <v>50</v>
      </c>
      <c r="GZ72" s="12">
        <v>134.4</v>
      </c>
      <c r="HC72" t="s">
        <v>50</v>
      </c>
      <c r="HD72" s="12">
        <v>134.4</v>
      </c>
      <c r="HE72" s="12">
        <f t="shared" si="51"/>
        <v>132.56666666666669</v>
      </c>
      <c r="HH72">
        <v>10</v>
      </c>
      <c r="HI72" t="s">
        <v>50</v>
      </c>
      <c r="HJ72" s="12">
        <v>139.80000000000001</v>
      </c>
      <c r="HM72" t="s">
        <v>50</v>
      </c>
      <c r="HN72" s="12">
        <v>139.80000000000001</v>
      </c>
      <c r="HO72" s="12">
        <f t="shared" si="52"/>
        <v>137.93333333333334</v>
      </c>
      <c r="HR72">
        <v>10</v>
      </c>
      <c r="HS72" t="s">
        <v>50</v>
      </c>
      <c r="HT72" s="12">
        <v>142.19999999999999</v>
      </c>
      <c r="HW72" t="s">
        <v>50</v>
      </c>
      <c r="HX72" s="12">
        <v>142.19999999999999</v>
      </c>
      <c r="HY72" s="12">
        <f t="shared" si="53"/>
        <v>142.26666666666668</v>
      </c>
    </row>
    <row r="73" spans="2:233" x14ac:dyDescent="0.35">
      <c r="C73">
        <v>11</v>
      </c>
      <c r="D73" t="s">
        <v>52</v>
      </c>
      <c r="E73" s="12">
        <v>146.9</v>
      </c>
      <c r="H73">
        <v>11</v>
      </c>
      <c r="I73" t="s">
        <v>52</v>
      </c>
      <c r="J73" s="12">
        <v>146.9</v>
      </c>
      <c r="K73" s="12">
        <f t="shared" si="27"/>
        <v>146.36666666666667</v>
      </c>
      <c r="N73">
        <v>11</v>
      </c>
      <c r="O73" t="s">
        <v>52</v>
      </c>
      <c r="P73" s="12">
        <v>137.1</v>
      </c>
      <c r="Q73" s="12">
        <f t="shared" si="28"/>
        <v>138.60000000000002</v>
      </c>
      <c r="T73">
        <v>11</v>
      </c>
      <c r="U73" t="s">
        <v>52</v>
      </c>
      <c r="V73" s="12">
        <v>150.80000000000001</v>
      </c>
      <c r="Y73" t="s">
        <v>52</v>
      </c>
      <c r="Z73" s="12">
        <v>150.80000000000001</v>
      </c>
      <c r="AA73" s="12">
        <f t="shared" si="29"/>
        <v>148.53333333333333</v>
      </c>
      <c r="AD73">
        <v>11</v>
      </c>
      <c r="AE73" t="s">
        <v>52</v>
      </c>
      <c r="AF73" s="12">
        <v>136.69999999999999</v>
      </c>
      <c r="AG73" s="12">
        <f t="shared" si="30"/>
        <v>135.96666666666667</v>
      </c>
      <c r="AJ73">
        <v>11</v>
      </c>
      <c r="AK73" t="s">
        <v>52</v>
      </c>
      <c r="AL73" s="12">
        <v>141.9</v>
      </c>
      <c r="AO73">
        <v>11</v>
      </c>
      <c r="AP73" t="s">
        <v>52</v>
      </c>
      <c r="AQ73" s="12">
        <v>141.9</v>
      </c>
      <c r="AR73" s="12">
        <f t="shared" si="31"/>
        <v>142.5</v>
      </c>
      <c r="AU73">
        <v>11</v>
      </c>
      <c r="AV73" t="s">
        <v>52</v>
      </c>
      <c r="AW73" s="12">
        <v>122.8</v>
      </c>
      <c r="AX73" s="12">
        <f t="shared" si="32"/>
        <v>123.63333333333333</v>
      </c>
      <c r="BA73">
        <v>11</v>
      </c>
      <c r="BB73" t="s">
        <v>52</v>
      </c>
      <c r="BC73" s="12">
        <v>143.9</v>
      </c>
      <c r="BD73" s="12">
        <f t="shared" si="33"/>
        <v>146.16666666666666</v>
      </c>
      <c r="BG73">
        <v>11</v>
      </c>
      <c r="BH73" t="s">
        <v>52</v>
      </c>
      <c r="BI73" s="12">
        <v>147.5</v>
      </c>
      <c r="BJ73" s="12">
        <f t="shared" si="34"/>
        <v>148.16666666666666</v>
      </c>
      <c r="BM73">
        <v>11</v>
      </c>
      <c r="BN73" t="s">
        <v>52</v>
      </c>
      <c r="BO73" s="12">
        <v>121</v>
      </c>
      <c r="BP73" s="12">
        <f t="shared" si="35"/>
        <v>122.60000000000001</v>
      </c>
      <c r="BS73">
        <v>11</v>
      </c>
      <c r="BT73" t="s">
        <v>52</v>
      </c>
      <c r="BU73" s="12">
        <v>111.6</v>
      </c>
      <c r="BV73" s="12">
        <f t="shared" si="36"/>
        <v>112.76666666666665</v>
      </c>
      <c r="BY73">
        <v>11</v>
      </c>
      <c r="BZ73" t="s">
        <v>52</v>
      </c>
      <c r="CA73" s="12">
        <v>140.6</v>
      </c>
      <c r="CB73" s="12">
        <f t="shared" si="37"/>
        <v>139.6</v>
      </c>
      <c r="CE73">
        <v>11</v>
      </c>
      <c r="CF73" t="s">
        <v>52</v>
      </c>
      <c r="CG73" s="12">
        <v>137.5</v>
      </c>
      <c r="CH73" s="12">
        <f t="shared" si="38"/>
        <v>135.06666666666666</v>
      </c>
      <c r="CK73">
        <v>11</v>
      </c>
      <c r="CL73" t="s">
        <v>52</v>
      </c>
      <c r="CM73" s="12">
        <v>156.1</v>
      </c>
      <c r="CP73">
        <v>11</v>
      </c>
      <c r="CQ73" t="s">
        <v>52</v>
      </c>
      <c r="CR73" s="12">
        <v>156.1</v>
      </c>
      <c r="CS73" s="12">
        <f t="shared" si="39"/>
        <v>155.73333333333335</v>
      </c>
      <c r="CV73">
        <v>11</v>
      </c>
      <c r="CW73" t="s">
        <v>52</v>
      </c>
      <c r="CX73" s="12">
        <v>140</v>
      </c>
      <c r="CY73" s="12">
        <f t="shared" si="40"/>
        <v>140.5</v>
      </c>
      <c r="DB73">
        <v>11</v>
      </c>
      <c r="DC73" t="s">
        <v>52</v>
      </c>
      <c r="DD73" s="12">
        <v>161.9</v>
      </c>
      <c r="DG73" t="s">
        <v>52</v>
      </c>
      <c r="DH73" s="12">
        <v>161.9</v>
      </c>
      <c r="DI73" s="12">
        <f t="shared" si="41"/>
        <v>159.73333333333332</v>
      </c>
      <c r="DL73">
        <v>11</v>
      </c>
      <c r="DM73" t="s">
        <v>52</v>
      </c>
      <c r="DN73" s="12">
        <v>151.69999999999999</v>
      </c>
      <c r="DQ73" t="s">
        <v>52</v>
      </c>
      <c r="DR73" s="12">
        <v>151.69999999999999</v>
      </c>
      <c r="DS73" s="12">
        <f t="shared" si="42"/>
        <v>151.49999999999997</v>
      </c>
      <c r="DV73">
        <v>11</v>
      </c>
      <c r="DW73" t="s">
        <v>52</v>
      </c>
      <c r="DX73" s="12">
        <v>145.5</v>
      </c>
      <c r="EA73" t="s">
        <v>52</v>
      </c>
      <c r="EB73" s="12">
        <v>145.5</v>
      </c>
      <c r="EC73" s="12">
        <f t="shared" si="43"/>
        <v>145.36666666666667</v>
      </c>
      <c r="EF73">
        <v>11</v>
      </c>
      <c r="EG73" t="s">
        <v>52</v>
      </c>
      <c r="EH73" s="12">
        <v>150.80000000000001</v>
      </c>
      <c r="EK73" t="s">
        <v>52</v>
      </c>
      <c r="EL73" s="12">
        <v>150.80000000000001</v>
      </c>
      <c r="EM73" s="12">
        <f t="shared" si="44"/>
        <v>150.63333333333335</v>
      </c>
      <c r="EP73">
        <v>11</v>
      </c>
      <c r="EQ73" t="s">
        <v>52</v>
      </c>
      <c r="ER73" s="12">
        <v>150.30000000000001</v>
      </c>
      <c r="EU73" t="s">
        <v>52</v>
      </c>
      <c r="EV73" s="12">
        <v>150.30000000000001</v>
      </c>
      <c r="EW73" s="12">
        <f t="shared" si="45"/>
        <v>149.66666666666666</v>
      </c>
      <c r="EZ73">
        <v>11</v>
      </c>
      <c r="FA73" t="s">
        <v>52</v>
      </c>
      <c r="FB73" s="12">
        <v>148</v>
      </c>
      <c r="FE73" t="s">
        <v>52</v>
      </c>
      <c r="FF73" s="12">
        <v>148</v>
      </c>
      <c r="FG73" s="12">
        <f t="shared" si="46"/>
        <v>146.5</v>
      </c>
      <c r="FJ73">
        <v>11</v>
      </c>
      <c r="FK73" t="s">
        <v>52</v>
      </c>
      <c r="FL73" s="12">
        <v>145.4</v>
      </c>
      <c r="FO73" t="s">
        <v>52</v>
      </c>
      <c r="FP73" s="12">
        <v>145.4</v>
      </c>
      <c r="FQ73" s="12">
        <f t="shared" si="47"/>
        <v>143.4</v>
      </c>
      <c r="FT73">
        <v>11</v>
      </c>
      <c r="FU73" t="s">
        <v>52</v>
      </c>
      <c r="FV73" s="12">
        <v>130.30000000000001</v>
      </c>
      <c r="FY73" t="s">
        <v>52</v>
      </c>
      <c r="FZ73" s="12">
        <v>130.30000000000001</v>
      </c>
      <c r="GA73" s="12">
        <f t="shared" si="48"/>
        <v>130.33333333333334</v>
      </c>
      <c r="GD73">
        <v>11</v>
      </c>
      <c r="GE73" t="s">
        <v>52</v>
      </c>
      <c r="GF73" s="12">
        <v>143.1</v>
      </c>
      <c r="GI73" t="s">
        <v>52</v>
      </c>
      <c r="GJ73" s="12">
        <v>143.1</v>
      </c>
      <c r="GK73" s="12">
        <f t="shared" si="49"/>
        <v>141.06666666666669</v>
      </c>
      <c r="GN73">
        <v>11</v>
      </c>
      <c r="GO73" t="s">
        <v>52</v>
      </c>
      <c r="GP73" s="12">
        <v>150.19999999999999</v>
      </c>
      <c r="GS73" t="s">
        <v>52</v>
      </c>
      <c r="GT73" s="12">
        <v>150.19999999999999</v>
      </c>
      <c r="GU73" s="12">
        <f t="shared" si="50"/>
        <v>148.6</v>
      </c>
      <c r="GX73">
        <v>11</v>
      </c>
      <c r="GY73" t="s">
        <v>52</v>
      </c>
      <c r="GZ73" s="12">
        <v>133.1</v>
      </c>
      <c r="HC73" t="s">
        <v>52</v>
      </c>
      <c r="HD73" s="12">
        <v>133.1</v>
      </c>
      <c r="HE73" s="12">
        <f t="shared" si="51"/>
        <v>133.16666666666666</v>
      </c>
      <c r="HH73">
        <v>11</v>
      </c>
      <c r="HI73" t="s">
        <v>52</v>
      </c>
      <c r="HJ73" s="12">
        <v>140.1</v>
      </c>
      <c r="HM73" t="s">
        <v>52</v>
      </c>
      <c r="HN73" s="12">
        <v>140.1</v>
      </c>
      <c r="HO73" s="12">
        <f t="shared" si="52"/>
        <v>139.10000000000002</v>
      </c>
      <c r="HR73">
        <v>11</v>
      </c>
      <c r="HS73" t="s">
        <v>52</v>
      </c>
      <c r="HT73" s="12">
        <v>142.4</v>
      </c>
      <c r="HW73" t="s">
        <v>52</v>
      </c>
      <c r="HX73" s="12">
        <v>142.4</v>
      </c>
      <c r="HY73" s="12">
        <f t="shared" si="53"/>
        <v>142.23333333333332</v>
      </c>
    </row>
    <row r="74" spans="2:233" x14ac:dyDescent="0.35">
      <c r="C74">
        <v>12</v>
      </c>
      <c r="D74" t="s">
        <v>55</v>
      </c>
      <c r="E74" s="12">
        <v>146.5</v>
      </c>
      <c r="H74">
        <v>12</v>
      </c>
      <c r="I74" t="s">
        <v>55</v>
      </c>
      <c r="J74" s="12">
        <v>146.5</v>
      </c>
      <c r="K74" s="12">
        <f t="shared" si="27"/>
        <v>146.76666666666668</v>
      </c>
      <c r="N74">
        <v>12</v>
      </c>
      <c r="O74" t="s">
        <v>55</v>
      </c>
      <c r="P74" s="12">
        <v>137.1</v>
      </c>
      <c r="Q74" s="12">
        <f t="shared" si="28"/>
        <v>137.83333333333334</v>
      </c>
      <c r="T74">
        <v>12</v>
      </c>
      <c r="U74" t="s">
        <v>55</v>
      </c>
      <c r="V74" s="12">
        <v>151.9</v>
      </c>
      <c r="Y74" t="s">
        <v>55</v>
      </c>
      <c r="Z74" s="12">
        <v>151.9</v>
      </c>
      <c r="AA74" s="12">
        <f t="shared" si="29"/>
        <v>150.1</v>
      </c>
      <c r="AD74">
        <v>12</v>
      </c>
      <c r="AE74" t="s">
        <v>55</v>
      </c>
      <c r="AF74" s="12">
        <v>137.4</v>
      </c>
      <c r="AG74" s="12">
        <f t="shared" si="30"/>
        <v>136.23333333333332</v>
      </c>
      <c r="AJ74">
        <v>12</v>
      </c>
      <c r="AK74" t="s">
        <v>55</v>
      </c>
      <c r="AL74" s="12">
        <v>142.4</v>
      </c>
      <c r="AO74">
        <v>12</v>
      </c>
      <c r="AP74" t="s">
        <v>55</v>
      </c>
      <c r="AQ74" s="12">
        <v>142.4</v>
      </c>
      <c r="AR74" s="12">
        <f t="shared" si="31"/>
        <v>142.06666666666669</v>
      </c>
      <c r="AU74">
        <v>12</v>
      </c>
      <c r="AV74" t="s">
        <v>55</v>
      </c>
      <c r="AW74" s="12">
        <v>124.2</v>
      </c>
      <c r="AX74" s="12">
        <f t="shared" si="32"/>
        <v>123.5</v>
      </c>
      <c r="BA74">
        <v>12</v>
      </c>
      <c r="BB74" t="s">
        <v>55</v>
      </c>
      <c r="BC74" s="12">
        <v>140.19999999999999</v>
      </c>
      <c r="BD74" s="12">
        <f t="shared" si="33"/>
        <v>142.86666666666665</v>
      </c>
      <c r="BG74">
        <v>12</v>
      </c>
      <c r="BH74" t="s">
        <v>55</v>
      </c>
      <c r="BI74" s="12">
        <v>136.6</v>
      </c>
      <c r="BJ74" s="12">
        <f t="shared" si="34"/>
        <v>143.9</v>
      </c>
      <c r="BM74">
        <v>12</v>
      </c>
      <c r="BN74" t="s">
        <v>55</v>
      </c>
      <c r="BO74" s="12">
        <v>120.9</v>
      </c>
      <c r="BP74" s="12">
        <f t="shared" si="35"/>
        <v>121.10000000000001</v>
      </c>
      <c r="BS74">
        <v>12</v>
      </c>
      <c r="BT74" t="s">
        <v>55</v>
      </c>
      <c r="BU74" s="12">
        <v>109.9</v>
      </c>
      <c r="BV74" s="12">
        <f t="shared" si="36"/>
        <v>111.26666666666665</v>
      </c>
      <c r="BY74">
        <v>12</v>
      </c>
      <c r="BZ74" t="s">
        <v>55</v>
      </c>
      <c r="CA74" s="12">
        <v>140.19999999999999</v>
      </c>
      <c r="CB74" s="12">
        <f t="shared" si="37"/>
        <v>140.1</v>
      </c>
      <c r="CE74">
        <v>12</v>
      </c>
      <c r="CF74" t="s">
        <v>55</v>
      </c>
      <c r="CG74" s="12">
        <v>137.80000000000001</v>
      </c>
      <c r="CH74" s="12">
        <f t="shared" si="38"/>
        <v>136.63333333333335</v>
      </c>
      <c r="CK74">
        <v>12</v>
      </c>
      <c r="CL74" t="s">
        <v>55</v>
      </c>
      <c r="CM74" s="12">
        <v>156</v>
      </c>
      <c r="CP74">
        <v>12</v>
      </c>
      <c r="CQ74" t="s">
        <v>55</v>
      </c>
      <c r="CR74" s="12">
        <v>156</v>
      </c>
      <c r="CS74" s="12">
        <f t="shared" si="39"/>
        <v>155.76666666666665</v>
      </c>
      <c r="CV74">
        <v>12</v>
      </c>
      <c r="CW74" t="s">
        <v>55</v>
      </c>
      <c r="CX74" s="12">
        <v>138.5</v>
      </c>
      <c r="CY74" s="12">
        <f t="shared" si="40"/>
        <v>139.56666666666666</v>
      </c>
      <c r="DB74">
        <v>12</v>
      </c>
      <c r="DC74" t="s">
        <v>55</v>
      </c>
      <c r="DD74" s="12">
        <v>162.4</v>
      </c>
      <c r="DG74" t="s">
        <v>55</v>
      </c>
      <c r="DH74" s="12">
        <v>162.4</v>
      </c>
      <c r="DI74" s="12">
        <f t="shared" si="41"/>
        <v>161.29999999999998</v>
      </c>
      <c r="DL74">
        <v>12</v>
      </c>
      <c r="DM74" t="s">
        <v>55</v>
      </c>
      <c r="DN74" s="12">
        <v>151.6</v>
      </c>
      <c r="DQ74" t="s">
        <v>55</v>
      </c>
      <c r="DR74" s="12">
        <v>151.6</v>
      </c>
      <c r="DS74" s="12">
        <f t="shared" si="42"/>
        <v>151.33333333333334</v>
      </c>
      <c r="DV74">
        <v>12</v>
      </c>
      <c r="DW74" t="s">
        <v>55</v>
      </c>
      <c r="DX74" s="12">
        <v>145.9</v>
      </c>
      <c r="EA74" t="s">
        <v>55</v>
      </c>
      <c r="EB74" s="12">
        <v>145.9</v>
      </c>
      <c r="EC74" s="12">
        <f t="shared" si="43"/>
        <v>145.29999999999998</v>
      </c>
      <c r="EF74">
        <v>12</v>
      </c>
      <c r="EG74" t="s">
        <v>55</v>
      </c>
      <c r="EH74" s="12">
        <v>150.80000000000001</v>
      </c>
      <c r="EK74" t="s">
        <v>55</v>
      </c>
      <c r="EL74" s="12">
        <v>150.80000000000001</v>
      </c>
      <c r="EM74" s="12">
        <f t="shared" si="44"/>
        <v>150.46666666666667</v>
      </c>
      <c r="EP74">
        <v>12</v>
      </c>
      <c r="EQ74" t="s">
        <v>55</v>
      </c>
      <c r="ER74" s="12">
        <v>149</v>
      </c>
      <c r="EU74" t="s">
        <v>55</v>
      </c>
      <c r="EV74" s="12">
        <v>149</v>
      </c>
      <c r="EW74" s="12">
        <f t="shared" si="45"/>
        <v>149.66666666666666</v>
      </c>
      <c r="EZ74">
        <v>12</v>
      </c>
      <c r="FA74" t="s">
        <v>55</v>
      </c>
      <c r="FB74" s="12">
        <v>149.5</v>
      </c>
      <c r="FE74" t="s">
        <v>55</v>
      </c>
      <c r="FF74" s="12">
        <v>149.5</v>
      </c>
      <c r="FG74" s="12">
        <f t="shared" si="46"/>
        <v>148.33333333333334</v>
      </c>
      <c r="FJ74">
        <v>12</v>
      </c>
      <c r="FK74" t="s">
        <v>55</v>
      </c>
      <c r="FL74" s="12">
        <v>149.6</v>
      </c>
      <c r="FO74" t="s">
        <v>55</v>
      </c>
      <c r="FP74" s="12">
        <v>149.6</v>
      </c>
      <c r="FQ74" s="12">
        <f t="shared" si="47"/>
        <v>146.60000000000002</v>
      </c>
      <c r="FT74">
        <v>12</v>
      </c>
      <c r="FU74" t="s">
        <v>55</v>
      </c>
      <c r="FV74" s="12">
        <v>128.9</v>
      </c>
      <c r="FY74" t="s">
        <v>55</v>
      </c>
      <c r="FZ74" s="12">
        <v>128.9</v>
      </c>
      <c r="GA74" s="12">
        <f t="shared" si="48"/>
        <v>130</v>
      </c>
      <c r="GD74">
        <v>12</v>
      </c>
      <c r="GE74" t="s">
        <v>55</v>
      </c>
      <c r="GF74" s="12">
        <v>143.30000000000001</v>
      </c>
      <c r="GI74" t="s">
        <v>55</v>
      </c>
      <c r="GJ74" s="12">
        <v>143.30000000000001</v>
      </c>
      <c r="GK74" s="12">
        <f t="shared" si="49"/>
        <v>142.16666666666666</v>
      </c>
      <c r="GN74">
        <v>12</v>
      </c>
      <c r="GO74" t="s">
        <v>55</v>
      </c>
      <c r="GP74" s="12">
        <v>155.1</v>
      </c>
      <c r="GS74" t="s">
        <v>55</v>
      </c>
      <c r="GT74" s="12">
        <v>155.1</v>
      </c>
      <c r="GU74" s="12">
        <f t="shared" si="50"/>
        <v>151.1</v>
      </c>
      <c r="GX74">
        <v>12</v>
      </c>
      <c r="GY74" t="s">
        <v>55</v>
      </c>
      <c r="GZ74" s="12">
        <v>133.19999999999999</v>
      </c>
      <c r="HC74" t="s">
        <v>55</v>
      </c>
      <c r="HD74" s="12">
        <v>133.19999999999999</v>
      </c>
      <c r="HE74" s="12">
        <f t="shared" si="51"/>
        <v>133.56666666666666</v>
      </c>
      <c r="HH74">
        <v>12</v>
      </c>
      <c r="HI74" t="s">
        <v>55</v>
      </c>
      <c r="HJ74" s="12">
        <v>141.6</v>
      </c>
      <c r="HM74" t="s">
        <v>55</v>
      </c>
      <c r="HN74" s="12">
        <v>141.6</v>
      </c>
      <c r="HO74" s="12">
        <f t="shared" si="52"/>
        <v>140.5</v>
      </c>
      <c r="HR74">
        <v>12</v>
      </c>
      <c r="HS74" t="s">
        <v>55</v>
      </c>
      <c r="HT74" s="12">
        <v>141.9</v>
      </c>
      <c r="HW74" t="s">
        <v>55</v>
      </c>
      <c r="HX74" s="12">
        <v>141.9</v>
      </c>
      <c r="HY74" s="12">
        <f t="shared" si="53"/>
        <v>142.16666666666666</v>
      </c>
    </row>
    <row r="75" spans="2:233" x14ac:dyDescent="0.35">
      <c r="B75">
        <v>2019</v>
      </c>
      <c r="C75">
        <v>1</v>
      </c>
      <c r="D75" t="s">
        <v>31</v>
      </c>
      <c r="E75" s="12">
        <v>147.69999999999999</v>
      </c>
      <c r="G75">
        <v>2019</v>
      </c>
      <c r="H75">
        <v>1</v>
      </c>
      <c r="I75" t="s">
        <v>31</v>
      </c>
      <c r="J75" s="12">
        <v>147.69999999999999</v>
      </c>
      <c r="K75" s="12">
        <f t="shared" si="27"/>
        <v>147.03333333333333</v>
      </c>
      <c r="M75">
        <v>2019</v>
      </c>
      <c r="N75">
        <v>1</v>
      </c>
      <c r="O75" t="s">
        <v>31</v>
      </c>
      <c r="P75" s="12">
        <v>136.6</v>
      </c>
      <c r="Q75" s="12">
        <f t="shared" si="28"/>
        <v>136.93333333333331</v>
      </c>
      <c r="S75">
        <v>2019</v>
      </c>
      <c r="T75">
        <v>1</v>
      </c>
      <c r="U75" t="s">
        <v>31</v>
      </c>
      <c r="V75" s="12">
        <v>152.5</v>
      </c>
      <c r="X75">
        <v>2019</v>
      </c>
      <c r="Y75" t="s">
        <v>31</v>
      </c>
      <c r="Z75" s="12">
        <v>152.5</v>
      </c>
      <c r="AA75" s="12">
        <f t="shared" si="29"/>
        <v>151.73333333333335</v>
      </c>
      <c r="AC75">
        <v>2019</v>
      </c>
      <c r="AD75">
        <v>1</v>
      </c>
      <c r="AE75" t="s">
        <v>31</v>
      </c>
      <c r="AF75" s="12">
        <v>138.19999999999999</v>
      </c>
      <c r="AG75" s="12">
        <f t="shared" si="30"/>
        <v>137.43333333333334</v>
      </c>
      <c r="AI75">
        <v>2019</v>
      </c>
      <c r="AJ75">
        <v>1</v>
      </c>
      <c r="AK75" t="s">
        <v>31</v>
      </c>
      <c r="AL75" s="12">
        <v>142.4</v>
      </c>
      <c r="AN75">
        <v>2019</v>
      </c>
      <c r="AO75">
        <v>1</v>
      </c>
      <c r="AP75" t="s">
        <v>31</v>
      </c>
      <c r="AQ75" s="12">
        <v>142.4</v>
      </c>
      <c r="AR75" s="12">
        <f t="shared" si="31"/>
        <v>142.23333333333335</v>
      </c>
      <c r="AT75">
        <v>2019</v>
      </c>
      <c r="AU75">
        <v>1</v>
      </c>
      <c r="AV75" t="s">
        <v>31</v>
      </c>
      <c r="AW75" s="12">
        <v>123.9</v>
      </c>
      <c r="AX75" s="12">
        <f t="shared" si="32"/>
        <v>123.63333333333333</v>
      </c>
      <c r="AZ75">
        <v>2019</v>
      </c>
      <c r="BA75">
        <v>1</v>
      </c>
      <c r="BB75" t="s">
        <v>31</v>
      </c>
      <c r="BC75" s="12">
        <v>135.5</v>
      </c>
      <c r="BD75" s="12">
        <f t="shared" si="33"/>
        <v>139.86666666666667</v>
      </c>
      <c r="BF75">
        <v>2019</v>
      </c>
      <c r="BG75">
        <v>1</v>
      </c>
      <c r="BH75" t="s">
        <v>31</v>
      </c>
      <c r="BI75" s="12">
        <v>131.69999999999999</v>
      </c>
      <c r="BJ75" s="12">
        <f t="shared" si="34"/>
        <v>138.6</v>
      </c>
      <c r="BL75">
        <v>2019</v>
      </c>
      <c r="BM75">
        <v>1</v>
      </c>
      <c r="BN75" t="s">
        <v>31</v>
      </c>
      <c r="BO75" s="12">
        <v>121.3</v>
      </c>
      <c r="BP75" s="12">
        <f t="shared" si="35"/>
        <v>121.06666666666666</v>
      </c>
      <c r="BR75">
        <v>2019</v>
      </c>
      <c r="BS75">
        <v>1</v>
      </c>
      <c r="BT75" t="s">
        <v>31</v>
      </c>
      <c r="BU75" s="12">
        <v>108.4</v>
      </c>
      <c r="BV75" s="12">
        <f t="shared" si="36"/>
        <v>109.96666666666665</v>
      </c>
      <c r="BX75">
        <v>2019</v>
      </c>
      <c r="BY75">
        <v>1</v>
      </c>
      <c r="BZ75" t="s">
        <v>31</v>
      </c>
      <c r="CA75" s="12">
        <v>138.9</v>
      </c>
      <c r="CB75" s="12">
        <f t="shared" si="37"/>
        <v>139.89999999999998</v>
      </c>
      <c r="CD75">
        <v>2019</v>
      </c>
      <c r="CE75">
        <v>1</v>
      </c>
      <c r="CF75" t="s">
        <v>31</v>
      </c>
      <c r="CG75" s="12">
        <v>137</v>
      </c>
      <c r="CH75" s="12">
        <f t="shared" si="38"/>
        <v>137.43333333333334</v>
      </c>
      <c r="CJ75">
        <v>2019</v>
      </c>
      <c r="CK75">
        <v>1</v>
      </c>
      <c r="CL75" t="s">
        <v>31</v>
      </c>
      <c r="CM75" s="12">
        <v>155.80000000000001</v>
      </c>
      <c r="CO75">
        <v>2019</v>
      </c>
      <c r="CP75">
        <v>1</v>
      </c>
      <c r="CQ75" t="s">
        <v>31</v>
      </c>
      <c r="CR75" s="12">
        <v>155.80000000000001</v>
      </c>
      <c r="CS75" s="12">
        <f t="shared" si="39"/>
        <v>155.96666666666667</v>
      </c>
      <c r="CU75">
        <v>2019</v>
      </c>
      <c r="CV75">
        <v>1</v>
      </c>
      <c r="CW75" t="s">
        <v>31</v>
      </c>
      <c r="CX75" s="12">
        <v>137.4</v>
      </c>
      <c r="CY75" s="12">
        <f t="shared" si="40"/>
        <v>138.63333333333333</v>
      </c>
      <c r="DA75">
        <v>2019</v>
      </c>
      <c r="DB75">
        <v>1</v>
      </c>
      <c r="DC75" t="s">
        <v>31</v>
      </c>
      <c r="DD75" s="12">
        <v>162.69999999999999</v>
      </c>
      <c r="DF75">
        <v>2019</v>
      </c>
      <c r="DG75" t="s">
        <v>31</v>
      </c>
      <c r="DH75" s="12">
        <v>162.69999999999999</v>
      </c>
      <c r="DI75" s="12">
        <f t="shared" si="41"/>
        <v>162.33333333333334</v>
      </c>
      <c r="DK75">
        <v>2019</v>
      </c>
      <c r="DL75">
        <v>1</v>
      </c>
      <c r="DM75" t="s">
        <v>31</v>
      </c>
      <c r="DN75" s="12">
        <v>150.6</v>
      </c>
      <c r="DP75">
        <v>2019</v>
      </c>
      <c r="DQ75" t="s">
        <v>31</v>
      </c>
      <c r="DR75" s="12">
        <v>150.6</v>
      </c>
      <c r="DS75" s="12">
        <f t="shared" si="42"/>
        <v>151.29999999999998</v>
      </c>
      <c r="DU75">
        <v>2019</v>
      </c>
      <c r="DV75">
        <v>1</v>
      </c>
      <c r="DW75" t="s">
        <v>31</v>
      </c>
      <c r="DX75" s="12">
        <v>145.1</v>
      </c>
      <c r="DZ75">
        <v>2019</v>
      </c>
      <c r="EA75" t="s">
        <v>31</v>
      </c>
      <c r="EB75" s="12">
        <v>145.1</v>
      </c>
      <c r="EC75" s="12">
        <f t="shared" si="43"/>
        <v>145.5</v>
      </c>
      <c r="EE75">
        <v>2019</v>
      </c>
      <c r="EF75">
        <v>1</v>
      </c>
      <c r="EG75" t="s">
        <v>31</v>
      </c>
      <c r="EH75" s="12">
        <v>149.9</v>
      </c>
      <c r="EJ75">
        <v>2019</v>
      </c>
      <c r="EK75" t="s">
        <v>31</v>
      </c>
      <c r="EL75" s="12">
        <v>149.9</v>
      </c>
      <c r="EM75" s="12">
        <f t="shared" si="44"/>
        <v>150.5</v>
      </c>
      <c r="EO75">
        <v>2019</v>
      </c>
      <c r="EP75">
        <v>1</v>
      </c>
      <c r="EQ75" t="s">
        <v>31</v>
      </c>
      <c r="ER75" s="12">
        <v>146.19999999999999</v>
      </c>
      <c r="ET75">
        <v>2019</v>
      </c>
      <c r="EU75" t="s">
        <v>31</v>
      </c>
      <c r="EV75" s="12">
        <v>146.19999999999999</v>
      </c>
      <c r="EW75" s="12">
        <f t="shared" si="45"/>
        <v>148.5</v>
      </c>
      <c r="EY75">
        <v>2019</v>
      </c>
      <c r="EZ75">
        <v>1</v>
      </c>
      <c r="FA75" t="s">
        <v>31</v>
      </c>
      <c r="FB75" s="12">
        <v>150.1</v>
      </c>
      <c r="FD75">
        <v>2019</v>
      </c>
      <c r="FE75" t="s">
        <v>31</v>
      </c>
      <c r="FF75" s="12">
        <v>150.1</v>
      </c>
      <c r="FG75" s="12">
        <f t="shared" si="46"/>
        <v>149.20000000000002</v>
      </c>
      <c r="FI75">
        <v>2019</v>
      </c>
      <c r="FJ75">
        <v>1</v>
      </c>
      <c r="FK75" t="s">
        <v>31</v>
      </c>
      <c r="FL75" s="12">
        <v>149.6</v>
      </c>
      <c r="FN75">
        <v>2019</v>
      </c>
      <c r="FO75" t="s">
        <v>31</v>
      </c>
      <c r="FP75" s="12">
        <v>149.6</v>
      </c>
      <c r="FQ75" s="12">
        <f t="shared" si="47"/>
        <v>148.20000000000002</v>
      </c>
      <c r="FS75">
        <v>2019</v>
      </c>
      <c r="FT75">
        <v>1</v>
      </c>
      <c r="FU75" t="s">
        <v>31</v>
      </c>
      <c r="FV75" s="12">
        <v>128.6</v>
      </c>
      <c r="FX75">
        <v>2019</v>
      </c>
      <c r="FY75" t="s">
        <v>31</v>
      </c>
      <c r="FZ75" s="12">
        <v>128.6</v>
      </c>
      <c r="GA75" s="12">
        <f t="shared" si="48"/>
        <v>129.26666666666668</v>
      </c>
      <c r="GC75">
        <v>2019</v>
      </c>
      <c r="GD75">
        <v>1</v>
      </c>
      <c r="GE75" t="s">
        <v>31</v>
      </c>
      <c r="GF75" s="12">
        <v>142.9</v>
      </c>
      <c r="GH75">
        <v>2019</v>
      </c>
      <c r="GI75" t="s">
        <v>31</v>
      </c>
      <c r="GJ75" s="12">
        <v>142.9</v>
      </c>
      <c r="GK75" s="12">
        <f t="shared" si="49"/>
        <v>143.1</v>
      </c>
      <c r="GM75">
        <v>2019</v>
      </c>
      <c r="GN75">
        <v>1</v>
      </c>
      <c r="GO75" t="s">
        <v>31</v>
      </c>
      <c r="GP75" s="12">
        <v>155.19999999999999</v>
      </c>
      <c r="GR75">
        <v>2019</v>
      </c>
      <c r="GS75" t="s">
        <v>31</v>
      </c>
      <c r="GT75" s="12">
        <v>155.19999999999999</v>
      </c>
      <c r="GU75" s="12">
        <f t="shared" si="50"/>
        <v>153.49999999999997</v>
      </c>
      <c r="GW75">
        <v>2019</v>
      </c>
      <c r="GX75">
        <v>1</v>
      </c>
      <c r="GY75" t="s">
        <v>31</v>
      </c>
      <c r="GZ75" s="12">
        <v>133.5</v>
      </c>
      <c r="HB75">
        <v>2019</v>
      </c>
      <c r="HC75" t="s">
        <v>31</v>
      </c>
      <c r="HD75" s="12">
        <v>133.5</v>
      </c>
      <c r="HE75" s="12">
        <f t="shared" si="51"/>
        <v>133.26666666666665</v>
      </c>
      <c r="HG75">
        <v>2019</v>
      </c>
      <c r="HH75">
        <v>1</v>
      </c>
      <c r="HI75" t="s">
        <v>31</v>
      </c>
      <c r="HJ75" s="12">
        <v>141.69999999999999</v>
      </c>
      <c r="HL75">
        <v>2019</v>
      </c>
      <c r="HM75" t="s">
        <v>31</v>
      </c>
      <c r="HN75" s="12">
        <v>141.69999999999999</v>
      </c>
      <c r="HO75" s="12">
        <f t="shared" si="52"/>
        <v>141.13333333333333</v>
      </c>
      <c r="HQ75">
        <v>2019</v>
      </c>
      <c r="HR75">
        <v>1</v>
      </c>
      <c r="HS75" t="s">
        <v>31</v>
      </c>
      <c r="HT75" s="12">
        <v>141</v>
      </c>
      <c r="HV75">
        <v>2019</v>
      </c>
      <c r="HW75" t="s">
        <v>31</v>
      </c>
      <c r="HX75" s="12">
        <v>141</v>
      </c>
      <c r="HY75" s="12">
        <f t="shared" si="53"/>
        <v>141.76666666666668</v>
      </c>
    </row>
    <row r="76" spans="2:233" x14ac:dyDescent="0.35">
      <c r="C76">
        <v>2</v>
      </c>
      <c r="D76" t="s">
        <v>36</v>
      </c>
      <c r="E76" s="12">
        <v>148.5</v>
      </c>
      <c r="H76">
        <v>2</v>
      </c>
      <c r="I76" t="s">
        <v>36</v>
      </c>
      <c r="J76" s="12">
        <v>148.5</v>
      </c>
      <c r="K76" s="12">
        <f t="shared" si="27"/>
        <v>147.56666666666666</v>
      </c>
      <c r="N76">
        <v>2</v>
      </c>
      <c r="O76" t="s">
        <v>36</v>
      </c>
      <c r="P76" s="12">
        <v>136.80000000000001</v>
      </c>
      <c r="Q76" s="12">
        <f t="shared" si="28"/>
        <v>136.83333333333334</v>
      </c>
      <c r="T76">
        <v>2</v>
      </c>
      <c r="U76" t="s">
        <v>36</v>
      </c>
      <c r="V76" s="12">
        <v>153</v>
      </c>
      <c r="Y76" t="s">
        <v>36</v>
      </c>
      <c r="Z76" s="12">
        <v>153</v>
      </c>
      <c r="AA76" s="12">
        <f t="shared" si="29"/>
        <v>152.46666666666667</v>
      </c>
      <c r="AD76">
        <v>2</v>
      </c>
      <c r="AE76" t="s">
        <v>36</v>
      </c>
      <c r="AF76" s="12">
        <v>139.1</v>
      </c>
      <c r="AG76" s="12">
        <f t="shared" si="30"/>
        <v>138.23333333333335</v>
      </c>
      <c r="AJ76">
        <v>2</v>
      </c>
      <c r="AK76" t="s">
        <v>36</v>
      </c>
      <c r="AL76" s="12">
        <v>142.5</v>
      </c>
      <c r="AO76">
        <v>2</v>
      </c>
      <c r="AP76" t="s">
        <v>36</v>
      </c>
      <c r="AQ76" s="12">
        <v>142.5</v>
      </c>
      <c r="AR76" s="12">
        <f t="shared" si="31"/>
        <v>142.43333333333334</v>
      </c>
      <c r="AU76">
        <v>2</v>
      </c>
      <c r="AV76" t="s">
        <v>36</v>
      </c>
      <c r="AW76" s="12">
        <v>124.1</v>
      </c>
      <c r="AX76" s="12">
        <f t="shared" si="32"/>
        <v>124.06666666666668</v>
      </c>
      <c r="BA76">
        <v>2</v>
      </c>
      <c r="BB76" t="s">
        <v>36</v>
      </c>
      <c r="BC76" s="12">
        <v>135.80000000000001</v>
      </c>
      <c r="BD76" s="12">
        <f t="shared" si="33"/>
        <v>137.16666666666666</v>
      </c>
      <c r="BG76">
        <v>2</v>
      </c>
      <c r="BH76" t="s">
        <v>36</v>
      </c>
      <c r="BI76" s="12">
        <v>128.69999999999999</v>
      </c>
      <c r="BJ76" s="12">
        <f t="shared" si="34"/>
        <v>132.33333333333331</v>
      </c>
      <c r="BM76">
        <v>2</v>
      </c>
      <c r="BN76" t="s">
        <v>36</v>
      </c>
      <c r="BO76" s="12">
        <v>121.5</v>
      </c>
      <c r="BP76" s="12">
        <f t="shared" si="35"/>
        <v>121.23333333333333</v>
      </c>
      <c r="BS76">
        <v>2</v>
      </c>
      <c r="BT76" t="s">
        <v>36</v>
      </c>
      <c r="BU76" s="12">
        <v>108.3</v>
      </c>
      <c r="BV76" s="12">
        <f t="shared" si="36"/>
        <v>108.86666666666667</v>
      </c>
      <c r="BY76">
        <v>2</v>
      </c>
      <c r="BZ76" t="s">
        <v>36</v>
      </c>
      <c r="CA76" s="12">
        <v>139.19999999999999</v>
      </c>
      <c r="CB76" s="12">
        <f t="shared" si="37"/>
        <v>139.43333333333334</v>
      </c>
      <c r="CE76">
        <v>2</v>
      </c>
      <c r="CF76" t="s">
        <v>36</v>
      </c>
      <c r="CG76" s="12">
        <v>137.4</v>
      </c>
      <c r="CH76" s="12">
        <f t="shared" si="38"/>
        <v>137.4</v>
      </c>
      <c r="CK76">
        <v>2</v>
      </c>
      <c r="CL76" t="s">
        <v>36</v>
      </c>
      <c r="CM76" s="12">
        <v>156.19999999999999</v>
      </c>
      <c r="CP76">
        <v>2</v>
      </c>
      <c r="CQ76" t="s">
        <v>36</v>
      </c>
      <c r="CR76" s="12">
        <v>156.19999999999999</v>
      </c>
      <c r="CS76" s="12">
        <f t="shared" si="39"/>
        <v>156</v>
      </c>
      <c r="CV76">
        <v>2</v>
      </c>
      <c r="CW76" t="s">
        <v>36</v>
      </c>
      <c r="CX76" s="12">
        <v>137.19999999999999</v>
      </c>
      <c r="CY76" s="12">
        <f t="shared" si="40"/>
        <v>137.69999999999999</v>
      </c>
      <c r="DB76">
        <v>2</v>
      </c>
      <c r="DC76" t="s">
        <v>36</v>
      </c>
      <c r="DD76" s="12">
        <v>162.80000000000001</v>
      </c>
      <c r="DG76" t="s">
        <v>36</v>
      </c>
      <c r="DH76" s="12">
        <v>162.80000000000001</v>
      </c>
      <c r="DI76" s="12">
        <f t="shared" si="41"/>
        <v>162.63333333333335</v>
      </c>
      <c r="DL76">
        <v>2</v>
      </c>
      <c r="DM76" t="s">
        <v>36</v>
      </c>
      <c r="DN76" s="12">
        <v>150.5</v>
      </c>
      <c r="DQ76" t="s">
        <v>36</v>
      </c>
      <c r="DR76" s="12">
        <v>150.5</v>
      </c>
      <c r="DS76" s="12">
        <f t="shared" si="42"/>
        <v>150.9</v>
      </c>
      <c r="DV76">
        <v>2</v>
      </c>
      <c r="DW76" t="s">
        <v>36</v>
      </c>
      <c r="DX76" s="12">
        <v>146.1</v>
      </c>
      <c r="EA76" t="s">
        <v>36</v>
      </c>
      <c r="EB76" s="12">
        <v>146.1</v>
      </c>
      <c r="EC76" s="12">
        <f t="shared" si="43"/>
        <v>145.70000000000002</v>
      </c>
      <c r="EF76">
        <v>2</v>
      </c>
      <c r="EG76" t="s">
        <v>36</v>
      </c>
      <c r="EH76" s="12">
        <v>149.9</v>
      </c>
      <c r="EK76" t="s">
        <v>36</v>
      </c>
      <c r="EL76" s="12">
        <v>149.9</v>
      </c>
      <c r="EM76" s="12">
        <f t="shared" si="44"/>
        <v>150.20000000000002</v>
      </c>
      <c r="EP76">
        <v>2</v>
      </c>
      <c r="EQ76" t="s">
        <v>36</v>
      </c>
      <c r="ER76" s="12">
        <v>145.30000000000001</v>
      </c>
      <c r="EU76" t="s">
        <v>36</v>
      </c>
      <c r="EV76" s="12">
        <v>145.30000000000001</v>
      </c>
      <c r="EW76" s="12">
        <f t="shared" si="45"/>
        <v>146.83333333333334</v>
      </c>
      <c r="EZ76">
        <v>2</v>
      </c>
      <c r="FA76" t="s">
        <v>36</v>
      </c>
      <c r="FB76" s="12">
        <v>150.1</v>
      </c>
      <c r="FE76" t="s">
        <v>36</v>
      </c>
      <c r="FF76" s="12">
        <v>150.1</v>
      </c>
      <c r="FG76" s="12">
        <f t="shared" si="46"/>
        <v>149.9</v>
      </c>
      <c r="FJ76">
        <v>2</v>
      </c>
      <c r="FK76" t="s">
        <v>36</v>
      </c>
      <c r="FL76" s="12">
        <v>149.9</v>
      </c>
      <c r="FO76" t="s">
        <v>36</v>
      </c>
      <c r="FP76" s="12">
        <v>149.9</v>
      </c>
      <c r="FQ76" s="12">
        <f t="shared" si="47"/>
        <v>149.70000000000002</v>
      </c>
      <c r="FT76">
        <v>2</v>
      </c>
      <c r="FU76" t="s">
        <v>36</v>
      </c>
      <c r="FV76" s="12">
        <v>129.19999999999999</v>
      </c>
      <c r="FY76" t="s">
        <v>36</v>
      </c>
      <c r="FZ76" s="12">
        <v>129.19999999999999</v>
      </c>
      <c r="GA76" s="12">
        <f t="shared" si="48"/>
        <v>128.9</v>
      </c>
      <c r="GD76">
        <v>2</v>
      </c>
      <c r="GE76" t="s">
        <v>36</v>
      </c>
      <c r="GF76" s="12">
        <v>143.4</v>
      </c>
      <c r="GI76" t="s">
        <v>36</v>
      </c>
      <c r="GJ76" s="12">
        <v>143.4</v>
      </c>
      <c r="GK76" s="12">
        <f t="shared" si="49"/>
        <v>143.20000000000002</v>
      </c>
      <c r="GN76">
        <v>2</v>
      </c>
      <c r="GO76" t="s">
        <v>36</v>
      </c>
      <c r="GP76" s="12">
        <v>155.5</v>
      </c>
      <c r="GS76" t="s">
        <v>36</v>
      </c>
      <c r="GT76" s="12">
        <v>155.5</v>
      </c>
      <c r="GU76" s="12">
        <f t="shared" si="50"/>
        <v>155.26666666666665</v>
      </c>
      <c r="GX76">
        <v>2</v>
      </c>
      <c r="GY76" t="s">
        <v>36</v>
      </c>
      <c r="GZ76" s="12">
        <v>134.9</v>
      </c>
      <c r="HC76" t="s">
        <v>36</v>
      </c>
      <c r="HD76" s="12">
        <v>134.9</v>
      </c>
      <c r="HE76" s="12">
        <f t="shared" si="51"/>
        <v>133.86666666666667</v>
      </c>
      <c r="HH76">
        <v>2</v>
      </c>
      <c r="HI76" t="s">
        <v>36</v>
      </c>
      <c r="HJ76" s="12">
        <v>142.19999999999999</v>
      </c>
      <c r="HM76" t="s">
        <v>36</v>
      </c>
      <c r="HN76" s="12">
        <v>142.19999999999999</v>
      </c>
      <c r="HO76" s="12">
        <f t="shared" si="52"/>
        <v>141.83333333333331</v>
      </c>
      <c r="HR76">
        <v>2</v>
      </c>
      <c r="HS76" t="s">
        <v>36</v>
      </c>
      <c r="HT76" s="12">
        <v>141</v>
      </c>
      <c r="HW76" t="s">
        <v>36</v>
      </c>
      <c r="HX76" s="12">
        <v>141</v>
      </c>
      <c r="HY76" s="12">
        <f t="shared" si="53"/>
        <v>141.29999999999998</v>
      </c>
    </row>
    <row r="77" spans="2:233" x14ac:dyDescent="0.35">
      <c r="C77">
        <v>3</v>
      </c>
      <c r="D77" t="s">
        <v>38</v>
      </c>
      <c r="E77" s="12">
        <v>149</v>
      </c>
      <c r="H77">
        <v>3</v>
      </c>
      <c r="I77" t="s">
        <v>38</v>
      </c>
      <c r="J77" s="12">
        <v>149</v>
      </c>
      <c r="K77" s="12">
        <f t="shared" si="27"/>
        <v>148.4</v>
      </c>
      <c r="N77">
        <v>3</v>
      </c>
      <c r="O77" t="s">
        <v>38</v>
      </c>
      <c r="P77" s="12">
        <v>136.9</v>
      </c>
      <c r="Q77" s="12">
        <f t="shared" si="28"/>
        <v>136.76666666666665</v>
      </c>
      <c r="T77">
        <v>3</v>
      </c>
      <c r="U77" t="s">
        <v>38</v>
      </c>
      <c r="V77" s="12">
        <v>154.1</v>
      </c>
      <c r="Y77" t="s">
        <v>38</v>
      </c>
      <c r="Z77" s="12">
        <v>154.1</v>
      </c>
      <c r="AA77" s="12">
        <f t="shared" si="29"/>
        <v>153.20000000000002</v>
      </c>
      <c r="AD77">
        <v>3</v>
      </c>
      <c r="AE77" t="s">
        <v>38</v>
      </c>
      <c r="AF77" s="12">
        <v>138.69999999999999</v>
      </c>
      <c r="AG77" s="12">
        <f t="shared" si="30"/>
        <v>138.66666666666666</v>
      </c>
      <c r="AJ77">
        <v>3</v>
      </c>
      <c r="AK77" t="s">
        <v>38</v>
      </c>
      <c r="AL77" s="12">
        <v>142.5</v>
      </c>
      <c r="AO77">
        <v>3</v>
      </c>
      <c r="AP77" t="s">
        <v>38</v>
      </c>
      <c r="AQ77" s="12">
        <v>142.5</v>
      </c>
      <c r="AR77" s="12">
        <f t="shared" si="31"/>
        <v>142.46666666666667</v>
      </c>
      <c r="AU77">
        <v>3</v>
      </c>
      <c r="AV77" t="s">
        <v>38</v>
      </c>
      <c r="AW77" s="12">
        <v>124.1</v>
      </c>
      <c r="AX77" s="12">
        <f t="shared" si="32"/>
        <v>124.03333333333335</v>
      </c>
      <c r="BA77">
        <v>3</v>
      </c>
      <c r="BB77" t="s">
        <v>38</v>
      </c>
      <c r="BC77" s="12">
        <v>136.1</v>
      </c>
      <c r="BD77" s="12">
        <f t="shared" si="33"/>
        <v>135.79999999999998</v>
      </c>
      <c r="BG77">
        <v>3</v>
      </c>
      <c r="BH77" t="s">
        <v>38</v>
      </c>
      <c r="BI77" s="12">
        <v>128.19999999999999</v>
      </c>
      <c r="BJ77" s="12">
        <f t="shared" si="34"/>
        <v>129.53333333333333</v>
      </c>
      <c r="BM77">
        <v>3</v>
      </c>
      <c r="BN77" t="s">
        <v>38</v>
      </c>
      <c r="BO77" s="12">
        <v>122.3</v>
      </c>
      <c r="BP77" s="12">
        <f t="shared" si="35"/>
        <v>121.7</v>
      </c>
      <c r="BS77">
        <v>3</v>
      </c>
      <c r="BT77" t="s">
        <v>38</v>
      </c>
      <c r="BU77" s="12">
        <v>108.3</v>
      </c>
      <c r="BV77" s="12">
        <f t="shared" si="36"/>
        <v>108.33333333333333</v>
      </c>
      <c r="BY77">
        <v>3</v>
      </c>
      <c r="BZ77" t="s">
        <v>38</v>
      </c>
      <c r="CA77" s="12">
        <v>138.9</v>
      </c>
      <c r="CB77" s="12">
        <f t="shared" si="37"/>
        <v>139</v>
      </c>
      <c r="CE77">
        <v>3</v>
      </c>
      <c r="CF77" t="s">
        <v>38</v>
      </c>
      <c r="CG77" s="12">
        <v>137.4</v>
      </c>
      <c r="CH77" s="12">
        <f t="shared" si="38"/>
        <v>137.26666666666665</v>
      </c>
      <c r="CK77">
        <v>3</v>
      </c>
      <c r="CL77" t="s">
        <v>38</v>
      </c>
      <c r="CM77" s="12">
        <v>156.4</v>
      </c>
      <c r="CP77">
        <v>3</v>
      </c>
      <c r="CQ77" t="s">
        <v>38</v>
      </c>
      <c r="CR77" s="12">
        <v>156.4</v>
      </c>
      <c r="CS77" s="12">
        <f t="shared" si="39"/>
        <v>156.13333333333333</v>
      </c>
      <c r="CV77">
        <v>3</v>
      </c>
      <c r="CW77" t="s">
        <v>38</v>
      </c>
      <c r="CX77" s="12">
        <v>137.30000000000001</v>
      </c>
      <c r="CY77" s="12">
        <f t="shared" si="40"/>
        <v>137.30000000000001</v>
      </c>
      <c r="DB77">
        <v>3</v>
      </c>
      <c r="DC77" t="s">
        <v>38</v>
      </c>
      <c r="DD77" s="12">
        <v>162.9</v>
      </c>
      <c r="DG77" t="s">
        <v>38</v>
      </c>
      <c r="DH77" s="12">
        <v>162.9</v>
      </c>
      <c r="DI77" s="12">
        <f t="shared" si="41"/>
        <v>162.79999999999998</v>
      </c>
      <c r="DL77">
        <v>3</v>
      </c>
      <c r="DM77" t="s">
        <v>38</v>
      </c>
      <c r="DN77" s="12">
        <v>150.80000000000001</v>
      </c>
      <c r="DQ77" t="s">
        <v>38</v>
      </c>
      <c r="DR77" s="12">
        <v>150.80000000000001</v>
      </c>
      <c r="DS77" s="12">
        <f t="shared" si="42"/>
        <v>150.63333333333335</v>
      </c>
      <c r="DV77">
        <v>3</v>
      </c>
      <c r="DW77" t="s">
        <v>38</v>
      </c>
      <c r="DX77" s="12">
        <v>146.1</v>
      </c>
      <c r="EA77" t="s">
        <v>38</v>
      </c>
      <c r="EB77" s="12">
        <v>146.1</v>
      </c>
      <c r="EC77" s="12">
        <f t="shared" si="43"/>
        <v>145.76666666666665</v>
      </c>
      <c r="EF77">
        <v>3</v>
      </c>
      <c r="EG77" t="s">
        <v>38</v>
      </c>
      <c r="EH77" s="12">
        <v>150.1</v>
      </c>
      <c r="EK77" t="s">
        <v>38</v>
      </c>
      <c r="EL77" s="12">
        <v>150.1</v>
      </c>
      <c r="EM77" s="12">
        <f t="shared" si="44"/>
        <v>149.96666666666667</v>
      </c>
      <c r="EP77">
        <v>3</v>
      </c>
      <c r="EQ77" t="s">
        <v>38</v>
      </c>
      <c r="ER77" s="12">
        <v>146.4</v>
      </c>
      <c r="EU77" t="s">
        <v>38</v>
      </c>
      <c r="EV77" s="12">
        <v>146.4</v>
      </c>
      <c r="EW77" s="12">
        <f t="shared" si="45"/>
        <v>145.96666666666667</v>
      </c>
      <c r="EZ77">
        <v>3</v>
      </c>
      <c r="FA77" t="s">
        <v>38</v>
      </c>
      <c r="FB77" s="12">
        <v>150</v>
      </c>
      <c r="FE77" t="s">
        <v>38</v>
      </c>
      <c r="FF77" s="12">
        <v>150</v>
      </c>
      <c r="FG77" s="12">
        <f t="shared" si="46"/>
        <v>150.06666666666666</v>
      </c>
      <c r="FJ77">
        <v>3</v>
      </c>
      <c r="FK77" t="s">
        <v>38</v>
      </c>
      <c r="FL77" s="12">
        <v>150.4</v>
      </c>
      <c r="FO77" t="s">
        <v>38</v>
      </c>
      <c r="FP77" s="12">
        <v>150.4</v>
      </c>
      <c r="FQ77" s="12">
        <f t="shared" si="47"/>
        <v>149.96666666666667</v>
      </c>
      <c r="FT77">
        <v>3</v>
      </c>
      <c r="FU77" t="s">
        <v>38</v>
      </c>
      <c r="FV77" s="12">
        <v>129.9</v>
      </c>
      <c r="FY77" t="s">
        <v>38</v>
      </c>
      <c r="FZ77" s="12">
        <v>129.9</v>
      </c>
      <c r="GA77" s="12">
        <f t="shared" si="48"/>
        <v>129.23333333333332</v>
      </c>
      <c r="GD77">
        <v>3</v>
      </c>
      <c r="GE77" t="s">
        <v>38</v>
      </c>
      <c r="GF77" s="12">
        <v>143.80000000000001</v>
      </c>
      <c r="GI77" t="s">
        <v>38</v>
      </c>
      <c r="GJ77" s="12">
        <v>143.80000000000001</v>
      </c>
      <c r="GK77" s="12">
        <f t="shared" si="49"/>
        <v>143.36666666666667</v>
      </c>
      <c r="GN77">
        <v>3</v>
      </c>
      <c r="GO77" t="s">
        <v>38</v>
      </c>
      <c r="GP77" s="12">
        <v>155.5</v>
      </c>
      <c r="GS77" t="s">
        <v>38</v>
      </c>
      <c r="GT77" s="12">
        <v>155.5</v>
      </c>
      <c r="GU77" s="12">
        <f t="shared" si="50"/>
        <v>155.4</v>
      </c>
      <c r="GX77">
        <v>3</v>
      </c>
      <c r="GY77" t="s">
        <v>38</v>
      </c>
      <c r="GZ77" s="12">
        <v>134</v>
      </c>
      <c r="HC77" t="s">
        <v>38</v>
      </c>
      <c r="HD77" s="12">
        <v>134</v>
      </c>
      <c r="HE77" s="12">
        <f t="shared" si="51"/>
        <v>134.13333333333333</v>
      </c>
      <c r="HH77">
        <v>3</v>
      </c>
      <c r="HI77" t="s">
        <v>38</v>
      </c>
      <c r="HJ77" s="12">
        <v>142.4</v>
      </c>
      <c r="HM77" t="s">
        <v>38</v>
      </c>
      <c r="HN77" s="12">
        <v>142.4</v>
      </c>
      <c r="HO77" s="12">
        <f t="shared" si="52"/>
        <v>142.1</v>
      </c>
      <c r="HR77">
        <v>3</v>
      </c>
      <c r="HS77" t="s">
        <v>38</v>
      </c>
      <c r="HT77" s="12">
        <v>141.19999999999999</v>
      </c>
      <c r="HW77" t="s">
        <v>38</v>
      </c>
      <c r="HX77" s="12">
        <v>141.19999999999999</v>
      </c>
      <c r="HY77" s="12">
        <f t="shared" si="53"/>
        <v>141.06666666666666</v>
      </c>
    </row>
    <row r="78" spans="2:233" x14ac:dyDescent="0.35">
      <c r="C78">
        <v>5</v>
      </c>
      <c r="D78" t="s">
        <v>41</v>
      </c>
      <c r="E78" s="12">
        <v>150.1</v>
      </c>
      <c r="H78">
        <v>5</v>
      </c>
      <c r="I78" t="s">
        <v>41</v>
      </c>
      <c r="J78" s="12">
        <v>150.1</v>
      </c>
      <c r="K78" s="12">
        <f t="shared" si="27"/>
        <v>149.20000000000002</v>
      </c>
      <c r="N78">
        <v>5</v>
      </c>
      <c r="O78" t="s">
        <v>41</v>
      </c>
      <c r="P78" s="12">
        <v>137.4</v>
      </c>
      <c r="Q78" s="12">
        <f t="shared" si="28"/>
        <v>137.03333333333333</v>
      </c>
      <c r="T78">
        <v>5</v>
      </c>
      <c r="U78" t="s">
        <v>41</v>
      </c>
      <c r="V78" s="12">
        <v>159.5</v>
      </c>
      <c r="Y78" t="s">
        <v>41</v>
      </c>
      <c r="Z78" s="12">
        <v>159.5</v>
      </c>
      <c r="AA78" s="12">
        <f t="shared" si="29"/>
        <v>155.53333333333333</v>
      </c>
      <c r="AD78">
        <v>5</v>
      </c>
      <c r="AE78" t="s">
        <v>41</v>
      </c>
      <c r="AF78" s="12">
        <v>134.5</v>
      </c>
      <c r="AG78" s="12">
        <f t="shared" si="30"/>
        <v>137.43333333333331</v>
      </c>
      <c r="AJ78">
        <v>5</v>
      </c>
      <c r="AK78" t="s">
        <v>41</v>
      </c>
      <c r="AL78" s="12">
        <v>142.6</v>
      </c>
      <c r="AO78">
        <v>5</v>
      </c>
      <c r="AP78" t="s">
        <v>41</v>
      </c>
      <c r="AQ78" s="12">
        <v>142.6</v>
      </c>
      <c r="AR78" s="12">
        <f t="shared" si="31"/>
        <v>142.53333333333333</v>
      </c>
      <c r="AU78">
        <v>5</v>
      </c>
      <c r="AV78" t="s">
        <v>41</v>
      </c>
      <c r="AW78" s="12">
        <v>124</v>
      </c>
      <c r="AX78" s="12">
        <f t="shared" si="32"/>
        <v>124.06666666666666</v>
      </c>
      <c r="BA78">
        <v>5</v>
      </c>
      <c r="BB78" t="s">
        <v>41</v>
      </c>
      <c r="BC78" s="12">
        <v>143.69999999999999</v>
      </c>
      <c r="BD78" s="12">
        <f t="shared" si="33"/>
        <v>138.53333333333333</v>
      </c>
      <c r="BG78">
        <v>5</v>
      </c>
      <c r="BH78" t="s">
        <v>41</v>
      </c>
      <c r="BI78" s="12">
        <v>133.4</v>
      </c>
      <c r="BJ78" s="12">
        <f t="shared" si="34"/>
        <v>130.1</v>
      </c>
      <c r="BM78">
        <v>5</v>
      </c>
      <c r="BN78" t="s">
        <v>41</v>
      </c>
      <c r="BO78" s="12">
        <v>125.1</v>
      </c>
      <c r="BP78" s="12">
        <f t="shared" si="35"/>
        <v>122.96666666666665</v>
      </c>
      <c r="BS78">
        <v>5</v>
      </c>
      <c r="BT78" t="s">
        <v>41</v>
      </c>
      <c r="BU78" s="12">
        <v>109.3</v>
      </c>
      <c r="BV78" s="12">
        <f t="shared" si="36"/>
        <v>108.63333333333333</v>
      </c>
      <c r="BY78">
        <v>5</v>
      </c>
      <c r="BZ78" t="s">
        <v>41</v>
      </c>
      <c r="CA78" s="12">
        <v>139.30000000000001</v>
      </c>
      <c r="CB78" s="12">
        <f t="shared" si="37"/>
        <v>139.13333333333335</v>
      </c>
      <c r="CE78">
        <v>5</v>
      </c>
      <c r="CF78" t="s">
        <v>41</v>
      </c>
      <c r="CG78" s="12">
        <v>137.69999999999999</v>
      </c>
      <c r="CH78" s="12">
        <f t="shared" si="38"/>
        <v>137.5</v>
      </c>
      <c r="CK78">
        <v>5</v>
      </c>
      <c r="CL78" t="s">
        <v>41</v>
      </c>
      <c r="CM78" s="12">
        <v>156.4</v>
      </c>
      <c r="CP78">
        <v>5</v>
      </c>
      <c r="CQ78" t="s">
        <v>41</v>
      </c>
      <c r="CR78" s="12">
        <v>156.4</v>
      </c>
      <c r="CS78" s="12">
        <f t="shared" si="39"/>
        <v>156.33333333333334</v>
      </c>
      <c r="CV78">
        <v>5</v>
      </c>
      <c r="CW78" t="s">
        <v>41</v>
      </c>
      <c r="CX78" s="12">
        <v>139.19999999999999</v>
      </c>
      <c r="CY78" s="12">
        <f t="shared" si="40"/>
        <v>137.9</v>
      </c>
      <c r="DB78">
        <v>5</v>
      </c>
      <c r="DC78" t="s">
        <v>41</v>
      </c>
      <c r="DD78" s="12">
        <v>163.30000000000001</v>
      </c>
      <c r="DG78" t="s">
        <v>41</v>
      </c>
      <c r="DH78" s="12">
        <v>163.30000000000001</v>
      </c>
      <c r="DI78" s="12">
        <f t="shared" si="41"/>
        <v>163.00000000000003</v>
      </c>
      <c r="DL78">
        <v>5</v>
      </c>
      <c r="DM78" t="s">
        <v>41</v>
      </c>
      <c r="DN78" s="12">
        <v>151.30000000000001</v>
      </c>
      <c r="DQ78" t="s">
        <v>41</v>
      </c>
      <c r="DR78" s="12">
        <v>151.30000000000001</v>
      </c>
      <c r="DS78" s="12">
        <f t="shared" si="42"/>
        <v>150.86666666666667</v>
      </c>
      <c r="DV78">
        <v>5</v>
      </c>
      <c r="DW78" t="s">
        <v>41</v>
      </c>
      <c r="DX78" s="12">
        <v>146.6</v>
      </c>
      <c r="EA78" t="s">
        <v>41</v>
      </c>
      <c r="EB78" s="12">
        <v>146.6</v>
      </c>
      <c r="EC78" s="12">
        <f t="shared" si="43"/>
        <v>146.26666666666665</v>
      </c>
      <c r="EF78">
        <v>5</v>
      </c>
      <c r="EG78" t="s">
        <v>41</v>
      </c>
      <c r="EH78" s="12">
        <v>150.69999999999999</v>
      </c>
      <c r="EK78" t="s">
        <v>41</v>
      </c>
      <c r="EL78" s="12">
        <v>150.69999999999999</v>
      </c>
      <c r="EM78" s="12">
        <f t="shared" si="44"/>
        <v>150.23333333333332</v>
      </c>
      <c r="EP78">
        <v>5</v>
      </c>
      <c r="EQ78" t="s">
        <v>41</v>
      </c>
      <c r="ER78" s="12">
        <v>146.9</v>
      </c>
      <c r="EU78" t="s">
        <v>41</v>
      </c>
      <c r="EV78" s="12">
        <v>146.9</v>
      </c>
      <c r="EW78" s="12">
        <f t="shared" si="45"/>
        <v>146.20000000000002</v>
      </c>
      <c r="EZ78">
        <v>5</v>
      </c>
      <c r="FA78" t="s">
        <v>41</v>
      </c>
      <c r="FB78" s="12">
        <v>149.5</v>
      </c>
      <c r="FE78" t="s">
        <v>41</v>
      </c>
      <c r="FF78" s="12">
        <v>149.5</v>
      </c>
      <c r="FG78" s="12">
        <f t="shared" si="46"/>
        <v>149.86666666666667</v>
      </c>
      <c r="FJ78">
        <v>5</v>
      </c>
      <c r="FK78" t="s">
        <v>41</v>
      </c>
      <c r="FL78" s="12">
        <v>151.30000000000001</v>
      </c>
      <c r="FO78" t="s">
        <v>41</v>
      </c>
      <c r="FP78" s="12">
        <v>151.30000000000001</v>
      </c>
      <c r="FQ78" s="12">
        <f t="shared" si="47"/>
        <v>150.53333333333333</v>
      </c>
      <c r="FT78">
        <v>5</v>
      </c>
      <c r="FU78" t="s">
        <v>41</v>
      </c>
      <c r="FV78" s="12">
        <v>130.19999999999999</v>
      </c>
      <c r="FY78" t="s">
        <v>41</v>
      </c>
      <c r="FZ78" s="12">
        <v>130.19999999999999</v>
      </c>
      <c r="GA78" s="12">
        <f t="shared" si="48"/>
        <v>129.76666666666668</v>
      </c>
      <c r="GD78">
        <v>5</v>
      </c>
      <c r="GE78" t="s">
        <v>41</v>
      </c>
      <c r="GF78" s="12">
        <v>145.9</v>
      </c>
      <c r="GI78" t="s">
        <v>41</v>
      </c>
      <c r="GJ78" s="12">
        <v>145.9</v>
      </c>
      <c r="GK78" s="12">
        <f t="shared" si="49"/>
        <v>144.36666666666667</v>
      </c>
      <c r="GN78">
        <v>5</v>
      </c>
      <c r="GO78" t="s">
        <v>41</v>
      </c>
      <c r="GP78" s="12">
        <v>156.69999999999999</v>
      </c>
      <c r="GS78" t="s">
        <v>41</v>
      </c>
      <c r="GT78" s="12">
        <v>156.69999999999999</v>
      </c>
      <c r="GU78" s="12">
        <f t="shared" si="50"/>
        <v>155.9</v>
      </c>
      <c r="GX78">
        <v>5</v>
      </c>
      <c r="GY78" t="s">
        <v>41</v>
      </c>
      <c r="GZ78" s="12">
        <v>133.9</v>
      </c>
      <c r="HC78" t="s">
        <v>41</v>
      </c>
      <c r="HD78" s="12">
        <v>133.9</v>
      </c>
      <c r="HE78" s="12">
        <f t="shared" si="51"/>
        <v>134.26666666666665</v>
      </c>
      <c r="HH78">
        <v>5</v>
      </c>
      <c r="HI78" t="s">
        <v>41</v>
      </c>
      <c r="HJ78" s="12">
        <v>142.9</v>
      </c>
      <c r="HM78" t="s">
        <v>41</v>
      </c>
      <c r="HN78" s="12">
        <v>142.9</v>
      </c>
      <c r="HO78" s="12">
        <f t="shared" si="52"/>
        <v>142.5</v>
      </c>
      <c r="HR78">
        <v>5</v>
      </c>
      <c r="HS78" t="s">
        <v>41</v>
      </c>
      <c r="HT78" s="12">
        <v>142.4</v>
      </c>
      <c r="HW78" t="s">
        <v>41</v>
      </c>
      <c r="HX78" s="12">
        <v>142.4</v>
      </c>
      <c r="HY78" s="12">
        <f t="shared" si="53"/>
        <v>141.53333333333333</v>
      </c>
    </row>
    <row r="79" spans="2:233" x14ac:dyDescent="0.35">
      <c r="C79">
        <v>6</v>
      </c>
      <c r="D79" t="s">
        <v>42</v>
      </c>
      <c r="E79" s="12">
        <v>149.4</v>
      </c>
      <c r="H79">
        <v>6</v>
      </c>
      <c r="I79" t="s">
        <v>42</v>
      </c>
      <c r="J79" s="12">
        <v>149.4</v>
      </c>
      <c r="K79" s="12">
        <f t="shared" si="27"/>
        <v>149.5</v>
      </c>
      <c r="N79">
        <v>6</v>
      </c>
      <c r="O79" t="s">
        <v>42</v>
      </c>
      <c r="P79" s="12">
        <v>137.80000000000001</v>
      </c>
      <c r="Q79" s="12">
        <f t="shared" si="28"/>
        <v>137.36666666666667</v>
      </c>
      <c r="T79">
        <v>6</v>
      </c>
      <c r="U79" t="s">
        <v>42</v>
      </c>
      <c r="V79" s="12">
        <v>163.5</v>
      </c>
      <c r="Y79" t="s">
        <v>42</v>
      </c>
      <c r="Z79" s="12">
        <v>163.5</v>
      </c>
      <c r="AA79" s="12">
        <f t="shared" si="29"/>
        <v>159.03333333333333</v>
      </c>
      <c r="AD79">
        <v>6</v>
      </c>
      <c r="AE79" t="s">
        <v>42</v>
      </c>
      <c r="AF79" s="12">
        <v>136.19999999999999</v>
      </c>
      <c r="AG79" s="12">
        <f t="shared" si="30"/>
        <v>136.46666666666667</v>
      </c>
      <c r="AJ79">
        <v>6</v>
      </c>
      <c r="AK79" t="s">
        <v>42</v>
      </c>
      <c r="AL79" s="12">
        <v>143.19999999999999</v>
      </c>
      <c r="AO79">
        <v>6</v>
      </c>
      <c r="AP79" t="s">
        <v>42</v>
      </c>
      <c r="AQ79" s="12">
        <v>143.19999999999999</v>
      </c>
      <c r="AR79" s="12">
        <f t="shared" si="31"/>
        <v>142.76666666666668</v>
      </c>
      <c r="AU79">
        <v>6</v>
      </c>
      <c r="AV79" t="s">
        <v>42</v>
      </c>
      <c r="AW79" s="12">
        <v>124.3</v>
      </c>
      <c r="AX79" s="12">
        <f t="shared" si="32"/>
        <v>124.13333333333333</v>
      </c>
      <c r="BA79">
        <v>6</v>
      </c>
      <c r="BB79" t="s">
        <v>42</v>
      </c>
      <c r="BC79" s="12">
        <v>143.30000000000001</v>
      </c>
      <c r="BD79" s="12">
        <f t="shared" si="33"/>
        <v>141.03333333333333</v>
      </c>
      <c r="BG79">
        <v>6</v>
      </c>
      <c r="BH79" t="s">
        <v>42</v>
      </c>
      <c r="BI79" s="12">
        <v>140.6</v>
      </c>
      <c r="BJ79" s="12">
        <f t="shared" si="34"/>
        <v>134.06666666666669</v>
      </c>
      <c r="BM79">
        <v>6</v>
      </c>
      <c r="BN79" t="s">
        <v>42</v>
      </c>
      <c r="BO79" s="12">
        <v>128.69999999999999</v>
      </c>
      <c r="BP79" s="12">
        <f t="shared" si="35"/>
        <v>125.36666666666666</v>
      </c>
      <c r="BS79">
        <v>6</v>
      </c>
      <c r="BT79" t="s">
        <v>42</v>
      </c>
      <c r="BU79" s="12">
        <v>110.6</v>
      </c>
      <c r="BV79" s="12">
        <f t="shared" si="36"/>
        <v>109.39999999999999</v>
      </c>
      <c r="BY79">
        <v>6</v>
      </c>
      <c r="BZ79" t="s">
        <v>42</v>
      </c>
      <c r="CA79" s="12">
        <v>140.4</v>
      </c>
      <c r="CB79" s="12">
        <f t="shared" si="37"/>
        <v>139.53333333333333</v>
      </c>
      <c r="CE79">
        <v>6</v>
      </c>
      <c r="CF79" t="s">
        <v>42</v>
      </c>
      <c r="CG79" s="12">
        <v>138</v>
      </c>
      <c r="CH79" s="12">
        <f t="shared" si="38"/>
        <v>137.70000000000002</v>
      </c>
      <c r="CK79">
        <v>6</v>
      </c>
      <c r="CL79" t="s">
        <v>42</v>
      </c>
      <c r="CM79" s="12">
        <v>156.6</v>
      </c>
      <c r="CP79">
        <v>6</v>
      </c>
      <c r="CQ79" t="s">
        <v>42</v>
      </c>
      <c r="CR79" s="12">
        <v>156.6</v>
      </c>
      <c r="CS79" s="12">
        <f t="shared" si="39"/>
        <v>156.46666666666667</v>
      </c>
      <c r="CV79">
        <v>6</v>
      </c>
      <c r="CW79" t="s">
        <v>42</v>
      </c>
      <c r="CX79" s="12">
        <v>141</v>
      </c>
      <c r="CY79" s="12">
        <f t="shared" si="40"/>
        <v>139.16666666666666</v>
      </c>
      <c r="DB79">
        <v>6</v>
      </c>
      <c r="DC79" t="s">
        <v>42</v>
      </c>
      <c r="DD79" s="12">
        <v>164.2</v>
      </c>
      <c r="DG79" t="s">
        <v>42</v>
      </c>
      <c r="DH79" s="12">
        <v>164.2</v>
      </c>
      <c r="DI79" s="12">
        <f t="shared" si="41"/>
        <v>163.46666666666667</v>
      </c>
      <c r="DL79">
        <v>6</v>
      </c>
      <c r="DM79" t="s">
        <v>42</v>
      </c>
      <c r="DN79" s="12">
        <v>151.4</v>
      </c>
      <c r="DQ79" t="s">
        <v>42</v>
      </c>
      <c r="DR79" s="12">
        <v>151.4</v>
      </c>
      <c r="DS79" s="12">
        <f t="shared" si="42"/>
        <v>151.16666666666666</v>
      </c>
      <c r="DV79">
        <v>6</v>
      </c>
      <c r="DW79" t="s">
        <v>42</v>
      </c>
      <c r="DX79" s="12">
        <v>146.5</v>
      </c>
      <c r="EA79" t="s">
        <v>42</v>
      </c>
      <c r="EB79" s="12">
        <v>146.5</v>
      </c>
      <c r="EC79" s="12">
        <f t="shared" si="43"/>
        <v>146.4</v>
      </c>
      <c r="EF79">
        <v>6</v>
      </c>
      <c r="EG79" t="s">
        <v>42</v>
      </c>
      <c r="EH79" s="12">
        <v>150.69999999999999</v>
      </c>
      <c r="EK79" t="s">
        <v>42</v>
      </c>
      <c r="EL79" s="12">
        <v>150.69999999999999</v>
      </c>
      <c r="EM79" s="12">
        <f t="shared" si="44"/>
        <v>150.49999999999997</v>
      </c>
      <c r="EP79">
        <v>6</v>
      </c>
      <c r="EQ79" t="s">
        <v>42</v>
      </c>
      <c r="ER79" s="12">
        <v>147.80000000000001</v>
      </c>
      <c r="EU79" t="s">
        <v>42</v>
      </c>
      <c r="EV79" s="12">
        <v>147.80000000000001</v>
      </c>
      <c r="EW79" s="12">
        <f t="shared" si="45"/>
        <v>147.03333333333333</v>
      </c>
      <c r="EZ79">
        <v>6</v>
      </c>
      <c r="FA79" t="s">
        <v>42</v>
      </c>
      <c r="FB79" s="12">
        <v>149.6</v>
      </c>
      <c r="FE79" t="s">
        <v>42</v>
      </c>
      <c r="FF79" s="12">
        <v>149.6</v>
      </c>
      <c r="FG79" s="12">
        <f t="shared" si="46"/>
        <v>149.70000000000002</v>
      </c>
      <c r="FJ79">
        <v>6</v>
      </c>
      <c r="FK79" t="s">
        <v>42</v>
      </c>
      <c r="FL79" s="12">
        <v>151.69999999999999</v>
      </c>
      <c r="FO79" t="s">
        <v>42</v>
      </c>
      <c r="FP79" s="12">
        <v>151.69999999999999</v>
      </c>
      <c r="FQ79" s="12">
        <f t="shared" si="47"/>
        <v>151.13333333333335</v>
      </c>
      <c r="FT79">
        <v>6</v>
      </c>
      <c r="FU79" t="s">
        <v>42</v>
      </c>
      <c r="FV79" s="12">
        <v>130.19999999999999</v>
      </c>
      <c r="FY79" t="s">
        <v>42</v>
      </c>
      <c r="FZ79" s="12">
        <v>130.19999999999999</v>
      </c>
      <c r="GA79" s="12">
        <f t="shared" si="48"/>
        <v>130.1</v>
      </c>
      <c r="GD79">
        <v>6</v>
      </c>
      <c r="GE79" t="s">
        <v>42</v>
      </c>
      <c r="GF79" s="12">
        <v>146.4</v>
      </c>
      <c r="GI79" t="s">
        <v>42</v>
      </c>
      <c r="GJ79" s="12">
        <v>146.4</v>
      </c>
      <c r="GK79" s="12">
        <f t="shared" si="49"/>
        <v>145.36666666666667</v>
      </c>
      <c r="GN79">
        <v>6</v>
      </c>
      <c r="GO79" t="s">
        <v>42</v>
      </c>
      <c r="GP79" s="12">
        <v>157.69999999999999</v>
      </c>
      <c r="GS79" t="s">
        <v>42</v>
      </c>
      <c r="GT79" s="12">
        <v>157.69999999999999</v>
      </c>
      <c r="GU79" s="12">
        <f t="shared" si="50"/>
        <v>156.63333333333333</v>
      </c>
      <c r="GX79">
        <v>6</v>
      </c>
      <c r="GY79" t="s">
        <v>42</v>
      </c>
      <c r="GZ79" s="12">
        <v>134.80000000000001</v>
      </c>
      <c r="HC79" t="s">
        <v>42</v>
      </c>
      <c r="HD79" s="12">
        <v>134.80000000000001</v>
      </c>
      <c r="HE79" s="12">
        <f t="shared" si="51"/>
        <v>134.23333333333332</v>
      </c>
      <c r="HH79">
        <v>6</v>
      </c>
      <c r="HI79" t="s">
        <v>42</v>
      </c>
      <c r="HJ79" s="12">
        <v>143.30000000000001</v>
      </c>
      <c r="HM79" t="s">
        <v>42</v>
      </c>
      <c r="HN79" s="12">
        <v>143.30000000000001</v>
      </c>
      <c r="HO79" s="12">
        <f t="shared" si="52"/>
        <v>142.86666666666667</v>
      </c>
      <c r="HR79">
        <v>6</v>
      </c>
      <c r="HS79" t="s">
        <v>42</v>
      </c>
      <c r="HT79" s="12">
        <v>143.6</v>
      </c>
      <c r="HW79" t="s">
        <v>42</v>
      </c>
      <c r="HX79" s="12">
        <v>143.6</v>
      </c>
      <c r="HY79" s="12">
        <f t="shared" si="53"/>
        <v>142.4</v>
      </c>
    </row>
    <row r="80" spans="2:233" x14ac:dyDescent="0.35">
      <c r="C80">
        <v>7</v>
      </c>
      <c r="D80" t="s">
        <v>44</v>
      </c>
      <c r="E80" s="12">
        <v>150.6</v>
      </c>
      <c r="H80">
        <v>7</v>
      </c>
      <c r="I80" t="s">
        <v>44</v>
      </c>
      <c r="J80" s="12">
        <v>150.6</v>
      </c>
      <c r="K80" s="12">
        <f t="shared" si="27"/>
        <v>150.03333333333333</v>
      </c>
      <c r="N80">
        <v>7</v>
      </c>
      <c r="O80" t="s">
        <v>44</v>
      </c>
      <c r="P80" s="12">
        <v>138.4</v>
      </c>
      <c r="Q80" s="12">
        <f t="shared" si="28"/>
        <v>137.86666666666667</v>
      </c>
      <c r="T80">
        <v>7</v>
      </c>
      <c r="U80" t="s">
        <v>44</v>
      </c>
      <c r="V80" s="12">
        <v>164</v>
      </c>
      <c r="Y80" t="s">
        <v>44</v>
      </c>
      <c r="Z80" s="12">
        <v>164</v>
      </c>
      <c r="AA80" s="12">
        <f t="shared" si="29"/>
        <v>162.33333333333334</v>
      </c>
      <c r="AD80">
        <v>7</v>
      </c>
      <c r="AE80" t="s">
        <v>44</v>
      </c>
      <c r="AF80" s="12">
        <v>138.4</v>
      </c>
      <c r="AG80" s="12">
        <f t="shared" si="30"/>
        <v>136.36666666666667</v>
      </c>
      <c r="AJ80">
        <v>7</v>
      </c>
      <c r="AK80" t="s">
        <v>44</v>
      </c>
      <c r="AL80" s="12">
        <v>143.9</v>
      </c>
      <c r="AO80">
        <v>7</v>
      </c>
      <c r="AP80" t="s">
        <v>44</v>
      </c>
      <c r="AQ80" s="12">
        <v>143.9</v>
      </c>
      <c r="AR80" s="12">
        <f t="shared" si="31"/>
        <v>143.23333333333332</v>
      </c>
      <c r="AU80">
        <v>7</v>
      </c>
      <c r="AV80" t="s">
        <v>44</v>
      </c>
      <c r="AW80" s="12">
        <v>124.4</v>
      </c>
      <c r="AX80" s="12">
        <f t="shared" si="32"/>
        <v>124.23333333333335</v>
      </c>
      <c r="BA80">
        <v>7</v>
      </c>
      <c r="BB80" t="s">
        <v>44</v>
      </c>
      <c r="BC80" s="12">
        <v>146.4</v>
      </c>
      <c r="BD80" s="12">
        <f t="shared" si="33"/>
        <v>144.46666666666667</v>
      </c>
      <c r="BG80">
        <v>7</v>
      </c>
      <c r="BH80" t="s">
        <v>44</v>
      </c>
      <c r="BI80" s="12">
        <v>150.1</v>
      </c>
      <c r="BJ80" s="12">
        <f t="shared" si="34"/>
        <v>141.36666666666667</v>
      </c>
      <c r="BM80">
        <v>7</v>
      </c>
      <c r="BN80" t="s">
        <v>44</v>
      </c>
      <c r="BO80" s="12">
        <v>130.6</v>
      </c>
      <c r="BP80" s="12">
        <f t="shared" si="35"/>
        <v>128.13333333333333</v>
      </c>
      <c r="BS80">
        <v>7</v>
      </c>
      <c r="BT80" t="s">
        <v>44</v>
      </c>
      <c r="BU80" s="12">
        <v>110.8</v>
      </c>
      <c r="BV80" s="12">
        <f t="shared" si="36"/>
        <v>110.23333333333333</v>
      </c>
      <c r="BY80">
        <v>7</v>
      </c>
      <c r="BZ80" t="s">
        <v>44</v>
      </c>
      <c r="CA80" s="12">
        <v>141.69999999999999</v>
      </c>
      <c r="CB80" s="12">
        <f t="shared" si="37"/>
        <v>140.46666666666667</v>
      </c>
      <c r="CE80">
        <v>7</v>
      </c>
      <c r="CF80" t="s">
        <v>44</v>
      </c>
      <c r="CG80" s="12">
        <v>138.5</v>
      </c>
      <c r="CH80" s="12">
        <f t="shared" si="38"/>
        <v>138.06666666666666</v>
      </c>
      <c r="CK80">
        <v>7</v>
      </c>
      <c r="CL80" t="s">
        <v>44</v>
      </c>
      <c r="CM80" s="12">
        <v>156.69999999999999</v>
      </c>
      <c r="CP80">
        <v>7</v>
      </c>
      <c r="CQ80" t="s">
        <v>44</v>
      </c>
      <c r="CR80" s="12">
        <v>156.69999999999999</v>
      </c>
      <c r="CS80" s="12">
        <f t="shared" si="39"/>
        <v>156.56666666666666</v>
      </c>
      <c r="CV80">
        <v>7</v>
      </c>
      <c r="CW80" t="s">
        <v>44</v>
      </c>
      <c r="CX80" s="12">
        <v>143</v>
      </c>
      <c r="CY80" s="12">
        <f t="shared" si="40"/>
        <v>141.06666666666666</v>
      </c>
      <c r="DB80">
        <v>7</v>
      </c>
      <c r="DC80" t="s">
        <v>44</v>
      </c>
      <c r="DD80" s="12">
        <v>164.5</v>
      </c>
      <c r="DG80" t="s">
        <v>44</v>
      </c>
      <c r="DH80" s="12">
        <v>164.5</v>
      </c>
      <c r="DI80" s="12">
        <f t="shared" si="41"/>
        <v>164</v>
      </c>
      <c r="DL80">
        <v>7</v>
      </c>
      <c r="DM80" t="s">
        <v>44</v>
      </c>
      <c r="DN80" s="12">
        <v>151.6</v>
      </c>
      <c r="DQ80" t="s">
        <v>44</v>
      </c>
      <c r="DR80" s="12">
        <v>151.6</v>
      </c>
      <c r="DS80" s="12">
        <f t="shared" si="42"/>
        <v>151.43333333333337</v>
      </c>
      <c r="DV80">
        <v>7</v>
      </c>
      <c r="DW80" t="s">
        <v>44</v>
      </c>
      <c r="DX80" s="12">
        <v>146.6</v>
      </c>
      <c r="EA80" t="s">
        <v>44</v>
      </c>
      <c r="EB80" s="12">
        <v>146.6</v>
      </c>
      <c r="EC80" s="12">
        <f t="shared" si="43"/>
        <v>146.56666666666669</v>
      </c>
      <c r="EF80">
        <v>7</v>
      </c>
      <c r="EG80" t="s">
        <v>44</v>
      </c>
      <c r="EH80" s="12">
        <v>150.9</v>
      </c>
      <c r="EK80" t="s">
        <v>44</v>
      </c>
      <c r="EL80" s="12">
        <v>150.9</v>
      </c>
      <c r="EM80" s="12">
        <f t="shared" si="44"/>
        <v>150.76666666666665</v>
      </c>
      <c r="EP80">
        <v>7</v>
      </c>
      <c r="EQ80" t="s">
        <v>44</v>
      </c>
      <c r="ER80" s="12">
        <v>146.80000000000001</v>
      </c>
      <c r="EU80" t="s">
        <v>44</v>
      </c>
      <c r="EV80" s="12">
        <v>146.80000000000001</v>
      </c>
      <c r="EW80" s="12">
        <f t="shared" si="45"/>
        <v>147.16666666666669</v>
      </c>
      <c r="EZ80">
        <v>7</v>
      </c>
      <c r="FA80" t="s">
        <v>44</v>
      </c>
      <c r="FB80" s="12">
        <v>150</v>
      </c>
      <c r="FE80" t="s">
        <v>44</v>
      </c>
      <c r="FF80" s="12">
        <v>150</v>
      </c>
      <c r="FG80" s="12">
        <f t="shared" si="46"/>
        <v>149.70000000000002</v>
      </c>
      <c r="FJ80">
        <v>7</v>
      </c>
      <c r="FK80" t="s">
        <v>44</v>
      </c>
      <c r="FL80" s="12">
        <v>152.19999999999999</v>
      </c>
      <c r="FO80" t="s">
        <v>44</v>
      </c>
      <c r="FP80" s="12">
        <v>152.19999999999999</v>
      </c>
      <c r="FQ80" s="12">
        <f t="shared" si="47"/>
        <v>151.73333333333332</v>
      </c>
      <c r="FT80">
        <v>7</v>
      </c>
      <c r="FU80" t="s">
        <v>44</v>
      </c>
      <c r="FV80" s="12">
        <v>131.19999999999999</v>
      </c>
      <c r="FY80" t="s">
        <v>44</v>
      </c>
      <c r="FZ80" s="12">
        <v>131.19999999999999</v>
      </c>
      <c r="GA80" s="12">
        <f t="shared" si="48"/>
        <v>130.53333333333333</v>
      </c>
      <c r="GD80">
        <v>7</v>
      </c>
      <c r="GE80" t="s">
        <v>44</v>
      </c>
      <c r="GF80" s="12">
        <v>147.5</v>
      </c>
      <c r="GI80" t="s">
        <v>44</v>
      </c>
      <c r="GJ80" s="12">
        <v>147.5</v>
      </c>
      <c r="GK80" s="12">
        <f t="shared" si="49"/>
        <v>146.6</v>
      </c>
      <c r="GN80">
        <v>7</v>
      </c>
      <c r="GO80" t="s">
        <v>44</v>
      </c>
      <c r="GP80" s="12">
        <v>159.1</v>
      </c>
      <c r="GS80" t="s">
        <v>44</v>
      </c>
      <c r="GT80" s="12">
        <v>159.1</v>
      </c>
      <c r="GU80" s="12">
        <f t="shared" si="50"/>
        <v>157.83333333333334</v>
      </c>
      <c r="GX80">
        <v>7</v>
      </c>
      <c r="GY80" t="s">
        <v>44</v>
      </c>
      <c r="GZ80" s="12">
        <v>136.1</v>
      </c>
      <c r="HC80" t="s">
        <v>44</v>
      </c>
      <c r="HD80" s="12">
        <v>136.1</v>
      </c>
      <c r="HE80" s="12">
        <f t="shared" si="51"/>
        <v>134.93333333333337</v>
      </c>
      <c r="HH80">
        <v>7</v>
      </c>
      <c r="HI80" t="s">
        <v>44</v>
      </c>
      <c r="HJ80" s="12">
        <v>144.19999999999999</v>
      </c>
      <c r="HM80" t="s">
        <v>44</v>
      </c>
      <c r="HN80" s="12">
        <v>144.19999999999999</v>
      </c>
      <c r="HO80" s="12">
        <f t="shared" si="52"/>
        <v>143.46666666666667</v>
      </c>
      <c r="HR80">
        <v>7</v>
      </c>
      <c r="HS80" t="s">
        <v>44</v>
      </c>
      <c r="HT80" s="12">
        <v>144.9</v>
      </c>
      <c r="HW80" t="s">
        <v>44</v>
      </c>
      <c r="HX80" s="12">
        <v>144.9</v>
      </c>
      <c r="HY80" s="12">
        <f t="shared" si="53"/>
        <v>143.63333333333333</v>
      </c>
    </row>
    <row r="81" spans="2:233" x14ac:dyDescent="0.35">
      <c r="C81">
        <v>8</v>
      </c>
      <c r="D81" t="s">
        <v>46</v>
      </c>
      <c r="E81" s="12">
        <v>151.6</v>
      </c>
      <c r="H81">
        <v>8</v>
      </c>
      <c r="I81" t="s">
        <v>46</v>
      </c>
      <c r="J81" s="12">
        <v>151.6</v>
      </c>
      <c r="K81" s="12">
        <f t="shared" si="27"/>
        <v>150.53333333333333</v>
      </c>
      <c r="N81">
        <v>8</v>
      </c>
      <c r="O81" t="s">
        <v>46</v>
      </c>
      <c r="P81" s="12">
        <v>139.19999999999999</v>
      </c>
      <c r="Q81" s="12">
        <f t="shared" si="28"/>
        <v>138.46666666666667</v>
      </c>
      <c r="T81">
        <v>8</v>
      </c>
      <c r="U81" t="s">
        <v>46</v>
      </c>
      <c r="V81" s="12">
        <v>161.9</v>
      </c>
      <c r="Y81" t="s">
        <v>46</v>
      </c>
      <c r="Z81" s="12">
        <v>161.9</v>
      </c>
      <c r="AA81" s="12">
        <f t="shared" si="29"/>
        <v>163.13333333333333</v>
      </c>
      <c r="AD81">
        <v>8</v>
      </c>
      <c r="AE81" t="s">
        <v>46</v>
      </c>
      <c r="AF81" s="12">
        <v>137.1</v>
      </c>
      <c r="AG81" s="12">
        <f t="shared" si="30"/>
        <v>137.23333333333335</v>
      </c>
      <c r="AJ81">
        <v>8</v>
      </c>
      <c r="AK81" t="s">
        <v>46</v>
      </c>
      <c r="AL81" s="12">
        <v>144.6</v>
      </c>
      <c r="AO81">
        <v>8</v>
      </c>
      <c r="AP81" t="s">
        <v>46</v>
      </c>
      <c r="AQ81" s="12">
        <v>144.6</v>
      </c>
      <c r="AR81" s="12">
        <f t="shared" si="31"/>
        <v>143.9</v>
      </c>
      <c r="AU81">
        <v>8</v>
      </c>
      <c r="AV81" t="s">
        <v>46</v>
      </c>
      <c r="AW81" s="12">
        <v>124.7</v>
      </c>
      <c r="AX81" s="12">
        <f t="shared" si="32"/>
        <v>124.46666666666665</v>
      </c>
      <c r="BA81">
        <v>8</v>
      </c>
      <c r="BB81" t="s">
        <v>46</v>
      </c>
      <c r="BC81" s="12">
        <v>145.5</v>
      </c>
      <c r="BD81" s="12">
        <f t="shared" si="33"/>
        <v>145.06666666666669</v>
      </c>
      <c r="BG81">
        <v>8</v>
      </c>
      <c r="BH81" t="s">
        <v>46</v>
      </c>
      <c r="BI81" s="12">
        <v>156.19999999999999</v>
      </c>
      <c r="BJ81" s="12">
        <f t="shared" si="34"/>
        <v>148.96666666666667</v>
      </c>
      <c r="BM81">
        <v>8</v>
      </c>
      <c r="BN81" t="s">
        <v>46</v>
      </c>
      <c r="BO81" s="12">
        <v>131.5</v>
      </c>
      <c r="BP81" s="12">
        <f t="shared" si="35"/>
        <v>130.26666666666665</v>
      </c>
      <c r="BS81">
        <v>8</v>
      </c>
      <c r="BT81" t="s">
        <v>46</v>
      </c>
      <c r="BU81" s="12">
        <v>111.7</v>
      </c>
      <c r="BV81" s="12">
        <f t="shared" si="36"/>
        <v>111.03333333333332</v>
      </c>
      <c r="BY81">
        <v>8</v>
      </c>
      <c r="BZ81" t="s">
        <v>46</v>
      </c>
      <c r="CA81" s="12">
        <v>142.69999999999999</v>
      </c>
      <c r="CB81" s="12">
        <f t="shared" si="37"/>
        <v>141.6</v>
      </c>
      <c r="CE81">
        <v>8</v>
      </c>
      <c r="CF81" t="s">
        <v>46</v>
      </c>
      <c r="CG81" s="12">
        <v>138.5</v>
      </c>
      <c r="CH81" s="12">
        <f t="shared" si="38"/>
        <v>138.33333333333334</v>
      </c>
      <c r="CK81">
        <v>8</v>
      </c>
      <c r="CL81" t="s">
        <v>46</v>
      </c>
      <c r="CM81" s="12">
        <v>156.9</v>
      </c>
      <c r="CP81">
        <v>8</v>
      </c>
      <c r="CQ81" t="s">
        <v>46</v>
      </c>
      <c r="CR81" s="12">
        <v>156.9</v>
      </c>
      <c r="CS81" s="12">
        <f t="shared" si="39"/>
        <v>156.73333333333332</v>
      </c>
      <c r="CV81">
        <v>8</v>
      </c>
      <c r="CW81" t="s">
        <v>46</v>
      </c>
      <c r="CX81" s="12">
        <v>144</v>
      </c>
      <c r="CY81" s="12">
        <f t="shared" si="40"/>
        <v>142.66666666666666</v>
      </c>
      <c r="DB81">
        <v>8</v>
      </c>
      <c r="DC81" t="s">
        <v>46</v>
      </c>
      <c r="DD81" s="12">
        <v>165.1</v>
      </c>
      <c r="DG81" t="s">
        <v>46</v>
      </c>
      <c r="DH81" s="12">
        <v>165.1</v>
      </c>
      <c r="DI81" s="12">
        <f t="shared" si="41"/>
        <v>164.6</v>
      </c>
      <c r="DL81">
        <v>8</v>
      </c>
      <c r="DM81" t="s">
        <v>46</v>
      </c>
      <c r="DN81" s="12">
        <v>151.80000000000001</v>
      </c>
      <c r="DQ81" t="s">
        <v>46</v>
      </c>
      <c r="DR81" s="12">
        <v>151.80000000000001</v>
      </c>
      <c r="DS81" s="12">
        <f t="shared" si="42"/>
        <v>151.6</v>
      </c>
      <c r="DV81">
        <v>8</v>
      </c>
      <c r="DW81" t="s">
        <v>46</v>
      </c>
      <c r="DX81" s="12">
        <v>146.6</v>
      </c>
      <c r="EA81" t="s">
        <v>46</v>
      </c>
      <c r="EB81" s="12">
        <v>146.6</v>
      </c>
      <c r="EC81" s="12">
        <f t="shared" si="43"/>
        <v>146.56666666666669</v>
      </c>
      <c r="EF81">
        <v>8</v>
      </c>
      <c r="EG81" t="s">
        <v>46</v>
      </c>
      <c r="EH81" s="12">
        <v>151.1</v>
      </c>
      <c r="EK81" t="s">
        <v>46</v>
      </c>
      <c r="EL81" s="12">
        <v>151.1</v>
      </c>
      <c r="EM81" s="12">
        <f t="shared" si="44"/>
        <v>150.9</v>
      </c>
      <c r="EP81">
        <v>8</v>
      </c>
      <c r="EQ81" t="s">
        <v>46</v>
      </c>
      <c r="ER81" s="12">
        <v>146.4</v>
      </c>
      <c r="EU81" t="s">
        <v>46</v>
      </c>
      <c r="EV81" s="12">
        <v>146.4</v>
      </c>
      <c r="EW81" s="12">
        <f t="shared" si="45"/>
        <v>147</v>
      </c>
      <c r="EZ81">
        <v>8</v>
      </c>
      <c r="FA81" t="s">
        <v>46</v>
      </c>
      <c r="FB81" s="12">
        <v>150.19999999999999</v>
      </c>
      <c r="FE81" t="s">
        <v>46</v>
      </c>
      <c r="FF81" s="12">
        <v>150.19999999999999</v>
      </c>
      <c r="FG81" s="12">
        <f t="shared" si="46"/>
        <v>149.93333333333334</v>
      </c>
      <c r="FJ81">
        <v>8</v>
      </c>
      <c r="FK81" t="s">
        <v>46</v>
      </c>
      <c r="FL81" s="12">
        <v>152.69999999999999</v>
      </c>
      <c r="FO81" t="s">
        <v>46</v>
      </c>
      <c r="FP81" s="12">
        <v>152.69999999999999</v>
      </c>
      <c r="FQ81" s="12">
        <f t="shared" si="47"/>
        <v>152.19999999999999</v>
      </c>
      <c r="FT81">
        <v>8</v>
      </c>
      <c r="FU81" t="s">
        <v>46</v>
      </c>
      <c r="FV81" s="12">
        <v>131.4</v>
      </c>
      <c r="FY81" t="s">
        <v>46</v>
      </c>
      <c r="FZ81" s="12">
        <v>131.4</v>
      </c>
      <c r="GA81" s="12">
        <f t="shared" si="48"/>
        <v>130.93333333333331</v>
      </c>
      <c r="GD81">
        <v>8</v>
      </c>
      <c r="GE81" t="s">
        <v>46</v>
      </c>
      <c r="GF81" s="12">
        <v>148</v>
      </c>
      <c r="GI81" t="s">
        <v>46</v>
      </c>
      <c r="GJ81" s="12">
        <v>148</v>
      </c>
      <c r="GK81" s="12">
        <f t="shared" si="49"/>
        <v>147.29999999999998</v>
      </c>
      <c r="GN81">
        <v>8</v>
      </c>
      <c r="GO81" t="s">
        <v>46</v>
      </c>
      <c r="GP81" s="12">
        <v>159.69999999999999</v>
      </c>
      <c r="GS81" t="s">
        <v>46</v>
      </c>
      <c r="GT81" s="12">
        <v>159.69999999999999</v>
      </c>
      <c r="GU81" s="12">
        <f t="shared" si="50"/>
        <v>158.83333333333331</v>
      </c>
      <c r="GX81">
        <v>8</v>
      </c>
      <c r="GY81" t="s">
        <v>46</v>
      </c>
      <c r="GZ81" s="12">
        <v>138.80000000000001</v>
      </c>
      <c r="HC81" t="s">
        <v>46</v>
      </c>
      <c r="HD81" s="12">
        <v>138.80000000000001</v>
      </c>
      <c r="HE81" s="12">
        <f t="shared" si="51"/>
        <v>136.56666666666666</v>
      </c>
      <c r="HH81">
        <v>8</v>
      </c>
      <c r="HI81" t="s">
        <v>46</v>
      </c>
      <c r="HJ81" s="12">
        <v>144.9</v>
      </c>
      <c r="HM81" t="s">
        <v>46</v>
      </c>
      <c r="HN81" s="12">
        <v>144.9</v>
      </c>
      <c r="HO81" s="12">
        <f t="shared" si="52"/>
        <v>144.13333333333333</v>
      </c>
      <c r="HR81">
        <v>8</v>
      </c>
      <c r="HS81" t="s">
        <v>46</v>
      </c>
      <c r="HT81" s="12">
        <v>145.69999999999999</v>
      </c>
      <c r="HW81" t="s">
        <v>46</v>
      </c>
      <c r="HX81" s="12">
        <v>145.69999999999999</v>
      </c>
      <c r="HY81" s="12">
        <f t="shared" si="53"/>
        <v>144.73333333333332</v>
      </c>
    </row>
    <row r="82" spans="2:233" x14ac:dyDescent="0.35">
      <c r="C82">
        <v>9</v>
      </c>
      <c r="D82" t="s">
        <v>48</v>
      </c>
      <c r="E82" s="12">
        <v>152.19999999999999</v>
      </c>
      <c r="H82">
        <v>9</v>
      </c>
      <c r="I82" t="s">
        <v>48</v>
      </c>
      <c r="J82" s="12">
        <v>152.19999999999999</v>
      </c>
      <c r="K82" s="12">
        <f t="shared" si="27"/>
        <v>151.46666666666667</v>
      </c>
      <c r="N82">
        <v>9</v>
      </c>
      <c r="O82" t="s">
        <v>48</v>
      </c>
      <c r="P82" s="12">
        <v>140.1</v>
      </c>
      <c r="Q82" s="12">
        <f t="shared" si="28"/>
        <v>139.23333333333335</v>
      </c>
      <c r="T82">
        <v>9</v>
      </c>
      <c r="U82" t="s">
        <v>48</v>
      </c>
      <c r="V82" s="12">
        <v>161.9</v>
      </c>
      <c r="Y82" t="s">
        <v>48</v>
      </c>
      <c r="Z82" s="12">
        <v>161.9</v>
      </c>
      <c r="AA82" s="12">
        <f t="shared" si="29"/>
        <v>162.6</v>
      </c>
      <c r="AD82">
        <v>9</v>
      </c>
      <c r="AE82" t="s">
        <v>48</v>
      </c>
      <c r="AF82" s="12">
        <v>138.30000000000001</v>
      </c>
      <c r="AG82" s="12">
        <f t="shared" si="30"/>
        <v>137.93333333333334</v>
      </c>
      <c r="AJ82">
        <v>9</v>
      </c>
      <c r="AK82" t="s">
        <v>48</v>
      </c>
      <c r="AL82" s="12">
        <v>145.69999999999999</v>
      </c>
      <c r="AO82">
        <v>9</v>
      </c>
      <c r="AP82" t="s">
        <v>48</v>
      </c>
      <c r="AQ82" s="12">
        <v>145.69999999999999</v>
      </c>
      <c r="AR82" s="12">
        <f t="shared" si="31"/>
        <v>144.73333333333332</v>
      </c>
      <c r="AU82">
        <v>9</v>
      </c>
      <c r="AV82" t="s">
        <v>48</v>
      </c>
      <c r="AW82" s="12">
        <v>125.1</v>
      </c>
      <c r="AX82" s="12">
        <f t="shared" si="32"/>
        <v>124.73333333333335</v>
      </c>
      <c r="BA82">
        <v>9</v>
      </c>
      <c r="BB82" t="s">
        <v>48</v>
      </c>
      <c r="BC82" s="12">
        <v>143.80000000000001</v>
      </c>
      <c r="BD82" s="12">
        <f t="shared" si="33"/>
        <v>145.23333333333332</v>
      </c>
      <c r="BG82">
        <v>9</v>
      </c>
      <c r="BH82" t="s">
        <v>48</v>
      </c>
      <c r="BI82" s="12">
        <v>163.4</v>
      </c>
      <c r="BJ82" s="12">
        <f t="shared" si="34"/>
        <v>156.56666666666663</v>
      </c>
      <c r="BM82">
        <v>9</v>
      </c>
      <c r="BN82" t="s">
        <v>48</v>
      </c>
      <c r="BO82" s="12">
        <v>132.19999999999999</v>
      </c>
      <c r="BP82" s="12">
        <f t="shared" si="35"/>
        <v>131.43333333333334</v>
      </c>
      <c r="BS82">
        <v>9</v>
      </c>
      <c r="BT82" t="s">
        <v>48</v>
      </c>
      <c r="BU82" s="12">
        <v>112.8</v>
      </c>
      <c r="BV82" s="12">
        <f t="shared" si="36"/>
        <v>111.76666666666667</v>
      </c>
      <c r="BY82">
        <v>9</v>
      </c>
      <c r="BZ82" t="s">
        <v>48</v>
      </c>
      <c r="CA82" s="12">
        <v>144.19999999999999</v>
      </c>
      <c r="CB82" s="12">
        <f t="shared" si="37"/>
        <v>142.86666666666665</v>
      </c>
      <c r="CE82">
        <v>9</v>
      </c>
      <c r="CF82" t="s">
        <v>48</v>
      </c>
      <c r="CG82" s="12">
        <v>138.5</v>
      </c>
      <c r="CH82" s="12">
        <f t="shared" si="38"/>
        <v>138.5</v>
      </c>
      <c r="CK82">
        <v>9</v>
      </c>
      <c r="CL82" t="s">
        <v>48</v>
      </c>
      <c r="CM82" s="12">
        <v>157.19999999999999</v>
      </c>
      <c r="CP82">
        <v>9</v>
      </c>
      <c r="CQ82" t="s">
        <v>48</v>
      </c>
      <c r="CR82" s="12">
        <v>157.19999999999999</v>
      </c>
      <c r="CS82" s="12">
        <f t="shared" si="39"/>
        <v>156.93333333333334</v>
      </c>
      <c r="CV82">
        <v>9</v>
      </c>
      <c r="CW82" t="s">
        <v>48</v>
      </c>
      <c r="CX82" s="12">
        <v>145.5</v>
      </c>
      <c r="CY82" s="12">
        <f t="shared" si="40"/>
        <v>144.16666666666666</v>
      </c>
      <c r="DB82">
        <v>9</v>
      </c>
      <c r="DC82" t="s">
        <v>48</v>
      </c>
      <c r="DD82" s="12">
        <v>165.7</v>
      </c>
      <c r="DG82" t="s">
        <v>48</v>
      </c>
      <c r="DH82" s="12">
        <v>165.7</v>
      </c>
      <c r="DI82" s="12">
        <f t="shared" si="41"/>
        <v>165.1</v>
      </c>
      <c r="DL82">
        <v>9</v>
      </c>
      <c r="DM82" t="s">
        <v>48</v>
      </c>
      <c r="DN82" s="12">
        <v>151.69999999999999</v>
      </c>
      <c r="DQ82" t="s">
        <v>48</v>
      </c>
      <c r="DR82" s="12">
        <v>151.69999999999999</v>
      </c>
      <c r="DS82" s="12">
        <f t="shared" si="42"/>
        <v>151.69999999999999</v>
      </c>
      <c r="DV82">
        <v>9</v>
      </c>
      <c r="DW82" t="s">
        <v>48</v>
      </c>
      <c r="DX82" s="12">
        <v>146.6</v>
      </c>
      <c r="EA82" t="s">
        <v>48</v>
      </c>
      <c r="EB82" s="12">
        <v>146.6</v>
      </c>
      <c r="EC82" s="12">
        <f t="shared" si="43"/>
        <v>146.6</v>
      </c>
      <c r="EF82">
        <v>9</v>
      </c>
      <c r="EG82" t="s">
        <v>48</v>
      </c>
      <c r="EH82" s="12">
        <v>151</v>
      </c>
      <c r="EK82" t="s">
        <v>48</v>
      </c>
      <c r="EL82" s="12">
        <v>151</v>
      </c>
      <c r="EM82" s="12">
        <f t="shared" si="44"/>
        <v>151</v>
      </c>
      <c r="EP82">
        <v>9</v>
      </c>
      <c r="EQ82" t="s">
        <v>48</v>
      </c>
      <c r="ER82" s="12">
        <v>146.9</v>
      </c>
      <c r="EU82" t="s">
        <v>48</v>
      </c>
      <c r="EV82" s="12">
        <v>146.9</v>
      </c>
      <c r="EW82" s="12">
        <f t="shared" si="45"/>
        <v>146.70000000000002</v>
      </c>
      <c r="EZ82">
        <v>9</v>
      </c>
      <c r="FA82" t="s">
        <v>48</v>
      </c>
      <c r="FB82" s="12">
        <v>150.30000000000001</v>
      </c>
      <c r="FE82" t="s">
        <v>48</v>
      </c>
      <c r="FF82" s="12">
        <v>150.30000000000001</v>
      </c>
      <c r="FG82" s="12">
        <f t="shared" si="46"/>
        <v>150.16666666666666</v>
      </c>
      <c r="FJ82">
        <v>9</v>
      </c>
      <c r="FK82" t="s">
        <v>48</v>
      </c>
      <c r="FL82" s="12">
        <v>153.4</v>
      </c>
      <c r="FO82" t="s">
        <v>48</v>
      </c>
      <c r="FP82" s="12">
        <v>153.4</v>
      </c>
      <c r="FQ82" s="12">
        <f t="shared" si="47"/>
        <v>152.76666666666665</v>
      </c>
      <c r="FT82">
        <v>9</v>
      </c>
      <c r="FU82" t="s">
        <v>48</v>
      </c>
      <c r="FV82" s="12">
        <v>131.6</v>
      </c>
      <c r="FY82" t="s">
        <v>48</v>
      </c>
      <c r="FZ82" s="12">
        <v>131.6</v>
      </c>
      <c r="GA82" s="12">
        <f t="shared" si="48"/>
        <v>131.4</v>
      </c>
      <c r="GD82">
        <v>9</v>
      </c>
      <c r="GE82" t="s">
        <v>48</v>
      </c>
      <c r="GF82" s="12">
        <v>148.30000000000001</v>
      </c>
      <c r="GI82" t="s">
        <v>48</v>
      </c>
      <c r="GJ82" s="12">
        <v>148.30000000000001</v>
      </c>
      <c r="GK82" s="12">
        <f t="shared" si="49"/>
        <v>147.93333333333334</v>
      </c>
      <c r="GN82">
        <v>9</v>
      </c>
      <c r="GO82" t="s">
        <v>48</v>
      </c>
      <c r="GP82" s="12">
        <v>160.19999999999999</v>
      </c>
      <c r="GS82" t="s">
        <v>48</v>
      </c>
      <c r="GT82" s="12">
        <v>160.19999999999999</v>
      </c>
      <c r="GU82" s="12">
        <f t="shared" si="50"/>
        <v>159.66666666666666</v>
      </c>
      <c r="GX82">
        <v>9</v>
      </c>
      <c r="GY82" t="s">
        <v>48</v>
      </c>
      <c r="GZ82" s="12">
        <v>140.19999999999999</v>
      </c>
      <c r="HC82" t="s">
        <v>48</v>
      </c>
      <c r="HD82" s="12">
        <v>140.19999999999999</v>
      </c>
      <c r="HE82" s="12">
        <f t="shared" si="51"/>
        <v>138.36666666666665</v>
      </c>
      <c r="HH82">
        <v>9</v>
      </c>
      <c r="HI82" t="s">
        <v>48</v>
      </c>
      <c r="HJ82" s="12">
        <v>145.4</v>
      </c>
      <c r="HM82" t="s">
        <v>48</v>
      </c>
      <c r="HN82" s="12">
        <v>145.4</v>
      </c>
      <c r="HO82" s="12">
        <f t="shared" si="52"/>
        <v>144.83333333333334</v>
      </c>
      <c r="HR82">
        <v>9</v>
      </c>
      <c r="HS82" t="s">
        <v>48</v>
      </c>
      <c r="HT82" s="12">
        <v>146.69999999999999</v>
      </c>
      <c r="HW82" t="s">
        <v>48</v>
      </c>
      <c r="HX82" s="12">
        <v>146.69999999999999</v>
      </c>
      <c r="HY82" s="12">
        <f t="shared" si="53"/>
        <v>145.76666666666668</v>
      </c>
    </row>
    <row r="83" spans="2:233" x14ac:dyDescent="0.35">
      <c r="C83">
        <v>10</v>
      </c>
      <c r="D83" t="s">
        <v>50</v>
      </c>
      <c r="E83" s="12">
        <v>153</v>
      </c>
      <c r="H83">
        <v>10</v>
      </c>
      <c r="I83" t="s">
        <v>50</v>
      </c>
      <c r="J83" s="12">
        <v>153</v>
      </c>
      <c r="K83" s="12">
        <f t="shared" si="27"/>
        <v>152.26666666666665</v>
      </c>
      <c r="N83">
        <v>10</v>
      </c>
      <c r="O83" t="s">
        <v>50</v>
      </c>
      <c r="P83" s="12">
        <v>141</v>
      </c>
      <c r="Q83" s="12">
        <f t="shared" si="28"/>
        <v>140.1</v>
      </c>
      <c r="T83">
        <v>10</v>
      </c>
      <c r="U83" t="s">
        <v>50</v>
      </c>
      <c r="V83" s="12">
        <v>161.6</v>
      </c>
      <c r="Y83" t="s">
        <v>50</v>
      </c>
      <c r="Z83" s="12">
        <v>161.6</v>
      </c>
      <c r="AA83" s="12">
        <f t="shared" si="29"/>
        <v>161.79999999999998</v>
      </c>
      <c r="AD83">
        <v>10</v>
      </c>
      <c r="AE83" t="s">
        <v>50</v>
      </c>
      <c r="AF83" s="12">
        <v>141.19999999999999</v>
      </c>
      <c r="AG83" s="12">
        <f t="shared" si="30"/>
        <v>138.86666666666665</v>
      </c>
      <c r="AJ83">
        <v>10</v>
      </c>
      <c r="AK83" t="s">
        <v>50</v>
      </c>
      <c r="AL83" s="12">
        <v>146.5</v>
      </c>
      <c r="AO83">
        <v>10</v>
      </c>
      <c r="AP83" t="s">
        <v>50</v>
      </c>
      <c r="AQ83" s="12">
        <v>146.5</v>
      </c>
      <c r="AR83" s="12">
        <f t="shared" si="31"/>
        <v>145.6</v>
      </c>
      <c r="AU83">
        <v>10</v>
      </c>
      <c r="AV83" t="s">
        <v>50</v>
      </c>
      <c r="AW83" s="12">
        <v>125.6</v>
      </c>
      <c r="AX83" s="12">
        <f t="shared" si="32"/>
        <v>125.13333333333333</v>
      </c>
      <c r="BA83">
        <v>10</v>
      </c>
      <c r="BB83" t="s">
        <v>50</v>
      </c>
      <c r="BC83" s="12">
        <v>145.69999999999999</v>
      </c>
      <c r="BD83" s="12">
        <f t="shared" si="33"/>
        <v>145</v>
      </c>
      <c r="BG83">
        <v>10</v>
      </c>
      <c r="BH83" t="s">
        <v>50</v>
      </c>
      <c r="BI83" s="12">
        <v>178.8</v>
      </c>
      <c r="BJ83" s="12">
        <f t="shared" si="34"/>
        <v>166.13333333333335</v>
      </c>
      <c r="BM83">
        <v>10</v>
      </c>
      <c r="BN83" t="s">
        <v>50</v>
      </c>
      <c r="BO83" s="12">
        <v>133.1</v>
      </c>
      <c r="BP83" s="12">
        <f t="shared" si="35"/>
        <v>132.26666666666665</v>
      </c>
      <c r="BS83">
        <v>10</v>
      </c>
      <c r="BT83" t="s">
        <v>50</v>
      </c>
      <c r="BU83" s="12">
        <v>113.6</v>
      </c>
      <c r="BV83" s="12">
        <f t="shared" si="36"/>
        <v>112.7</v>
      </c>
      <c r="BY83">
        <v>10</v>
      </c>
      <c r="BZ83" t="s">
        <v>50</v>
      </c>
      <c r="CA83" s="12">
        <v>145.5</v>
      </c>
      <c r="CB83" s="12">
        <f t="shared" si="37"/>
        <v>144.13333333333333</v>
      </c>
      <c r="CE83">
        <v>10</v>
      </c>
      <c r="CF83" t="s">
        <v>50</v>
      </c>
      <c r="CG83" s="12">
        <v>138.6</v>
      </c>
      <c r="CH83" s="12">
        <f t="shared" si="38"/>
        <v>138.53333333333333</v>
      </c>
      <c r="CK83">
        <v>10</v>
      </c>
      <c r="CL83" t="s">
        <v>50</v>
      </c>
      <c r="CM83" s="12">
        <v>157.4</v>
      </c>
      <c r="CP83">
        <v>10</v>
      </c>
      <c r="CQ83" t="s">
        <v>50</v>
      </c>
      <c r="CR83" s="12">
        <v>157.4</v>
      </c>
      <c r="CS83" s="12">
        <f t="shared" si="39"/>
        <v>157.16666666666666</v>
      </c>
      <c r="CV83">
        <v>10</v>
      </c>
      <c r="CW83" t="s">
        <v>50</v>
      </c>
      <c r="CX83" s="12">
        <v>148.30000000000001</v>
      </c>
      <c r="CY83" s="12">
        <f t="shared" si="40"/>
        <v>145.93333333333334</v>
      </c>
      <c r="DB83">
        <v>10</v>
      </c>
      <c r="DC83" t="s">
        <v>50</v>
      </c>
      <c r="DD83" s="12">
        <v>166.3</v>
      </c>
      <c r="DG83" t="s">
        <v>50</v>
      </c>
      <c r="DH83" s="12">
        <v>166.3</v>
      </c>
      <c r="DI83" s="12">
        <f t="shared" si="41"/>
        <v>165.7</v>
      </c>
      <c r="DL83">
        <v>10</v>
      </c>
      <c r="DM83" t="s">
        <v>50</v>
      </c>
      <c r="DN83" s="12">
        <v>151.69999999999999</v>
      </c>
      <c r="DQ83" t="s">
        <v>50</v>
      </c>
      <c r="DR83" s="12">
        <v>151.69999999999999</v>
      </c>
      <c r="DS83" s="12">
        <f t="shared" si="42"/>
        <v>151.73333333333332</v>
      </c>
      <c r="DV83">
        <v>10</v>
      </c>
      <c r="DW83" t="s">
        <v>50</v>
      </c>
      <c r="DX83" s="12">
        <v>146.69999999999999</v>
      </c>
      <c r="EA83" t="s">
        <v>50</v>
      </c>
      <c r="EB83" s="12">
        <v>146.69999999999999</v>
      </c>
      <c r="EC83" s="12">
        <f t="shared" si="43"/>
        <v>146.63333333333333</v>
      </c>
      <c r="EF83">
        <v>10</v>
      </c>
      <c r="EG83" t="s">
        <v>50</v>
      </c>
      <c r="EH83" s="12">
        <v>151</v>
      </c>
      <c r="EK83" t="s">
        <v>50</v>
      </c>
      <c r="EL83" s="12">
        <v>151</v>
      </c>
      <c r="EM83" s="12">
        <f t="shared" si="44"/>
        <v>151.03333333333333</v>
      </c>
      <c r="EP83">
        <v>10</v>
      </c>
      <c r="EQ83" t="s">
        <v>50</v>
      </c>
      <c r="ER83" s="12">
        <v>147.69999999999999</v>
      </c>
      <c r="EU83" t="s">
        <v>50</v>
      </c>
      <c r="EV83" s="12">
        <v>147.69999999999999</v>
      </c>
      <c r="EW83" s="12">
        <f t="shared" si="45"/>
        <v>147</v>
      </c>
      <c r="EZ83">
        <v>10</v>
      </c>
      <c r="FA83" t="s">
        <v>50</v>
      </c>
      <c r="FB83" s="12">
        <v>150.6</v>
      </c>
      <c r="FE83" t="s">
        <v>50</v>
      </c>
      <c r="FF83" s="12">
        <v>150.6</v>
      </c>
      <c r="FG83" s="12">
        <f t="shared" si="46"/>
        <v>150.36666666666667</v>
      </c>
      <c r="FJ83">
        <v>10</v>
      </c>
      <c r="FK83" t="s">
        <v>50</v>
      </c>
      <c r="FL83" s="12">
        <v>153.69999999999999</v>
      </c>
      <c r="FO83" t="s">
        <v>50</v>
      </c>
      <c r="FP83" s="12">
        <v>153.69999999999999</v>
      </c>
      <c r="FQ83" s="12">
        <f t="shared" si="47"/>
        <v>153.26666666666668</v>
      </c>
      <c r="FT83">
        <v>10</v>
      </c>
      <c r="FU83" t="s">
        <v>50</v>
      </c>
      <c r="FV83" s="12">
        <v>131.69999999999999</v>
      </c>
      <c r="FY83" t="s">
        <v>50</v>
      </c>
      <c r="FZ83" s="12">
        <v>131.69999999999999</v>
      </c>
      <c r="GA83" s="12">
        <f t="shared" si="48"/>
        <v>131.56666666666666</v>
      </c>
      <c r="GD83">
        <v>10</v>
      </c>
      <c r="GE83" t="s">
        <v>50</v>
      </c>
      <c r="GF83" s="12">
        <v>148.69999999999999</v>
      </c>
      <c r="GI83" t="s">
        <v>50</v>
      </c>
      <c r="GJ83" s="12">
        <v>148.69999999999999</v>
      </c>
      <c r="GK83" s="12">
        <f t="shared" si="49"/>
        <v>148.33333333333334</v>
      </c>
      <c r="GN83">
        <v>10</v>
      </c>
      <c r="GO83" t="s">
        <v>50</v>
      </c>
      <c r="GP83" s="12">
        <v>160.69999999999999</v>
      </c>
      <c r="GS83" t="s">
        <v>50</v>
      </c>
      <c r="GT83" s="12">
        <v>160.69999999999999</v>
      </c>
      <c r="GU83" s="12">
        <f t="shared" si="50"/>
        <v>160.19999999999999</v>
      </c>
      <c r="GX83">
        <v>10</v>
      </c>
      <c r="GY83" t="s">
        <v>50</v>
      </c>
      <c r="GZ83" s="12">
        <v>140.30000000000001</v>
      </c>
      <c r="HC83" t="s">
        <v>50</v>
      </c>
      <c r="HD83" s="12">
        <v>140.30000000000001</v>
      </c>
      <c r="HE83" s="12">
        <f t="shared" si="51"/>
        <v>139.76666666666668</v>
      </c>
      <c r="HH83">
        <v>10</v>
      </c>
      <c r="HI83" t="s">
        <v>50</v>
      </c>
      <c r="HJ83" s="12">
        <v>145.69999999999999</v>
      </c>
      <c r="HM83" t="s">
        <v>50</v>
      </c>
      <c r="HN83" s="12">
        <v>145.69999999999999</v>
      </c>
      <c r="HO83" s="12">
        <f t="shared" si="52"/>
        <v>145.33333333333334</v>
      </c>
      <c r="HR83">
        <v>10</v>
      </c>
      <c r="HS83" t="s">
        <v>50</v>
      </c>
      <c r="HT83" s="12">
        <v>148.30000000000001</v>
      </c>
      <c r="HW83" t="s">
        <v>50</v>
      </c>
      <c r="HX83" s="12">
        <v>148.30000000000001</v>
      </c>
      <c r="HY83" s="12">
        <f t="shared" si="53"/>
        <v>146.9</v>
      </c>
    </row>
    <row r="84" spans="2:233" x14ac:dyDescent="0.35">
      <c r="C84">
        <v>11</v>
      </c>
      <c r="D84" t="s">
        <v>52</v>
      </c>
      <c r="E84" s="12">
        <v>153.5</v>
      </c>
      <c r="H84">
        <v>11</v>
      </c>
      <c r="I84" t="s">
        <v>52</v>
      </c>
      <c r="J84" s="12">
        <v>153.5</v>
      </c>
      <c r="K84" s="12">
        <f t="shared" si="27"/>
        <v>152.9</v>
      </c>
      <c r="N84">
        <v>11</v>
      </c>
      <c r="O84" t="s">
        <v>52</v>
      </c>
      <c r="P84" s="12">
        <v>141.80000000000001</v>
      </c>
      <c r="Q84" s="12">
        <f t="shared" si="28"/>
        <v>140.96666666666667</v>
      </c>
      <c r="T84">
        <v>11</v>
      </c>
      <c r="U84" t="s">
        <v>52</v>
      </c>
      <c r="V84" s="12">
        <v>163.69999999999999</v>
      </c>
      <c r="Y84" t="s">
        <v>52</v>
      </c>
      <c r="Z84" s="12">
        <v>163.69999999999999</v>
      </c>
      <c r="AA84" s="12">
        <f t="shared" si="29"/>
        <v>162.4</v>
      </c>
      <c r="AD84">
        <v>11</v>
      </c>
      <c r="AE84" t="s">
        <v>52</v>
      </c>
      <c r="AF84" s="12">
        <v>143.80000000000001</v>
      </c>
      <c r="AG84" s="12">
        <f t="shared" si="30"/>
        <v>141.1</v>
      </c>
      <c r="AJ84">
        <v>11</v>
      </c>
      <c r="AK84" t="s">
        <v>52</v>
      </c>
      <c r="AL84" s="12">
        <v>147.1</v>
      </c>
      <c r="AO84">
        <v>11</v>
      </c>
      <c r="AP84" t="s">
        <v>52</v>
      </c>
      <c r="AQ84" s="12">
        <v>147.1</v>
      </c>
      <c r="AR84" s="12">
        <f t="shared" si="31"/>
        <v>146.43333333333331</v>
      </c>
      <c r="AU84">
        <v>11</v>
      </c>
      <c r="AV84" t="s">
        <v>52</v>
      </c>
      <c r="AW84" s="12">
        <v>126</v>
      </c>
      <c r="AX84" s="12">
        <f t="shared" si="32"/>
        <v>125.56666666666666</v>
      </c>
      <c r="BA84">
        <v>11</v>
      </c>
      <c r="BB84" t="s">
        <v>52</v>
      </c>
      <c r="BC84" s="12">
        <v>146.19999999999999</v>
      </c>
      <c r="BD84" s="12">
        <f t="shared" si="33"/>
        <v>145.23333333333332</v>
      </c>
      <c r="BG84">
        <v>11</v>
      </c>
      <c r="BH84" t="s">
        <v>52</v>
      </c>
      <c r="BI84" s="12">
        <v>191.4</v>
      </c>
      <c r="BJ84" s="12">
        <f t="shared" si="34"/>
        <v>177.86666666666667</v>
      </c>
      <c r="BM84">
        <v>11</v>
      </c>
      <c r="BN84" t="s">
        <v>52</v>
      </c>
      <c r="BO84" s="12">
        <v>136.19999999999999</v>
      </c>
      <c r="BP84" s="12">
        <f t="shared" si="35"/>
        <v>133.83333333333331</v>
      </c>
      <c r="BS84">
        <v>11</v>
      </c>
      <c r="BT84" t="s">
        <v>52</v>
      </c>
      <c r="BU84" s="12">
        <v>113.8</v>
      </c>
      <c r="BV84" s="12">
        <f t="shared" si="36"/>
        <v>113.39999999999999</v>
      </c>
      <c r="BY84">
        <v>11</v>
      </c>
      <c r="BZ84" t="s">
        <v>52</v>
      </c>
      <c r="CA84" s="12">
        <v>147.30000000000001</v>
      </c>
      <c r="CB84" s="12">
        <f t="shared" si="37"/>
        <v>145.66666666666666</v>
      </c>
      <c r="CE84">
        <v>11</v>
      </c>
      <c r="CF84" t="s">
        <v>52</v>
      </c>
      <c r="CG84" s="12">
        <v>138.69999999999999</v>
      </c>
      <c r="CH84" s="12">
        <f t="shared" si="38"/>
        <v>138.6</v>
      </c>
      <c r="CK84">
        <v>11</v>
      </c>
      <c r="CL84" t="s">
        <v>52</v>
      </c>
      <c r="CM84" s="12">
        <v>157.69999999999999</v>
      </c>
      <c r="CP84">
        <v>11</v>
      </c>
      <c r="CQ84" t="s">
        <v>52</v>
      </c>
      <c r="CR84" s="12">
        <v>157.69999999999999</v>
      </c>
      <c r="CS84" s="12">
        <f t="shared" si="39"/>
        <v>157.43333333333334</v>
      </c>
      <c r="CV84">
        <v>11</v>
      </c>
      <c r="CW84" t="s">
        <v>52</v>
      </c>
      <c r="CX84" s="12">
        <v>150.9</v>
      </c>
      <c r="CY84" s="12">
        <f t="shared" si="40"/>
        <v>148.23333333333335</v>
      </c>
      <c r="DB84">
        <v>11</v>
      </c>
      <c r="DC84" t="s">
        <v>52</v>
      </c>
      <c r="DD84" s="12">
        <v>167.2</v>
      </c>
      <c r="DG84" t="s">
        <v>52</v>
      </c>
      <c r="DH84" s="12">
        <v>167.2</v>
      </c>
      <c r="DI84" s="12">
        <f t="shared" si="41"/>
        <v>166.4</v>
      </c>
      <c r="DL84">
        <v>11</v>
      </c>
      <c r="DM84" t="s">
        <v>52</v>
      </c>
      <c r="DN84" s="12">
        <v>152.30000000000001</v>
      </c>
      <c r="DQ84" t="s">
        <v>52</v>
      </c>
      <c r="DR84" s="12">
        <v>152.30000000000001</v>
      </c>
      <c r="DS84" s="12">
        <f t="shared" si="42"/>
        <v>151.9</v>
      </c>
      <c r="DV84">
        <v>11</v>
      </c>
      <c r="DW84" t="s">
        <v>52</v>
      </c>
      <c r="DX84" s="12">
        <v>147</v>
      </c>
      <c r="EA84" t="s">
        <v>52</v>
      </c>
      <c r="EB84" s="12">
        <v>147</v>
      </c>
      <c r="EC84" s="12">
        <f t="shared" si="43"/>
        <v>146.76666666666665</v>
      </c>
      <c r="EF84">
        <v>11</v>
      </c>
      <c r="EG84" t="s">
        <v>52</v>
      </c>
      <c r="EH84" s="12">
        <v>151.5</v>
      </c>
      <c r="EK84" t="s">
        <v>52</v>
      </c>
      <c r="EL84" s="12">
        <v>151.5</v>
      </c>
      <c r="EM84" s="12">
        <f t="shared" si="44"/>
        <v>151.16666666666666</v>
      </c>
      <c r="EP84">
        <v>11</v>
      </c>
      <c r="EQ84" t="s">
        <v>52</v>
      </c>
      <c r="ER84" s="12">
        <v>148.4</v>
      </c>
      <c r="EU84" t="s">
        <v>52</v>
      </c>
      <c r="EV84" s="12">
        <v>148.4</v>
      </c>
      <c r="EW84" s="12">
        <f t="shared" si="45"/>
        <v>147.66666666666666</v>
      </c>
      <c r="EZ84">
        <v>11</v>
      </c>
      <c r="FA84" t="s">
        <v>52</v>
      </c>
      <c r="FB84" s="12">
        <v>150.9</v>
      </c>
      <c r="FE84" t="s">
        <v>52</v>
      </c>
      <c r="FF84" s="12">
        <v>150.9</v>
      </c>
      <c r="FG84" s="12">
        <f t="shared" si="46"/>
        <v>150.6</v>
      </c>
      <c r="FJ84">
        <v>11</v>
      </c>
      <c r="FK84" t="s">
        <v>52</v>
      </c>
      <c r="FL84" s="12">
        <v>154.30000000000001</v>
      </c>
      <c r="FO84" t="s">
        <v>52</v>
      </c>
      <c r="FP84" s="12">
        <v>154.30000000000001</v>
      </c>
      <c r="FQ84" s="12">
        <f t="shared" si="47"/>
        <v>153.80000000000001</v>
      </c>
      <c r="FT84">
        <v>11</v>
      </c>
      <c r="FU84" t="s">
        <v>52</v>
      </c>
      <c r="FV84" s="12">
        <v>132.1</v>
      </c>
      <c r="FY84" t="s">
        <v>52</v>
      </c>
      <c r="FZ84" s="12">
        <v>132.1</v>
      </c>
      <c r="GA84" s="12">
        <f t="shared" si="48"/>
        <v>131.79999999999998</v>
      </c>
      <c r="GD84">
        <v>11</v>
      </c>
      <c r="GE84" t="s">
        <v>52</v>
      </c>
      <c r="GF84" s="12">
        <v>149.1</v>
      </c>
      <c r="GI84" t="s">
        <v>52</v>
      </c>
      <c r="GJ84" s="12">
        <v>149.1</v>
      </c>
      <c r="GK84" s="12">
        <f t="shared" si="49"/>
        <v>148.70000000000002</v>
      </c>
      <c r="GN84">
        <v>11</v>
      </c>
      <c r="GO84" t="s">
        <v>52</v>
      </c>
      <c r="GP84" s="12">
        <v>160.80000000000001</v>
      </c>
      <c r="GS84" t="s">
        <v>52</v>
      </c>
      <c r="GT84" s="12">
        <v>160.80000000000001</v>
      </c>
      <c r="GU84" s="12">
        <f t="shared" si="50"/>
        <v>160.56666666666666</v>
      </c>
      <c r="GX84">
        <v>11</v>
      </c>
      <c r="GY84" t="s">
        <v>52</v>
      </c>
      <c r="GZ84" s="12">
        <v>140.6</v>
      </c>
      <c r="HC84" t="s">
        <v>52</v>
      </c>
      <c r="HD84" s="12">
        <v>140.6</v>
      </c>
      <c r="HE84" s="12">
        <f t="shared" si="51"/>
        <v>140.36666666666667</v>
      </c>
      <c r="HH84">
        <v>11</v>
      </c>
      <c r="HI84" t="s">
        <v>52</v>
      </c>
      <c r="HJ84" s="12">
        <v>146.1</v>
      </c>
      <c r="HM84" t="s">
        <v>52</v>
      </c>
      <c r="HN84" s="12">
        <v>146.1</v>
      </c>
      <c r="HO84" s="12">
        <f t="shared" si="52"/>
        <v>145.73333333333335</v>
      </c>
      <c r="HR84">
        <v>11</v>
      </c>
      <c r="HS84" t="s">
        <v>52</v>
      </c>
      <c r="HT84" s="12">
        <v>149.9</v>
      </c>
      <c r="HW84" t="s">
        <v>52</v>
      </c>
      <c r="HX84" s="12">
        <v>149.9</v>
      </c>
      <c r="HY84" s="12">
        <f t="shared" si="53"/>
        <v>148.29999999999998</v>
      </c>
    </row>
    <row r="85" spans="2:233" x14ac:dyDescent="0.35">
      <c r="C85">
        <v>12</v>
      </c>
      <c r="D85" t="s">
        <v>55</v>
      </c>
      <c r="E85" s="12">
        <v>152.80000000000001</v>
      </c>
      <c r="H85">
        <v>12</v>
      </c>
      <c r="I85" t="s">
        <v>55</v>
      </c>
      <c r="J85" s="12">
        <v>152.80000000000001</v>
      </c>
      <c r="K85" s="12">
        <f t="shared" si="27"/>
        <v>153.1</v>
      </c>
      <c r="N85">
        <v>12</v>
      </c>
      <c r="O85" t="s">
        <v>55</v>
      </c>
      <c r="P85" s="12">
        <v>142.80000000000001</v>
      </c>
      <c r="Q85" s="12">
        <f t="shared" si="28"/>
        <v>141.86666666666667</v>
      </c>
      <c r="T85">
        <v>12</v>
      </c>
      <c r="U85" t="s">
        <v>55</v>
      </c>
      <c r="V85" s="12">
        <v>165.3</v>
      </c>
      <c r="Y85" t="s">
        <v>55</v>
      </c>
      <c r="Z85" s="12">
        <v>165.3</v>
      </c>
      <c r="AA85" s="12">
        <f t="shared" si="29"/>
        <v>163.53333333333333</v>
      </c>
      <c r="AD85">
        <v>12</v>
      </c>
      <c r="AE85" t="s">
        <v>55</v>
      </c>
      <c r="AF85" s="12">
        <v>149.5</v>
      </c>
      <c r="AG85" s="12">
        <f t="shared" si="30"/>
        <v>144.83333333333334</v>
      </c>
      <c r="AJ85">
        <v>12</v>
      </c>
      <c r="AK85" t="s">
        <v>55</v>
      </c>
      <c r="AL85" s="12">
        <v>148.69999999999999</v>
      </c>
      <c r="AO85">
        <v>12</v>
      </c>
      <c r="AP85" t="s">
        <v>55</v>
      </c>
      <c r="AQ85" s="12">
        <v>148.69999999999999</v>
      </c>
      <c r="AR85" s="12">
        <f t="shared" si="31"/>
        <v>147.43333333333334</v>
      </c>
      <c r="AU85">
        <v>12</v>
      </c>
      <c r="AV85" t="s">
        <v>55</v>
      </c>
      <c r="AW85" s="12">
        <v>127.5</v>
      </c>
      <c r="AX85" s="12">
        <f t="shared" si="32"/>
        <v>126.36666666666667</v>
      </c>
      <c r="BA85">
        <v>12</v>
      </c>
      <c r="BB85" t="s">
        <v>55</v>
      </c>
      <c r="BC85" s="12">
        <v>144.30000000000001</v>
      </c>
      <c r="BD85" s="12">
        <f t="shared" si="33"/>
        <v>145.4</v>
      </c>
      <c r="BG85">
        <v>12</v>
      </c>
      <c r="BH85" t="s">
        <v>55</v>
      </c>
      <c r="BI85" s="12">
        <v>209.5</v>
      </c>
      <c r="BJ85" s="12">
        <f t="shared" si="34"/>
        <v>193.23333333333335</v>
      </c>
      <c r="BM85">
        <v>12</v>
      </c>
      <c r="BN85" t="s">
        <v>55</v>
      </c>
      <c r="BO85" s="12">
        <v>138.80000000000001</v>
      </c>
      <c r="BP85" s="12">
        <f t="shared" si="35"/>
        <v>136.03333333333333</v>
      </c>
      <c r="BS85">
        <v>12</v>
      </c>
      <c r="BT85" t="s">
        <v>55</v>
      </c>
      <c r="BU85" s="12">
        <v>113.6</v>
      </c>
      <c r="BV85" s="12">
        <f t="shared" si="36"/>
        <v>113.66666666666667</v>
      </c>
      <c r="BY85">
        <v>12</v>
      </c>
      <c r="BZ85" t="s">
        <v>55</v>
      </c>
      <c r="CA85" s="12">
        <v>149.1</v>
      </c>
      <c r="CB85" s="12">
        <f t="shared" si="37"/>
        <v>147.29999999999998</v>
      </c>
      <c r="CE85">
        <v>12</v>
      </c>
      <c r="CF85" t="s">
        <v>55</v>
      </c>
      <c r="CG85" s="12">
        <v>139.30000000000001</v>
      </c>
      <c r="CH85" s="12">
        <f t="shared" si="38"/>
        <v>138.86666666666665</v>
      </c>
      <c r="CK85">
        <v>12</v>
      </c>
      <c r="CL85" t="s">
        <v>55</v>
      </c>
      <c r="CM85" s="12">
        <v>158.30000000000001</v>
      </c>
      <c r="CP85">
        <v>12</v>
      </c>
      <c r="CQ85" t="s">
        <v>55</v>
      </c>
      <c r="CR85" s="12">
        <v>158.30000000000001</v>
      </c>
      <c r="CS85" s="12">
        <f t="shared" si="39"/>
        <v>157.80000000000001</v>
      </c>
      <c r="CV85">
        <v>12</v>
      </c>
      <c r="CW85" t="s">
        <v>55</v>
      </c>
      <c r="CX85" s="12">
        <v>154.30000000000001</v>
      </c>
      <c r="CY85" s="12">
        <f t="shared" si="40"/>
        <v>151.16666666666669</v>
      </c>
      <c r="DB85">
        <v>12</v>
      </c>
      <c r="DC85" t="s">
        <v>55</v>
      </c>
      <c r="DD85" s="12">
        <v>167.8</v>
      </c>
      <c r="DG85" t="s">
        <v>55</v>
      </c>
      <c r="DH85" s="12">
        <v>167.8</v>
      </c>
      <c r="DI85" s="12">
        <f t="shared" si="41"/>
        <v>167.1</v>
      </c>
      <c r="DL85">
        <v>12</v>
      </c>
      <c r="DM85" t="s">
        <v>55</v>
      </c>
      <c r="DN85" s="12">
        <v>152.6</v>
      </c>
      <c r="DQ85" t="s">
        <v>55</v>
      </c>
      <c r="DR85" s="12">
        <v>152.6</v>
      </c>
      <c r="DS85" s="12">
        <f t="shared" si="42"/>
        <v>152.20000000000002</v>
      </c>
      <c r="DV85">
        <v>12</v>
      </c>
      <c r="DW85" t="s">
        <v>55</v>
      </c>
      <c r="DX85" s="12">
        <v>147.30000000000001</v>
      </c>
      <c r="EA85" t="s">
        <v>55</v>
      </c>
      <c r="EB85" s="12">
        <v>147.30000000000001</v>
      </c>
      <c r="EC85" s="12">
        <f t="shared" si="43"/>
        <v>147</v>
      </c>
      <c r="EF85">
        <v>12</v>
      </c>
      <c r="EG85" t="s">
        <v>55</v>
      </c>
      <c r="EH85" s="12">
        <v>151.9</v>
      </c>
      <c r="EK85" t="s">
        <v>55</v>
      </c>
      <c r="EL85" s="12">
        <v>151.9</v>
      </c>
      <c r="EM85" s="12">
        <f t="shared" si="44"/>
        <v>151.46666666666667</v>
      </c>
      <c r="EP85">
        <v>12</v>
      </c>
      <c r="EQ85" t="s">
        <v>55</v>
      </c>
      <c r="ER85" s="12">
        <v>149.9</v>
      </c>
      <c r="EU85" t="s">
        <v>55</v>
      </c>
      <c r="EV85" s="12">
        <v>149.9</v>
      </c>
      <c r="EW85" s="12">
        <f t="shared" si="45"/>
        <v>148.66666666666666</v>
      </c>
      <c r="EZ85">
        <v>12</v>
      </c>
      <c r="FA85" t="s">
        <v>55</v>
      </c>
      <c r="FB85" s="12">
        <v>151.19999999999999</v>
      </c>
      <c r="FE85" t="s">
        <v>55</v>
      </c>
      <c r="FF85" s="12">
        <v>151.19999999999999</v>
      </c>
      <c r="FG85" s="12">
        <f t="shared" si="46"/>
        <v>150.9</v>
      </c>
      <c r="FJ85">
        <v>12</v>
      </c>
      <c r="FK85" t="s">
        <v>55</v>
      </c>
      <c r="FL85" s="12">
        <v>154.80000000000001</v>
      </c>
      <c r="FO85" t="s">
        <v>55</v>
      </c>
      <c r="FP85" s="12">
        <v>154.80000000000001</v>
      </c>
      <c r="FQ85" s="12">
        <f t="shared" si="47"/>
        <v>154.26666666666668</v>
      </c>
      <c r="FT85">
        <v>12</v>
      </c>
      <c r="FU85" t="s">
        <v>55</v>
      </c>
      <c r="FV85" s="12">
        <v>135</v>
      </c>
      <c r="FY85" t="s">
        <v>55</v>
      </c>
      <c r="FZ85" s="12">
        <v>135</v>
      </c>
      <c r="GA85" s="12">
        <f t="shared" si="48"/>
        <v>132.93333333333331</v>
      </c>
      <c r="GD85">
        <v>12</v>
      </c>
      <c r="GE85" t="s">
        <v>55</v>
      </c>
      <c r="GF85" s="12">
        <v>149.5</v>
      </c>
      <c r="GI85" t="s">
        <v>55</v>
      </c>
      <c r="GJ85" s="12">
        <v>149.5</v>
      </c>
      <c r="GK85" s="12">
        <f t="shared" si="49"/>
        <v>149.1</v>
      </c>
      <c r="GN85">
        <v>12</v>
      </c>
      <c r="GO85" t="s">
        <v>55</v>
      </c>
      <c r="GP85" s="12">
        <v>161.1</v>
      </c>
      <c r="GS85" t="s">
        <v>55</v>
      </c>
      <c r="GT85" s="12">
        <v>161.1</v>
      </c>
      <c r="GU85" s="12">
        <f t="shared" si="50"/>
        <v>160.86666666666667</v>
      </c>
      <c r="GX85">
        <v>12</v>
      </c>
      <c r="GY85" t="s">
        <v>55</v>
      </c>
      <c r="GZ85" s="12">
        <v>140.6</v>
      </c>
      <c r="HC85" t="s">
        <v>55</v>
      </c>
      <c r="HD85" s="12">
        <v>140.6</v>
      </c>
      <c r="HE85" s="12">
        <f t="shared" si="51"/>
        <v>140.5</v>
      </c>
      <c r="HH85">
        <v>12</v>
      </c>
      <c r="HI85" t="s">
        <v>55</v>
      </c>
      <c r="HJ85" s="12">
        <v>147.1</v>
      </c>
      <c r="HM85" t="s">
        <v>55</v>
      </c>
      <c r="HN85" s="12">
        <v>147.1</v>
      </c>
      <c r="HO85" s="12">
        <f t="shared" si="52"/>
        <v>146.29999999999998</v>
      </c>
      <c r="HR85">
        <v>12</v>
      </c>
      <c r="HS85" t="s">
        <v>55</v>
      </c>
      <c r="HT85" s="12">
        <v>152.30000000000001</v>
      </c>
      <c r="HW85" t="s">
        <v>55</v>
      </c>
      <c r="HX85" s="12">
        <v>152.30000000000001</v>
      </c>
      <c r="HY85" s="12">
        <f t="shared" si="53"/>
        <v>150.16666666666669</v>
      </c>
    </row>
    <row r="86" spans="2:233" x14ac:dyDescent="0.35">
      <c r="B86">
        <v>2020</v>
      </c>
      <c r="C86">
        <v>1</v>
      </c>
      <c r="D86" t="s">
        <v>31</v>
      </c>
      <c r="E86" s="12">
        <v>153.9</v>
      </c>
      <c r="G86">
        <v>2020</v>
      </c>
      <c r="H86">
        <v>1</v>
      </c>
      <c r="I86" t="s">
        <v>31</v>
      </c>
      <c r="J86" s="12">
        <v>153.9</v>
      </c>
      <c r="K86" s="12">
        <f t="shared" si="27"/>
        <v>153.4</v>
      </c>
      <c r="M86">
        <v>2020</v>
      </c>
      <c r="N86">
        <v>1</v>
      </c>
      <c r="O86" t="s">
        <v>31</v>
      </c>
      <c r="P86" s="12">
        <v>143.69999999999999</v>
      </c>
      <c r="Q86" s="12">
        <f t="shared" si="28"/>
        <v>142.76666666666668</v>
      </c>
      <c r="S86">
        <v>2020</v>
      </c>
      <c r="T86">
        <v>1</v>
      </c>
      <c r="U86" t="s">
        <v>31</v>
      </c>
      <c r="V86" s="12">
        <v>167.3</v>
      </c>
      <c r="X86">
        <v>2020</v>
      </c>
      <c r="Y86" t="s">
        <v>31</v>
      </c>
      <c r="Z86" s="12">
        <v>167.3</v>
      </c>
      <c r="AA86" s="12">
        <f t="shared" si="29"/>
        <v>165.43333333333334</v>
      </c>
      <c r="AC86">
        <v>2020</v>
      </c>
      <c r="AD86">
        <v>1</v>
      </c>
      <c r="AE86" t="s">
        <v>31</v>
      </c>
      <c r="AF86" s="12">
        <v>153.5</v>
      </c>
      <c r="AG86" s="12">
        <f t="shared" si="30"/>
        <v>148.93333333333334</v>
      </c>
      <c r="AI86">
        <v>2020</v>
      </c>
      <c r="AJ86">
        <v>1</v>
      </c>
      <c r="AK86" t="s">
        <v>31</v>
      </c>
      <c r="AL86" s="12">
        <v>150.5</v>
      </c>
      <c r="AN86">
        <v>2020</v>
      </c>
      <c r="AO86">
        <v>1</v>
      </c>
      <c r="AP86" t="s">
        <v>31</v>
      </c>
      <c r="AQ86" s="12">
        <v>150.5</v>
      </c>
      <c r="AR86" s="12">
        <f t="shared" si="31"/>
        <v>148.76666666666665</v>
      </c>
      <c r="AT86">
        <v>2020</v>
      </c>
      <c r="AU86">
        <v>1</v>
      </c>
      <c r="AV86" t="s">
        <v>31</v>
      </c>
      <c r="AW86" s="12">
        <v>132</v>
      </c>
      <c r="AX86" s="12">
        <f t="shared" si="32"/>
        <v>128.5</v>
      </c>
      <c r="AZ86">
        <v>2020</v>
      </c>
      <c r="BA86">
        <v>1</v>
      </c>
      <c r="BB86" t="s">
        <v>31</v>
      </c>
      <c r="BC86" s="12">
        <v>142.19999999999999</v>
      </c>
      <c r="BD86" s="12">
        <f t="shared" si="33"/>
        <v>144.23333333333332</v>
      </c>
      <c r="BF86">
        <v>2020</v>
      </c>
      <c r="BG86">
        <v>1</v>
      </c>
      <c r="BH86" t="s">
        <v>31</v>
      </c>
      <c r="BI86" s="12">
        <v>191.5</v>
      </c>
      <c r="BJ86" s="12">
        <f t="shared" si="34"/>
        <v>197.46666666666667</v>
      </c>
      <c r="BL86">
        <v>2020</v>
      </c>
      <c r="BM86">
        <v>1</v>
      </c>
      <c r="BN86" t="s">
        <v>31</v>
      </c>
      <c r="BO86" s="12">
        <v>141.1</v>
      </c>
      <c r="BP86" s="12">
        <f t="shared" si="35"/>
        <v>138.70000000000002</v>
      </c>
      <c r="BR86">
        <v>2020</v>
      </c>
      <c r="BS86">
        <v>1</v>
      </c>
      <c r="BT86" t="s">
        <v>31</v>
      </c>
      <c r="BU86" s="12">
        <v>113.8</v>
      </c>
      <c r="BV86" s="12">
        <f t="shared" si="36"/>
        <v>113.73333333333333</v>
      </c>
      <c r="BX86">
        <v>2020</v>
      </c>
      <c r="BY86">
        <v>1</v>
      </c>
      <c r="BZ86" t="s">
        <v>31</v>
      </c>
      <c r="CA86" s="12">
        <v>151.6</v>
      </c>
      <c r="CB86" s="12">
        <f t="shared" si="37"/>
        <v>149.33333333333334</v>
      </c>
      <c r="CD86">
        <v>2020</v>
      </c>
      <c r="CE86">
        <v>1</v>
      </c>
      <c r="CF86" t="s">
        <v>31</v>
      </c>
      <c r="CG86" s="12">
        <v>139.69999999999999</v>
      </c>
      <c r="CH86" s="12">
        <f t="shared" si="38"/>
        <v>139.23333333333332</v>
      </c>
      <c r="CJ86">
        <v>2020</v>
      </c>
      <c r="CK86">
        <v>1</v>
      </c>
      <c r="CL86" t="s">
        <v>31</v>
      </c>
      <c r="CM86" s="12">
        <v>158.69999999999999</v>
      </c>
      <c r="CO86">
        <v>2020</v>
      </c>
      <c r="CP86">
        <v>1</v>
      </c>
      <c r="CQ86" t="s">
        <v>31</v>
      </c>
      <c r="CR86" s="12">
        <v>158.69999999999999</v>
      </c>
      <c r="CS86" s="12">
        <f t="shared" si="39"/>
        <v>158.23333333333332</v>
      </c>
      <c r="CU86">
        <v>2020</v>
      </c>
      <c r="CV86">
        <v>1</v>
      </c>
      <c r="CW86" t="s">
        <v>31</v>
      </c>
      <c r="CX86" s="12">
        <v>153</v>
      </c>
      <c r="CY86" s="12">
        <f t="shared" si="40"/>
        <v>152.73333333333335</v>
      </c>
      <c r="DA86">
        <v>2020</v>
      </c>
      <c r="DB86">
        <v>1</v>
      </c>
      <c r="DC86" t="s">
        <v>31</v>
      </c>
      <c r="DD86" s="12">
        <v>168.6</v>
      </c>
      <c r="DF86">
        <v>2020</v>
      </c>
      <c r="DG86" t="s">
        <v>31</v>
      </c>
      <c r="DH86" s="12">
        <v>168.6</v>
      </c>
      <c r="DI86" s="12">
        <f t="shared" si="41"/>
        <v>167.86666666666667</v>
      </c>
      <c r="DK86">
        <v>2020</v>
      </c>
      <c r="DL86">
        <v>1</v>
      </c>
      <c r="DM86" t="s">
        <v>31</v>
      </c>
      <c r="DN86" s="12">
        <v>152.80000000000001</v>
      </c>
      <c r="DP86">
        <v>2020</v>
      </c>
      <c r="DQ86" t="s">
        <v>31</v>
      </c>
      <c r="DR86" s="12">
        <v>152.80000000000001</v>
      </c>
      <c r="DS86" s="12">
        <f t="shared" si="42"/>
        <v>152.56666666666666</v>
      </c>
      <c r="DU86">
        <v>2020</v>
      </c>
      <c r="DV86">
        <v>1</v>
      </c>
      <c r="DW86" t="s">
        <v>31</v>
      </c>
      <c r="DX86" s="12">
        <v>147.4</v>
      </c>
      <c r="DZ86">
        <v>2020</v>
      </c>
      <c r="EA86" t="s">
        <v>31</v>
      </c>
      <c r="EB86" s="12">
        <v>147.4</v>
      </c>
      <c r="EC86" s="12">
        <f t="shared" si="43"/>
        <v>147.23333333333335</v>
      </c>
      <c r="EE86">
        <v>2020</v>
      </c>
      <c r="EF86">
        <v>1</v>
      </c>
      <c r="EG86" t="s">
        <v>31</v>
      </c>
      <c r="EH86" s="12">
        <v>152.1</v>
      </c>
      <c r="EJ86">
        <v>2020</v>
      </c>
      <c r="EK86" t="s">
        <v>31</v>
      </c>
      <c r="EL86" s="12">
        <v>152.1</v>
      </c>
      <c r="EM86" s="12">
        <f t="shared" si="44"/>
        <v>151.83333333333334</v>
      </c>
      <c r="EO86">
        <v>2020</v>
      </c>
      <c r="EP86">
        <v>1</v>
      </c>
      <c r="EQ86" t="s">
        <v>31</v>
      </c>
      <c r="ER86" s="12">
        <v>150.4</v>
      </c>
      <c r="ET86">
        <v>2020</v>
      </c>
      <c r="EU86" t="s">
        <v>31</v>
      </c>
      <c r="EV86" s="12">
        <v>150.4</v>
      </c>
      <c r="EW86" s="12">
        <f t="shared" si="45"/>
        <v>149.56666666666669</v>
      </c>
      <c r="EY86">
        <v>2020</v>
      </c>
      <c r="EZ86">
        <v>1</v>
      </c>
      <c r="FA86" t="s">
        <v>31</v>
      </c>
      <c r="FB86" s="12">
        <v>151.69999999999999</v>
      </c>
      <c r="FD86">
        <v>2020</v>
      </c>
      <c r="FE86" t="s">
        <v>31</v>
      </c>
      <c r="FF86" s="12">
        <v>151.69999999999999</v>
      </c>
      <c r="FG86" s="12">
        <f t="shared" si="46"/>
        <v>151.26666666666668</v>
      </c>
      <c r="FI86">
        <v>2020</v>
      </c>
      <c r="FJ86">
        <v>1</v>
      </c>
      <c r="FK86" t="s">
        <v>31</v>
      </c>
      <c r="FL86" s="12">
        <v>155.69999999999999</v>
      </c>
      <c r="FN86">
        <v>2020</v>
      </c>
      <c r="FO86" t="s">
        <v>31</v>
      </c>
      <c r="FP86" s="12">
        <v>155.69999999999999</v>
      </c>
      <c r="FQ86" s="12">
        <f t="shared" si="47"/>
        <v>154.93333333333334</v>
      </c>
      <c r="FS86">
        <v>2020</v>
      </c>
      <c r="FT86">
        <v>1</v>
      </c>
      <c r="FU86" t="s">
        <v>31</v>
      </c>
      <c r="FV86" s="12">
        <v>136.30000000000001</v>
      </c>
      <c r="FX86">
        <v>2020</v>
      </c>
      <c r="FY86" t="s">
        <v>31</v>
      </c>
      <c r="FZ86" s="12">
        <v>136.30000000000001</v>
      </c>
      <c r="GA86" s="12">
        <f t="shared" si="48"/>
        <v>134.46666666666667</v>
      </c>
      <c r="GC86">
        <v>2020</v>
      </c>
      <c r="GD86">
        <v>1</v>
      </c>
      <c r="GE86" t="s">
        <v>31</v>
      </c>
      <c r="GF86" s="12">
        <v>150.1</v>
      </c>
      <c r="GH86">
        <v>2020</v>
      </c>
      <c r="GI86" t="s">
        <v>31</v>
      </c>
      <c r="GJ86" s="12">
        <v>150.1</v>
      </c>
      <c r="GK86" s="12">
        <f t="shared" si="49"/>
        <v>149.56666666666669</v>
      </c>
      <c r="GM86">
        <v>2020</v>
      </c>
      <c r="GN86">
        <v>1</v>
      </c>
      <c r="GO86" t="s">
        <v>31</v>
      </c>
      <c r="GP86" s="12">
        <v>161.69999999999999</v>
      </c>
      <c r="GR86">
        <v>2020</v>
      </c>
      <c r="GS86" t="s">
        <v>31</v>
      </c>
      <c r="GT86" s="12">
        <v>161.69999999999999</v>
      </c>
      <c r="GU86" s="12">
        <f t="shared" si="50"/>
        <v>161.19999999999999</v>
      </c>
      <c r="GW86">
        <v>2020</v>
      </c>
      <c r="GX86">
        <v>1</v>
      </c>
      <c r="GY86" t="s">
        <v>31</v>
      </c>
      <c r="GZ86" s="12">
        <v>142.5</v>
      </c>
      <c r="HB86">
        <v>2020</v>
      </c>
      <c r="HC86" t="s">
        <v>31</v>
      </c>
      <c r="HD86" s="12">
        <v>142.5</v>
      </c>
      <c r="HE86" s="12">
        <f t="shared" si="51"/>
        <v>141.23333333333332</v>
      </c>
      <c r="HG86">
        <v>2020</v>
      </c>
      <c r="HH86">
        <v>1</v>
      </c>
      <c r="HI86" t="s">
        <v>31</v>
      </c>
      <c r="HJ86" s="12">
        <v>148.1</v>
      </c>
      <c r="HL86">
        <v>2020</v>
      </c>
      <c r="HM86" t="s">
        <v>31</v>
      </c>
      <c r="HN86" s="12">
        <v>148.1</v>
      </c>
      <c r="HO86" s="12">
        <f t="shared" si="52"/>
        <v>147.1</v>
      </c>
      <c r="HQ86">
        <v>2020</v>
      </c>
      <c r="HR86">
        <v>1</v>
      </c>
      <c r="HS86" t="s">
        <v>31</v>
      </c>
      <c r="HT86" s="12">
        <v>151.9</v>
      </c>
      <c r="HV86">
        <v>2020</v>
      </c>
      <c r="HW86" t="s">
        <v>31</v>
      </c>
      <c r="HX86" s="12">
        <v>151.9</v>
      </c>
      <c r="HY86" s="12">
        <f t="shared" si="53"/>
        <v>151.36666666666667</v>
      </c>
    </row>
    <row r="87" spans="2:233" x14ac:dyDescent="0.35">
      <c r="C87">
        <v>2</v>
      </c>
      <c r="D87" t="s">
        <v>36</v>
      </c>
      <c r="E87" s="12">
        <v>154.80000000000001</v>
      </c>
      <c r="H87">
        <v>2</v>
      </c>
      <c r="I87" t="s">
        <v>36</v>
      </c>
      <c r="J87" s="12">
        <v>154.80000000000001</v>
      </c>
      <c r="K87" s="12">
        <f t="shared" si="27"/>
        <v>153.83333333333334</v>
      </c>
      <c r="N87">
        <v>2</v>
      </c>
      <c r="O87" t="s">
        <v>36</v>
      </c>
      <c r="P87" s="12">
        <v>144.19999999999999</v>
      </c>
      <c r="Q87" s="12">
        <f t="shared" si="28"/>
        <v>143.56666666666666</v>
      </c>
      <c r="T87">
        <v>2</v>
      </c>
      <c r="U87" t="s">
        <v>36</v>
      </c>
      <c r="V87" s="12">
        <v>167.5</v>
      </c>
      <c r="Y87" t="s">
        <v>36</v>
      </c>
      <c r="Z87" s="12">
        <v>167.5</v>
      </c>
      <c r="AA87" s="12">
        <f t="shared" si="29"/>
        <v>166.70000000000002</v>
      </c>
      <c r="AD87">
        <v>2</v>
      </c>
      <c r="AE87" t="s">
        <v>36</v>
      </c>
      <c r="AF87" s="12">
        <v>150.9</v>
      </c>
      <c r="AG87" s="12">
        <f t="shared" si="30"/>
        <v>151.29999999999998</v>
      </c>
      <c r="AJ87">
        <v>2</v>
      </c>
      <c r="AK87" t="s">
        <v>36</v>
      </c>
      <c r="AL87" s="12">
        <v>150.9</v>
      </c>
      <c r="AO87">
        <v>2</v>
      </c>
      <c r="AP87" t="s">
        <v>36</v>
      </c>
      <c r="AQ87" s="12">
        <v>150.9</v>
      </c>
      <c r="AR87" s="12">
        <f t="shared" si="31"/>
        <v>150.03333333333333</v>
      </c>
      <c r="AU87">
        <v>2</v>
      </c>
      <c r="AV87" t="s">
        <v>36</v>
      </c>
      <c r="AW87" s="12">
        <v>133.69999999999999</v>
      </c>
      <c r="AX87" s="12">
        <f t="shared" si="32"/>
        <v>131.06666666666666</v>
      </c>
      <c r="BA87">
        <v>2</v>
      </c>
      <c r="BB87" t="s">
        <v>36</v>
      </c>
      <c r="BC87" s="12">
        <v>140.69999999999999</v>
      </c>
      <c r="BD87" s="12">
        <f t="shared" si="33"/>
        <v>142.4</v>
      </c>
      <c r="BG87">
        <v>2</v>
      </c>
      <c r="BH87" t="s">
        <v>36</v>
      </c>
      <c r="BI87" s="12">
        <v>165.1</v>
      </c>
      <c r="BJ87" s="12">
        <f t="shared" si="34"/>
        <v>188.70000000000002</v>
      </c>
      <c r="BM87">
        <v>2</v>
      </c>
      <c r="BN87" t="s">
        <v>36</v>
      </c>
      <c r="BO87" s="12">
        <v>141.80000000000001</v>
      </c>
      <c r="BP87" s="12">
        <f t="shared" si="35"/>
        <v>140.56666666666666</v>
      </c>
      <c r="BS87">
        <v>2</v>
      </c>
      <c r="BT87" t="s">
        <v>36</v>
      </c>
      <c r="BU87" s="12">
        <v>113.1</v>
      </c>
      <c r="BV87" s="12">
        <f t="shared" si="36"/>
        <v>113.5</v>
      </c>
      <c r="BY87">
        <v>2</v>
      </c>
      <c r="BZ87" t="s">
        <v>36</v>
      </c>
      <c r="CA87" s="12">
        <v>152.80000000000001</v>
      </c>
      <c r="CB87" s="12">
        <f t="shared" si="37"/>
        <v>151.16666666666666</v>
      </c>
      <c r="CE87">
        <v>2</v>
      </c>
      <c r="CF87" t="s">
        <v>36</v>
      </c>
      <c r="CG87" s="12">
        <v>140.1</v>
      </c>
      <c r="CH87" s="12">
        <f t="shared" si="38"/>
        <v>139.70000000000002</v>
      </c>
      <c r="CK87">
        <v>2</v>
      </c>
      <c r="CL87" t="s">
        <v>36</v>
      </c>
      <c r="CM87" s="12">
        <v>159.19999999999999</v>
      </c>
      <c r="CP87">
        <v>2</v>
      </c>
      <c r="CQ87" t="s">
        <v>36</v>
      </c>
      <c r="CR87" s="12">
        <v>159.19999999999999</v>
      </c>
      <c r="CS87" s="12">
        <f t="shared" si="39"/>
        <v>158.73333333333332</v>
      </c>
      <c r="CV87">
        <v>2</v>
      </c>
      <c r="CW87" t="s">
        <v>36</v>
      </c>
      <c r="CX87" s="12">
        <v>149.80000000000001</v>
      </c>
      <c r="CY87" s="12">
        <f t="shared" si="40"/>
        <v>152.36666666666667</v>
      </c>
      <c r="DB87">
        <v>2</v>
      </c>
      <c r="DC87" t="s">
        <v>36</v>
      </c>
      <c r="DD87" s="12">
        <v>169.4</v>
      </c>
      <c r="DG87" t="s">
        <v>36</v>
      </c>
      <c r="DH87" s="12">
        <v>169.4</v>
      </c>
      <c r="DI87" s="12">
        <f t="shared" si="41"/>
        <v>168.6</v>
      </c>
      <c r="DL87">
        <v>2</v>
      </c>
      <c r="DM87" t="s">
        <v>36</v>
      </c>
      <c r="DN87" s="12">
        <v>153</v>
      </c>
      <c r="DQ87" t="s">
        <v>36</v>
      </c>
      <c r="DR87" s="12">
        <v>153</v>
      </c>
      <c r="DS87" s="12">
        <f t="shared" si="42"/>
        <v>152.79999999999998</v>
      </c>
      <c r="DV87">
        <v>2</v>
      </c>
      <c r="DW87" t="s">
        <v>36</v>
      </c>
      <c r="DX87" s="12">
        <v>147.5</v>
      </c>
      <c r="EA87" t="s">
        <v>36</v>
      </c>
      <c r="EB87" s="12">
        <v>147.5</v>
      </c>
      <c r="EC87" s="12">
        <f t="shared" si="43"/>
        <v>147.4</v>
      </c>
      <c r="EF87">
        <v>2</v>
      </c>
      <c r="EG87" t="s">
        <v>36</v>
      </c>
      <c r="EH87" s="12">
        <v>152.30000000000001</v>
      </c>
      <c r="EK87" t="s">
        <v>36</v>
      </c>
      <c r="EL87" s="12">
        <v>152.30000000000001</v>
      </c>
      <c r="EM87" s="12">
        <f t="shared" si="44"/>
        <v>152.1</v>
      </c>
      <c r="EP87">
        <v>2</v>
      </c>
      <c r="EQ87" t="s">
        <v>36</v>
      </c>
      <c r="ER87" s="12">
        <v>152.30000000000001</v>
      </c>
      <c r="EU87" t="s">
        <v>36</v>
      </c>
      <c r="EV87" s="12">
        <v>152.30000000000001</v>
      </c>
      <c r="EW87" s="12">
        <f t="shared" si="45"/>
        <v>150.86666666666667</v>
      </c>
      <c r="EZ87">
        <v>2</v>
      </c>
      <c r="FA87" t="s">
        <v>36</v>
      </c>
      <c r="FB87" s="12">
        <v>151.80000000000001</v>
      </c>
      <c r="FE87" t="s">
        <v>36</v>
      </c>
      <c r="FF87" s="12">
        <v>151.80000000000001</v>
      </c>
      <c r="FG87" s="12">
        <f t="shared" si="46"/>
        <v>151.56666666666666</v>
      </c>
      <c r="FJ87">
        <v>2</v>
      </c>
      <c r="FK87" t="s">
        <v>36</v>
      </c>
      <c r="FL87" s="12">
        <v>156.19999999999999</v>
      </c>
      <c r="FO87" t="s">
        <v>36</v>
      </c>
      <c r="FP87" s="12">
        <v>156.19999999999999</v>
      </c>
      <c r="FQ87" s="12">
        <f t="shared" si="47"/>
        <v>155.56666666666666</v>
      </c>
      <c r="FT87">
        <v>2</v>
      </c>
      <c r="FU87" t="s">
        <v>36</v>
      </c>
      <c r="FV87" s="12">
        <v>136</v>
      </c>
      <c r="FY87" t="s">
        <v>36</v>
      </c>
      <c r="FZ87" s="12">
        <v>136</v>
      </c>
      <c r="GA87" s="12">
        <f t="shared" si="48"/>
        <v>135.76666666666668</v>
      </c>
      <c r="GD87">
        <v>2</v>
      </c>
      <c r="GE87" t="s">
        <v>36</v>
      </c>
      <c r="GF87" s="12">
        <v>150.4</v>
      </c>
      <c r="GI87" t="s">
        <v>36</v>
      </c>
      <c r="GJ87" s="12">
        <v>150.4</v>
      </c>
      <c r="GK87" s="12">
        <f t="shared" si="49"/>
        <v>150</v>
      </c>
      <c r="GN87">
        <v>2</v>
      </c>
      <c r="GO87" t="s">
        <v>36</v>
      </c>
      <c r="GP87" s="12">
        <v>161.9</v>
      </c>
      <c r="GS87" t="s">
        <v>36</v>
      </c>
      <c r="GT87" s="12">
        <v>161.9</v>
      </c>
      <c r="GU87" s="12">
        <f t="shared" si="50"/>
        <v>161.56666666666663</v>
      </c>
      <c r="GX87">
        <v>2</v>
      </c>
      <c r="GY87" t="s">
        <v>36</v>
      </c>
      <c r="GZ87" s="12">
        <v>143.4</v>
      </c>
      <c r="HC87" t="s">
        <v>36</v>
      </c>
      <c r="HD87" s="12">
        <v>143.4</v>
      </c>
      <c r="HE87" s="12">
        <f t="shared" si="51"/>
        <v>142.16666666666666</v>
      </c>
      <c r="HH87">
        <v>2</v>
      </c>
      <c r="HI87" t="s">
        <v>36</v>
      </c>
      <c r="HJ87" s="12">
        <v>148.4</v>
      </c>
      <c r="HM87" t="s">
        <v>36</v>
      </c>
      <c r="HN87" s="12">
        <v>148.4</v>
      </c>
      <c r="HO87" s="12">
        <f t="shared" si="52"/>
        <v>147.86666666666667</v>
      </c>
      <c r="HR87">
        <v>2</v>
      </c>
      <c r="HS87" t="s">
        <v>36</v>
      </c>
      <c r="HT87" s="12">
        <v>150.4</v>
      </c>
      <c r="HW87" t="s">
        <v>36</v>
      </c>
      <c r="HX87" s="12">
        <v>150.4</v>
      </c>
      <c r="HY87" s="12">
        <f t="shared" si="53"/>
        <v>151.53333333333333</v>
      </c>
    </row>
    <row r="88" spans="2:233" x14ac:dyDescent="0.35">
      <c r="C88">
        <v>3</v>
      </c>
      <c r="D88" t="s">
        <v>38</v>
      </c>
      <c r="E88" s="12">
        <v>154.5</v>
      </c>
      <c r="H88">
        <v>3</v>
      </c>
      <c r="I88" t="s">
        <v>38</v>
      </c>
      <c r="J88" s="12">
        <v>154.5</v>
      </c>
      <c r="K88" s="12">
        <f t="shared" si="27"/>
        <v>154.4</v>
      </c>
      <c r="N88">
        <v>3</v>
      </c>
      <c r="O88" t="s">
        <v>38</v>
      </c>
      <c r="P88" s="12">
        <v>144.4</v>
      </c>
      <c r="Q88" s="12">
        <f t="shared" si="28"/>
        <v>144.1</v>
      </c>
      <c r="T88">
        <v>3</v>
      </c>
      <c r="U88" t="s">
        <v>38</v>
      </c>
      <c r="V88" s="12">
        <v>166.8</v>
      </c>
      <c r="Y88" t="s">
        <v>38</v>
      </c>
      <c r="Z88" s="12">
        <v>166.8</v>
      </c>
      <c r="AA88" s="12">
        <f t="shared" si="29"/>
        <v>167.20000000000002</v>
      </c>
      <c r="AD88">
        <v>3</v>
      </c>
      <c r="AE88" t="s">
        <v>38</v>
      </c>
      <c r="AF88" s="12">
        <v>147.6</v>
      </c>
      <c r="AG88" s="12">
        <f t="shared" si="30"/>
        <v>150.66666666666666</v>
      </c>
      <c r="AJ88">
        <v>3</v>
      </c>
      <c r="AK88" t="s">
        <v>38</v>
      </c>
      <c r="AL88" s="12">
        <v>151.69999999999999</v>
      </c>
      <c r="AO88">
        <v>3</v>
      </c>
      <c r="AP88" t="s">
        <v>38</v>
      </c>
      <c r="AQ88" s="12">
        <v>151.69999999999999</v>
      </c>
      <c r="AR88" s="12">
        <f t="shared" si="31"/>
        <v>151.03333333333333</v>
      </c>
      <c r="AU88">
        <v>3</v>
      </c>
      <c r="AV88" t="s">
        <v>38</v>
      </c>
      <c r="AW88" s="12">
        <v>133.30000000000001</v>
      </c>
      <c r="AX88" s="12">
        <f t="shared" si="32"/>
        <v>133</v>
      </c>
      <c r="BA88">
        <v>3</v>
      </c>
      <c r="BB88" t="s">
        <v>38</v>
      </c>
      <c r="BC88" s="12">
        <v>141.80000000000001</v>
      </c>
      <c r="BD88" s="12">
        <f t="shared" si="33"/>
        <v>141.56666666666666</v>
      </c>
      <c r="BG88">
        <v>3</v>
      </c>
      <c r="BH88" t="s">
        <v>38</v>
      </c>
      <c r="BI88" s="12">
        <v>152.30000000000001</v>
      </c>
      <c r="BJ88" s="12">
        <f t="shared" si="34"/>
        <v>169.63333333333335</v>
      </c>
      <c r="BM88">
        <v>3</v>
      </c>
      <c r="BN88" t="s">
        <v>38</v>
      </c>
      <c r="BO88" s="12">
        <v>141.80000000000001</v>
      </c>
      <c r="BP88" s="12">
        <f t="shared" si="35"/>
        <v>141.56666666666666</v>
      </c>
      <c r="BS88">
        <v>3</v>
      </c>
      <c r="BT88" t="s">
        <v>38</v>
      </c>
      <c r="BU88" s="12">
        <v>112.6</v>
      </c>
      <c r="BV88" s="12">
        <f t="shared" si="36"/>
        <v>113.16666666666667</v>
      </c>
      <c r="BY88">
        <v>3</v>
      </c>
      <c r="BZ88" t="s">
        <v>38</v>
      </c>
      <c r="CA88" s="12">
        <v>154</v>
      </c>
      <c r="CB88" s="12">
        <f t="shared" si="37"/>
        <v>152.79999999999998</v>
      </c>
      <c r="CE88">
        <v>3</v>
      </c>
      <c r="CF88" t="s">
        <v>38</v>
      </c>
      <c r="CG88" s="12">
        <v>140.1</v>
      </c>
      <c r="CH88" s="12">
        <f t="shared" si="38"/>
        <v>139.96666666666667</v>
      </c>
      <c r="CK88">
        <v>3</v>
      </c>
      <c r="CL88" t="s">
        <v>38</v>
      </c>
      <c r="CM88" s="12">
        <v>160</v>
      </c>
      <c r="CP88">
        <v>3</v>
      </c>
      <c r="CQ88" t="s">
        <v>38</v>
      </c>
      <c r="CR88" s="12">
        <v>160</v>
      </c>
      <c r="CS88" s="12">
        <f t="shared" si="39"/>
        <v>159.29999999999998</v>
      </c>
      <c r="CV88">
        <v>3</v>
      </c>
      <c r="CW88" t="s">
        <v>38</v>
      </c>
      <c r="CX88" s="12">
        <v>148.19999999999999</v>
      </c>
      <c r="CY88" s="12">
        <f t="shared" si="40"/>
        <v>150.33333333333334</v>
      </c>
      <c r="DB88">
        <v>3</v>
      </c>
      <c r="DC88" t="s">
        <v>38</v>
      </c>
      <c r="DD88" s="12">
        <v>170.5</v>
      </c>
      <c r="DG88" t="s">
        <v>38</v>
      </c>
      <c r="DH88" s="12">
        <v>170.5</v>
      </c>
      <c r="DI88" s="12">
        <f t="shared" si="41"/>
        <v>169.5</v>
      </c>
      <c r="DL88">
        <v>3</v>
      </c>
      <c r="DM88" t="s">
        <v>38</v>
      </c>
      <c r="DN88" s="12">
        <v>153.4</v>
      </c>
      <c r="DQ88" t="s">
        <v>38</v>
      </c>
      <c r="DR88" s="12">
        <v>153.4</v>
      </c>
      <c r="DS88" s="12">
        <f t="shared" si="42"/>
        <v>153.06666666666669</v>
      </c>
      <c r="DV88">
        <v>3</v>
      </c>
      <c r="DW88" t="s">
        <v>38</v>
      </c>
      <c r="DX88" s="12">
        <v>147.6</v>
      </c>
      <c r="EA88" t="s">
        <v>38</v>
      </c>
      <c r="EB88" s="12">
        <v>147.6</v>
      </c>
      <c r="EC88" s="12">
        <f t="shared" si="43"/>
        <v>147.5</v>
      </c>
      <c r="EF88">
        <v>3</v>
      </c>
      <c r="EG88" t="s">
        <v>38</v>
      </c>
      <c r="EH88" s="12">
        <v>152.5</v>
      </c>
      <c r="EK88" t="s">
        <v>38</v>
      </c>
      <c r="EL88" s="12">
        <v>152.5</v>
      </c>
      <c r="EM88" s="12">
        <f t="shared" si="44"/>
        <v>152.29999999999998</v>
      </c>
      <c r="EP88">
        <v>3</v>
      </c>
      <c r="EQ88" t="s">
        <v>38</v>
      </c>
      <c r="ER88" s="12">
        <v>153.4</v>
      </c>
      <c r="EU88" t="s">
        <v>38</v>
      </c>
      <c r="EV88" s="12">
        <v>153.4</v>
      </c>
      <c r="EW88" s="12">
        <f t="shared" si="45"/>
        <v>152.03333333333333</v>
      </c>
      <c r="EZ88">
        <v>3</v>
      </c>
      <c r="FA88" t="s">
        <v>38</v>
      </c>
      <c r="FB88" s="12">
        <v>151.5</v>
      </c>
      <c r="FE88" t="s">
        <v>38</v>
      </c>
      <c r="FF88" s="12">
        <v>151.5</v>
      </c>
      <c r="FG88" s="12">
        <f t="shared" si="46"/>
        <v>151.66666666666666</v>
      </c>
      <c r="FJ88">
        <v>3</v>
      </c>
      <c r="FK88" t="s">
        <v>38</v>
      </c>
      <c r="FL88" s="12">
        <v>156.69999999999999</v>
      </c>
      <c r="FO88" t="s">
        <v>38</v>
      </c>
      <c r="FP88" s="12">
        <v>156.69999999999999</v>
      </c>
      <c r="FQ88" s="12">
        <f t="shared" si="47"/>
        <v>156.19999999999999</v>
      </c>
      <c r="FT88">
        <v>3</v>
      </c>
      <c r="FU88" t="s">
        <v>38</v>
      </c>
      <c r="FV88" s="12">
        <v>135.80000000000001</v>
      </c>
      <c r="FY88" t="s">
        <v>38</v>
      </c>
      <c r="FZ88" s="12">
        <v>135.80000000000001</v>
      </c>
      <c r="GA88" s="12">
        <f t="shared" si="48"/>
        <v>136.03333333333333</v>
      </c>
      <c r="GD88">
        <v>3</v>
      </c>
      <c r="GE88" t="s">
        <v>38</v>
      </c>
      <c r="GF88" s="12">
        <v>151.19999999999999</v>
      </c>
      <c r="GI88" t="s">
        <v>38</v>
      </c>
      <c r="GJ88" s="12">
        <v>151.19999999999999</v>
      </c>
      <c r="GK88" s="12">
        <f t="shared" si="49"/>
        <v>150.56666666666666</v>
      </c>
      <c r="GN88">
        <v>3</v>
      </c>
      <c r="GO88" t="s">
        <v>38</v>
      </c>
      <c r="GP88" s="12">
        <v>161.19999999999999</v>
      </c>
      <c r="GS88" t="s">
        <v>38</v>
      </c>
      <c r="GT88" s="12">
        <v>161.19999999999999</v>
      </c>
      <c r="GU88" s="12">
        <f t="shared" si="50"/>
        <v>161.6</v>
      </c>
      <c r="GX88">
        <v>3</v>
      </c>
      <c r="GY88" t="s">
        <v>38</v>
      </c>
      <c r="GZ88" s="12">
        <v>145.1</v>
      </c>
      <c r="HC88" t="s">
        <v>38</v>
      </c>
      <c r="HD88" s="12">
        <v>145.1</v>
      </c>
      <c r="HE88" s="12">
        <f t="shared" si="51"/>
        <v>143.66666666666666</v>
      </c>
      <c r="HH88">
        <v>3</v>
      </c>
      <c r="HI88" t="s">
        <v>38</v>
      </c>
      <c r="HJ88" s="12">
        <v>148.6</v>
      </c>
      <c r="HM88" t="s">
        <v>38</v>
      </c>
      <c r="HN88" s="12">
        <v>148.6</v>
      </c>
      <c r="HO88" s="12">
        <f t="shared" si="52"/>
        <v>148.36666666666667</v>
      </c>
      <c r="HR88">
        <v>3</v>
      </c>
      <c r="HS88" t="s">
        <v>38</v>
      </c>
      <c r="HT88" s="12">
        <v>149.80000000000001</v>
      </c>
      <c r="HW88" t="s">
        <v>38</v>
      </c>
      <c r="HX88" s="12">
        <v>149.80000000000001</v>
      </c>
      <c r="HY88" s="12">
        <f t="shared" si="53"/>
        <v>150.70000000000002</v>
      </c>
    </row>
    <row r="89" spans="2:233" x14ac:dyDescent="0.35">
      <c r="C89">
        <v>4</v>
      </c>
      <c r="D89" t="s">
        <v>39</v>
      </c>
      <c r="E89" s="12">
        <v>155.6</v>
      </c>
      <c r="H89">
        <v>4</v>
      </c>
      <c r="I89" t="s">
        <v>39</v>
      </c>
      <c r="J89" s="12">
        <v>155.6</v>
      </c>
      <c r="K89" s="12">
        <f t="shared" si="27"/>
        <v>154.96666666666667</v>
      </c>
      <c r="N89">
        <v>4</v>
      </c>
      <c r="O89" t="s">
        <v>39</v>
      </c>
      <c r="P89" s="12">
        <v>147.19999999999999</v>
      </c>
      <c r="Q89" s="12">
        <f t="shared" si="28"/>
        <v>145.26666666666668</v>
      </c>
      <c r="T89">
        <v>4</v>
      </c>
      <c r="U89" t="s">
        <v>39</v>
      </c>
      <c r="V89" s="12"/>
      <c r="X89" s="13"/>
      <c r="Y89" s="13" t="s">
        <v>39</v>
      </c>
      <c r="Z89" s="14">
        <v>167</v>
      </c>
      <c r="AA89" s="14">
        <f t="shared" si="29"/>
        <v>167.1</v>
      </c>
      <c r="AD89">
        <v>4</v>
      </c>
      <c r="AE89" t="s">
        <v>39</v>
      </c>
      <c r="AF89" s="12">
        <v>146.9</v>
      </c>
      <c r="AG89" s="12">
        <f t="shared" si="30"/>
        <v>148.46666666666667</v>
      </c>
      <c r="AJ89">
        <v>4</v>
      </c>
      <c r="AK89" t="s">
        <v>39</v>
      </c>
      <c r="AL89" s="12">
        <v>155.6</v>
      </c>
      <c r="AO89">
        <v>4</v>
      </c>
      <c r="AP89" t="s">
        <v>39</v>
      </c>
      <c r="AQ89" s="12">
        <v>155.6</v>
      </c>
      <c r="AR89" s="12">
        <f t="shared" si="31"/>
        <v>152.73333333333335</v>
      </c>
      <c r="AU89">
        <v>4</v>
      </c>
      <c r="AV89" t="s">
        <v>39</v>
      </c>
      <c r="AW89" s="12">
        <v>137.1</v>
      </c>
      <c r="AX89" s="12">
        <f t="shared" si="32"/>
        <v>134.70000000000002</v>
      </c>
      <c r="BA89">
        <v>4</v>
      </c>
      <c r="BB89" t="s">
        <v>39</v>
      </c>
      <c r="BC89" s="12">
        <v>147.30000000000001</v>
      </c>
      <c r="BD89" s="12">
        <f t="shared" si="33"/>
        <v>143.26666666666668</v>
      </c>
      <c r="BG89">
        <v>4</v>
      </c>
      <c r="BH89" t="s">
        <v>39</v>
      </c>
      <c r="BI89" s="12">
        <v>162.69999999999999</v>
      </c>
      <c r="BJ89" s="12">
        <f t="shared" si="34"/>
        <v>160.03333333333333</v>
      </c>
      <c r="BM89">
        <v>4</v>
      </c>
      <c r="BN89" t="s">
        <v>39</v>
      </c>
      <c r="BO89" s="12">
        <v>150.19999999999999</v>
      </c>
      <c r="BP89" s="12">
        <f t="shared" si="35"/>
        <v>144.6</v>
      </c>
      <c r="BS89">
        <v>4</v>
      </c>
      <c r="BT89" t="s">
        <v>39</v>
      </c>
      <c r="BU89" s="12">
        <v>119.8</v>
      </c>
      <c r="BV89" s="12">
        <f t="shared" si="36"/>
        <v>115.16666666666667</v>
      </c>
      <c r="BY89">
        <v>4</v>
      </c>
      <c r="BZ89" t="s">
        <v>39</v>
      </c>
      <c r="CA89" s="12">
        <v>158.69999999999999</v>
      </c>
      <c r="CB89" s="12">
        <f t="shared" si="37"/>
        <v>155.16666666666666</v>
      </c>
      <c r="CE89">
        <v>4</v>
      </c>
      <c r="CF89" t="s">
        <v>39</v>
      </c>
      <c r="CG89" s="12">
        <v>139.19999999999999</v>
      </c>
      <c r="CH89" s="12">
        <f t="shared" si="38"/>
        <v>139.79999999999998</v>
      </c>
      <c r="CK89">
        <v>4</v>
      </c>
      <c r="CL89" t="s">
        <v>39</v>
      </c>
      <c r="CM89" s="12"/>
      <c r="CO89" s="13"/>
      <c r="CP89" s="13">
        <v>4</v>
      </c>
      <c r="CQ89" s="13" t="s">
        <v>39</v>
      </c>
      <c r="CR89" s="14">
        <v>160</v>
      </c>
      <c r="CS89" s="14">
        <f t="shared" si="39"/>
        <v>159.73333333333332</v>
      </c>
      <c r="CV89">
        <v>4</v>
      </c>
      <c r="CW89" t="s">
        <v>39</v>
      </c>
      <c r="CX89" s="12">
        <v>150.1</v>
      </c>
      <c r="CY89" s="12">
        <f t="shared" si="40"/>
        <v>149.36666666666667</v>
      </c>
      <c r="DB89">
        <v>4</v>
      </c>
      <c r="DC89" t="s">
        <v>39</v>
      </c>
      <c r="DD89" s="12"/>
      <c r="DF89" s="13"/>
      <c r="DG89" s="13" t="s">
        <v>39</v>
      </c>
      <c r="DH89" s="14">
        <v>170</v>
      </c>
      <c r="DI89" s="14">
        <f t="shared" si="41"/>
        <v>169.96666666666667</v>
      </c>
      <c r="DL89">
        <v>4</v>
      </c>
      <c r="DM89" t="s">
        <v>39</v>
      </c>
      <c r="DN89" s="12"/>
      <c r="DP89" s="13"/>
      <c r="DQ89" s="13" t="s">
        <v>39</v>
      </c>
      <c r="DR89" s="14">
        <v>153</v>
      </c>
      <c r="DS89" s="14">
        <f t="shared" si="42"/>
        <v>153.13333333333333</v>
      </c>
      <c r="DV89">
        <v>4</v>
      </c>
      <c r="DW89" t="s">
        <v>39</v>
      </c>
      <c r="DX89" s="12"/>
      <c r="DZ89" s="13"/>
      <c r="EA89" s="13" t="s">
        <v>39</v>
      </c>
      <c r="EB89" s="14">
        <v>148</v>
      </c>
      <c r="EC89" s="14">
        <f t="shared" si="43"/>
        <v>147.70000000000002</v>
      </c>
      <c r="EF89">
        <v>4</v>
      </c>
      <c r="EG89" t="s">
        <v>39</v>
      </c>
      <c r="EH89" s="12"/>
      <c r="EJ89" s="13"/>
      <c r="EK89" s="13" t="s">
        <v>39</v>
      </c>
      <c r="EL89" s="14">
        <v>152</v>
      </c>
      <c r="EM89" s="14">
        <f t="shared" si="44"/>
        <v>152.26666666666668</v>
      </c>
      <c r="EP89">
        <v>4</v>
      </c>
      <c r="EQ89" t="s">
        <v>39</v>
      </c>
      <c r="ER89" s="12">
        <v>148.4</v>
      </c>
      <c r="EU89" t="s">
        <v>39</v>
      </c>
      <c r="EV89" s="12">
        <v>148.4</v>
      </c>
      <c r="EW89" s="12">
        <f t="shared" si="45"/>
        <v>151.36666666666667</v>
      </c>
      <c r="EZ89">
        <v>4</v>
      </c>
      <c r="FA89" t="s">
        <v>39</v>
      </c>
      <c r="FB89" s="12"/>
      <c r="FD89" s="13"/>
      <c r="FE89" s="13" t="s">
        <v>39</v>
      </c>
      <c r="FF89" s="14">
        <v>152</v>
      </c>
      <c r="FG89" s="14">
        <f t="shared" si="46"/>
        <v>151.76666666666668</v>
      </c>
      <c r="FJ89">
        <v>4</v>
      </c>
      <c r="FK89" t="s">
        <v>39</v>
      </c>
      <c r="FL89" s="12">
        <v>154.30000000000001</v>
      </c>
      <c r="FO89" t="s">
        <v>39</v>
      </c>
      <c r="FP89" s="12">
        <v>154.30000000000001</v>
      </c>
      <c r="FQ89" s="12">
        <f t="shared" si="47"/>
        <v>155.73333333333332</v>
      </c>
      <c r="FT89">
        <v>4</v>
      </c>
      <c r="FU89" t="s">
        <v>39</v>
      </c>
      <c r="FV89" s="12"/>
      <c r="FX89" s="13"/>
      <c r="FY89" s="13" t="s">
        <v>39</v>
      </c>
      <c r="FZ89" s="14">
        <v>136</v>
      </c>
      <c r="GA89" s="14">
        <f t="shared" si="48"/>
        <v>135.93333333333334</v>
      </c>
      <c r="GD89">
        <v>4</v>
      </c>
      <c r="GE89" t="s">
        <v>39</v>
      </c>
      <c r="GF89" s="12"/>
      <c r="GH89" s="13"/>
      <c r="GI89" s="13" t="s">
        <v>39</v>
      </c>
      <c r="GJ89" s="14">
        <v>151</v>
      </c>
      <c r="GK89" s="14">
        <f t="shared" si="49"/>
        <v>150.86666666666667</v>
      </c>
      <c r="GN89">
        <v>4</v>
      </c>
      <c r="GO89" t="s">
        <v>39</v>
      </c>
      <c r="GP89" s="12"/>
      <c r="GR89" s="13"/>
      <c r="GS89" s="13" t="s">
        <v>39</v>
      </c>
      <c r="GT89" s="14">
        <v>162</v>
      </c>
      <c r="GU89" s="14">
        <f t="shared" si="50"/>
        <v>161.70000000000002</v>
      </c>
      <c r="GX89">
        <v>4</v>
      </c>
      <c r="GY89" t="s">
        <v>39</v>
      </c>
      <c r="GZ89" s="12"/>
      <c r="HB89" s="13"/>
      <c r="HC89" s="13" t="s">
        <v>39</v>
      </c>
      <c r="HD89" s="14">
        <v>144</v>
      </c>
      <c r="HE89" s="14">
        <f t="shared" si="51"/>
        <v>144.16666666666666</v>
      </c>
      <c r="HH89">
        <v>4</v>
      </c>
      <c r="HI89" t="s">
        <v>39</v>
      </c>
      <c r="HJ89" s="12"/>
      <c r="HL89" s="13"/>
      <c r="HM89" s="13" t="s">
        <v>39</v>
      </c>
      <c r="HN89" s="14">
        <v>149</v>
      </c>
      <c r="HO89" s="14">
        <f t="shared" si="52"/>
        <v>148.66666666666666</v>
      </c>
      <c r="HR89">
        <v>4</v>
      </c>
      <c r="HS89" t="s">
        <v>39</v>
      </c>
      <c r="HT89" s="12"/>
      <c r="HV89" s="13"/>
      <c r="HW89" s="13" t="s">
        <v>39</v>
      </c>
      <c r="HX89" s="14">
        <v>150</v>
      </c>
      <c r="HY89" s="14">
        <f t="shared" si="53"/>
        <v>150.06666666666669</v>
      </c>
    </row>
    <row r="90" spans="2:233" x14ac:dyDescent="0.35">
      <c r="C90">
        <v>5</v>
      </c>
      <c r="D90" t="s">
        <v>41</v>
      </c>
      <c r="E90" s="12" t="e">
        <v>#VALUE!</v>
      </c>
      <c r="G90" s="13"/>
      <c r="H90" s="13">
        <v>5</v>
      </c>
      <c r="I90" s="13" t="s">
        <v>41</v>
      </c>
      <c r="J90" s="14"/>
      <c r="K90" s="14">
        <f t="shared" si="27"/>
        <v>155.05000000000001</v>
      </c>
      <c r="M90" s="13"/>
      <c r="N90" s="13">
        <v>5</v>
      </c>
      <c r="O90" s="13" t="s">
        <v>41</v>
      </c>
      <c r="P90" s="14"/>
      <c r="Q90" s="14">
        <f t="shared" si="28"/>
        <v>145.80000000000001</v>
      </c>
      <c r="T90">
        <v>5</v>
      </c>
      <c r="U90" t="s">
        <v>41</v>
      </c>
      <c r="V90" s="12"/>
      <c r="X90" s="13"/>
      <c r="Y90" s="13" t="s">
        <v>41</v>
      </c>
      <c r="Z90" s="14">
        <v>167</v>
      </c>
      <c r="AA90" s="14">
        <f t="shared" si="29"/>
        <v>166.93333333333334</v>
      </c>
      <c r="AC90" s="13"/>
      <c r="AD90" s="13">
        <v>5</v>
      </c>
      <c r="AE90" s="13" t="s">
        <v>41</v>
      </c>
      <c r="AF90" s="14"/>
      <c r="AG90" s="14">
        <f t="shared" si="30"/>
        <v>147.25</v>
      </c>
      <c r="AJ90">
        <v>5</v>
      </c>
      <c r="AK90" t="s">
        <v>41</v>
      </c>
      <c r="AL90" s="12"/>
      <c r="AN90" s="13"/>
      <c r="AO90" s="13">
        <v>5</v>
      </c>
      <c r="AP90" s="13" t="s">
        <v>41</v>
      </c>
      <c r="AQ90" s="14"/>
      <c r="AR90" s="14">
        <f t="shared" si="31"/>
        <v>153.64999999999998</v>
      </c>
      <c r="AT90" s="13"/>
      <c r="AU90" s="13">
        <v>5</v>
      </c>
      <c r="AV90" s="13" t="s">
        <v>41</v>
      </c>
      <c r="AW90" s="14"/>
      <c r="AX90" s="14">
        <f>AVERAGE(AW88:AW90)</f>
        <v>135.19999999999999</v>
      </c>
      <c r="AZ90" s="13"/>
      <c r="BA90" s="13">
        <v>5</v>
      </c>
      <c r="BB90" s="13" t="s">
        <v>41</v>
      </c>
      <c r="BC90" s="14"/>
      <c r="BD90" s="14">
        <f t="shared" si="33"/>
        <v>144.55000000000001</v>
      </c>
      <c r="BF90" s="13"/>
      <c r="BG90" s="13">
        <v>5</v>
      </c>
      <c r="BH90" s="13" t="s">
        <v>41</v>
      </c>
      <c r="BI90" s="14"/>
      <c r="BJ90" s="14">
        <f t="shared" si="34"/>
        <v>157.5</v>
      </c>
      <c r="BL90" s="13"/>
      <c r="BM90" s="13">
        <v>5</v>
      </c>
      <c r="BN90" s="13" t="s">
        <v>41</v>
      </c>
      <c r="BO90" s="14"/>
      <c r="BP90" s="14">
        <f t="shared" si="35"/>
        <v>146</v>
      </c>
      <c r="BR90" s="13"/>
      <c r="BS90" s="13">
        <v>5</v>
      </c>
      <c r="BT90" s="13" t="s">
        <v>41</v>
      </c>
      <c r="BU90" s="14"/>
      <c r="BV90" s="14">
        <f t="shared" si="36"/>
        <v>116.19999999999999</v>
      </c>
      <c r="BX90" s="13"/>
      <c r="BY90" s="13">
        <v>5</v>
      </c>
      <c r="BZ90" s="13" t="s">
        <v>41</v>
      </c>
      <c r="CA90" s="14"/>
      <c r="CB90" s="14">
        <f t="shared" si="37"/>
        <v>156.35</v>
      </c>
      <c r="CD90" s="13"/>
      <c r="CE90" s="13">
        <v>5</v>
      </c>
      <c r="CF90" s="13" t="s">
        <v>41</v>
      </c>
      <c r="CG90" s="14"/>
      <c r="CH90" s="14">
        <f t="shared" si="38"/>
        <v>139.64999999999998</v>
      </c>
      <c r="CK90">
        <v>5</v>
      </c>
      <c r="CL90" t="s">
        <v>41</v>
      </c>
      <c r="CM90" s="12"/>
      <c r="CO90" s="13"/>
      <c r="CP90" s="13">
        <v>5</v>
      </c>
      <c r="CQ90" s="13" t="s">
        <v>41</v>
      </c>
      <c r="CR90" s="14">
        <v>160</v>
      </c>
      <c r="CS90" s="14">
        <f t="shared" si="39"/>
        <v>160</v>
      </c>
      <c r="CU90" s="13"/>
      <c r="CV90" s="13">
        <v>5</v>
      </c>
      <c r="CW90" s="13" t="s">
        <v>41</v>
      </c>
      <c r="CX90" s="14"/>
      <c r="CY90" s="14">
        <f t="shared" si="40"/>
        <v>149.14999999999998</v>
      </c>
      <c r="DB90">
        <v>5</v>
      </c>
      <c r="DC90" t="s">
        <v>41</v>
      </c>
      <c r="DD90" s="12"/>
      <c r="DF90" s="13"/>
      <c r="DG90" s="13" t="s">
        <v>41</v>
      </c>
      <c r="DH90" s="14">
        <v>170</v>
      </c>
      <c r="DI90" s="14">
        <f t="shared" si="41"/>
        <v>170.16666666666666</v>
      </c>
      <c r="DL90">
        <v>5</v>
      </c>
      <c r="DM90" t="s">
        <v>41</v>
      </c>
      <c r="DN90" s="12"/>
      <c r="DP90" s="13"/>
      <c r="DQ90" s="13" t="s">
        <v>41</v>
      </c>
      <c r="DR90" s="14">
        <v>153</v>
      </c>
      <c r="DS90" s="14">
        <f t="shared" si="42"/>
        <v>153.13333333333333</v>
      </c>
      <c r="DV90">
        <v>5</v>
      </c>
      <c r="DW90" t="s">
        <v>41</v>
      </c>
      <c r="DX90" s="12"/>
      <c r="DZ90" s="13"/>
      <c r="EA90" s="13" t="s">
        <v>41</v>
      </c>
      <c r="EB90" s="14">
        <v>148</v>
      </c>
      <c r="EC90" s="14">
        <f t="shared" si="43"/>
        <v>147.86666666666667</v>
      </c>
      <c r="EF90">
        <v>5</v>
      </c>
      <c r="EG90" t="s">
        <v>41</v>
      </c>
      <c r="EH90" s="12"/>
      <c r="EJ90" s="13"/>
      <c r="EK90" s="13" t="s">
        <v>41</v>
      </c>
      <c r="EL90" s="14">
        <v>152</v>
      </c>
      <c r="EM90" s="14">
        <f t="shared" si="44"/>
        <v>152.16666666666666</v>
      </c>
      <c r="EP90">
        <v>5</v>
      </c>
      <c r="EQ90" t="s">
        <v>41</v>
      </c>
      <c r="ER90" s="12"/>
      <c r="ET90" s="13"/>
      <c r="EU90" s="13" t="s">
        <v>41</v>
      </c>
      <c r="EV90" s="14">
        <v>151</v>
      </c>
      <c r="EW90" s="14">
        <f t="shared" si="45"/>
        <v>150.93333333333334</v>
      </c>
      <c r="EZ90">
        <v>5</v>
      </c>
      <c r="FA90" t="s">
        <v>41</v>
      </c>
      <c r="FB90" s="12"/>
      <c r="FD90" s="13"/>
      <c r="FE90" s="13" t="s">
        <v>41</v>
      </c>
      <c r="FF90" s="14">
        <v>152</v>
      </c>
      <c r="FG90" s="14">
        <f t="shared" si="46"/>
        <v>151.83333333333334</v>
      </c>
      <c r="FJ90">
        <v>5</v>
      </c>
      <c r="FK90" t="s">
        <v>41</v>
      </c>
      <c r="FL90" s="12"/>
      <c r="FN90" s="13"/>
      <c r="FO90" s="13" t="s">
        <v>41</v>
      </c>
      <c r="FP90" s="14">
        <v>156</v>
      </c>
      <c r="FQ90" s="14">
        <f t="shared" si="47"/>
        <v>155.66666666666666</v>
      </c>
      <c r="FT90">
        <v>5</v>
      </c>
      <c r="FU90" t="s">
        <v>41</v>
      </c>
      <c r="FV90" s="12"/>
      <c r="FX90" s="13"/>
      <c r="FY90" s="13" t="s">
        <v>41</v>
      </c>
      <c r="FZ90" s="14">
        <v>136</v>
      </c>
      <c r="GA90" s="14">
        <f t="shared" si="48"/>
        <v>135.93333333333334</v>
      </c>
      <c r="GD90">
        <v>5</v>
      </c>
      <c r="GE90" t="s">
        <v>41</v>
      </c>
      <c r="GF90" s="12"/>
      <c r="GH90" s="13"/>
      <c r="GI90" s="13" t="s">
        <v>41</v>
      </c>
      <c r="GJ90" s="14">
        <v>151</v>
      </c>
      <c r="GK90" s="14">
        <f t="shared" si="49"/>
        <v>151.06666666666666</v>
      </c>
      <c r="GN90">
        <v>5</v>
      </c>
      <c r="GO90" t="s">
        <v>41</v>
      </c>
      <c r="GP90" s="12"/>
      <c r="GR90" s="13"/>
      <c r="GS90" s="13" t="s">
        <v>41</v>
      </c>
      <c r="GT90" s="14">
        <v>162</v>
      </c>
      <c r="GU90" s="14">
        <f t="shared" si="50"/>
        <v>161.73333333333332</v>
      </c>
      <c r="GX90">
        <v>5</v>
      </c>
      <c r="GY90" t="s">
        <v>41</v>
      </c>
      <c r="GZ90" s="12"/>
      <c r="HB90" s="13"/>
      <c r="HC90" s="13" t="s">
        <v>41</v>
      </c>
      <c r="HD90" s="14">
        <v>145</v>
      </c>
      <c r="HE90" s="14">
        <f t="shared" si="51"/>
        <v>144.70000000000002</v>
      </c>
      <c r="HH90">
        <v>5</v>
      </c>
      <c r="HI90" t="s">
        <v>41</v>
      </c>
      <c r="HJ90" s="12"/>
      <c r="HL90" s="13"/>
      <c r="HM90" s="13" t="s">
        <v>41</v>
      </c>
      <c r="HN90" s="14">
        <v>149</v>
      </c>
      <c r="HO90" s="14">
        <f t="shared" si="52"/>
        <v>148.86666666666667</v>
      </c>
      <c r="HR90">
        <v>5</v>
      </c>
      <c r="HS90" t="s">
        <v>41</v>
      </c>
      <c r="HT90" s="12"/>
      <c r="HV90" s="13"/>
      <c r="HW90" s="13" t="s">
        <v>41</v>
      </c>
      <c r="HX90" s="14">
        <v>150</v>
      </c>
      <c r="HY90" s="14">
        <f t="shared" si="53"/>
        <v>149.93333333333334</v>
      </c>
    </row>
    <row r="91" spans="2:233" x14ac:dyDescent="0.35">
      <c r="C91">
        <v>6</v>
      </c>
      <c r="D91" t="s">
        <v>42</v>
      </c>
      <c r="E91" s="12">
        <v>154.69999999999999</v>
      </c>
      <c r="H91">
        <v>6</v>
      </c>
      <c r="I91" t="s">
        <v>42</v>
      </c>
      <c r="J91" s="12">
        <v>154.69999999999999</v>
      </c>
      <c r="K91" s="12">
        <f t="shared" si="27"/>
        <v>155.14999999999998</v>
      </c>
      <c r="N91">
        <v>6</v>
      </c>
      <c r="O91" t="s">
        <v>42</v>
      </c>
      <c r="P91" s="12">
        <v>148.19999999999999</v>
      </c>
      <c r="Q91" s="12">
        <f t="shared" si="28"/>
        <v>147.69999999999999</v>
      </c>
      <c r="T91">
        <v>6</v>
      </c>
      <c r="U91" t="s">
        <v>42</v>
      </c>
      <c r="V91" s="12">
        <v>190.3</v>
      </c>
      <c r="Y91" t="s">
        <v>42</v>
      </c>
      <c r="Z91" s="12">
        <v>190.3</v>
      </c>
      <c r="AA91" s="12">
        <f t="shared" si="29"/>
        <v>174.76666666666665</v>
      </c>
      <c r="AD91">
        <v>6</v>
      </c>
      <c r="AE91" t="s">
        <v>42</v>
      </c>
      <c r="AF91" s="12">
        <v>149.4</v>
      </c>
      <c r="AG91" s="12">
        <f t="shared" si="30"/>
        <v>148.15</v>
      </c>
      <c r="AJ91">
        <v>6</v>
      </c>
      <c r="AK91" t="s">
        <v>42</v>
      </c>
      <c r="AL91" s="12">
        <v>153.30000000000001</v>
      </c>
      <c r="AO91">
        <v>6</v>
      </c>
      <c r="AP91" t="s">
        <v>42</v>
      </c>
      <c r="AQ91" s="12">
        <v>153.30000000000001</v>
      </c>
      <c r="AR91" s="12">
        <f t="shared" si="31"/>
        <v>154.44999999999999</v>
      </c>
      <c r="AU91">
        <v>6</v>
      </c>
      <c r="AV91" t="s">
        <v>42</v>
      </c>
      <c r="AW91" s="12">
        <v>138.19999999999999</v>
      </c>
      <c r="AX91" s="12">
        <f t="shared" si="32"/>
        <v>137.64999999999998</v>
      </c>
      <c r="BA91">
        <v>6</v>
      </c>
      <c r="BB91" t="s">
        <v>42</v>
      </c>
      <c r="BC91" s="12">
        <v>143.19999999999999</v>
      </c>
      <c r="BD91" s="12">
        <f t="shared" si="33"/>
        <v>145.25</v>
      </c>
      <c r="BG91">
        <v>6</v>
      </c>
      <c r="BH91" t="s">
        <v>42</v>
      </c>
      <c r="BI91" s="12">
        <v>148.9</v>
      </c>
      <c r="BJ91" s="12">
        <f t="shared" si="34"/>
        <v>155.80000000000001</v>
      </c>
      <c r="BM91">
        <v>6</v>
      </c>
      <c r="BN91" t="s">
        <v>42</v>
      </c>
      <c r="BO91" s="12">
        <v>150.30000000000001</v>
      </c>
      <c r="BP91" s="12">
        <f t="shared" si="35"/>
        <v>150.25</v>
      </c>
      <c r="BS91">
        <v>6</v>
      </c>
      <c r="BT91" t="s">
        <v>42</v>
      </c>
      <c r="BU91" s="12">
        <v>113.2</v>
      </c>
      <c r="BV91" s="12">
        <f t="shared" si="36"/>
        <v>116.5</v>
      </c>
      <c r="BY91">
        <v>6</v>
      </c>
      <c r="BZ91" t="s">
        <v>42</v>
      </c>
      <c r="CA91" s="12">
        <v>159.80000000000001</v>
      </c>
      <c r="CB91" s="12">
        <f t="shared" si="37"/>
        <v>159.25</v>
      </c>
      <c r="CE91">
        <v>6</v>
      </c>
      <c r="CF91" t="s">
        <v>42</v>
      </c>
      <c r="CG91" s="12">
        <v>142.1</v>
      </c>
      <c r="CH91" s="12">
        <f t="shared" si="38"/>
        <v>140.64999999999998</v>
      </c>
      <c r="CK91">
        <v>6</v>
      </c>
      <c r="CL91" t="s">
        <v>42</v>
      </c>
      <c r="CM91" s="12">
        <v>161.80000000000001</v>
      </c>
      <c r="CP91">
        <v>6</v>
      </c>
      <c r="CQ91" t="s">
        <v>42</v>
      </c>
      <c r="CR91" s="12">
        <v>161.80000000000001</v>
      </c>
      <c r="CS91" s="12">
        <f t="shared" si="39"/>
        <v>160.6</v>
      </c>
      <c r="CV91">
        <v>6</v>
      </c>
      <c r="CW91" t="s">
        <v>42</v>
      </c>
      <c r="CX91" s="12">
        <v>152.30000000000001</v>
      </c>
      <c r="CY91" s="12">
        <f t="shared" si="40"/>
        <v>151.19999999999999</v>
      </c>
      <c r="DB91">
        <v>6</v>
      </c>
      <c r="DC91" t="s">
        <v>42</v>
      </c>
      <c r="DD91" s="12">
        <v>182.4</v>
      </c>
      <c r="DG91" t="s">
        <v>42</v>
      </c>
      <c r="DH91" s="12">
        <v>182.4</v>
      </c>
      <c r="DI91" s="12">
        <f t="shared" si="41"/>
        <v>174.13333333333333</v>
      </c>
      <c r="DL91">
        <v>6</v>
      </c>
      <c r="DM91" t="s">
        <v>42</v>
      </c>
      <c r="DN91" s="12">
        <v>154.69999999999999</v>
      </c>
      <c r="DQ91" t="s">
        <v>42</v>
      </c>
      <c r="DR91" s="12">
        <v>154.69999999999999</v>
      </c>
      <c r="DS91" s="12">
        <f t="shared" si="42"/>
        <v>153.56666666666666</v>
      </c>
      <c r="DV91">
        <v>6</v>
      </c>
      <c r="DW91" t="s">
        <v>42</v>
      </c>
      <c r="DX91" s="12">
        <v>150</v>
      </c>
      <c r="EA91" t="s">
        <v>42</v>
      </c>
      <c r="EB91" s="12">
        <v>150</v>
      </c>
      <c r="EC91" s="12">
        <f t="shared" si="43"/>
        <v>148.66666666666666</v>
      </c>
      <c r="EF91">
        <v>6</v>
      </c>
      <c r="EG91" t="s">
        <v>42</v>
      </c>
      <c r="EH91" s="12">
        <v>154.1</v>
      </c>
      <c r="EK91" t="s">
        <v>42</v>
      </c>
      <c r="EL91" s="12">
        <v>154.1</v>
      </c>
      <c r="EM91" s="12">
        <f t="shared" si="44"/>
        <v>152.70000000000002</v>
      </c>
      <c r="EP91">
        <v>6</v>
      </c>
      <c r="EQ91" t="s">
        <v>42</v>
      </c>
      <c r="ER91" s="12">
        <v>144.9</v>
      </c>
      <c r="EU91" t="s">
        <v>42</v>
      </c>
      <c r="EV91" s="12">
        <v>144.9</v>
      </c>
      <c r="EW91" s="12">
        <f t="shared" si="45"/>
        <v>148.1</v>
      </c>
      <c r="EZ91">
        <v>6</v>
      </c>
      <c r="FA91" t="s">
        <v>42</v>
      </c>
      <c r="FB91" s="12">
        <v>151.69999999999999</v>
      </c>
      <c r="FE91" t="s">
        <v>42</v>
      </c>
      <c r="FF91" s="12">
        <v>151.69999999999999</v>
      </c>
      <c r="FG91" s="12">
        <f t="shared" si="46"/>
        <v>151.9</v>
      </c>
      <c r="FJ91">
        <v>6</v>
      </c>
      <c r="FK91" t="s">
        <v>42</v>
      </c>
      <c r="FL91" s="12">
        <v>158.19999999999999</v>
      </c>
      <c r="FO91" t="s">
        <v>42</v>
      </c>
      <c r="FP91" s="12">
        <v>158.19999999999999</v>
      </c>
      <c r="FQ91" s="12">
        <f t="shared" si="47"/>
        <v>156.16666666666666</v>
      </c>
      <c r="FT91">
        <v>6</v>
      </c>
      <c r="FU91" t="s">
        <v>42</v>
      </c>
      <c r="FV91" s="12">
        <v>141.4</v>
      </c>
      <c r="FY91" t="s">
        <v>42</v>
      </c>
      <c r="FZ91" s="12">
        <v>141.4</v>
      </c>
      <c r="GA91" s="12">
        <f t="shared" si="48"/>
        <v>137.79999999999998</v>
      </c>
      <c r="GD91">
        <v>6</v>
      </c>
      <c r="GE91" t="s">
        <v>42</v>
      </c>
      <c r="GF91" s="12">
        <v>153.19999999999999</v>
      </c>
      <c r="GI91" t="s">
        <v>42</v>
      </c>
      <c r="GJ91" s="12">
        <v>153.19999999999999</v>
      </c>
      <c r="GK91" s="12">
        <f t="shared" si="49"/>
        <v>151.73333333333332</v>
      </c>
      <c r="GN91">
        <v>6</v>
      </c>
      <c r="GO91" t="s">
        <v>42</v>
      </c>
      <c r="GP91" s="12">
        <v>161.80000000000001</v>
      </c>
      <c r="GS91" t="s">
        <v>42</v>
      </c>
      <c r="GT91" s="12">
        <v>161.80000000000001</v>
      </c>
      <c r="GU91" s="12">
        <f t="shared" si="50"/>
        <v>161.93333333333334</v>
      </c>
      <c r="GX91">
        <v>6</v>
      </c>
      <c r="GY91" t="s">
        <v>42</v>
      </c>
      <c r="GZ91" s="12">
        <v>151.19999999999999</v>
      </c>
      <c r="HC91" t="s">
        <v>42</v>
      </c>
      <c r="HD91" s="12">
        <v>151.19999999999999</v>
      </c>
      <c r="HE91" s="12">
        <f t="shared" si="51"/>
        <v>146.73333333333332</v>
      </c>
      <c r="HH91">
        <v>6</v>
      </c>
      <c r="HI91" t="s">
        <v>42</v>
      </c>
      <c r="HJ91" s="12">
        <v>151.69999999999999</v>
      </c>
      <c r="HM91" t="s">
        <v>42</v>
      </c>
      <c r="HN91" s="12">
        <v>151.69999999999999</v>
      </c>
      <c r="HO91" s="12">
        <f t="shared" si="52"/>
        <v>149.9</v>
      </c>
      <c r="HR91">
        <v>6</v>
      </c>
      <c r="HS91" t="s">
        <v>42</v>
      </c>
      <c r="HT91" s="12">
        <v>152.69999999999999</v>
      </c>
      <c r="HW91" t="s">
        <v>42</v>
      </c>
      <c r="HX91" s="12">
        <v>152.69999999999999</v>
      </c>
      <c r="HY91" s="12">
        <f t="shared" si="53"/>
        <v>150.9</v>
      </c>
    </row>
    <row r="92" spans="2:233" x14ac:dyDescent="0.35">
      <c r="C92">
        <v>7</v>
      </c>
      <c r="D92" t="s">
        <v>44</v>
      </c>
      <c r="E92" s="12">
        <v>154.69999999999999</v>
      </c>
      <c r="H92">
        <v>7</v>
      </c>
      <c r="I92" t="s">
        <v>44</v>
      </c>
      <c r="J92" s="12">
        <v>154.69999999999999</v>
      </c>
      <c r="K92" s="12">
        <f t="shared" si="27"/>
        <v>154.69999999999999</v>
      </c>
      <c r="N92">
        <v>7</v>
      </c>
      <c r="O92" t="s">
        <v>44</v>
      </c>
      <c r="P92" s="12">
        <v>148.19999999999999</v>
      </c>
      <c r="Q92" s="12">
        <f t="shared" si="28"/>
        <v>148.19999999999999</v>
      </c>
      <c r="T92">
        <v>7</v>
      </c>
      <c r="U92" t="s">
        <v>44</v>
      </c>
      <c r="V92" s="12">
        <v>190.3</v>
      </c>
      <c r="Y92" t="s">
        <v>44</v>
      </c>
      <c r="Z92" s="12">
        <v>190.3</v>
      </c>
      <c r="AA92" s="12">
        <f t="shared" si="29"/>
        <v>182.53333333333333</v>
      </c>
      <c r="AD92">
        <v>7</v>
      </c>
      <c r="AE92" t="s">
        <v>44</v>
      </c>
      <c r="AF92" s="12">
        <v>149.4</v>
      </c>
      <c r="AG92" s="12">
        <f t="shared" si="30"/>
        <v>149.4</v>
      </c>
      <c r="AJ92">
        <v>7</v>
      </c>
      <c r="AK92" t="s">
        <v>44</v>
      </c>
      <c r="AL92" s="12">
        <v>153.30000000000001</v>
      </c>
      <c r="AO92">
        <v>7</v>
      </c>
      <c r="AP92" t="s">
        <v>44</v>
      </c>
      <c r="AQ92" s="12">
        <v>153.30000000000001</v>
      </c>
      <c r="AR92" s="12">
        <f t="shared" si="31"/>
        <v>153.30000000000001</v>
      </c>
      <c r="AU92">
        <v>7</v>
      </c>
      <c r="AV92" t="s">
        <v>44</v>
      </c>
      <c r="AW92" s="12">
        <v>138.19999999999999</v>
      </c>
      <c r="AX92" s="12">
        <f t="shared" si="32"/>
        <v>138.19999999999999</v>
      </c>
      <c r="BA92">
        <v>7</v>
      </c>
      <c r="BB92" t="s">
        <v>44</v>
      </c>
      <c r="BC92" s="12">
        <v>143.19999999999999</v>
      </c>
      <c r="BD92" s="12">
        <f t="shared" si="33"/>
        <v>143.19999999999999</v>
      </c>
      <c r="BG92">
        <v>7</v>
      </c>
      <c r="BH92" t="s">
        <v>44</v>
      </c>
      <c r="BI92" s="12">
        <v>148.9</v>
      </c>
      <c r="BJ92" s="12">
        <f t="shared" si="34"/>
        <v>148.9</v>
      </c>
      <c r="BM92">
        <v>7</v>
      </c>
      <c r="BN92" t="s">
        <v>44</v>
      </c>
      <c r="BO92" s="12">
        <v>150.30000000000001</v>
      </c>
      <c r="BP92" s="12">
        <f t="shared" si="35"/>
        <v>150.30000000000001</v>
      </c>
      <c r="BS92">
        <v>7</v>
      </c>
      <c r="BT92" t="s">
        <v>44</v>
      </c>
      <c r="BU92" s="12">
        <v>113.2</v>
      </c>
      <c r="BV92" s="12">
        <f t="shared" si="36"/>
        <v>113.2</v>
      </c>
      <c r="BY92">
        <v>7</v>
      </c>
      <c r="BZ92" t="s">
        <v>44</v>
      </c>
      <c r="CA92" s="12">
        <v>159.80000000000001</v>
      </c>
      <c r="CB92" s="12">
        <f t="shared" si="37"/>
        <v>159.80000000000001</v>
      </c>
      <c r="CE92">
        <v>7</v>
      </c>
      <c r="CF92" t="s">
        <v>44</v>
      </c>
      <c r="CG92" s="12">
        <v>142.1</v>
      </c>
      <c r="CH92" s="12">
        <f t="shared" si="38"/>
        <v>142.1</v>
      </c>
      <c r="CK92">
        <v>7</v>
      </c>
      <c r="CL92" t="s">
        <v>44</v>
      </c>
      <c r="CM92" s="12">
        <v>161.80000000000001</v>
      </c>
      <c r="CP92">
        <v>7</v>
      </c>
      <c r="CQ92" t="s">
        <v>44</v>
      </c>
      <c r="CR92" s="12">
        <v>161.80000000000001</v>
      </c>
      <c r="CS92" s="12">
        <f t="shared" si="39"/>
        <v>161.20000000000002</v>
      </c>
      <c r="CV92">
        <v>7</v>
      </c>
      <c r="CW92" t="s">
        <v>44</v>
      </c>
      <c r="CX92" s="12">
        <v>152.30000000000001</v>
      </c>
      <c r="CY92" s="12">
        <f t="shared" si="40"/>
        <v>152.30000000000001</v>
      </c>
      <c r="DB92">
        <v>7</v>
      </c>
      <c r="DC92" t="s">
        <v>44</v>
      </c>
      <c r="DD92" s="12">
        <v>182.4</v>
      </c>
      <c r="DG92" t="s">
        <v>44</v>
      </c>
      <c r="DH92" s="12">
        <v>182.4</v>
      </c>
      <c r="DI92" s="12">
        <f t="shared" si="41"/>
        <v>178.26666666666665</v>
      </c>
      <c r="DL92">
        <v>7</v>
      </c>
      <c r="DM92" t="s">
        <v>44</v>
      </c>
      <c r="DN92" s="12">
        <v>154.69999999999999</v>
      </c>
      <c r="DQ92" t="s">
        <v>44</v>
      </c>
      <c r="DR92" s="12">
        <v>154.69999999999999</v>
      </c>
      <c r="DS92" s="12">
        <f t="shared" si="42"/>
        <v>154.13333333333333</v>
      </c>
      <c r="DV92">
        <v>7</v>
      </c>
      <c r="DW92" t="s">
        <v>44</v>
      </c>
      <c r="DX92" s="12">
        <v>150</v>
      </c>
      <c r="EA92" t="s">
        <v>44</v>
      </c>
      <c r="EB92" s="12">
        <v>150</v>
      </c>
      <c r="EC92" s="12">
        <f t="shared" si="43"/>
        <v>149.33333333333334</v>
      </c>
      <c r="EF92">
        <v>7</v>
      </c>
      <c r="EG92" t="s">
        <v>44</v>
      </c>
      <c r="EH92" s="12">
        <v>154.1</v>
      </c>
      <c r="EK92" t="s">
        <v>44</v>
      </c>
      <c r="EL92" s="12">
        <v>154.1</v>
      </c>
      <c r="EM92" s="12">
        <f t="shared" si="44"/>
        <v>153.4</v>
      </c>
      <c r="EP92">
        <v>7</v>
      </c>
      <c r="EQ92" t="s">
        <v>44</v>
      </c>
      <c r="ER92" s="12">
        <v>144.9</v>
      </c>
      <c r="EU92" t="s">
        <v>44</v>
      </c>
      <c r="EV92" s="12">
        <v>144.9</v>
      </c>
      <c r="EW92" s="12">
        <f t="shared" si="45"/>
        <v>146.93333333333331</v>
      </c>
      <c r="EZ92">
        <v>7</v>
      </c>
      <c r="FA92" t="s">
        <v>44</v>
      </c>
      <c r="FB92" s="12">
        <v>151.69999999999999</v>
      </c>
      <c r="FE92" t="s">
        <v>44</v>
      </c>
      <c r="FF92" s="12">
        <v>151.69999999999999</v>
      </c>
      <c r="FG92" s="12">
        <f t="shared" si="46"/>
        <v>151.79999999999998</v>
      </c>
      <c r="FJ92">
        <v>7</v>
      </c>
      <c r="FK92" t="s">
        <v>44</v>
      </c>
      <c r="FL92" s="12">
        <v>158.19999999999999</v>
      </c>
      <c r="FO92" t="s">
        <v>44</v>
      </c>
      <c r="FP92" s="12">
        <v>158.19999999999999</v>
      </c>
      <c r="FQ92" s="12">
        <f t="shared" si="47"/>
        <v>157.46666666666667</v>
      </c>
      <c r="FT92">
        <v>7</v>
      </c>
      <c r="FU92" t="s">
        <v>44</v>
      </c>
      <c r="FV92" s="12">
        <v>141.4</v>
      </c>
      <c r="FY92" t="s">
        <v>44</v>
      </c>
      <c r="FZ92" s="12">
        <v>141.4</v>
      </c>
      <c r="GA92" s="12">
        <f t="shared" si="48"/>
        <v>139.6</v>
      </c>
      <c r="GD92">
        <v>7</v>
      </c>
      <c r="GE92" t="s">
        <v>44</v>
      </c>
      <c r="GF92" s="12">
        <v>153.19999999999999</v>
      </c>
      <c r="GI92" t="s">
        <v>44</v>
      </c>
      <c r="GJ92" s="12">
        <v>153.19999999999999</v>
      </c>
      <c r="GK92" s="12">
        <f t="shared" si="49"/>
        <v>152.46666666666667</v>
      </c>
      <c r="GN92">
        <v>7</v>
      </c>
      <c r="GO92" t="s">
        <v>44</v>
      </c>
      <c r="GP92" s="12">
        <v>161.80000000000001</v>
      </c>
      <c r="GS92" t="s">
        <v>44</v>
      </c>
      <c r="GT92" s="12">
        <v>161.80000000000001</v>
      </c>
      <c r="GU92" s="12">
        <f t="shared" si="50"/>
        <v>161.86666666666667</v>
      </c>
      <c r="GX92">
        <v>7</v>
      </c>
      <c r="GY92" t="s">
        <v>44</v>
      </c>
      <c r="GZ92" s="12">
        <v>151.19999999999999</v>
      </c>
      <c r="HC92" t="s">
        <v>44</v>
      </c>
      <c r="HD92" s="12">
        <v>151.19999999999999</v>
      </c>
      <c r="HE92" s="12">
        <f t="shared" si="51"/>
        <v>149.13333333333333</v>
      </c>
      <c r="HH92">
        <v>7</v>
      </c>
      <c r="HI92" t="s">
        <v>44</v>
      </c>
      <c r="HJ92" s="12">
        <v>151.69999999999999</v>
      </c>
      <c r="HM92" t="s">
        <v>44</v>
      </c>
      <c r="HN92" s="12">
        <v>151.69999999999999</v>
      </c>
      <c r="HO92" s="12">
        <f t="shared" si="52"/>
        <v>150.79999999999998</v>
      </c>
      <c r="HR92">
        <v>7</v>
      </c>
      <c r="HS92" t="s">
        <v>44</v>
      </c>
      <c r="HT92" s="12">
        <v>152.69999999999999</v>
      </c>
      <c r="HW92" t="s">
        <v>44</v>
      </c>
      <c r="HX92" s="12">
        <v>152.69999999999999</v>
      </c>
      <c r="HY92" s="12">
        <f t="shared" si="53"/>
        <v>151.79999999999998</v>
      </c>
    </row>
    <row r="93" spans="2:233" x14ac:dyDescent="0.35">
      <c r="C93">
        <v>8</v>
      </c>
      <c r="D93" t="s">
        <v>46</v>
      </c>
      <c r="E93" s="12">
        <v>155.5</v>
      </c>
      <c r="H93">
        <v>8</v>
      </c>
      <c r="I93" t="s">
        <v>46</v>
      </c>
      <c r="J93" s="12">
        <v>155.5</v>
      </c>
      <c r="K93" s="12">
        <f t="shared" si="27"/>
        <v>154.96666666666667</v>
      </c>
      <c r="N93">
        <v>8</v>
      </c>
      <c r="O93" t="s">
        <v>46</v>
      </c>
      <c r="P93" s="12">
        <v>147.6</v>
      </c>
      <c r="Q93" s="12">
        <f t="shared" si="28"/>
        <v>148</v>
      </c>
      <c r="T93">
        <v>8</v>
      </c>
      <c r="U93" t="s">
        <v>46</v>
      </c>
      <c r="V93" s="12">
        <v>187.2</v>
      </c>
      <c r="Y93" t="s">
        <v>46</v>
      </c>
      <c r="Z93" s="12">
        <v>187.2</v>
      </c>
      <c r="AA93" s="12">
        <f t="shared" si="29"/>
        <v>189.26666666666665</v>
      </c>
      <c r="AD93">
        <v>8</v>
      </c>
      <c r="AE93" t="s">
        <v>46</v>
      </c>
      <c r="AF93" s="12">
        <v>148.4</v>
      </c>
      <c r="AG93" s="12">
        <f t="shared" si="30"/>
        <v>149.06666666666669</v>
      </c>
      <c r="AJ93">
        <v>8</v>
      </c>
      <c r="AK93" t="s">
        <v>46</v>
      </c>
      <c r="AL93" s="12">
        <v>153.30000000000001</v>
      </c>
      <c r="AO93">
        <v>8</v>
      </c>
      <c r="AP93" t="s">
        <v>46</v>
      </c>
      <c r="AQ93" s="12">
        <v>153.30000000000001</v>
      </c>
      <c r="AR93" s="12">
        <f t="shared" si="31"/>
        <v>153.30000000000001</v>
      </c>
      <c r="AU93">
        <v>8</v>
      </c>
      <c r="AV93" t="s">
        <v>46</v>
      </c>
      <c r="AW93" s="12">
        <v>139.80000000000001</v>
      </c>
      <c r="AX93" s="12">
        <f t="shared" si="32"/>
        <v>138.73333333333332</v>
      </c>
      <c r="BA93">
        <v>8</v>
      </c>
      <c r="BB93" t="s">
        <v>46</v>
      </c>
      <c r="BC93" s="12">
        <v>146.9</v>
      </c>
      <c r="BD93" s="12">
        <f t="shared" si="33"/>
        <v>144.43333333333331</v>
      </c>
      <c r="BG93">
        <v>8</v>
      </c>
      <c r="BH93" t="s">
        <v>46</v>
      </c>
      <c r="BI93" s="12">
        <v>171</v>
      </c>
      <c r="BJ93" s="12">
        <f t="shared" si="34"/>
        <v>156.26666666666668</v>
      </c>
      <c r="BM93">
        <v>8</v>
      </c>
      <c r="BN93" t="s">
        <v>46</v>
      </c>
      <c r="BO93" s="12">
        <v>149.9</v>
      </c>
      <c r="BP93" s="12">
        <f t="shared" si="35"/>
        <v>150.16666666666666</v>
      </c>
      <c r="BS93">
        <v>8</v>
      </c>
      <c r="BT93" t="s">
        <v>46</v>
      </c>
      <c r="BU93" s="12">
        <v>114.2</v>
      </c>
      <c r="BV93" s="12">
        <f t="shared" si="36"/>
        <v>113.53333333333335</v>
      </c>
      <c r="BY93">
        <v>8</v>
      </c>
      <c r="BZ93" t="s">
        <v>46</v>
      </c>
      <c r="CA93" s="12">
        <v>160</v>
      </c>
      <c r="CB93" s="12">
        <f t="shared" si="37"/>
        <v>159.86666666666667</v>
      </c>
      <c r="CE93">
        <v>8</v>
      </c>
      <c r="CF93" t="s">
        <v>46</v>
      </c>
      <c r="CG93" s="12">
        <v>143.5</v>
      </c>
      <c r="CH93" s="12">
        <f t="shared" si="38"/>
        <v>142.56666666666666</v>
      </c>
      <c r="CK93">
        <v>8</v>
      </c>
      <c r="CL93" t="s">
        <v>46</v>
      </c>
      <c r="CM93" s="12">
        <v>161.5</v>
      </c>
      <c r="CP93">
        <v>8</v>
      </c>
      <c r="CQ93" t="s">
        <v>46</v>
      </c>
      <c r="CR93" s="12">
        <v>161.5</v>
      </c>
      <c r="CS93" s="12">
        <f t="shared" si="39"/>
        <v>161.70000000000002</v>
      </c>
      <c r="CV93">
        <v>8</v>
      </c>
      <c r="CW93" t="s">
        <v>46</v>
      </c>
      <c r="CX93" s="12">
        <v>155.30000000000001</v>
      </c>
      <c r="CY93" s="12">
        <f t="shared" si="40"/>
        <v>153.30000000000001</v>
      </c>
      <c r="DB93">
        <v>8</v>
      </c>
      <c r="DC93" t="s">
        <v>46</v>
      </c>
      <c r="DD93" s="12">
        <v>180.9</v>
      </c>
      <c r="DG93" t="s">
        <v>46</v>
      </c>
      <c r="DH93" s="12">
        <v>180.9</v>
      </c>
      <c r="DI93" s="12">
        <f t="shared" si="41"/>
        <v>181.9</v>
      </c>
      <c r="DL93">
        <v>8</v>
      </c>
      <c r="DM93" t="s">
        <v>46</v>
      </c>
      <c r="DN93" s="12">
        <v>155.1</v>
      </c>
      <c r="DQ93" t="s">
        <v>46</v>
      </c>
      <c r="DR93" s="12">
        <v>155.1</v>
      </c>
      <c r="DS93" s="12">
        <f t="shared" si="42"/>
        <v>154.83333333333334</v>
      </c>
      <c r="DV93">
        <v>8</v>
      </c>
      <c r="DW93" t="s">
        <v>46</v>
      </c>
      <c r="DX93" s="12">
        <v>149.30000000000001</v>
      </c>
      <c r="EA93" t="s">
        <v>46</v>
      </c>
      <c r="EB93" s="12">
        <v>149.30000000000001</v>
      </c>
      <c r="EC93" s="12">
        <f t="shared" si="43"/>
        <v>149.76666666666668</v>
      </c>
      <c r="EF93">
        <v>8</v>
      </c>
      <c r="EG93" t="s">
        <v>46</v>
      </c>
      <c r="EH93" s="12">
        <v>154.30000000000001</v>
      </c>
      <c r="EK93" t="s">
        <v>46</v>
      </c>
      <c r="EL93" s="12">
        <v>154.30000000000001</v>
      </c>
      <c r="EM93" s="12">
        <f t="shared" si="44"/>
        <v>154.16666666666666</v>
      </c>
      <c r="EP93">
        <v>8</v>
      </c>
      <c r="EQ93" t="s">
        <v>46</v>
      </c>
      <c r="ER93" s="12">
        <v>145.80000000000001</v>
      </c>
      <c r="EU93" t="s">
        <v>46</v>
      </c>
      <c r="EV93" s="12">
        <v>145.80000000000001</v>
      </c>
      <c r="EW93" s="12">
        <f t="shared" si="45"/>
        <v>145.20000000000002</v>
      </c>
      <c r="EZ93">
        <v>8</v>
      </c>
      <c r="FA93" t="s">
        <v>46</v>
      </c>
      <c r="FB93" s="12">
        <v>151.9</v>
      </c>
      <c r="FE93" t="s">
        <v>46</v>
      </c>
      <c r="FF93" s="12">
        <v>151.9</v>
      </c>
      <c r="FG93" s="12">
        <f t="shared" si="46"/>
        <v>151.76666666666665</v>
      </c>
      <c r="FJ93">
        <v>8</v>
      </c>
      <c r="FK93" t="s">
        <v>46</v>
      </c>
      <c r="FL93" s="12">
        <v>158.80000000000001</v>
      </c>
      <c r="FO93" t="s">
        <v>46</v>
      </c>
      <c r="FP93" s="12">
        <v>158.80000000000001</v>
      </c>
      <c r="FQ93" s="12">
        <f t="shared" si="47"/>
        <v>158.4</v>
      </c>
      <c r="FT93">
        <v>8</v>
      </c>
      <c r="FU93" t="s">
        <v>46</v>
      </c>
      <c r="FV93" s="12">
        <v>143.6</v>
      </c>
      <c r="FY93" t="s">
        <v>46</v>
      </c>
      <c r="FZ93" s="12">
        <v>143.6</v>
      </c>
      <c r="GA93" s="12">
        <f t="shared" si="48"/>
        <v>142.13333333333333</v>
      </c>
      <c r="GD93">
        <v>8</v>
      </c>
      <c r="GE93" t="s">
        <v>46</v>
      </c>
      <c r="GF93" s="12">
        <v>152.19999999999999</v>
      </c>
      <c r="GI93" t="s">
        <v>46</v>
      </c>
      <c r="GJ93" s="12">
        <v>152.19999999999999</v>
      </c>
      <c r="GK93" s="12">
        <f t="shared" si="49"/>
        <v>152.86666666666665</v>
      </c>
      <c r="GN93">
        <v>8</v>
      </c>
      <c r="GO93" t="s">
        <v>46</v>
      </c>
      <c r="GP93" s="12">
        <v>162.69999999999999</v>
      </c>
      <c r="GS93" t="s">
        <v>46</v>
      </c>
      <c r="GT93" s="12">
        <v>162.69999999999999</v>
      </c>
      <c r="GU93" s="12">
        <f t="shared" si="50"/>
        <v>162.1</v>
      </c>
      <c r="GX93">
        <v>8</v>
      </c>
      <c r="GY93" t="s">
        <v>46</v>
      </c>
      <c r="GZ93" s="12">
        <v>153.6</v>
      </c>
      <c r="HC93" t="s">
        <v>46</v>
      </c>
      <c r="HD93" s="12">
        <v>153.6</v>
      </c>
      <c r="HE93" s="12">
        <f t="shared" si="51"/>
        <v>152</v>
      </c>
      <c r="HH93">
        <v>8</v>
      </c>
      <c r="HI93" t="s">
        <v>46</v>
      </c>
      <c r="HJ93" s="12">
        <v>153</v>
      </c>
      <c r="HM93" t="s">
        <v>46</v>
      </c>
      <c r="HN93" s="12">
        <v>153</v>
      </c>
      <c r="HO93" s="12">
        <f t="shared" si="52"/>
        <v>152.13333333333333</v>
      </c>
      <c r="HR93">
        <v>8</v>
      </c>
      <c r="HS93" t="s">
        <v>46</v>
      </c>
      <c r="HT93" s="12">
        <v>154.69999999999999</v>
      </c>
      <c r="HW93" t="s">
        <v>46</v>
      </c>
      <c r="HX93" s="12">
        <v>154.69999999999999</v>
      </c>
      <c r="HY93" s="12">
        <f t="shared" si="53"/>
        <v>153.36666666666665</v>
      </c>
    </row>
    <row r="94" spans="2:233" x14ac:dyDescent="0.35">
      <c r="C94">
        <v>9</v>
      </c>
      <c r="D94" t="s">
        <v>48</v>
      </c>
      <c r="E94" s="12">
        <v>156.30000000000001</v>
      </c>
      <c r="H94">
        <v>9</v>
      </c>
      <c r="I94" t="s">
        <v>48</v>
      </c>
      <c r="J94" s="12">
        <v>156.30000000000001</v>
      </c>
      <c r="K94" s="12">
        <f t="shared" si="27"/>
        <v>155.5</v>
      </c>
      <c r="N94">
        <v>9</v>
      </c>
      <c r="O94" t="s">
        <v>48</v>
      </c>
      <c r="P94" s="12">
        <v>146.9</v>
      </c>
      <c r="Q94" s="12">
        <f t="shared" si="28"/>
        <v>147.56666666666663</v>
      </c>
      <c r="T94">
        <v>9</v>
      </c>
      <c r="U94" t="s">
        <v>48</v>
      </c>
      <c r="V94" s="12">
        <v>183.9</v>
      </c>
      <c r="Y94" t="s">
        <v>48</v>
      </c>
      <c r="Z94" s="12">
        <v>183.9</v>
      </c>
      <c r="AA94" s="12">
        <f t="shared" si="29"/>
        <v>187.13333333333333</v>
      </c>
      <c r="AD94">
        <v>9</v>
      </c>
      <c r="AE94" t="s">
        <v>48</v>
      </c>
      <c r="AF94" s="12">
        <v>149.5</v>
      </c>
      <c r="AG94" s="12">
        <f t="shared" si="30"/>
        <v>149.1</v>
      </c>
      <c r="AJ94">
        <v>9</v>
      </c>
      <c r="AK94" t="s">
        <v>48</v>
      </c>
      <c r="AL94" s="12">
        <v>153.4</v>
      </c>
      <c r="AO94">
        <v>9</v>
      </c>
      <c r="AP94" t="s">
        <v>48</v>
      </c>
      <c r="AQ94" s="12">
        <v>153.4</v>
      </c>
      <c r="AR94" s="12">
        <f t="shared" si="31"/>
        <v>153.33333333333334</v>
      </c>
      <c r="AU94">
        <v>9</v>
      </c>
      <c r="AV94" t="s">
        <v>48</v>
      </c>
      <c r="AW94" s="12">
        <v>140.4</v>
      </c>
      <c r="AX94" s="12">
        <f t="shared" si="32"/>
        <v>139.46666666666667</v>
      </c>
      <c r="BA94">
        <v>9</v>
      </c>
      <c r="BB94" t="s">
        <v>48</v>
      </c>
      <c r="BC94" s="12">
        <v>147</v>
      </c>
      <c r="BD94" s="12">
        <f t="shared" si="33"/>
        <v>145.70000000000002</v>
      </c>
      <c r="BG94">
        <v>9</v>
      </c>
      <c r="BH94" t="s">
        <v>48</v>
      </c>
      <c r="BI94" s="12">
        <v>178.8</v>
      </c>
      <c r="BJ94" s="12">
        <f t="shared" si="34"/>
        <v>166.23333333333332</v>
      </c>
      <c r="BM94">
        <v>9</v>
      </c>
      <c r="BN94" t="s">
        <v>48</v>
      </c>
      <c r="BO94" s="12">
        <v>149.30000000000001</v>
      </c>
      <c r="BP94" s="12">
        <f t="shared" si="35"/>
        <v>149.83333333333334</v>
      </c>
      <c r="BS94">
        <v>9</v>
      </c>
      <c r="BT94" t="s">
        <v>48</v>
      </c>
      <c r="BU94" s="12">
        <v>115.1</v>
      </c>
      <c r="BV94" s="12">
        <f t="shared" si="36"/>
        <v>114.16666666666667</v>
      </c>
      <c r="BY94">
        <v>9</v>
      </c>
      <c r="BZ94" t="s">
        <v>48</v>
      </c>
      <c r="CA94" s="12">
        <v>160</v>
      </c>
      <c r="CB94" s="12">
        <f t="shared" si="37"/>
        <v>159.93333333333334</v>
      </c>
      <c r="CE94">
        <v>9</v>
      </c>
      <c r="CF94" t="s">
        <v>48</v>
      </c>
      <c r="CG94" s="12">
        <v>145.4</v>
      </c>
      <c r="CH94" s="12">
        <f t="shared" si="38"/>
        <v>143.66666666666666</v>
      </c>
      <c r="CK94">
        <v>9</v>
      </c>
      <c r="CL94" t="s">
        <v>48</v>
      </c>
      <c r="CM94" s="12">
        <v>161.6</v>
      </c>
      <c r="CP94">
        <v>9</v>
      </c>
      <c r="CQ94" t="s">
        <v>48</v>
      </c>
      <c r="CR94" s="12">
        <v>161.6</v>
      </c>
      <c r="CS94" s="12">
        <f t="shared" si="39"/>
        <v>161.63333333333333</v>
      </c>
      <c r="CV94">
        <v>9</v>
      </c>
      <c r="CW94" t="s">
        <v>48</v>
      </c>
      <c r="CX94" s="12">
        <v>156.1</v>
      </c>
      <c r="CY94" s="12">
        <f t="shared" si="40"/>
        <v>154.56666666666669</v>
      </c>
      <c r="DB94">
        <v>9</v>
      </c>
      <c r="DC94" t="s">
        <v>48</v>
      </c>
      <c r="DD94" s="12">
        <v>182.9</v>
      </c>
      <c r="DG94" t="s">
        <v>48</v>
      </c>
      <c r="DH94" s="12">
        <v>182.9</v>
      </c>
      <c r="DI94" s="12">
        <f t="shared" si="41"/>
        <v>182.06666666666669</v>
      </c>
      <c r="DL94">
        <v>9</v>
      </c>
      <c r="DM94" t="s">
        <v>48</v>
      </c>
      <c r="DN94" s="12">
        <v>155.4</v>
      </c>
      <c r="DQ94" t="s">
        <v>48</v>
      </c>
      <c r="DR94" s="12">
        <v>155.4</v>
      </c>
      <c r="DS94" s="12">
        <f t="shared" si="42"/>
        <v>155.06666666666663</v>
      </c>
      <c r="DV94">
        <v>9</v>
      </c>
      <c r="DW94" t="s">
        <v>48</v>
      </c>
      <c r="DX94" s="12">
        <v>149.9</v>
      </c>
      <c r="EA94" t="s">
        <v>48</v>
      </c>
      <c r="EB94" s="12">
        <v>149.9</v>
      </c>
      <c r="EC94" s="12">
        <f t="shared" si="43"/>
        <v>149.73333333333335</v>
      </c>
      <c r="EF94">
        <v>9</v>
      </c>
      <c r="EG94" t="s">
        <v>48</v>
      </c>
      <c r="EH94" s="12">
        <v>154.6</v>
      </c>
      <c r="EK94" t="s">
        <v>48</v>
      </c>
      <c r="EL94" s="12">
        <v>154.6</v>
      </c>
      <c r="EM94" s="12">
        <f t="shared" si="44"/>
        <v>154.33333333333334</v>
      </c>
      <c r="EP94">
        <v>9</v>
      </c>
      <c r="EQ94" t="s">
        <v>48</v>
      </c>
      <c r="ER94" s="12">
        <v>146.4</v>
      </c>
      <c r="EU94" t="s">
        <v>48</v>
      </c>
      <c r="EV94" s="12">
        <v>146.4</v>
      </c>
      <c r="EW94" s="12">
        <f t="shared" si="45"/>
        <v>145.70000000000002</v>
      </c>
      <c r="EZ94">
        <v>9</v>
      </c>
      <c r="FA94" t="s">
        <v>48</v>
      </c>
      <c r="FB94" s="12">
        <v>151.6</v>
      </c>
      <c r="FE94" t="s">
        <v>48</v>
      </c>
      <c r="FF94" s="12">
        <v>151.6</v>
      </c>
      <c r="FG94" s="12">
        <f t="shared" si="46"/>
        <v>151.73333333333335</v>
      </c>
      <c r="FJ94">
        <v>9</v>
      </c>
      <c r="FK94" t="s">
        <v>48</v>
      </c>
      <c r="FL94" s="12">
        <v>159.1</v>
      </c>
      <c r="FO94" t="s">
        <v>48</v>
      </c>
      <c r="FP94" s="12">
        <v>159.1</v>
      </c>
      <c r="FQ94" s="12">
        <f t="shared" si="47"/>
        <v>158.70000000000002</v>
      </c>
      <c r="FT94">
        <v>9</v>
      </c>
      <c r="FU94" t="s">
        <v>48</v>
      </c>
      <c r="FV94" s="12">
        <v>144.6</v>
      </c>
      <c r="FY94" t="s">
        <v>48</v>
      </c>
      <c r="FZ94" s="12">
        <v>144.6</v>
      </c>
      <c r="GA94" s="12">
        <f t="shared" si="48"/>
        <v>143.20000000000002</v>
      </c>
      <c r="GD94">
        <v>9</v>
      </c>
      <c r="GE94" t="s">
        <v>48</v>
      </c>
      <c r="GF94" s="12">
        <v>152.80000000000001</v>
      </c>
      <c r="GI94" t="s">
        <v>48</v>
      </c>
      <c r="GJ94" s="12">
        <v>152.80000000000001</v>
      </c>
      <c r="GK94" s="12">
        <f t="shared" si="49"/>
        <v>152.73333333333332</v>
      </c>
      <c r="GN94">
        <v>9</v>
      </c>
      <c r="GO94" t="s">
        <v>48</v>
      </c>
      <c r="GP94" s="12">
        <v>161.1</v>
      </c>
      <c r="GS94" t="s">
        <v>48</v>
      </c>
      <c r="GT94" s="12">
        <v>161.1</v>
      </c>
      <c r="GU94" s="12">
        <f t="shared" si="50"/>
        <v>161.86666666666667</v>
      </c>
      <c r="GX94">
        <v>9</v>
      </c>
      <c r="GY94" t="s">
        <v>48</v>
      </c>
      <c r="GZ94" s="12">
        <v>157.4</v>
      </c>
      <c r="HC94" t="s">
        <v>48</v>
      </c>
      <c r="HD94" s="12">
        <v>157.4</v>
      </c>
      <c r="HE94" s="12">
        <f t="shared" si="51"/>
        <v>154.06666666666663</v>
      </c>
      <c r="HH94">
        <v>9</v>
      </c>
      <c r="HI94" t="s">
        <v>48</v>
      </c>
      <c r="HJ94" s="12">
        <v>153.69999999999999</v>
      </c>
      <c r="HM94" t="s">
        <v>48</v>
      </c>
      <c r="HN94" s="12">
        <v>153.69999999999999</v>
      </c>
      <c r="HO94" s="12">
        <f t="shared" si="52"/>
        <v>152.79999999999998</v>
      </c>
      <c r="HR94">
        <v>9</v>
      </c>
      <c r="HS94" t="s">
        <v>48</v>
      </c>
      <c r="HT94" s="12">
        <v>155.4</v>
      </c>
      <c r="HW94" t="s">
        <v>48</v>
      </c>
      <c r="HX94" s="12">
        <v>155.4</v>
      </c>
      <c r="HY94" s="12">
        <f t="shared" si="53"/>
        <v>154.26666666666665</v>
      </c>
    </row>
    <row r="95" spans="2:233" x14ac:dyDescent="0.35">
      <c r="C95">
        <v>10</v>
      </c>
      <c r="D95" t="s">
        <v>50</v>
      </c>
      <c r="E95" s="12">
        <v>156.5</v>
      </c>
      <c r="H95">
        <v>10</v>
      </c>
      <c r="I95" t="s">
        <v>50</v>
      </c>
      <c r="J95" s="12">
        <v>156.5</v>
      </c>
      <c r="K95" s="12">
        <f t="shared" si="27"/>
        <v>156.1</v>
      </c>
      <c r="N95">
        <v>10</v>
      </c>
      <c r="O95" t="s">
        <v>50</v>
      </c>
      <c r="P95" s="12">
        <v>146</v>
      </c>
      <c r="Q95" s="12">
        <f t="shared" si="28"/>
        <v>146.83333333333334</v>
      </c>
      <c r="T95">
        <v>10</v>
      </c>
      <c r="U95" t="s">
        <v>50</v>
      </c>
      <c r="V95" s="12">
        <v>186.3</v>
      </c>
      <c r="Y95" t="s">
        <v>50</v>
      </c>
      <c r="Z95" s="12">
        <v>186.3</v>
      </c>
      <c r="AA95" s="12">
        <f t="shared" si="29"/>
        <v>185.80000000000004</v>
      </c>
      <c r="AD95">
        <v>10</v>
      </c>
      <c r="AE95" t="s">
        <v>50</v>
      </c>
      <c r="AF95" s="12">
        <v>159.19999999999999</v>
      </c>
      <c r="AG95" s="12">
        <f t="shared" si="30"/>
        <v>152.36666666666665</v>
      </c>
      <c r="AJ95">
        <v>10</v>
      </c>
      <c r="AK95" t="s">
        <v>50</v>
      </c>
      <c r="AL95" s="12">
        <v>153.6</v>
      </c>
      <c r="AO95">
        <v>10</v>
      </c>
      <c r="AP95" t="s">
        <v>50</v>
      </c>
      <c r="AQ95" s="12">
        <v>153.6</v>
      </c>
      <c r="AR95" s="12">
        <f t="shared" si="31"/>
        <v>153.43333333333337</v>
      </c>
      <c r="AU95">
        <v>10</v>
      </c>
      <c r="AV95" t="s">
        <v>50</v>
      </c>
      <c r="AW95" s="12">
        <v>142.6</v>
      </c>
      <c r="AX95" s="12">
        <f t="shared" si="32"/>
        <v>140.93333333333337</v>
      </c>
      <c r="BA95">
        <v>10</v>
      </c>
      <c r="BB95" t="s">
        <v>50</v>
      </c>
      <c r="BC95" s="12">
        <v>147.19999999999999</v>
      </c>
      <c r="BD95" s="12">
        <f t="shared" si="33"/>
        <v>147.03333333333333</v>
      </c>
      <c r="BG95">
        <v>10</v>
      </c>
      <c r="BH95" t="s">
        <v>50</v>
      </c>
      <c r="BI95" s="12">
        <v>200.6</v>
      </c>
      <c r="BJ95" s="12">
        <f t="shared" si="34"/>
        <v>183.46666666666667</v>
      </c>
      <c r="BM95">
        <v>10</v>
      </c>
      <c r="BN95" t="s">
        <v>50</v>
      </c>
      <c r="BO95" s="12">
        <v>150.30000000000001</v>
      </c>
      <c r="BP95" s="12">
        <f t="shared" si="35"/>
        <v>149.83333333333334</v>
      </c>
      <c r="BS95">
        <v>10</v>
      </c>
      <c r="BT95" t="s">
        <v>50</v>
      </c>
      <c r="BU95" s="12">
        <v>115.3</v>
      </c>
      <c r="BV95" s="12">
        <f t="shared" si="36"/>
        <v>114.86666666666667</v>
      </c>
      <c r="BY95">
        <v>10</v>
      </c>
      <c r="BZ95" t="s">
        <v>50</v>
      </c>
      <c r="CA95" s="12">
        <v>160.9</v>
      </c>
      <c r="CB95" s="12">
        <f t="shared" si="37"/>
        <v>160.29999999999998</v>
      </c>
      <c r="CE95">
        <v>10</v>
      </c>
      <c r="CF95" t="s">
        <v>50</v>
      </c>
      <c r="CG95" s="12">
        <v>147.4</v>
      </c>
      <c r="CH95" s="12">
        <f t="shared" si="38"/>
        <v>145.43333333333331</v>
      </c>
      <c r="CK95">
        <v>10</v>
      </c>
      <c r="CL95" t="s">
        <v>50</v>
      </c>
      <c r="CM95" s="12">
        <v>161.9</v>
      </c>
      <c r="CP95">
        <v>10</v>
      </c>
      <c r="CQ95" t="s">
        <v>50</v>
      </c>
      <c r="CR95" s="12">
        <v>161.9</v>
      </c>
      <c r="CS95" s="12">
        <f t="shared" si="39"/>
        <v>161.66666666666666</v>
      </c>
      <c r="CV95">
        <v>10</v>
      </c>
      <c r="CW95" t="s">
        <v>50</v>
      </c>
      <c r="CX95" s="12">
        <v>159.6</v>
      </c>
      <c r="CY95" s="12">
        <f t="shared" si="40"/>
        <v>157</v>
      </c>
      <c r="DB95">
        <v>10</v>
      </c>
      <c r="DC95" t="s">
        <v>50</v>
      </c>
      <c r="DD95" s="12">
        <v>182.7</v>
      </c>
      <c r="DG95" t="s">
        <v>50</v>
      </c>
      <c r="DH95" s="12">
        <v>182.7</v>
      </c>
      <c r="DI95" s="12">
        <f t="shared" si="41"/>
        <v>182.16666666666666</v>
      </c>
      <c r="DL95">
        <v>10</v>
      </c>
      <c r="DM95" t="s">
        <v>50</v>
      </c>
      <c r="DN95" s="12">
        <v>155.69999999999999</v>
      </c>
      <c r="DQ95" t="s">
        <v>50</v>
      </c>
      <c r="DR95" s="12">
        <v>155.69999999999999</v>
      </c>
      <c r="DS95" s="12">
        <f t="shared" si="42"/>
        <v>155.4</v>
      </c>
      <c r="DV95">
        <v>10</v>
      </c>
      <c r="DW95" t="s">
        <v>50</v>
      </c>
      <c r="DX95" s="12">
        <v>150.6</v>
      </c>
      <c r="EA95" t="s">
        <v>50</v>
      </c>
      <c r="EB95" s="12">
        <v>150.6</v>
      </c>
      <c r="EC95" s="12">
        <f t="shared" si="43"/>
        <v>149.93333333333337</v>
      </c>
      <c r="EF95">
        <v>10</v>
      </c>
      <c r="EG95" t="s">
        <v>50</v>
      </c>
      <c r="EH95" s="12">
        <v>155</v>
      </c>
      <c r="EK95" t="s">
        <v>50</v>
      </c>
      <c r="EL95" s="12">
        <v>155</v>
      </c>
      <c r="EM95" s="12">
        <f t="shared" si="44"/>
        <v>154.63333333333333</v>
      </c>
      <c r="EP95">
        <v>10</v>
      </c>
      <c r="EQ95" t="s">
        <v>50</v>
      </c>
      <c r="ER95" s="12">
        <v>146.80000000000001</v>
      </c>
      <c r="EU95" t="s">
        <v>50</v>
      </c>
      <c r="EV95" s="12">
        <v>146.80000000000001</v>
      </c>
      <c r="EW95" s="12">
        <f t="shared" si="45"/>
        <v>146.33333333333334</v>
      </c>
      <c r="EZ95">
        <v>10</v>
      </c>
      <c r="FA95" t="s">
        <v>50</v>
      </c>
      <c r="FB95" s="12">
        <v>152</v>
      </c>
      <c r="FE95" t="s">
        <v>50</v>
      </c>
      <c r="FF95" s="12">
        <v>152</v>
      </c>
      <c r="FG95" s="12">
        <f t="shared" si="46"/>
        <v>151.83333333333334</v>
      </c>
      <c r="FJ95">
        <v>10</v>
      </c>
      <c r="FK95" t="s">
        <v>50</v>
      </c>
      <c r="FL95" s="12">
        <v>159.5</v>
      </c>
      <c r="FO95" t="s">
        <v>50</v>
      </c>
      <c r="FP95" s="12">
        <v>159.5</v>
      </c>
      <c r="FQ95" s="12">
        <f t="shared" si="47"/>
        <v>159.13333333333333</v>
      </c>
      <c r="FT95">
        <v>10</v>
      </c>
      <c r="FU95" t="s">
        <v>50</v>
      </c>
      <c r="FV95" s="12">
        <v>146.4</v>
      </c>
      <c r="FY95" t="s">
        <v>50</v>
      </c>
      <c r="FZ95" s="12">
        <v>146.4</v>
      </c>
      <c r="GA95" s="12">
        <f t="shared" si="48"/>
        <v>144.86666666666667</v>
      </c>
      <c r="GD95">
        <v>10</v>
      </c>
      <c r="GE95" t="s">
        <v>50</v>
      </c>
      <c r="GF95" s="12">
        <v>152.4</v>
      </c>
      <c r="GI95" t="s">
        <v>50</v>
      </c>
      <c r="GJ95" s="12">
        <v>152.4</v>
      </c>
      <c r="GK95" s="12">
        <f t="shared" si="49"/>
        <v>152.46666666666667</v>
      </c>
      <c r="GN95">
        <v>10</v>
      </c>
      <c r="GO95" t="s">
        <v>50</v>
      </c>
      <c r="GP95" s="12">
        <v>162.5</v>
      </c>
      <c r="GS95" t="s">
        <v>50</v>
      </c>
      <c r="GT95" s="12">
        <v>162.5</v>
      </c>
      <c r="GU95" s="12">
        <f t="shared" si="50"/>
        <v>162.1</v>
      </c>
      <c r="GX95">
        <v>10</v>
      </c>
      <c r="GY95" t="s">
        <v>50</v>
      </c>
      <c r="GZ95" s="12">
        <v>156.19999999999999</v>
      </c>
      <c r="HC95" t="s">
        <v>50</v>
      </c>
      <c r="HD95" s="12">
        <v>156.19999999999999</v>
      </c>
      <c r="HE95" s="12">
        <f t="shared" si="51"/>
        <v>155.73333333333332</v>
      </c>
      <c r="HH95">
        <v>10</v>
      </c>
      <c r="HI95" t="s">
        <v>50</v>
      </c>
      <c r="HJ95" s="12">
        <v>154.30000000000001</v>
      </c>
      <c r="HM95" t="s">
        <v>50</v>
      </c>
      <c r="HN95" s="12">
        <v>154.30000000000001</v>
      </c>
      <c r="HO95" s="12">
        <f t="shared" si="52"/>
        <v>153.66666666666666</v>
      </c>
      <c r="HR95">
        <v>10</v>
      </c>
      <c r="HS95" t="s">
        <v>50</v>
      </c>
      <c r="HT95" s="12">
        <v>157.5</v>
      </c>
      <c r="HW95" t="s">
        <v>50</v>
      </c>
      <c r="HX95" s="12">
        <v>157.5</v>
      </c>
      <c r="HY95" s="12">
        <f t="shared" si="53"/>
        <v>155.86666666666667</v>
      </c>
    </row>
    <row r="96" spans="2:233" x14ac:dyDescent="0.35">
      <c r="C96">
        <v>11</v>
      </c>
      <c r="D96" t="s">
        <v>52</v>
      </c>
      <c r="E96" s="12">
        <v>158</v>
      </c>
      <c r="H96">
        <v>11</v>
      </c>
      <c r="I96" t="s">
        <v>52</v>
      </c>
      <c r="J96" s="12">
        <v>158</v>
      </c>
      <c r="K96" s="12">
        <f t="shared" si="27"/>
        <v>156.93333333333334</v>
      </c>
      <c r="N96">
        <v>11</v>
      </c>
      <c r="O96" t="s">
        <v>52</v>
      </c>
      <c r="P96" s="12">
        <v>145.4</v>
      </c>
      <c r="Q96" s="12">
        <f t="shared" si="28"/>
        <v>146.1</v>
      </c>
      <c r="T96">
        <v>11</v>
      </c>
      <c r="U96" t="s">
        <v>52</v>
      </c>
      <c r="V96" s="12">
        <v>188.6</v>
      </c>
      <c r="Y96" t="s">
        <v>52</v>
      </c>
      <c r="Z96" s="12">
        <v>188.6</v>
      </c>
      <c r="AA96" s="12">
        <f t="shared" si="29"/>
        <v>186.26666666666668</v>
      </c>
      <c r="AD96">
        <v>11</v>
      </c>
      <c r="AE96" t="s">
        <v>52</v>
      </c>
      <c r="AF96" s="12">
        <v>171.6</v>
      </c>
      <c r="AG96" s="12">
        <f t="shared" si="30"/>
        <v>160.1</v>
      </c>
      <c r="AJ96">
        <v>11</v>
      </c>
      <c r="AK96" t="s">
        <v>52</v>
      </c>
      <c r="AL96" s="12">
        <v>153.80000000000001</v>
      </c>
      <c r="AO96">
        <v>11</v>
      </c>
      <c r="AP96" t="s">
        <v>52</v>
      </c>
      <c r="AQ96" s="12">
        <v>153.80000000000001</v>
      </c>
      <c r="AR96" s="12">
        <f t="shared" si="31"/>
        <v>153.6</v>
      </c>
      <c r="AU96">
        <v>11</v>
      </c>
      <c r="AV96" t="s">
        <v>52</v>
      </c>
      <c r="AW96" s="12">
        <v>145.4</v>
      </c>
      <c r="AX96" s="12">
        <f t="shared" si="32"/>
        <v>142.79999999999998</v>
      </c>
      <c r="BA96">
        <v>11</v>
      </c>
      <c r="BB96" t="s">
        <v>52</v>
      </c>
      <c r="BC96" s="12">
        <v>146.5</v>
      </c>
      <c r="BD96" s="12">
        <f t="shared" si="33"/>
        <v>146.9</v>
      </c>
      <c r="BG96">
        <v>11</v>
      </c>
      <c r="BH96" t="s">
        <v>52</v>
      </c>
      <c r="BI96" s="12">
        <v>222.2</v>
      </c>
      <c r="BJ96" s="12">
        <f t="shared" si="34"/>
        <v>200.5333333333333</v>
      </c>
      <c r="BM96">
        <v>11</v>
      </c>
      <c r="BN96" t="s">
        <v>52</v>
      </c>
      <c r="BO96" s="12">
        <v>155.9</v>
      </c>
      <c r="BP96" s="12">
        <f t="shared" si="35"/>
        <v>151.83333333333334</v>
      </c>
      <c r="BS96">
        <v>11</v>
      </c>
      <c r="BT96" t="s">
        <v>52</v>
      </c>
      <c r="BU96" s="12">
        <v>114.9</v>
      </c>
      <c r="BV96" s="12">
        <f t="shared" si="36"/>
        <v>115.09999999999998</v>
      </c>
      <c r="BY96">
        <v>11</v>
      </c>
      <c r="BZ96" t="s">
        <v>52</v>
      </c>
      <c r="CA96" s="12">
        <v>162</v>
      </c>
      <c r="CB96" s="12">
        <f t="shared" si="37"/>
        <v>160.96666666666667</v>
      </c>
      <c r="CE96">
        <v>11</v>
      </c>
      <c r="CF96" t="s">
        <v>52</v>
      </c>
      <c r="CG96" s="12">
        <v>150</v>
      </c>
      <c r="CH96" s="12">
        <f t="shared" si="38"/>
        <v>147.6</v>
      </c>
      <c r="CK96">
        <v>11</v>
      </c>
      <c r="CL96" t="s">
        <v>52</v>
      </c>
      <c r="CM96" s="12">
        <v>162.69999999999999</v>
      </c>
      <c r="CP96">
        <v>11</v>
      </c>
      <c r="CQ96" t="s">
        <v>52</v>
      </c>
      <c r="CR96" s="12">
        <v>162.69999999999999</v>
      </c>
      <c r="CS96" s="12">
        <f t="shared" si="39"/>
        <v>162.06666666666666</v>
      </c>
      <c r="CV96">
        <v>11</v>
      </c>
      <c r="CW96" t="s">
        <v>52</v>
      </c>
      <c r="CX96" s="12">
        <v>163.4</v>
      </c>
      <c r="CY96" s="12">
        <f t="shared" si="40"/>
        <v>159.70000000000002</v>
      </c>
      <c r="DB96">
        <v>11</v>
      </c>
      <c r="DC96" t="s">
        <v>52</v>
      </c>
      <c r="DD96" s="12">
        <v>183.4</v>
      </c>
      <c r="DG96" t="s">
        <v>52</v>
      </c>
      <c r="DH96" s="12">
        <v>183.4</v>
      </c>
      <c r="DI96" s="12">
        <f t="shared" si="41"/>
        <v>183</v>
      </c>
      <c r="DL96">
        <v>11</v>
      </c>
      <c r="DM96" t="s">
        <v>52</v>
      </c>
      <c r="DN96" s="12">
        <v>156.30000000000001</v>
      </c>
      <c r="DQ96" t="s">
        <v>52</v>
      </c>
      <c r="DR96" s="12">
        <v>156.30000000000001</v>
      </c>
      <c r="DS96" s="12">
        <f t="shared" si="42"/>
        <v>155.80000000000001</v>
      </c>
      <c r="DV96">
        <v>11</v>
      </c>
      <c r="DW96" t="s">
        <v>52</v>
      </c>
      <c r="DX96" s="12">
        <v>151</v>
      </c>
      <c r="EA96" t="s">
        <v>52</v>
      </c>
      <c r="EB96" s="12">
        <v>151</v>
      </c>
      <c r="EC96" s="12">
        <f t="shared" si="43"/>
        <v>150.5</v>
      </c>
      <c r="EF96">
        <v>11</v>
      </c>
      <c r="EG96" t="s">
        <v>52</v>
      </c>
      <c r="EH96" s="12">
        <v>155.5</v>
      </c>
      <c r="EK96" t="s">
        <v>52</v>
      </c>
      <c r="EL96" s="12">
        <v>155.5</v>
      </c>
      <c r="EM96" s="12">
        <f t="shared" si="44"/>
        <v>155.03333333333333</v>
      </c>
      <c r="EP96">
        <v>11</v>
      </c>
      <c r="EQ96" t="s">
        <v>52</v>
      </c>
      <c r="ER96" s="12">
        <v>147.5</v>
      </c>
      <c r="EU96" t="s">
        <v>52</v>
      </c>
      <c r="EV96" s="12">
        <v>147.5</v>
      </c>
      <c r="EW96" s="12">
        <f t="shared" si="45"/>
        <v>146.9</v>
      </c>
      <c r="EZ96">
        <v>11</v>
      </c>
      <c r="FA96" t="s">
        <v>52</v>
      </c>
      <c r="FB96" s="12">
        <v>152.80000000000001</v>
      </c>
      <c r="FE96" t="s">
        <v>52</v>
      </c>
      <c r="FF96" s="12">
        <v>152.80000000000001</v>
      </c>
      <c r="FG96" s="12">
        <f t="shared" si="46"/>
        <v>152.13333333333335</v>
      </c>
      <c r="FJ96">
        <v>11</v>
      </c>
      <c r="FK96" t="s">
        <v>52</v>
      </c>
      <c r="FL96" s="12">
        <v>160.4</v>
      </c>
      <c r="FO96" t="s">
        <v>52</v>
      </c>
      <c r="FP96" s="12">
        <v>160.4</v>
      </c>
      <c r="FQ96" s="12">
        <f t="shared" si="47"/>
        <v>159.66666666666666</v>
      </c>
      <c r="FT96">
        <v>11</v>
      </c>
      <c r="FU96" t="s">
        <v>52</v>
      </c>
      <c r="FV96" s="12">
        <v>146.1</v>
      </c>
      <c r="FY96" t="s">
        <v>52</v>
      </c>
      <c r="FZ96" s="12">
        <v>146.1</v>
      </c>
      <c r="GA96" s="12">
        <f t="shared" si="48"/>
        <v>145.70000000000002</v>
      </c>
      <c r="GD96">
        <v>11</v>
      </c>
      <c r="GE96" t="s">
        <v>52</v>
      </c>
      <c r="GF96" s="12">
        <v>153.6</v>
      </c>
      <c r="GI96" t="s">
        <v>52</v>
      </c>
      <c r="GJ96" s="12">
        <v>153.6</v>
      </c>
      <c r="GK96" s="12">
        <f t="shared" si="49"/>
        <v>152.93333333333337</v>
      </c>
      <c r="GN96">
        <v>11</v>
      </c>
      <c r="GO96" t="s">
        <v>52</v>
      </c>
      <c r="GP96" s="12">
        <v>161.6</v>
      </c>
      <c r="GS96" t="s">
        <v>52</v>
      </c>
      <c r="GT96" s="12">
        <v>161.6</v>
      </c>
      <c r="GU96" s="12">
        <f t="shared" si="50"/>
        <v>161.73333333333335</v>
      </c>
      <c r="GX96">
        <v>11</v>
      </c>
      <c r="GY96" t="s">
        <v>52</v>
      </c>
      <c r="GZ96" s="12">
        <v>156.19999999999999</v>
      </c>
      <c r="HC96" t="s">
        <v>52</v>
      </c>
      <c r="HD96" s="12">
        <v>156.19999999999999</v>
      </c>
      <c r="HE96" s="12">
        <f t="shared" si="51"/>
        <v>156.6</v>
      </c>
      <c r="HH96">
        <v>11</v>
      </c>
      <c r="HI96" t="s">
        <v>52</v>
      </c>
      <c r="HJ96" s="12">
        <v>154.5</v>
      </c>
      <c r="HM96" t="s">
        <v>52</v>
      </c>
      <c r="HN96" s="12">
        <v>154.5</v>
      </c>
      <c r="HO96" s="12">
        <f t="shared" si="52"/>
        <v>154.16666666666666</v>
      </c>
      <c r="HR96">
        <v>11</v>
      </c>
      <c r="HS96" t="s">
        <v>52</v>
      </c>
      <c r="HT96" s="12">
        <v>159.80000000000001</v>
      </c>
      <c r="HW96" t="s">
        <v>52</v>
      </c>
      <c r="HX96" s="12">
        <v>159.80000000000001</v>
      </c>
      <c r="HY96" s="12">
        <f t="shared" si="53"/>
        <v>157.56666666666666</v>
      </c>
    </row>
    <row r="97" spans="2:233" x14ac:dyDescent="0.35">
      <c r="C97">
        <v>12</v>
      </c>
      <c r="D97" t="s">
        <v>55</v>
      </c>
      <c r="E97" s="12">
        <v>158.4</v>
      </c>
      <c r="H97">
        <v>12</v>
      </c>
      <c r="I97" t="s">
        <v>55</v>
      </c>
      <c r="J97" s="12">
        <v>158.4</v>
      </c>
      <c r="K97" s="12">
        <f t="shared" si="27"/>
        <v>157.63333333333333</v>
      </c>
      <c r="N97">
        <v>12</v>
      </c>
      <c r="O97" t="s">
        <v>55</v>
      </c>
      <c r="P97" s="12">
        <v>144.6</v>
      </c>
      <c r="Q97" s="12">
        <f t="shared" si="28"/>
        <v>145.33333333333334</v>
      </c>
      <c r="T97">
        <v>12</v>
      </c>
      <c r="U97" t="s">
        <v>55</v>
      </c>
      <c r="V97" s="12">
        <v>188.5</v>
      </c>
      <c r="Y97" t="s">
        <v>55</v>
      </c>
      <c r="Z97" s="12">
        <v>188.5</v>
      </c>
      <c r="AA97" s="12">
        <f t="shared" si="29"/>
        <v>187.79999999999998</v>
      </c>
      <c r="AD97">
        <v>12</v>
      </c>
      <c r="AE97" t="s">
        <v>55</v>
      </c>
      <c r="AF97" s="12">
        <v>173.4</v>
      </c>
      <c r="AG97" s="12">
        <f t="shared" si="30"/>
        <v>168.06666666666663</v>
      </c>
      <c r="AJ97">
        <v>12</v>
      </c>
      <c r="AK97" t="s">
        <v>55</v>
      </c>
      <c r="AL97" s="12">
        <v>154</v>
      </c>
      <c r="AO97">
        <v>12</v>
      </c>
      <c r="AP97" t="s">
        <v>55</v>
      </c>
      <c r="AQ97" s="12">
        <v>154</v>
      </c>
      <c r="AR97" s="12">
        <f t="shared" si="31"/>
        <v>153.79999999999998</v>
      </c>
      <c r="AU97">
        <v>12</v>
      </c>
      <c r="AV97" t="s">
        <v>55</v>
      </c>
      <c r="AW97" s="12">
        <v>150</v>
      </c>
      <c r="AX97" s="12">
        <f t="shared" si="32"/>
        <v>146</v>
      </c>
      <c r="BA97">
        <v>12</v>
      </c>
      <c r="BB97" t="s">
        <v>55</v>
      </c>
      <c r="BC97" s="12">
        <v>145.9</v>
      </c>
      <c r="BD97" s="12">
        <f t="shared" si="33"/>
        <v>146.53333333333333</v>
      </c>
      <c r="BG97">
        <v>12</v>
      </c>
      <c r="BH97" t="s">
        <v>55</v>
      </c>
      <c r="BI97" s="12">
        <v>225.2</v>
      </c>
      <c r="BJ97" s="12">
        <f t="shared" si="34"/>
        <v>216</v>
      </c>
      <c r="BM97">
        <v>12</v>
      </c>
      <c r="BN97" t="s">
        <v>55</v>
      </c>
      <c r="BO97" s="12">
        <v>159.5</v>
      </c>
      <c r="BP97" s="12">
        <f t="shared" si="35"/>
        <v>155.23333333333335</v>
      </c>
      <c r="BS97">
        <v>12</v>
      </c>
      <c r="BT97" t="s">
        <v>55</v>
      </c>
      <c r="BU97" s="12">
        <v>114.4</v>
      </c>
      <c r="BV97" s="12">
        <f t="shared" si="36"/>
        <v>114.86666666666667</v>
      </c>
      <c r="BY97">
        <v>12</v>
      </c>
      <c r="BZ97" t="s">
        <v>55</v>
      </c>
      <c r="CA97" s="12">
        <v>163.5</v>
      </c>
      <c r="CB97" s="12">
        <f t="shared" si="37"/>
        <v>162.13333333333333</v>
      </c>
      <c r="CE97">
        <v>12</v>
      </c>
      <c r="CF97" t="s">
        <v>55</v>
      </c>
      <c r="CG97" s="12">
        <v>153.4</v>
      </c>
      <c r="CH97" s="12">
        <f t="shared" si="38"/>
        <v>150.26666666666665</v>
      </c>
      <c r="CK97">
        <v>12</v>
      </c>
      <c r="CL97" t="s">
        <v>55</v>
      </c>
      <c r="CM97" s="12">
        <v>163.6</v>
      </c>
      <c r="CP97">
        <v>12</v>
      </c>
      <c r="CQ97" t="s">
        <v>55</v>
      </c>
      <c r="CR97" s="12">
        <v>163.6</v>
      </c>
      <c r="CS97" s="12">
        <f t="shared" si="39"/>
        <v>162.73333333333335</v>
      </c>
      <c r="CV97">
        <v>12</v>
      </c>
      <c r="CW97" t="s">
        <v>55</v>
      </c>
      <c r="CX97" s="12">
        <v>164.5</v>
      </c>
      <c r="CY97" s="12">
        <f t="shared" si="40"/>
        <v>162.5</v>
      </c>
      <c r="DB97">
        <v>12</v>
      </c>
      <c r="DC97" t="s">
        <v>55</v>
      </c>
      <c r="DD97" s="12">
        <v>183.6</v>
      </c>
      <c r="DG97" t="s">
        <v>55</v>
      </c>
      <c r="DH97" s="12">
        <v>183.6</v>
      </c>
      <c r="DI97" s="12">
        <f t="shared" si="41"/>
        <v>183.23333333333335</v>
      </c>
      <c r="DL97">
        <v>12</v>
      </c>
      <c r="DM97" t="s">
        <v>55</v>
      </c>
      <c r="DN97" s="12">
        <v>157</v>
      </c>
      <c r="DQ97" t="s">
        <v>55</v>
      </c>
      <c r="DR97" s="12">
        <v>157</v>
      </c>
      <c r="DS97" s="12">
        <f t="shared" si="42"/>
        <v>156.33333333333334</v>
      </c>
      <c r="DV97">
        <v>12</v>
      </c>
      <c r="DW97" t="s">
        <v>55</v>
      </c>
      <c r="DX97" s="12">
        <v>151.6</v>
      </c>
      <c r="EA97" t="s">
        <v>55</v>
      </c>
      <c r="EB97" s="12">
        <v>151.6</v>
      </c>
      <c r="EC97" s="12">
        <f t="shared" si="43"/>
        <v>151.06666666666669</v>
      </c>
      <c r="EF97">
        <v>12</v>
      </c>
      <c r="EG97" t="s">
        <v>55</v>
      </c>
      <c r="EH97" s="12">
        <v>156.30000000000001</v>
      </c>
      <c r="EK97" t="s">
        <v>55</v>
      </c>
      <c r="EL97" s="12">
        <v>156.30000000000001</v>
      </c>
      <c r="EM97" s="12">
        <f t="shared" si="44"/>
        <v>155.6</v>
      </c>
      <c r="EP97">
        <v>12</v>
      </c>
      <c r="EQ97" t="s">
        <v>55</v>
      </c>
      <c r="ER97" s="12">
        <v>148.69999999999999</v>
      </c>
      <c r="EU97" t="s">
        <v>55</v>
      </c>
      <c r="EV97" s="12">
        <v>148.69999999999999</v>
      </c>
      <c r="EW97" s="12">
        <f t="shared" si="45"/>
        <v>147.66666666666666</v>
      </c>
      <c r="EZ97">
        <v>12</v>
      </c>
      <c r="FA97" t="s">
        <v>55</v>
      </c>
      <c r="FB97" s="12">
        <v>153.4</v>
      </c>
      <c r="FE97" t="s">
        <v>55</v>
      </c>
      <c r="FF97" s="12">
        <v>153.4</v>
      </c>
      <c r="FG97" s="12">
        <f t="shared" si="46"/>
        <v>152.73333333333335</v>
      </c>
      <c r="FJ97">
        <v>12</v>
      </c>
      <c r="FK97" t="s">
        <v>55</v>
      </c>
      <c r="FL97" s="12">
        <v>161.6</v>
      </c>
      <c r="FO97" t="s">
        <v>55</v>
      </c>
      <c r="FP97" s="12">
        <v>161.6</v>
      </c>
      <c r="FQ97" s="12">
        <f t="shared" si="47"/>
        <v>160.5</v>
      </c>
      <c r="FT97">
        <v>12</v>
      </c>
      <c r="FU97" t="s">
        <v>55</v>
      </c>
      <c r="FV97" s="12">
        <v>146.4</v>
      </c>
      <c r="FY97" t="s">
        <v>55</v>
      </c>
      <c r="FZ97" s="12">
        <v>146.4</v>
      </c>
      <c r="GA97" s="12">
        <f t="shared" si="48"/>
        <v>146.29999999999998</v>
      </c>
      <c r="GD97">
        <v>12</v>
      </c>
      <c r="GE97" t="s">
        <v>55</v>
      </c>
      <c r="GF97" s="12">
        <v>153.9</v>
      </c>
      <c r="GI97" t="s">
        <v>55</v>
      </c>
      <c r="GJ97" s="12">
        <v>153.9</v>
      </c>
      <c r="GK97" s="12">
        <f t="shared" si="49"/>
        <v>153.29999999999998</v>
      </c>
      <c r="GN97">
        <v>12</v>
      </c>
      <c r="GO97" t="s">
        <v>55</v>
      </c>
      <c r="GP97" s="12">
        <v>162.9</v>
      </c>
      <c r="GS97" t="s">
        <v>55</v>
      </c>
      <c r="GT97" s="12">
        <v>162.9</v>
      </c>
      <c r="GU97" s="12">
        <f t="shared" si="50"/>
        <v>162.33333333333334</v>
      </c>
      <c r="GX97">
        <v>12</v>
      </c>
      <c r="GY97" t="s">
        <v>55</v>
      </c>
      <c r="GZ97" s="12">
        <v>156.6</v>
      </c>
      <c r="HC97" t="s">
        <v>55</v>
      </c>
      <c r="HD97" s="12">
        <v>156.6</v>
      </c>
      <c r="HE97" s="12">
        <f t="shared" si="51"/>
        <v>156.33333333333334</v>
      </c>
      <c r="HH97">
        <v>12</v>
      </c>
      <c r="HI97" t="s">
        <v>55</v>
      </c>
      <c r="HJ97" s="12">
        <v>155.19999999999999</v>
      </c>
      <c r="HM97" t="s">
        <v>55</v>
      </c>
      <c r="HN97" s="12">
        <v>155.19999999999999</v>
      </c>
      <c r="HO97" s="12">
        <f t="shared" si="52"/>
        <v>154.66666666666666</v>
      </c>
      <c r="HR97">
        <v>12</v>
      </c>
      <c r="HS97" t="s">
        <v>55</v>
      </c>
      <c r="HT97" s="12">
        <v>160.69999999999999</v>
      </c>
      <c r="HW97" t="s">
        <v>55</v>
      </c>
      <c r="HX97" s="12">
        <v>160.69999999999999</v>
      </c>
      <c r="HY97" s="12">
        <f t="shared" si="53"/>
        <v>159.33333333333334</v>
      </c>
    </row>
    <row r="98" spans="2:233" x14ac:dyDescent="0.35">
      <c r="B98">
        <v>2021</v>
      </c>
      <c r="C98">
        <v>1</v>
      </c>
      <c r="D98" t="s">
        <v>31</v>
      </c>
      <c r="E98" s="12">
        <v>157.69999999999999</v>
      </c>
      <c r="G98">
        <v>2021</v>
      </c>
      <c r="H98">
        <v>1</v>
      </c>
      <c r="I98" t="s">
        <v>31</v>
      </c>
      <c r="J98" s="12">
        <v>157.69999999999999</v>
      </c>
      <c r="K98" s="12">
        <f t="shared" si="27"/>
        <v>158.03333333333333</v>
      </c>
      <c r="M98">
        <v>2021</v>
      </c>
      <c r="N98">
        <v>1</v>
      </c>
      <c r="O98" t="s">
        <v>31</v>
      </c>
      <c r="P98" s="12">
        <v>143.4</v>
      </c>
      <c r="Q98" s="12">
        <f t="shared" si="28"/>
        <v>144.46666666666667</v>
      </c>
      <c r="S98">
        <v>2021</v>
      </c>
      <c r="T98">
        <v>1</v>
      </c>
      <c r="U98" t="s">
        <v>31</v>
      </c>
      <c r="V98" s="12">
        <v>187.5</v>
      </c>
      <c r="X98">
        <v>2021</v>
      </c>
      <c r="Y98" t="s">
        <v>31</v>
      </c>
      <c r="Z98" s="12">
        <v>187.5</v>
      </c>
      <c r="AA98" s="12">
        <f t="shared" si="29"/>
        <v>188.20000000000002</v>
      </c>
      <c r="AC98">
        <v>2021</v>
      </c>
      <c r="AD98">
        <v>1</v>
      </c>
      <c r="AE98" t="s">
        <v>31</v>
      </c>
      <c r="AF98" s="12">
        <v>173.4</v>
      </c>
      <c r="AG98" s="12">
        <f t="shared" si="30"/>
        <v>172.79999999999998</v>
      </c>
      <c r="AI98">
        <v>2021</v>
      </c>
      <c r="AJ98">
        <v>1</v>
      </c>
      <c r="AK98" t="s">
        <v>31</v>
      </c>
      <c r="AL98" s="12">
        <v>154</v>
      </c>
      <c r="AN98">
        <v>2021</v>
      </c>
      <c r="AO98">
        <v>1</v>
      </c>
      <c r="AP98" t="s">
        <v>31</v>
      </c>
      <c r="AQ98" s="12">
        <v>154</v>
      </c>
      <c r="AR98" s="12">
        <f t="shared" si="31"/>
        <v>153.93333333333334</v>
      </c>
      <c r="AT98">
        <v>2021</v>
      </c>
      <c r="AU98">
        <v>1</v>
      </c>
      <c r="AV98" t="s">
        <v>31</v>
      </c>
      <c r="AW98" s="12">
        <v>154.80000000000001</v>
      </c>
      <c r="AX98" s="12">
        <f t="shared" si="32"/>
        <v>150.06666666666666</v>
      </c>
      <c r="AZ98">
        <v>2021</v>
      </c>
      <c r="BA98">
        <v>1</v>
      </c>
      <c r="BB98" t="s">
        <v>31</v>
      </c>
      <c r="BC98" s="12">
        <v>147</v>
      </c>
      <c r="BD98" s="12">
        <f t="shared" si="33"/>
        <v>146.46666666666667</v>
      </c>
      <c r="BF98">
        <v>2021</v>
      </c>
      <c r="BG98">
        <v>1</v>
      </c>
      <c r="BH98" t="s">
        <v>31</v>
      </c>
      <c r="BI98" s="12">
        <v>187.8</v>
      </c>
      <c r="BJ98" s="12">
        <f t="shared" si="34"/>
        <v>211.73333333333335</v>
      </c>
      <c r="BL98">
        <v>2021</v>
      </c>
      <c r="BM98">
        <v>1</v>
      </c>
      <c r="BN98" t="s">
        <v>31</v>
      </c>
      <c r="BO98" s="12">
        <v>159.5</v>
      </c>
      <c r="BP98" s="12">
        <f t="shared" si="35"/>
        <v>158.29999999999998</v>
      </c>
      <c r="BR98">
        <v>2021</v>
      </c>
      <c r="BS98">
        <v>1</v>
      </c>
      <c r="BT98" t="s">
        <v>31</v>
      </c>
      <c r="BU98" s="12">
        <v>113.8</v>
      </c>
      <c r="BV98" s="12">
        <f t="shared" si="36"/>
        <v>114.36666666666667</v>
      </c>
      <c r="BX98">
        <v>2021</v>
      </c>
      <c r="BY98">
        <v>1</v>
      </c>
      <c r="BZ98" t="s">
        <v>31</v>
      </c>
      <c r="CA98" s="12">
        <v>164.5</v>
      </c>
      <c r="CB98" s="12">
        <f t="shared" si="37"/>
        <v>163.33333333333334</v>
      </c>
      <c r="CD98">
        <v>2021</v>
      </c>
      <c r="CE98">
        <v>1</v>
      </c>
      <c r="CF98" t="s">
        <v>31</v>
      </c>
      <c r="CG98" s="12">
        <v>156.1</v>
      </c>
      <c r="CH98" s="12">
        <f t="shared" si="38"/>
        <v>153.16666666666666</v>
      </c>
      <c r="CJ98">
        <v>2021</v>
      </c>
      <c r="CK98">
        <v>1</v>
      </c>
      <c r="CL98" t="s">
        <v>31</v>
      </c>
      <c r="CM98" s="12">
        <v>164.3</v>
      </c>
      <c r="CO98">
        <v>2021</v>
      </c>
      <c r="CP98">
        <v>1</v>
      </c>
      <c r="CQ98" t="s">
        <v>31</v>
      </c>
      <c r="CR98" s="12">
        <v>164.3</v>
      </c>
      <c r="CS98" s="12">
        <f t="shared" si="39"/>
        <v>163.53333333333333</v>
      </c>
      <c r="CU98">
        <v>2021</v>
      </c>
      <c r="CV98">
        <v>1</v>
      </c>
      <c r="CW98" t="s">
        <v>31</v>
      </c>
      <c r="CX98" s="12">
        <v>159.6</v>
      </c>
      <c r="CY98" s="12">
        <f t="shared" si="40"/>
        <v>162.5</v>
      </c>
      <c r="DA98">
        <v>2021</v>
      </c>
      <c r="DB98">
        <v>1</v>
      </c>
      <c r="DC98" t="s">
        <v>31</v>
      </c>
      <c r="DD98" s="12">
        <v>184.6</v>
      </c>
      <c r="DF98">
        <v>2021</v>
      </c>
      <c r="DG98" t="s">
        <v>31</v>
      </c>
      <c r="DH98" s="12">
        <v>184.6</v>
      </c>
      <c r="DI98" s="12">
        <f t="shared" si="41"/>
        <v>183.86666666666667</v>
      </c>
      <c r="DK98">
        <v>2021</v>
      </c>
      <c r="DL98">
        <v>1</v>
      </c>
      <c r="DM98" t="s">
        <v>31</v>
      </c>
      <c r="DN98" s="12">
        <v>157.5</v>
      </c>
      <c r="DP98">
        <v>2021</v>
      </c>
      <c r="DQ98" t="s">
        <v>31</v>
      </c>
      <c r="DR98" s="12">
        <v>157.5</v>
      </c>
      <c r="DS98" s="12">
        <f t="shared" si="42"/>
        <v>156.93333333333334</v>
      </c>
      <c r="DU98">
        <v>2021</v>
      </c>
      <c r="DV98">
        <v>1</v>
      </c>
      <c r="DW98" t="s">
        <v>31</v>
      </c>
      <c r="DX98" s="12">
        <v>152.4</v>
      </c>
      <c r="DZ98">
        <v>2021</v>
      </c>
      <c r="EA98" t="s">
        <v>31</v>
      </c>
      <c r="EB98" s="12">
        <v>152.4</v>
      </c>
      <c r="EC98" s="12">
        <f t="shared" si="43"/>
        <v>151.66666666666666</v>
      </c>
      <c r="EE98">
        <v>2021</v>
      </c>
      <c r="EF98">
        <v>1</v>
      </c>
      <c r="EG98" t="s">
        <v>31</v>
      </c>
      <c r="EH98" s="12">
        <v>156.80000000000001</v>
      </c>
      <c r="EJ98">
        <v>2021</v>
      </c>
      <c r="EK98" t="s">
        <v>31</v>
      </c>
      <c r="EL98" s="12">
        <v>156.80000000000001</v>
      </c>
      <c r="EM98" s="12">
        <f t="shared" si="44"/>
        <v>156.20000000000002</v>
      </c>
      <c r="EO98">
        <v>2021</v>
      </c>
      <c r="EP98">
        <v>1</v>
      </c>
      <c r="EQ98" t="s">
        <v>31</v>
      </c>
      <c r="ER98" s="12">
        <v>150.9</v>
      </c>
      <c r="ET98">
        <v>2021</v>
      </c>
      <c r="EU98" t="s">
        <v>31</v>
      </c>
      <c r="EV98" s="12">
        <v>150.9</v>
      </c>
      <c r="EW98" s="12">
        <f t="shared" si="45"/>
        <v>149.03333333333333</v>
      </c>
      <c r="EY98">
        <v>2021</v>
      </c>
      <c r="EZ98">
        <v>1</v>
      </c>
      <c r="FA98" t="s">
        <v>31</v>
      </c>
      <c r="FB98" s="12">
        <v>153.9</v>
      </c>
      <c r="FD98">
        <v>2021</v>
      </c>
      <c r="FE98" t="s">
        <v>31</v>
      </c>
      <c r="FF98" s="12">
        <v>153.9</v>
      </c>
      <c r="FG98" s="12">
        <f t="shared" si="46"/>
        <v>153.36666666666667</v>
      </c>
      <c r="FI98">
        <v>2021</v>
      </c>
      <c r="FJ98">
        <v>1</v>
      </c>
      <c r="FK98" t="s">
        <v>31</v>
      </c>
      <c r="FL98" s="12">
        <v>162.5</v>
      </c>
      <c r="FN98">
        <v>2021</v>
      </c>
      <c r="FO98" t="s">
        <v>31</v>
      </c>
      <c r="FP98" s="12">
        <v>162.5</v>
      </c>
      <c r="FQ98" s="12">
        <f t="shared" si="47"/>
        <v>161.5</v>
      </c>
      <c r="FS98">
        <v>2021</v>
      </c>
      <c r="FT98">
        <v>1</v>
      </c>
      <c r="FU98" t="s">
        <v>31</v>
      </c>
      <c r="FV98" s="12">
        <v>147.5</v>
      </c>
      <c r="FX98">
        <v>2021</v>
      </c>
      <c r="FY98" t="s">
        <v>31</v>
      </c>
      <c r="FZ98" s="12">
        <v>147.5</v>
      </c>
      <c r="GA98" s="12">
        <f t="shared" si="48"/>
        <v>146.66666666666666</v>
      </c>
      <c r="GC98">
        <v>2021</v>
      </c>
      <c r="GD98">
        <v>1</v>
      </c>
      <c r="GE98" t="s">
        <v>31</v>
      </c>
      <c r="GF98" s="12">
        <v>155.1</v>
      </c>
      <c r="GH98">
        <v>2021</v>
      </c>
      <c r="GI98" t="s">
        <v>31</v>
      </c>
      <c r="GJ98" s="12">
        <v>155.1</v>
      </c>
      <c r="GK98" s="12">
        <f t="shared" si="49"/>
        <v>154.20000000000002</v>
      </c>
      <c r="GM98">
        <v>2021</v>
      </c>
      <c r="GN98">
        <v>1</v>
      </c>
      <c r="GO98" t="s">
        <v>31</v>
      </c>
      <c r="GP98" s="12">
        <v>163.5</v>
      </c>
      <c r="GR98">
        <v>2021</v>
      </c>
      <c r="GS98" t="s">
        <v>31</v>
      </c>
      <c r="GT98" s="12">
        <v>163.5</v>
      </c>
      <c r="GU98" s="12">
        <f t="shared" si="50"/>
        <v>162.66666666666666</v>
      </c>
      <c r="GW98">
        <v>2021</v>
      </c>
      <c r="GX98">
        <v>1</v>
      </c>
      <c r="GY98" t="s">
        <v>31</v>
      </c>
      <c r="GZ98" s="12">
        <v>156.19999999999999</v>
      </c>
      <c r="HB98">
        <v>2021</v>
      </c>
      <c r="HC98" t="s">
        <v>31</v>
      </c>
      <c r="HD98" s="12">
        <v>156.19999999999999</v>
      </c>
      <c r="HE98" s="12">
        <f t="shared" si="51"/>
        <v>156.33333333333331</v>
      </c>
      <c r="HG98">
        <v>2021</v>
      </c>
      <c r="HH98">
        <v>1</v>
      </c>
      <c r="HI98" t="s">
        <v>31</v>
      </c>
      <c r="HJ98" s="12">
        <v>155.9</v>
      </c>
      <c r="HL98">
        <v>2021</v>
      </c>
      <c r="HM98" t="s">
        <v>31</v>
      </c>
      <c r="HN98" s="12">
        <v>155.9</v>
      </c>
      <c r="HO98" s="12">
        <f t="shared" si="52"/>
        <v>155.20000000000002</v>
      </c>
      <c r="HQ98">
        <v>2021</v>
      </c>
      <c r="HR98">
        <v>1</v>
      </c>
      <c r="HS98" t="s">
        <v>31</v>
      </c>
      <c r="HT98" s="12">
        <v>158.5</v>
      </c>
      <c r="HV98">
        <v>2021</v>
      </c>
      <c r="HW98" t="s">
        <v>31</v>
      </c>
      <c r="HX98" s="12">
        <v>158.5</v>
      </c>
      <c r="HY98" s="12">
        <f t="shared" si="53"/>
        <v>159.66666666666666</v>
      </c>
    </row>
    <row r="99" spans="2:233" x14ac:dyDescent="0.35">
      <c r="C99">
        <v>2</v>
      </c>
      <c r="D99" t="s">
        <v>36</v>
      </c>
      <c r="E99" s="12">
        <v>159.80000000000001</v>
      </c>
      <c r="H99">
        <v>2</v>
      </c>
      <c r="I99" t="s">
        <v>36</v>
      </c>
      <c r="J99" s="12">
        <v>159.80000000000001</v>
      </c>
      <c r="K99" s="12">
        <f t="shared" si="27"/>
        <v>158.63333333333335</v>
      </c>
      <c r="N99">
        <v>2</v>
      </c>
      <c r="O99" t="s">
        <v>36</v>
      </c>
      <c r="P99" s="12">
        <v>142.80000000000001</v>
      </c>
      <c r="Q99" s="12">
        <f t="shared" si="28"/>
        <v>143.6</v>
      </c>
      <c r="T99">
        <v>2</v>
      </c>
      <c r="U99" t="s">
        <v>36</v>
      </c>
      <c r="V99" s="12">
        <v>184</v>
      </c>
      <c r="Y99" t="s">
        <v>36</v>
      </c>
      <c r="Z99" s="12">
        <v>184</v>
      </c>
      <c r="AA99" s="12">
        <f t="shared" si="29"/>
        <v>186.66666666666666</v>
      </c>
      <c r="AD99">
        <v>2</v>
      </c>
      <c r="AE99" t="s">
        <v>36</v>
      </c>
      <c r="AF99" s="12">
        <v>168</v>
      </c>
      <c r="AG99" s="12">
        <f t="shared" si="30"/>
        <v>171.6</v>
      </c>
      <c r="AJ99">
        <v>2</v>
      </c>
      <c r="AK99" t="s">
        <v>36</v>
      </c>
      <c r="AL99" s="12">
        <v>154.4</v>
      </c>
      <c r="AO99">
        <v>2</v>
      </c>
      <c r="AP99" t="s">
        <v>36</v>
      </c>
      <c r="AQ99" s="12">
        <v>154.4</v>
      </c>
      <c r="AR99" s="12">
        <f t="shared" si="31"/>
        <v>154.13333333333333</v>
      </c>
      <c r="AU99">
        <v>2</v>
      </c>
      <c r="AV99" t="s">
        <v>36</v>
      </c>
      <c r="AW99" s="12">
        <v>163</v>
      </c>
      <c r="AX99" s="12">
        <f t="shared" si="32"/>
        <v>155.93333333333334</v>
      </c>
      <c r="BA99">
        <v>2</v>
      </c>
      <c r="BB99" t="s">
        <v>36</v>
      </c>
      <c r="BC99" s="12">
        <v>147.80000000000001</v>
      </c>
      <c r="BD99" s="12">
        <f t="shared" si="33"/>
        <v>146.9</v>
      </c>
      <c r="BG99">
        <v>2</v>
      </c>
      <c r="BH99" t="s">
        <v>36</v>
      </c>
      <c r="BI99" s="12">
        <v>149.69999999999999</v>
      </c>
      <c r="BJ99" s="12">
        <f t="shared" si="34"/>
        <v>187.56666666666669</v>
      </c>
      <c r="BM99">
        <v>2</v>
      </c>
      <c r="BN99" t="s">
        <v>36</v>
      </c>
      <c r="BO99" s="12">
        <v>158.30000000000001</v>
      </c>
      <c r="BP99" s="12">
        <f t="shared" si="35"/>
        <v>159.1</v>
      </c>
      <c r="BS99">
        <v>2</v>
      </c>
      <c r="BT99" t="s">
        <v>36</v>
      </c>
      <c r="BU99" s="12">
        <v>111.8</v>
      </c>
      <c r="BV99" s="12">
        <f t="shared" si="36"/>
        <v>113.33333333333333</v>
      </c>
      <c r="BY99">
        <v>2</v>
      </c>
      <c r="BZ99" t="s">
        <v>36</v>
      </c>
      <c r="CA99" s="12">
        <v>165</v>
      </c>
      <c r="CB99" s="12">
        <f t="shared" si="37"/>
        <v>164.33333333333334</v>
      </c>
      <c r="CE99">
        <v>2</v>
      </c>
      <c r="CF99" t="s">
        <v>36</v>
      </c>
      <c r="CG99" s="12">
        <v>160</v>
      </c>
      <c r="CH99" s="12">
        <f t="shared" si="38"/>
        <v>156.5</v>
      </c>
      <c r="CK99">
        <v>2</v>
      </c>
      <c r="CL99" t="s">
        <v>36</v>
      </c>
      <c r="CM99" s="12">
        <v>165.8</v>
      </c>
      <c r="CP99">
        <v>2</v>
      </c>
      <c r="CQ99" t="s">
        <v>36</v>
      </c>
      <c r="CR99" s="12">
        <v>165.8</v>
      </c>
      <c r="CS99" s="12">
        <f t="shared" si="39"/>
        <v>164.56666666666666</v>
      </c>
      <c r="CV99">
        <v>2</v>
      </c>
      <c r="CW99" t="s">
        <v>36</v>
      </c>
      <c r="CX99" s="12">
        <v>154.69999999999999</v>
      </c>
      <c r="CY99" s="12">
        <f t="shared" si="40"/>
        <v>159.6</v>
      </c>
      <c r="DB99">
        <v>2</v>
      </c>
      <c r="DC99" t="s">
        <v>36</v>
      </c>
      <c r="DD99" s="12">
        <v>186.5</v>
      </c>
      <c r="DG99" t="s">
        <v>36</v>
      </c>
      <c r="DH99" s="12">
        <v>186.5</v>
      </c>
      <c r="DI99" s="12">
        <f t="shared" si="41"/>
        <v>184.9</v>
      </c>
      <c r="DL99">
        <v>2</v>
      </c>
      <c r="DM99" t="s">
        <v>36</v>
      </c>
      <c r="DN99" s="12">
        <v>159.1</v>
      </c>
      <c r="DQ99" t="s">
        <v>36</v>
      </c>
      <c r="DR99" s="12">
        <v>159.1</v>
      </c>
      <c r="DS99" s="12">
        <f t="shared" si="42"/>
        <v>157.86666666666667</v>
      </c>
      <c r="DV99">
        <v>2</v>
      </c>
      <c r="DW99" t="s">
        <v>36</v>
      </c>
      <c r="DX99" s="12">
        <v>153.9</v>
      </c>
      <c r="EA99" t="s">
        <v>36</v>
      </c>
      <c r="EB99" s="12">
        <v>153.9</v>
      </c>
      <c r="EC99" s="12">
        <f t="shared" si="43"/>
        <v>152.63333333333333</v>
      </c>
      <c r="EF99">
        <v>2</v>
      </c>
      <c r="EG99" t="s">
        <v>36</v>
      </c>
      <c r="EH99" s="12">
        <v>158.4</v>
      </c>
      <c r="EK99" t="s">
        <v>36</v>
      </c>
      <c r="EL99" s="12">
        <v>158.4</v>
      </c>
      <c r="EM99" s="12">
        <f t="shared" si="44"/>
        <v>157.16666666666666</v>
      </c>
      <c r="EP99">
        <v>2</v>
      </c>
      <c r="EQ99" t="s">
        <v>36</v>
      </c>
      <c r="ER99" s="12">
        <v>154.4</v>
      </c>
      <c r="EU99" t="s">
        <v>36</v>
      </c>
      <c r="EV99" s="12">
        <v>154.4</v>
      </c>
      <c r="EW99" s="12">
        <f t="shared" si="45"/>
        <v>151.33333333333334</v>
      </c>
      <c r="EZ99">
        <v>2</v>
      </c>
      <c r="FA99" t="s">
        <v>36</v>
      </c>
      <c r="FB99" s="12">
        <v>154.80000000000001</v>
      </c>
      <c r="FE99" t="s">
        <v>36</v>
      </c>
      <c r="FF99" s="12">
        <v>154.80000000000001</v>
      </c>
      <c r="FG99" s="12">
        <f t="shared" si="46"/>
        <v>154.03333333333333</v>
      </c>
      <c r="FJ99">
        <v>2</v>
      </c>
      <c r="FK99" t="s">
        <v>36</v>
      </c>
      <c r="FL99" s="12">
        <v>164.3</v>
      </c>
      <c r="FO99" t="s">
        <v>36</v>
      </c>
      <c r="FP99" s="12">
        <v>164.3</v>
      </c>
      <c r="FQ99" s="12">
        <f t="shared" si="47"/>
        <v>162.80000000000001</v>
      </c>
      <c r="FT99">
        <v>2</v>
      </c>
      <c r="FU99" t="s">
        <v>36</v>
      </c>
      <c r="FV99" s="12">
        <v>150.19999999999999</v>
      </c>
      <c r="FY99" t="s">
        <v>36</v>
      </c>
      <c r="FZ99" s="12">
        <v>150.19999999999999</v>
      </c>
      <c r="GA99" s="12">
        <f t="shared" si="48"/>
        <v>148.03333333333333</v>
      </c>
      <c r="GD99">
        <v>2</v>
      </c>
      <c r="GE99" t="s">
        <v>36</v>
      </c>
      <c r="GF99" s="12">
        <v>157</v>
      </c>
      <c r="GI99" t="s">
        <v>36</v>
      </c>
      <c r="GJ99" s="12">
        <v>157</v>
      </c>
      <c r="GK99" s="12">
        <f t="shared" si="49"/>
        <v>155.33333333333334</v>
      </c>
      <c r="GN99">
        <v>2</v>
      </c>
      <c r="GO99" t="s">
        <v>36</v>
      </c>
      <c r="GP99" s="12">
        <v>163.6</v>
      </c>
      <c r="GS99" t="s">
        <v>36</v>
      </c>
      <c r="GT99" s="12">
        <v>163.6</v>
      </c>
      <c r="GU99" s="12">
        <f t="shared" si="50"/>
        <v>163.33333333333334</v>
      </c>
      <c r="GX99">
        <v>2</v>
      </c>
      <c r="GY99" t="s">
        <v>36</v>
      </c>
      <c r="GZ99" s="12">
        <v>155.19999999999999</v>
      </c>
      <c r="HC99" t="s">
        <v>36</v>
      </c>
      <c r="HD99" s="12">
        <v>155.19999999999999</v>
      </c>
      <c r="HE99" s="12">
        <f t="shared" si="51"/>
        <v>155.99999999999997</v>
      </c>
      <c r="HH99">
        <v>2</v>
      </c>
      <c r="HI99" t="s">
        <v>36</v>
      </c>
      <c r="HJ99" s="12">
        <v>157.19999999999999</v>
      </c>
      <c r="HM99" t="s">
        <v>36</v>
      </c>
      <c r="HN99" s="12">
        <v>157.19999999999999</v>
      </c>
      <c r="HO99" s="12">
        <f t="shared" si="52"/>
        <v>156.1</v>
      </c>
      <c r="HR99">
        <v>2</v>
      </c>
      <c r="HS99" t="s">
        <v>36</v>
      </c>
      <c r="HT99" s="12">
        <v>156.69999999999999</v>
      </c>
      <c r="HW99" t="s">
        <v>36</v>
      </c>
      <c r="HX99" s="12">
        <v>156.69999999999999</v>
      </c>
      <c r="HY99" s="12">
        <f t="shared" si="53"/>
        <v>158.63333333333333</v>
      </c>
    </row>
    <row r="100" spans="2:233" x14ac:dyDescent="0.35">
      <c r="C100">
        <v>3</v>
      </c>
      <c r="D100" t="s">
        <v>38</v>
      </c>
      <c r="E100" s="12">
        <v>159.9</v>
      </c>
      <c r="H100">
        <v>3</v>
      </c>
      <c r="I100" t="s">
        <v>38</v>
      </c>
      <c r="J100" s="12">
        <v>159.9</v>
      </c>
      <c r="K100" s="12">
        <f t="shared" si="27"/>
        <v>159.13333333333333</v>
      </c>
      <c r="N100">
        <v>3</v>
      </c>
      <c r="O100" t="s">
        <v>38</v>
      </c>
      <c r="P100" s="12">
        <v>142.5</v>
      </c>
      <c r="Q100" s="12">
        <f t="shared" si="28"/>
        <v>142.9</v>
      </c>
      <c r="T100">
        <v>3</v>
      </c>
      <c r="U100" t="s">
        <v>38</v>
      </c>
      <c r="V100" s="12">
        <v>189.4</v>
      </c>
      <c r="Y100" t="s">
        <v>38</v>
      </c>
      <c r="Z100" s="12">
        <v>189.4</v>
      </c>
      <c r="AA100" s="12">
        <f t="shared" si="29"/>
        <v>186.96666666666667</v>
      </c>
      <c r="AD100">
        <v>3</v>
      </c>
      <c r="AE100" t="s">
        <v>38</v>
      </c>
      <c r="AF100" s="12">
        <v>163.19999999999999</v>
      </c>
      <c r="AG100" s="12">
        <f t="shared" si="30"/>
        <v>168.2</v>
      </c>
      <c r="AJ100">
        <v>3</v>
      </c>
      <c r="AK100" t="s">
        <v>38</v>
      </c>
      <c r="AL100" s="12">
        <v>154.5</v>
      </c>
      <c r="AO100">
        <v>3</v>
      </c>
      <c r="AP100" t="s">
        <v>38</v>
      </c>
      <c r="AQ100" s="12">
        <v>154.5</v>
      </c>
      <c r="AR100" s="12">
        <f t="shared" si="31"/>
        <v>154.29999999999998</v>
      </c>
      <c r="AU100">
        <v>3</v>
      </c>
      <c r="AV100" t="s">
        <v>38</v>
      </c>
      <c r="AW100" s="12">
        <v>168.2</v>
      </c>
      <c r="AX100" s="12">
        <f t="shared" si="32"/>
        <v>162</v>
      </c>
      <c r="BA100">
        <v>3</v>
      </c>
      <c r="BB100" t="s">
        <v>38</v>
      </c>
      <c r="BC100" s="12">
        <v>150.5</v>
      </c>
      <c r="BD100" s="12">
        <f t="shared" si="33"/>
        <v>148.43333333333334</v>
      </c>
      <c r="BG100">
        <v>3</v>
      </c>
      <c r="BH100" t="s">
        <v>38</v>
      </c>
      <c r="BI100" s="12">
        <v>141</v>
      </c>
      <c r="BJ100" s="12">
        <f t="shared" si="34"/>
        <v>159.5</v>
      </c>
      <c r="BM100">
        <v>3</v>
      </c>
      <c r="BN100" t="s">
        <v>38</v>
      </c>
      <c r="BO100" s="12">
        <v>159.19999999999999</v>
      </c>
      <c r="BP100" s="12">
        <f t="shared" si="35"/>
        <v>159</v>
      </c>
      <c r="BS100">
        <v>3</v>
      </c>
      <c r="BT100" t="s">
        <v>38</v>
      </c>
      <c r="BU100" s="12">
        <v>111.7</v>
      </c>
      <c r="BV100" s="12">
        <f t="shared" si="36"/>
        <v>112.43333333333334</v>
      </c>
      <c r="BY100">
        <v>3</v>
      </c>
      <c r="BZ100" t="s">
        <v>38</v>
      </c>
      <c r="CA100" s="12">
        <v>164</v>
      </c>
      <c r="CB100" s="12">
        <f t="shared" si="37"/>
        <v>164.5</v>
      </c>
      <c r="CE100">
        <v>3</v>
      </c>
      <c r="CF100" t="s">
        <v>38</v>
      </c>
      <c r="CG100" s="12">
        <v>160.6</v>
      </c>
      <c r="CH100" s="12">
        <f t="shared" si="38"/>
        <v>158.9</v>
      </c>
      <c r="CK100">
        <v>3</v>
      </c>
      <c r="CL100" t="s">
        <v>38</v>
      </c>
      <c r="CM100" s="12">
        <v>166.4</v>
      </c>
      <c r="CP100">
        <v>3</v>
      </c>
      <c r="CQ100" t="s">
        <v>38</v>
      </c>
      <c r="CR100" s="12">
        <v>166.4</v>
      </c>
      <c r="CS100" s="12">
        <f t="shared" si="39"/>
        <v>165.5</v>
      </c>
      <c r="CV100">
        <v>3</v>
      </c>
      <c r="CW100" t="s">
        <v>38</v>
      </c>
      <c r="CX100" s="12">
        <v>154.5</v>
      </c>
      <c r="CY100" s="12">
        <f t="shared" si="40"/>
        <v>156.26666666666665</v>
      </c>
      <c r="DB100">
        <v>3</v>
      </c>
      <c r="DC100" t="s">
        <v>38</v>
      </c>
      <c r="DD100" s="12">
        <v>186.1</v>
      </c>
      <c r="DG100" t="s">
        <v>38</v>
      </c>
      <c r="DH100" s="12">
        <v>186.1</v>
      </c>
      <c r="DI100" s="12">
        <f t="shared" si="41"/>
        <v>185.73333333333335</v>
      </c>
      <c r="DL100">
        <v>3</v>
      </c>
      <c r="DM100" t="s">
        <v>38</v>
      </c>
      <c r="DN100" s="12">
        <v>159.6</v>
      </c>
      <c r="DQ100" t="s">
        <v>38</v>
      </c>
      <c r="DR100" s="12">
        <v>159.6</v>
      </c>
      <c r="DS100" s="12">
        <f t="shared" si="42"/>
        <v>158.73333333333335</v>
      </c>
      <c r="DV100">
        <v>3</v>
      </c>
      <c r="DW100" t="s">
        <v>38</v>
      </c>
      <c r="DX100" s="12">
        <v>154.4</v>
      </c>
      <c r="EA100" t="s">
        <v>38</v>
      </c>
      <c r="EB100" s="12">
        <v>154.4</v>
      </c>
      <c r="EC100" s="12">
        <f t="shared" si="43"/>
        <v>153.56666666666669</v>
      </c>
      <c r="EF100">
        <v>3</v>
      </c>
      <c r="EG100" t="s">
        <v>38</v>
      </c>
      <c r="EH100" s="12">
        <v>158.9</v>
      </c>
      <c r="EK100" t="s">
        <v>38</v>
      </c>
      <c r="EL100" s="12">
        <v>158.9</v>
      </c>
      <c r="EM100" s="12">
        <f t="shared" si="44"/>
        <v>158.03333333333333</v>
      </c>
      <c r="EP100">
        <v>3</v>
      </c>
      <c r="EQ100" t="s">
        <v>38</v>
      </c>
      <c r="ER100" s="12">
        <v>156</v>
      </c>
      <c r="EU100" t="s">
        <v>38</v>
      </c>
      <c r="EV100" s="12">
        <v>156</v>
      </c>
      <c r="EW100" s="12">
        <f t="shared" si="45"/>
        <v>153.76666666666668</v>
      </c>
      <c r="EZ100">
        <v>3</v>
      </c>
      <c r="FA100" t="s">
        <v>38</v>
      </c>
      <c r="FB100" s="12">
        <v>154.80000000000001</v>
      </c>
      <c r="FE100" t="s">
        <v>38</v>
      </c>
      <c r="FF100" s="12">
        <v>154.80000000000001</v>
      </c>
      <c r="FG100" s="12">
        <f t="shared" si="46"/>
        <v>154.50000000000003</v>
      </c>
      <c r="FJ100">
        <v>3</v>
      </c>
      <c r="FK100" t="s">
        <v>38</v>
      </c>
      <c r="FL100" s="12">
        <v>164.6</v>
      </c>
      <c r="FO100" t="s">
        <v>38</v>
      </c>
      <c r="FP100" s="12">
        <v>164.6</v>
      </c>
      <c r="FQ100" s="12">
        <f t="shared" si="47"/>
        <v>163.79999999999998</v>
      </c>
      <c r="FT100">
        <v>3</v>
      </c>
      <c r="FU100" t="s">
        <v>38</v>
      </c>
      <c r="FV100" s="12">
        <v>151.30000000000001</v>
      </c>
      <c r="FY100" t="s">
        <v>38</v>
      </c>
      <c r="FZ100" s="12">
        <v>151.30000000000001</v>
      </c>
      <c r="GA100" s="12">
        <f t="shared" si="48"/>
        <v>149.66666666666666</v>
      </c>
      <c r="GD100">
        <v>3</v>
      </c>
      <c r="GE100" t="s">
        <v>38</v>
      </c>
      <c r="GF100" s="12">
        <v>157.80000000000001</v>
      </c>
      <c r="GI100" t="s">
        <v>38</v>
      </c>
      <c r="GJ100" s="12">
        <v>157.80000000000001</v>
      </c>
      <c r="GK100" s="12">
        <f t="shared" si="49"/>
        <v>156.63333333333335</v>
      </c>
      <c r="GN100">
        <v>3</v>
      </c>
      <c r="GO100" t="s">
        <v>38</v>
      </c>
      <c r="GP100" s="12">
        <v>163.80000000000001</v>
      </c>
      <c r="GS100" t="s">
        <v>38</v>
      </c>
      <c r="GT100" s="12">
        <v>163.80000000000001</v>
      </c>
      <c r="GU100" s="12">
        <f t="shared" si="50"/>
        <v>163.63333333333335</v>
      </c>
      <c r="GX100">
        <v>3</v>
      </c>
      <c r="GY100" t="s">
        <v>38</v>
      </c>
      <c r="GZ100" s="12">
        <v>153.1</v>
      </c>
      <c r="HC100" t="s">
        <v>38</v>
      </c>
      <c r="HD100" s="12">
        <v>153.1</v>
      </c>
      <c r="HE100" s="12">
        <f t="shared" si="51"/>
        <v>154.83333333333334</v>
      </c>
      <c r="HH100">
        <v>3</v>
      </c>
      <c r="HI100" t="s">
        <v>38</v>
      </c>
      <c r="HJ100" s="12">
        <v>157.30000000000001</v>
      </c>
      <c r="HM100" t="s">
        <v>38</v>
      </c>
      <c r="HN100" s="12">
        <v>157.30000000000001</v>
      </c>
      <c r="HO100" s="12">
        <f t="shared" si="52"/>
        <v>156.80000000000001</v>
      </c>
      <c r="HR100">
        <v>3</v>
      </c>
      <c r="HS100" t="s">
        <v>38</v>
      </c>
      <c r="HT100" s="12">
        <v>156.69999999999999</v>
      </c>
      <c r="HW100" t="s">
        <v>38</v>
      </c>
      <c r="HX100" s="12">
        <v>156.69999999999999</v>
      </c>
      <c r="HY100" s="12">
        <f t="shared" si="53"/>
        <v>157.29999999999998</v>
      </c>
    </row>
    <row r="101" spans="2:233" x14ac:dyDescent="0.35">
      <c r="C101">
        <v>4</v>
      </c>
      <c r="D101" t="s">
        <v>39</v>
      </c>
      <c r="E101" s="12">
        <v>161.4</v>
      </c>
      <c r="H101">
        <v>4</v>
      </c>
      <c r="I101" t="s">
        <v>39</v>
      </c>
      <c r="J101" s="12">
        <v>161.4</v>
      </c>
      <c r="K101" s="12">
        <f t="shared" si="27"/>
        <v>160.36666666666667</v>
      </c>
      <c r="N101">
        <v>4</v>
      </c>
      <c r="O101" t="s">
        <v>39</v>
      </c>
      <c r="P101" s="12">
        <v>142.69999999999999</v>
      </c>
      <c r="Q101" s="12">
        <f t="shared" si="28"/>
        <v>142.66666666666666</v>
      </c>
      <c r="T101">
        <v>4</v>
      </c>
      <c r="U101" t="s">
        <v>39</v>
      </c>
      <c r="V101" s="12">
        <v>195.5</v>
      </c>
      <c r="Y101" t="s">
        <v>39</v>
      </c>
      <c r="Z101" s="12">
        <v>195.5</v>
      </c>
      <c r="AA101" s="12">
        <f t="shared" si="29"/>
        <v>189.63333333333333</v>
      </c>
      <c r="AD101">
        <v>4</v>
      </c>
      <c r="AE101" t="s">
        <v>39</v>
      </c>
      <c r="AF101" s="12">
        <v>163.4</v>
      </c>
      <c r="AG101" s="12">
        <f t="shared" si="30"/>
        <v>164.86666666666667</v>
      </c>
      <c r="AJ101">
        <v>4</v>
      </c>
      <c r="AK101" t="s">
        <v>39</v>
      </c>
      <c r="AL101" s="12">
        <v>155</v>
      </c>
      <c r="AO101">
        <v>4</v>
      </c>
      <c r="AP101" t="s">
        <v>39</v>
      </c>
      <c r="AQ101" s="12">
        <v>155</v>
      </c>
      <c r="AR101" s="12">
        <f t="shared" si="31"/>
        <v>154.63333333333333</v>
      </c>
      <c r="AU101">
        <v>4</v>
      </c>
      <c r="AV101" t="s">
        <v>39</v>
      </c>
      <c r="AW101" s="12">
        <v>175.2</v>
      </c>
      <c r="AX101" s="12">
        <f t="shared" si="32"/>
        <v>168.79999999999998</v>
      </c>
      <c r="BA101">
        <v>4</v>
      </c>
      <c r="BB101" t="s">
        <v>39</v>
      </c>
      <c r="BC101" s="12">
        <v>160.6</v>
      </c>
      <c r="BD101" s="12">
        <f t="shared" si="33"/>
        <v>152.96666666666667</v>
      </c>
      <c r="BG101">
        <v>4</v>
      </c>
      <c r="BH101" t="s">
        <v>39</v>
      </c>
      <c r="BI101" s="12">
        <v>135.1</v>
      </c>
      <c r="BJ101" s="12">
        <f t="shared" si="34"/>
        <v>141.93333333333331</v>
      </c>
      <c r="BM101">
        <v>4</v>
      </c>
      <c r="BN101" t="s">
        <v>39</v>
      </c>
      <c r="BO101" s="12">
        <v>161.1</v>
      </c>
      <c r="BP101" s="12">
        <f t="shared" si="35"/>
        <v>159.53333333333333</v>
      </c>
      <c r="BS101">
        <v>4</v>
      </c>
      <c r="BT101" t="s">
        <v>39</v>
      </c>
      <c r="BU101" s="12">
        <v>112.2</v>
      </c>
      <c r="BV101" s="12">
        <f t="shared" si="36"/>
        <v>111.89999999999999</v>
      </c>
      <c r="BY101">
        <v>4</v>
      </c>
      <c r="BZ101" t="s">
        <v>39</v>
      </c>
      <c r="CA101" s="12">
        <v>164.4</v>
      </c>
      <c r="CB101" s="12">
        <f t="shared" si="37"/>
        <v>164.46666666666667</v>
      </c>
      <c r="CE101">
        <v>4</v>
      </c>
      <c r="CF101" t="s">
        <v>39</v>
      </c>
      <c r="CG101" s="12">
        <v>161.9</v>
      </c>
      <c r="CH101" s="12">
        <f t="shared" si="38"/>
        <v>160.83333333333334</v>
      </c>
      <c r="CK101">
        <v>4</v>
      </c>
      <c r="CL101" t="s">
        <v>39</v>
      </c>
      <c r="CM101" s="12">
        <v>166.8</v>
      </c>
      <c r="CP101">
        <v>4</v>
      </c>
      <c r="CQ101" t="s">
        <v>39</v>
      </c>
      <c r="CR101" s="12">
        <v>166.8</v>
      </c>
      <c r="CS101" s="12">
        <f t="shared" si="39"/>
        <v>166.33333333333334</v>
      </c>
      <c r="CV101">
        <v>4</v>
      </c>
      <c r="CW101" t="s">
        <v>39</v>
      </c>
      <c r="CX101" s="12">
        <v>155.6</v>
      </c>
      <c r="CY101" s="12">
        <f t="shared" si="40"/>
        <v>154.93333333333331</v>
      </c>
      <c r="DB101">
        <v>4</v>
      </c>
      <c r="DC101" t="s">
        <v>39</v>
      </c>
      <c r="DD101" s="12">
        <v>186.8</v>
      </c>
      <c r="DG101" t="s">
        <v>39</v>
      </c>
      <c r="DH101" s="12">
        <v>186.8</v>
      </c>
      <c r="DI101" s="12">
        <f t="shared" si="41"/>
        <v>186.4666666666667</v>
      </c>
      <c r="DL101">
        <v>4</v>
      </c>
      <c r="DM101" t="s">
        <v>39</v>
      </c>
      <c r="DN101" s="12">
        <v>160.69999999999999</v>
      </c>
      <c r="DQ101" t="s">
        <v>39</v>
      </c>
      <c r="DR101" s="12">
        <v>160.69999999999999</v>
      </c>
      <c r="DS101" s="12">
        <f t="shared" si="42"/>
        <v>159.79999999999998</v>
      </c>
      <c r="DV101">
        <v>4</v>
      </c>
      <c r="DW101" t="s">
        <v>39</v>
      </c>
      <c r="DX101" s="12">
        <v>155.1</v>
      </c>
      <c r="EA101" t="s">
        <v>39</v>
      </c>
      <c r="EB101" s="12">
        <v>155.1</v>
      </c>
      <c r="EC101" s="12">
        <f t="shared" si="43"/>
        <v>154.46666666666667</v>
      </c>
      <c r="EF101">
        <v>4</v>
      </c>
      <c r="EG101" t="s">
        <v>39</v>
      </c>
      <c r="EH101" s="12">
        <v>159.9</v>
      </c>
      <c r="EK101" t="s">
        <v>39</v>
      </c>
      <c r="EL101" s="12">
        <v>159.9</v>
      </c>
      <c r="EM101" s="12">
        <f t="shared" si="44"/>
        <v>159.06666666666669</v>
      </c>
      <c r="EP101">
        <v>4</v>
      </c>
      <c r="EQ101" t="s">
        <v>39</v>
      </c>
      <c r="ER101" s="12">
        <v>156</v>
      </c>
      <c r="EU101" t="s">
        <v>39</v>
      </c>
      <c r="EV101" s="12">
        <v>156</v>
      </c>
      <c r="EW101" s="12">
        <f t="shared" si="45"/>
        <v>155.46666666666667</v>
      </c>
      <c r="EZ101">
        <v>4</v>
      </c>
      <c r="FA101" t="s">
        <v>39</v>
      </c>
      <c r="FB101" s="12">
        <v>155.5</v>
      </c>
      <c r="FE101" t="s">
        <v>39</v>
      </c>
      <c r="FF101" s="12">
        <v>155.5</v>
      </c>
      <c r="FG101" s="12">
        <f t="shared" si="46"/>
        <v>155.03333333333333</v>
      </c>
      <c r="FJ101">
        <v>4</v>
      </c>
      <c r="FK101" t="s">
        <v>39</v>
      </c>
      <c r="FL101" s="12">
        <v>165.3</v>
      </c>
      <c r="FO101" t="s">
        <v>39</v>
      </c>
      <c r="FP101" s="12">
        <v>165.3</v>
      </c>
      <c r="FQ101" s="12">
        <f t="shared" si="47"/>
        <v>164.73333333333332</v>
      </c>
      <c r="FT101">
        <v>4</v>
      </c>
      <c r="FU101" t="s">
        <v>39</v>
      </c>
      <c r="FV101" s="12">
        <v>151.69999999999999</v>
      </c>
      <c r="FY101" t="s">
        <v>39</v>
      </c>
      <c r="FZ101" s="12">
        <v>151.69999999999999</v>
      </c>
      <c r="GA101" s="12">
        <f t="shared" si="48"/>
        <v>151.06666666666666</v>
      </c>
      <c r="GD101">
        <v>4</v>
      </c>
      <c r="GE101" t="s">
        <v>39</v>
      </c>
      <c r="GF101" s="12">
        <v>158.6</v>
      </c>
      <c r="GI101" t="s">
        <v>39</v>
      </c>
      <c r="GJ101" s="12">
        <v>158.6</v>
      </c>
      <c r="GK101" s="12">
        <f t="shared" si="49"/>
        <v>157.79999999999998</v>
      </c>
      <c r="GN101">
        <v>4</v>
      </c>
      <c r="GO101" t="s">
        <v>39</v>
      </c>
      <c r="GP101" s="12">
        <v>164.1</v>
      </c>
      <c r="GS101" t="s">
        <v>39</v>
      </c>
      <c r="GT101" s="12">
        <v>164.1</v>
      </c>
      <c r="GU101" s="12">
        <f t="shared" si="50"/>
        <v>163.83333333333334</v>
      </c>
      <c r="GX101">
        <v>4</v>
      </c>
      <c r="GY101" t="s">
        <v>39</v>
      </c>
      <c r="GZ101" s="12">
        <v>154.6</v>
      </c>
      <c r="HC101" t="s">
        <v>39</v>
      </c>
      <c r="HD101" s="12">
        <v>154.6</v>
      </c>
      <c r="HE101" s="12">
        <f t="shared" si="51"/>
        <v>154.29999999999998</v>
      </c>
      <c r="HH101">
        <v>4</v>
      </c>
      <c r="HI101" t="s">
        <v>39</v>
      </c>
      <c r="HJ101" s="12">
        <v>158</v>
      </c>
      <c r="HM101" t="s">
        <v>39</v>
      </c>
      <c r="HN101" s="12">
        <v>158</v>
      </c>
      <c r="HO101" s="12">
        <f t="shared" si="52"/>
        <v>157.5</v>
      </c>
      <c r="HR101">
        <v>4</v>
      </c>
      <c r="HS101" t="s">
        <v>39</v>
      </c>
      <c r="HT101" s="12">
        <v>157.6</v>
      </c>
      <c r="HW101" t="s">
        <v>39</v>
      </c>
      <c r="HX101" s="12">
        <v>157.6</v>
      </c>
      <c r="HY101" s="12">
        <f t="shared" si="53"/>
        <v>157</v>
      </c>
    </row>
    <row r="102" spans="2:233" x14ac:dyDescent="0.35">
      <c r="C102">
        <v>5</v>
      </c>
      <c r="D102" t="s">
        <v>41</v>
      </c>
      <c r="E102" s="12">
        <v>161.6</v>
      </c>
      <c r="H102">
        <v>5</v>
      </c>
      <c r="I102" t="s">
        <v>41</v>
      </c>
      <c r="J102" s="12">
        <v>161.6</v>
      </c>
      <c r="K102" s="12">
        <f t="shared" si="27"/>
        <v>160.96666666666667</v>
      </c>
      <c r="N102">
        <v>5</v>
      </c>
      <c r="O102" t="s">
        <v>41</v>
      </c>
      <c r="P102" s="12">
        <v>145.1</v>
      </c>
      <c r="Q102" s="12">
        <f t="shared" si="28"/>
        <v>143.43333333333331</v>
      </c>
      <c r="T102">
        <v>5</v>
      </c>
      <c r="U102" t="s">
        <v>41</v>
      </c>
      <c r="V102" s="12">
        <v>198.5</v>
      </c>
      <c r="Y102" t="s">
        <v>41</v>
      </c>
      <c r="Z102" s="12">
        <v>198.5</v>
      </c>
      <c r="AA102" s="12">
        <f t="shared" si="29"/>
        <v>194.46666666666667</v>
      </c>
      <c r="AD102">
        <v>5</v>
      </c>
      <c r="AE102" t="s">
        <v>41</v>
      </c>
      <c r="AF102" s="12">
        <v>168.6</v>
      </c>
      <c r="AG102" s="12">
        <f t="shared" si="30"/>
        <v>165.06666666666669</v>
      </c>
      <c r="AJ102">
        <v>5</v>
      </c>
      <c r="AK102" t="s">
        <v>41</v>
      </c>
      <c r="AL102" s="12">
        <v>155.80000000000001</v>
      </c>
      <c r="AO102">
        <v>5</v>
      </c>
      <c r="AP102" t="s">
        <v>41</v>
      </c>
      <c r="AQ102" s="12">
        <v>155.80000000000001</v>
      </c>
      <c r="AR102" s="12">
        <f t="shared" si="31"/>
        <v>155.1</v>
      </c>
      <c r="AU102">
        <v>5</v>
      </c>
      <c r="AV102" t="s">
        <v>41</v>
      </c>
      <c r="AW102" s="12">
        <v>184.4</v>
      </c>
      <c r="AX102" s="12">
        <f t="shared" si="32"/>
        <v>175.93333333333331</v>
      </c>
      <c r="BA102">
        <v>5</v>
      </c>
      <c r="BB102" t="s">
        <v>41</v>
      </c>
      <c r="BC102" s="12">
        <v>162.30000000000001</v>
      </c>
      <c r="BD102" s="12">
        <f t="shared" si="33"/>
        <v>157.80000000000001</v>
      </c>
      <c r="BG102">
        <v>5</v>
      </c>
      <c r="BH102" t="s">
        <v>41</v>
      </c>
      <c r="BI102" s="12">
        <v>138.4</v>
      </c>
      <c r="BJ102" s="12">
        <f t="shared" si="34"/>
        <v>138.16666666666666</v>
      </c>
      <c r="BM102">
        <v>5</v>
      </c>
      <c r="BN102" t="s">
        <v>41</v>
      </c>
      <c r="BO102" s="12">
        <v>165.1</v>
      </c>
      <c r="BP102" s="12">
        <f t="shared" si="35"/>
        <v>161.79999999999998</v>
      </c>
      <c r="BS102">
        <v>5</v>
      </c>
      <c r="BT102" t="s">
        <v>41</v>
      </c>
      <c r="BU102" s="12">
        <v>114.3</v>
      </c>
      <c r="BV102" s="12">
        <f t="shared" si="36"/>
        <v>112.73333333333333</v>
      </c>
      <c r="BY102">
        <v>5</v>
      </c>
      <c r="BZ102" t="s">
        <v>41</v>
      </c>
      <c r="CA102" s="12">
        <v>169.7</v>
      </c>
      <c r="CB102" s="12">
        <f t="shared" si="37"/>
        <v>166.03333333333333</v>
      </c>
      <c r="CE102">
        <v>5</v>
      </c>
      <c r="CF102" t="s">
        <v>41</v>
      </c>
      <c r="CG102" s="12">
        <v>164.6</v>
      </c>
      <c r="CH102" s="12">
        <f t="shared" si="38"/>
        <v>162.36666666666667</v>
      </c>
      <c r="CK102">
        <v>5</v>
      </c>
      <c r="CL102" t="s">
        <v>41</v>
      </c>
      <c r="CM102" s="12">
        <v>169.8</v>
      </c>
      <c r="CP102">
        <v>5</v>
      </c>
      <c r="CQ102" t="s">
        <v>41</v>
      </c>
      <c r="CR102" s="12">
        <v>169.8</v>
      </c>
      <c r="CS102" s="12">
        <f t="shared" si="39"/>
        <v>167.66666666666669</v>
      </c>
      <c r="CV102">
        <v>5</v>
      </c>
      <c r="CW102" t="s">
        <v>41</v>
      </c>
      <c r="CX102" s="12">
        <v>158.69999999999999</v>
      </c>
      <c r="CY102" s="12">
        <f t="shared" si="40"/>
        <v>156.26666666666668</v>
      </c>
      <c r="DB102">
        <v>5</v>
      </c>
      <c r="DC102" t="s">
        <v>41</v>
      </c>
      <c r="DD102" s="12">
        <v>189.6</v>
      </c>
      <c r="DG102" t="s">
        <v>41</v>
      </c>
      <c r="DH102" s="12">
        <v>189.6</v>
      </c>
      <c r="DI102" s="12">
        <f t="shared" si="41"/>
        <v>187.5</v>
      </c>
      <c r="DL102">
        <v>5</v>
      </c>
      <c r="DM102" t="s">
        <v>41</v>
      </c>
      <c r="DN102" s="12">
        <v>165.3</v>
      </c>
      <c r="DQ102" t="s">
        <v>41</v>
      </c>
      <c r="DR102" s="12">
        <v>165.3</v>
      </c>
      <c r="DS102" s="12">
        <f t="shared" si="42"/>
        <v>161.86666666666665</v>
      </c>
      <c r="DV102">
        <v>5</v>
      </c>
      <c r="DW102" t="s">
        <v>41</v>
      </c>
      <c r="DX102" s="12">
        <v>160.6</v>
      </c>
      <c r="EA102" t="s">
        <v>41</v>
      </c>
      <c r="EB102" s="12">
        <v>160.6</v>
      </c>
      <c r="EC102" s="12">
        <f t="shared" si="43"/>
        <v>156.70000000000002</v>
      </c>
      <c r="EF102">
        <v>5</v>
      </c>
      <c r="EG102" t="s">
        <v>41</v>
      </c>
      <c r="EH102" s="12">
        <v>164.5</v>
      </c>
      <c r="EK102" t="s">
        <v>41</v>
      </c>
      <c r="EL102" s="12">
        <v>164.5</v>
      </c>
      <c r="EM102" s="12">
        <f t="shared" si="44"/>
        <v>161.1</v>
      </c>
      <c r="EP102">
        <v>5</v>
      </c>
      <c r="EQ102" t="s">
        <v>41</v>
      </c>
      <c r="ER102" s="12">
        <v>161.69999999999999</v>
      </c>
      <c r="EU102" t="s">
        <v>41</v>
      </c>
      <c r="EV102" s="12">
        <v>161.69999999999999</v>
      </c>
      <c r="EW102" s="12">
        <f t="shared" si="45"/>
        <v>157.9</v>
      </c>
      <c r="EZ102">
        <v>5</v>
      </c>
      <c r="FA102" t="s">
        <v>41</v>
      </c>
      <c r="FB102" s="12">
        <v>158.80000000000001</v>
      </c>
      <c r="FE102" t="s">
        <v>41</v>
      </c>
      <c r="FF102" s="12">
        <v>158.80000000000001</v>
      </c>
      <c r="FG102" s="12">
        <f t="shared" si="46"/>
        <v>156.36666666666667</v>
      </c>
      <c r="FJ102">
        <v>5</v>
      </c>
      <c r="FK102" t="s">
        <v>41</v>
      </c>
      <c r="FL102" s="12">
        <v>169.1</v>
      </c>
      <c r="FO102" t="s">
        <v>41</v>
      </c>
      <c r="FP102" s="12">
        <v>169.1</v>
      </c>
      <c r="FQ102" s="12">
        <f t="shared" si="47"/>
        <v>166.33333333333334</v>
      </c>
      <c r="FT102">
        <v>5</v>
      </c>
      <c r="FU102" t="s">
        <v>41</v>
      </c>
      <c r="FV102" s="12">
        <v>153.19999999999999</v>
      </c>
      <c r="FY102" t="s">
        <v>41</v>
      </c>
      <c r="FZ102" s="12">
        <v>153.19999999999999</v>
      </c>
      <c r="GA102" s="12">
        <f t="shared" si="48"/>
        <v>152.06666666666666</v>
      </c>
      <c r="GD102">
        <v>5</v>
      </c>
      <c r="GE102" t="s">
        <v>41</v>
      </c>
      <c r="GF102" s="12">
        <v>160</v>
      </c>
      <c r="GI102" t="s">
        <v>41</v>
      </c>
      <c r="GJ102" s="12">
        <v>160</v>
      </c>
      <c r="GK102" s="12">
        <f t="shared" si="49"/>
        <v>158.79999999999998</v>
      </c>
      <c r="GN102">
        <v>5</v>
      </c>
      <c r="GO102" t="s">
        <v>41</v>
      </c>
      <c r="GP102" s="12">
        <v>167.6</v>
      </c>
      <c r="GS102" t="s">
        <v>41</v>
      </c>
      <c r="GT102" s="12">
        <v>167.6</v>
      </c>
      <c r="GU102" s="12">
        <f t="shared" si="50"/>
        <v>165.16666666666666</v>
      </c>
      <c r="GX102">
        <v>5</v>
      </c>
      <c r="GY102" t="s">
        <v>41</v>
      </c>
      <c r="GZ102" s="12">
        <v>159.30000000000001</v>
      </c>
      <c r="HC102" t="s">
        <v>41</v>
      </c>
      <c r="HD102" s="12">
        <v>159.30000000000001</v>
      </c>
      <c r="HE102" s="12">
        <f t="shared" si="51"/>
        <v>155.66666666666666</v>
      </c>
      <c r="HH102">
        <v>5</v>
      </c>
      <c r="HI102" t="s">
        <v>41</v>
      </c>
      <c r="HJ102" s="12">
        <v>161.1</v>
      </c>
      <c r="HM102" t="s">
        <v>41</v>
      </c>
      <c r="HN102" s="12">
        <v>161.1</v>
      </c>
      <c r="HO102" s="12">
        <f t="shared" si="52"/>
        <v>158.79999999999998</v>
      </c>
      <c r="HR102">
        <v>5</v>
      </c>
      <c r="HS102" t="s">
        <v>41</v>
      </c>
      <c r="HT102" s="12">
        <v>161.1</v>
      </c>
      <c r="HW102" t="s">
        <v>41</v>
      </c>
      <c r="HX102" s="12">
        <v>161.1</v>
      </c>
      <c r="HY102" s="12">
        <f t="shared" si="53"/>
        <v>158.46666666666667</v>
      </c>
    </row>
    <row r="103" spans="2:233" x14ac:dyDescent="0.35">
      <c r="C103">
        <v>6</v>
      </c>
      <c r="D103" t="s">
        <v>42</v>
      </c>
      <c r="E103" s="12">
        <v>160.5</v>
      </c>
      <c r="H103">
        <v>6</v>
      </c>
      <c r="I103" t="s">
        <v>42</v>
      </c>
      <c r="J103" s="12">
        <v>160.5</v>
      </c>
      <c r="K103" s="12">
        <f t="shared" si="27"/>
        <v>161.16666666666666</v>
      </c>
      <c r="N103">
        <v>6</v>
      </c>
      <c r="O103" t="s">
        <v>42</v>
      </c>
      <c r="P103" s="12">
        <v>145.6</v>
      </c>
      <c r="Q103" s="12">
        <f t="shared" si="28"/>
        <v>144.46666666666667</v>
      </c>
      <c r="T103">
        <v>6</v>
      </c>
      <c r="U103" t="s">
        <v>42</v>
      </c>
      <c r="V103" s="12">
        <v>200.1</v>
      </c>
      <c r="Y103" t="s">
        <v>42</v>
      </c>
      <c r="Z103" s="12">
        <v>200.1</v>
      </c>
      <c r="AA103" s="12">
        <f t="shared" si="29"/>
        <v>198.03333333333333</v>
      </c>
      <c r="AD103">
        <v>6</v>
      </c>
      <c r="AE103" t="s">
        <v>42</v>
      </c>
      <c r="AF103" s="12">
        <v>179.3</v>
      </c>
      <c r="AG103" s="12">
        <f t="shared" si="30"/>
        <v>170.43333333333334</v>
      </c>
      <c r="AJ103">
        <v>6</v>
      </c>
      <c r="AK103" t="s">
        <v>42</v>
      </c>
      <c r="AL103" s="12">
        <v>156.1</v>
      </c>
      <c r="AO103">
        <v>6</v>
      </c>
      <c r="AP103" t="s">
        <v>42</v>
      </c>
      <c r="AQ103" s="12">
        <v>156.1</v>
      </c>
      <c r="AR103" s="12">
        <f t="shared" si="31"/>
        <v>155.63333333333333</v>
      </c>
      <c r="AU103">
        <v>6</v>
      </c>
      <c r="AV103" t="s">
        <v>42</v>
      </c>
      <c r="AW103" s="12">
        <v>190.4</v>
      </c>
      <c r="AX103" s="12">
        <f t="shared" si="32"/>
        <v>183.33333333333334</v>
      </c>
      <c r="BA103">
        <v>6</v>
      </c>
      <c r="BB103" t="s">
        <v>42</v>
      </c>
      <c r="BC103" s="12">
        <v>158.6</v>
      </c>
      <c r="BD103" s="12">
        <f t="shared" si="33"/>
        <v>160.5</v>
      </c>
      <c r="BG103">
        <v>6</v>
      </c>
      <c r="BH103" t="s">
        <v>42</v>
      </c>
      <c r="BI103" s="12">
        <v>144.69999999999999</v>
      </c>
      <c r="BJ103" s="12">
        <f t="shared" si="34"/>
        <v>139.4</v>
      </c>
      <c r="BM103">
        <v>6</v>
      </c>
      <c r="BN103" t="s">
        <v>42</v>
      </c>
      <c r="BO103" s="12">
        <v>165.5</v>
      </c>
      <c r="BP103" s="12">
        <f t="shared" si="35"/>
        <v>163.9</v>
      </c>
      <c r="BS103">
        <v>6</v>
      </c>
      <c r="BT103" t="s">
        <v>42</v>
      </c>
      <c r="BU103" s="12">
        <v>114.6</v>
      </c>
      <c r="BV103" s="12">
        <f t="shared" si="36"/>
        <v>113.7</v>
      </c>
      <c r="BY103">
        <v>6</v>
      </c>
      <c r="BZ103" t="s">
        <v>42</v>
      </c>
      <c r="CA103" s="12">
        <v>170</v>
      </c>
      <c r="CB103" s="12">
        <f t="shared" si="37"/>
        <v>168.03333333333333</v>
      </c>
      <c r="CE103">
        <v>6</v>
      </c>
      <c r="CF103" t="s">
        <v>42</v>
      </c>
      <c r="CG103" s="12">
        <v>165.5</v>
      </c>
      <c r="CH103" s="12">
        <f t="shared" si="38"/>
        <v>164</v>
      </c>
      <c r="CK103">
        <v>6</v>
      </c>
      <c r="CL103" t="s">
        <v>42</v>
      </c>
      <c r="CM103" s="12">
        <v>171.7</v>
      </c>
      <c r="CP103">
        <v>6</v>
      </c>
      <c r="CQ103" t="s">
        <v>42</v>
      </c>
      <c r="CR103" s="12">
        <v>171.7</v>
      </c>
      <c r="CS103" s="12">
        <f t="shared" si="39"/>
        <v>169.43333333333334</v>
      </c>
      <c r="CV103">
        <v>6</v>
      </c>
      <c r="CW103" t="s">
        <v>42</v>
      </c>
      <c r="CX103" s="12">
        <v>160.5</v>
      </c>
      <c r="CY103" s="12">
        <f t="shared" si="40"/>
        <v>158.26666666666665</v>
      </c>
      <c r="DB103">
        <v>6</v>
      </c>
      <c r="DC103" t="s">
        <v>42</v>
      </c>
      <c r="DD103" s="12">
        <v>189.1</v>
      </c>
      <c r="DG103" t="s">
        <v>42</v>
      </c>
      <c r="DH103" s="12">
        <v>189.1</v>
      </c>
      <c r="DI103" s="12">
        <f t="shared" si="41"/>
        <v>188.5</v>
      </c>
      <c r="DL103">
        <v>6</v>
      </c>
      <c r="DM103" t="s">
        <v>42</v>
      </c>
      <c r="DN103" s="12">
        <v>165.3</v>
      </c>
      <c r="DQ103" t="s">
        <v>42</v>
      </c>
      <c r="DR103" s="12">
        <v>165.3</v>
      </c>
      <c r="DS103" s="12">
        <f t="shared" si="42"/>
        <v>163.76666666666668</v>
      </c>
      <c r="DV103">
        <v>6</v>
      </c>
      <c r="DW103" t="s">
        <v>42</v>
      </c>
      <c r="DX103" s="12">
        <v>159.9</v>
      </c>
      <c r="EA103" t="s">
        <v>42</v>
      </c>
      <c r="EB103" s="12">
        <v>159.9</v>
      </c>
      <c r="EC103" s="12">
        <f t="shared" si="43"/>
        <v>158.53333333333333</v>
      </c>
      <c r="EF103">
        <v>6</v>
      </c>
      <c r="EG103" t="s">
        <v>42</v>
      </c>
      <c r="EH103" s="12">
        <v>164.6</v>
      </c>
      <c r="EK103" t="s">
        <v>42</v>
      </c>
      <c r="EL103" s="12">
        <v>164.6</v>
      </c>
      <c r="EM103" s="12">
        <f t="shared" si="44"/>
        <v>163</v>
      </c>
      <c r="EP103">
        <v>6</v>
      </c>
      <c r="EQ103" t="s">
        <v>42</v>
      </c>
      <c r="ER103" s="12">
        <v>162.1</v>
      </c>
      <c r="EU103" t="s">
        <v>42</v>
      </c>
      <c r="EV103" s="12">
        <v>162.1</v>
      </c>
      <c r="EW103" s="12">
        <f t="shared" si="45"/>
        <v>159.93333333333331</v>
      </c>
      <c r="EZ103">
        <v>6</v>
      </c>
      <c r="FA103" t="s">
        <v>42</v>
      </c>
      <c r="FB103" s="12">
        <v>159.19999999999999</v>
      </c>
      <c r="FE103" t="s">
        <v>42</v>
      </c>
      <c r="FF103" s="12">
        <v>159.19999999999999</v>
      </c>
      <c r="FG103" s="12">
        <f t="shared" si="46"/>
        <v>157.83333333333334</v>
      </c>
      <c r="FJ103">
        <v>6</v>
      </c>
      <c r="FK103" t="s">
        <v>42</v>
      </c>
      <c r="FL103" s="12">
        <v>169.7</v>
      </c>
      <c r="FO103" t="s">
        <v>42</v>
      </c>
      <c r="FP103" s="12">
        <v>169.7</v>
      </c>
      <c r="FQ103" s="12">
        <f t="shared" si="47"/>
        <v>168.03333333333333</v>
      </c>
      <c r="FT103">
        <v>6</v>
      </c>
      <c r="FU103" t="s">
        <v>42</v>
      </c>
      <c r="FV103" s="12">
        <v>154.19999999999999</v>
      </c>
      <c r="FY103" t="s">
        <v>42</v>
      </c>
      <c r="FZ103" s="12">
        <v>154.19999999999999</v>
      </c>
      <c r="GA103" s="12">
        <f t="shared" si="48"/>
        <v>153.03333333333333</v>
      </c>
      <c r="GD103">
        <v>6</v>
      </c>
      <c r="GE103" t="s">
        <v>42</v>
      </c>
      <c r="GF103" s="12">
        <v>160.4</v>
      </c>
      <c r="GI103" t="s">
        <v>42</v>
      </c>
      <c r="GJ103" s="12">
        <v>160.4</v>
      </c>
      <c r="GK103" s="12">
        <f t="shared" si="49"/>
        <v>159.66666666666666</v>
      </c>
      <c r="GN103">
        <v>6</v>
      </c>
      <c r="GO103" t="s">
        <v>42</v>
      </c>
      <c r="GP103" s="12">
        <v>166.8</v>
      </c>
      <c r="GS103" t="s">
        <v>42</v>
      </c>
      <c r="GT103" s="12">
        <v>166.8</v>
      </c>
      <c r="GU103" s="12">
        <f t="shared" si="50"/>
        <v>166.16666666666666</v>
      </c>
      <c r="GX103">
        <v>6</v>
      </c>
      <c r="GY103" t="s">
        <v>42</v>
      </c>
      <c r="GZ103" s="12">
        <v>159.4</v>
      </c>
      <c r="HC103" t="s">
        <v>42</v>
      </c>
      <c r="HD103" s="12">
        <v>159.4</v>
      </c>
      <c r="HE103" s="12">
        <f t="shared" si="51"/>
        <v>157.76666666666665</v>
      </c>
      <c r="HH103">
        <v>6</v>
      </c>
      <c r="HI103" t="s">
        <v>42</v>
      </c>
      <c r="HJ103" s="12">
        <v>161.5</v>
      </c>
      <c r="HM103" t="s">
        <v>42</v>
      </c>
      <c r="HN103" s="12">
        <v>161.5</v>
      </c>
      <c r="HO103" s="12">
        <f t="shared" si="52"/>
        <v>160.20000000000002</v>
      </c>
      <c r="HR103">
        <v>6</v>
      </c>
      <c r="HS103" t="s">
        <v>42</v>
      </c>
      <c r="HT103" s="12">
        <v>162.1</v>
      </c>
      <c r="HW103" t="s">
        <v>42</v>
      </c>
      <c r="HX103" s="12">
        <v>162.1</v>
      </c>
      <c r="HY103" s="12">
        <f t="shared" si="53"/>
        <v>160.26666666666665</v>
      </c>
    </row>
    <row r="104" spans="2:233" x14ac:dyDescent="0.35">
      <c r="C104">
        <v>7</v>
      </c>
      <c r="D104" t="s">
        <v>44</v>
      </c>
      <c r="E104" s="12">
        <v>161.5</v>
      </c>
      <c r="H104">
        <v>7</v>
      </c>
      <c r="I104" t="s">
        <v>44</v>
      </c>
      <c r="J104" s="12">
        <v>161.5</v>
      </c>
      <c r="K104" s="12">
        <f t="shared" si="27"/>
        <v>161.20000000000002</v>
      </c>
      <c r="N104">
        <v>7</v>
      </c>
      <c r="O104" t="s">
        <v>44</v>
      </c>
      <c r="P104" s="12">
        <v>145.1</v>
      </c>
      <c r="Q104" s="12">
        <f t="shared" si="28"/>
        <v>145.26666666666665</v>
      </c>
      <c r="T104">
        <v>7</v>
      </c>
      <c r="U104" t="s">
        <v>44</v>
      </c>
      <c r="V104" s="12">
        <v>204.5</v>
      </c>
      <c r="Y104" t="s">
        <v>44</v>
      </c>
      <c r="Z104" s="12">
        <v>204.5</v>
      </c>
      <c r="AA104" s="12">
        <f t="shared" si="29"/>
        <v>201.03333333333333</v>
      </c>
      <c r="AD104">
        <v>7</v>
      </c>
      <c r="AE104" t="s">
        <v>44</v>
      </c>
      <c r="AF104" s="12">
        <v>180.4</v>
      </c>
      <c r="AG104" s="12">
        <f t="shared" si="30"/>
        <v>176.1</v>
      </c>
      <c r="AJ104">
        <v>7</v>
      </c>
      <c r="AK104" t="s">
        <v>44</v>
      </c>
      <c r="AL104" s="12">
        <v>157.1</v>
      </c>
      <c r="AO104">
        <v>7</v>
      </c>
      <c r="AP104" t="s">
        <v>44</v>
      </c>
      <c r="AQ104" s="12">
        <v>157.1</v>
      </c>
      <c r="AR104" s="12">
        <f t="shared" si="31"/>
        <v>156.33333333333334</v>
      </c>
      <c r="AU104">
        <v>7</v>
      </c>
      <c r="AV104" t="s">
        <v>44</v>
      </c>
      <c r="AW104" s="12">
        <v>188.7</v>
      </c>
      <c r="AX104" s="12">
        <f t="shared" si="32"/>
        <v>187.83333333333334</v>
      </c>
      <c r="BA104">
        <v>7</v>
      </c>
      <c r="BB104" t="s">
        <v>44</v>
      </c>
      <c r="BC104" s="12">
        <v>157.69999999999999</v>
      </c>
      <c r="BD104" s="12">
        <f t="shared" si="33"/>
        <v>159.53333333333333</v>
      </c>
      <c r="BG104">
        <v>7</v>
      </c>
      <c r="BH104" t="s">
        <v>44</v>
      </c>
      <c r="BI104" s="12">
        <v>152.80000000000001</v>
      </c>
      <c r="BJ104" s="12">
        <f t="shared" si="34"/>
        <v>145.30000000000001</v>
      </c>
      <c r="BM104">
        <v>7</v>
      </c>
      <c r="BN104" t="s">
        <v>44</v>
      </c>
      <c r="BO104" s="12">
        <v>163.6</v>
      </c>
      <c r="BP104" s="12">
        <f t="shared" si="35"/>
        <v>164.73333333333335</v>
      </c>
      <c r="BS104">
        <v>7</v>
      </c>
      <c r="BT104" t="s">
        <v>44</v>
      </c>
      <c r="BU104" s="12">
        <v>113.9</v>
      </c>
      <c r="BV104" s="12">
        <f t="shared" si="36"/>
        <v>114.26666666666665</v>
      </c>
      <c r="BY104">
        <v>7</v>
      </c>
      <c r="BZ104" t="s">
        <v>44</v>
      </c>
      <c r="CA104" s="12">
        <v>169.7</v>
      </c>
      <c r="CB104" s="12">
        <f t="shared" si="37"/>
        <v>169.79999999999998</v>
      </c>
      <c r="CE104">
        <v>7</v>
      </c>
      <c r="CF104" t="s">
        <v>44</v>
      </c>
      <c r="CG104" s="12">
        <v>166.2</v>
      </c>
      <c r="CH104" s="12">
        <f t="shared" si="38"/>
        <v>165.43333333333334</v>
      </c>
      <c r="CK104">
        <v>7</v>
      </c>
      <c r="CL104" t="s">
        <v>44</v>
      </c>
      <c r="CM104" s="12">
        <v>171</v>
      </c>
      <c r="CP104">
        <v>7</v>
      </c>
      <c r="CQ104" t="s">
        <v>44</v>
      </c>
      <c r="CR104" s="12">
        <v>171</v>
      </c>
      <c r="CS104" s="12">
        <f t="shared" si="39"/>
        <v>170.83333333333334</v>
      </c>
      <c r="CV104">
        <v>7</v>
      </c>
      <c r="CW104" t="s">
        <v>44</v>
      </c>
      <c r="CX104" s="12">
        <v>161.69999999999999</v>
      </c>
      <c r="CY104" s="12">
        <f t="shared" si="40"/>
        <v>160.29999999999998</v>
      </c>
      <c r="DB104">
        <v>7</v>
      </c>
      <c r="DC104" t="s">
        <v>44</v>
      </c>
      <c r="DD104" s="12">
        <v>189.7</v>
      </c>
      <c r="DG104" t="s">
        <v>44</v>
      </c>
      <c r="DH104" s="12">
        <v>189.7</v>
      </c>
      <c r="DI104" s="12">
        <f t="shared" si="41"/>
        <v>189.46666666666667</v>
      </c>
      <c r="DL104">
        <v>7</v>
      </c>
      <c r="DM104" t="s">
        <v>44</v>
      </c>
      <c r="DN104" s="12">
        <v>166</v>
      </c>
      <c r="DQ104" t="s">
        <v>44</v>
      </c>
      <c r="DR104" s="12">
        <v>166</v>
      </c>
      <c r="DS104" s="12">
        <f t="shared" si="42"/>
        <v>165.53333333333333</v>
      </c>
      <c r="DV104">
        <v>7</v>
      </c>
      <c r="DW104" t="s">
        <v>44</v>
      </c>
      <c r="DX104" s="12">
        <v>161.1</v>
      </c>
      <c r="EA104" t="s">
        <v>44</v>
      </c>
      <c r="EB104" s="12">
        <v>161.1</v>
      </c>
      <c r="EC104" s="12">
        <f t="shared" si="43"/>
        <v>160.53333333333333</v>
      </c>
      <c r="EF104">
        <v>7</v>
      </c>
      <c r="EG104" t="s">
        <v>44</v>
      </c>
      <c r="EH104" s="12">
        <v>165.3</v>
      </c>
      <c r="EK104" t="s">
        <v>44</v>
      </c>
      <c r="EL104" s="12">
        <v>165.3</v>
      </c>
      <c r="EM104" s="12">
        <f t="shared" si="44"/>
        <v>164.8</v>
      </c>
      <c r="EP104">
        <v>7</v>
      </c>
      <c r="EQ104" t="s">
        <v>44</v>
      </c>
      <c r="ER104" s="12">
        <v>162.5</v>
      </c>
      <c r="EU104" t="s">
        <v>44</v>
      </c>
      <c r="EV104" s="12">
        <v>162.5</v>
      </c>
      <c r="EW104" s="12">
        <f t="shared" si="45"/>
        <v>162.1</v>
      </c>
      <c r="EZ104">
        <v>7</v>
      </c>
      <c r="FA104" t="s">
        <v>44</v>
      </c>
      <c r="FB104" s="12">
        <v>160.30000000000001</v>
      </c>
      <c r="FE104" t="s">
        <v>44</v>
      </c>
      <c r="FF104" s="12">
        <v>160.30000000000001</v>
      </c>
      <c r="FG104" s="12">
        <f t="shared" si="46"/>
        <v>159.43333333333334</v>
      </c>
      <c r="FJ104">
        <v>7</v>
      </c>
      <c r="FK104" t="s">
        <v>44</v>
      </c>
      <c r="FL104" s="12">
        <v>170.4</v>
      </c>
      <c r="FO104" t="s">
        <v>44</v>
      </c>
      <c r="FP104" s="12">
        <v>170.4</v>
      </c>
      <c r="FQ104" s="12">
        <f t="shared" si="47"/>
        <v>169.73333333333332</v>
      </c>
      <c r="FT104">
        <v>7</v>
      </c>
      <c r="FU104" t="s">
        <v>44</v>
      </c>
      <c r="FV104" s="12">
        <v>157.1</v>
      </c>
      <c r="FY104" t="s">
        <v>44</v>
      </c>
      <c r="FZ104" s="12">
        <v>157.1</v>
      </c>
      <c r="GA104" s="12">
        <f t="shared" si="48"/>
        <v>154.83333333333334</v>
      </c>
      <c r="GD104">
        <v>7</v>
      </c>
      <c r="GE104" t="s">
        <v>44</v>
      </c>
      <c r="GF104" s="12">
        <v>160.69999999999999</v>
      </c>
      <c r="GI104" t="s">
        <v>44</v>
      </c>
      <c r="GJ104" s="12">
        <v>160.69999999999999</v>
      </c>
      <c r="GK104" s="12">
        <f t="shared" si="49"/>
        <v>160.36666666666665</v>
      </c>
      <c r="GN104">
        <v>7</v>
      </c>
      <c r="GO104" t="s">
        <v>44</v>
      </c>
      <c r="GP104" s="12">
        <v>167.2</v>
      </c>
      <c r="GS104" t="s">
        <v>44</v>
      </c>
      <c r="GT104" s="12">
        <v>167.2</v>
      </c>
      <c r="GU104" s="12">
        <f t="shared" si="50"/>
        <v>167.2</v>
      </c>
      <c r="GX104">
        <v>7</v>
      </c>
      <c r="GY104" t="s">
        <v>44</v>
      </c>
      <c r="GZ104" s="12">
        <v>160.4</v>
      </c>
      <c r="HC104" t="s">
        <v>44</v>
      </c>
      <c r="HD104" s="12">
        <v>160.4</v>
      </c>
      <c r="HE104" s="12">
        <f t="shared" si="51"/>
        <v>159.70000000000002</v>
      </c>
      <c r="HH104">
        <v>7</v>
      </c>
      <c r="HI104" t="s">
        <v>44</v>
      </c>
      <c r="HJ104" s="12">
        <v>162.80000000000001</v>
      </c>
      <c r="HM104" t="s">
        <v>44</v>
      </c>
      <c r="HN104" s="12">
        <v>162.80000000000001</v>
      </c>
      <c r="HO104" s="12">
        <f t="shared" si="52"/>
        <v>161.80000000000001</v>
      </c>
      <c r="HR104">
        <v>7</v>
      </c>
      <c r="HS104" t="s">
        <v>44</v>
      </c>
      <c r="HT104" s="12">
        <v>163.19999999999999</v>
      </c>
      <c r="HW104" t="s">
        <v>44</v>
      </c>
      <c r="HX104" s="12">
        <v>163.19999999999999</v>
      </c>
      <c r="HY104" s="12">
        <f t="shared" si="53"/>
        <v>162.13333333333333</v>
      </c>
    </row>
    <row r="105" spans="2:233" x14ac:dyDescent="0.35">
      <c r="C105">
        <v>8</v>
      </c>
      <c r="D105" t="s">
        <v>46</v>
      </c>
      <c r="E105" s="12">
        <v>162.1</v>
      </c>
      <c r="H105">
        <v>8</v>
      </c>
      <c r="I105" t="s">
        <v>46</v>
      </c>
      <c r="J105" s="12">
        <v>162.1</v>
      </c>
      <c r="K105" s="12">
        <f t="shared" si="27"/>
        <v>161.36666666666667</v>
      </c>
      <c r="N105">
        <v>8</v>
      </c>
      <c r="O105" t="s">
        <v>46</v>
      </c>
      <c r="P105" s="12">
        <v>144.9</v>
      </c>
      <c r="Q105" s="12">
        <f t="shared" si="28"/>
        <v>145.20000000000002</v>
      </c>
      <c r="T105">
        <v>8</v>
      </c>
      <c r="U105" t="s">
        <v>46</v>
      </c>
      <c r="V105" s="12">
        <v>202.3</v>
      </c>
      <c r="Y105" t="s">
        <v>46</v>
      </c>
      <c r="Z105" s="12">
        <v>202.3</v>
      </c>
      <c r="AA105" s="12">
        <f t="shared" si="29"/>
        <v>202.30000000000004</v>
      </c>
      <c r="AD105">
        <v>8</v>
      </c>
      <c r="AE105" t="s">
        <v>46</v>
      </c>
      <c r="AF105" s="12">
        <v>176.5</v>
      </c>
      <c r="AG105" s="12">
        <f t="shared" si="30"/>
        <v>178.73333333333335</v>
      </c>
      <c r="AJ105">
        <v>8</v>
      </c>
      <c r="AK105" t="s">
        <v>46</v>
      </c>
      <c r="AL105" s="12">
        <v>157.5</v>
      </c>
      <c r="AO105">
        <v>8</v>
      </c>
      <c r="AP105" t="s">
        <v>46</v>
      </c>
      <c r="AQ105" s="12">
        <v>157.5</v>
      </c>
      <c r="AR105" s="12">
        <f t="shared" si="31"/>
        <v>156.9</v>
      </c>
      <c r="AU105">
        <v>8</v>
      </c>
      <c r="AV105" t="s">
        <v>46</v>
      </c>
      <c r="AW105" s="12">
        <v>190.9</v>
      </c>
      <c r="AX105" s="12">
        <f t="shared" si="32"/>
        <v>190</v>
      </c>
      <c r="BA105">
        <v>8</v>
      </c>
      <c r="BB105" t="s">
        <v>46</v>
      </c>
      <c r="BC105" s="12">
        <v>155.69999999999999</v>
      </c>
      <c r="BD105" s="12">
        <f t="shared" si="33"/>
        <v>157.33333333333331</v>
      </c>
      <c r="BG105">
        <v>8</v>
      </c>
      <c r="BH105" t="s">
        <v>46</v>
      </c>
      <c r="BI105" s="12">
        <v>153.9</v>
      </c>
      <c r="BJ105" s="12">
        <f t="shared" si="34"/>
        <v>150.46666666666667</v>
      </c>
      <c r="BM105">
        <v>8</v>
      </c>
      <c r="BN105" t="s">
        <v>46</v>
      </c>
      <c r="BO105" s="12">
        <v>162.80000000000001</v>
      </c>
      <c r="BP105" s="12">
        <f t="shared" si="35"/>
        <v>163.96666666666667</v>
      </c>
      <c r="BS105">
        <v>8</v>
      </c>
      <c r="BT105" t="s">
        <v>46</v>
      </c>
      <c r="BU105" s="12">
        <v>115.2</v>
      </c>
      <c r="BV105" s="12">
        <f t="shared" si="36"/>
        <v>114.56666666666666</v>
      </c>
      <c r="BY105">
        <v>8</v>
      </c>
      <c r="BZ105" t="s">
        <v>46</v>
      </c>
      <c r="CA105" s="12">
        <v>169.8</v>
      </c>
      <c r="CB105" s="12">
        <f t="shared" si="37"/>
        <v>169.83333333333334</v>
      </c>
      <c r="CE105">
        <v>8</v>
      </c>
      <c r="CF105" t="s">
        <v>46</v>
      </c>
      <c r="CG105" s="12">
        <v>167.6</v>
      </c>
      <c r="CH105" s="12">
        <f t="shared" si="38"/>
        <v>166.43333333333331</v>
      </c>
      <c r="CK105">
        <v>8</v>
      </c>
      <c r="CL105" t="s">
        <v>46</v>
      </c>
      <c r="CM105" s="12">
        <v>171.9</v>
      </c>
      <c r="CP105">
        <v>8</v>
      </c>
      <c r="CQ105" t="s">
        <v>46</v>
      </c>
      <c r="CR105" s="12">
        <v>171.9</v>
      </c>
      <c r="CS105" s="12">
        <f t="shared" si="39"/>
        <v>171.53333333333333</v>
      </c>
      <c r="CV105">
        <v>8</v>
      </c>
      <c r="CW105" t="s">
        <v>46</v>
      </c>
      <c r="CX105" s="12">
        <v>161.80000000000001</v>
      </c>
      <c r="CY105" s="12">
        <f t="shared" si="40"/>
        <v>161.33333333333334</v>
      </c>
      <c r="DB105">
        <v>8</v>
      </c>
      <c r="DC105" t="s">
        <v>46</v>
      </c>
      <c r="DD105" s="12">
        <v>190.2</v>
      </c>
      <c r="DG105" t="s">
        <v>46</v>
      </c>
      <c r="DH105" s="12">
        <v>190.2</v>
      </c>
      <c r="DI105" s="12">
        <f t="shared" si="41"/>
        <v>189.66666666666666</v>
      </c>
      <c r="DL105">
        <v>8</v>
      </c>
      <c r="DM105" t="s">
        <v>46</v>
      </c>
      <c r="DN105" s="12">
        <v>167</v>
      </c>
      <c r="DQ105" t="s">
        <v>46</v>
      </c>
      <c r="DR105" s="12">
        <v>167</v>
      </c>
      <c r="DS105" s="12">
        <f t="shared" si="42"/>
        <v>166.1</v>
      </c>
      <c r="DV105">
        <v>8</v>
      </c>
      <c r="DW105" t="s">
        <v>46</v>
      </c>
      <c r="DX105" s="12">
        <v>162.6</v>
      </c>
      <c r="EA105" t="s">
        <v>46</v>
      </c>
      <c r="EB105" s="12">
        <v>162.6</v>
      </c>
      <c r="EC105" s="12">
        <f t="shared" si="43"/>
        <v>161.20000000000002</v>
      </c>
      <c r="EF105">
        <v>8</v>
      </c>
      <c r="EG105" t="s">
        <v>46</v>
      </c>
      <c r="EH105" s="12">
        <v>166.3</v>
      </c>
      <c r="EK105" t="s">
        <v>46</v>
      </c>
      <c r="EL105" s="12">
        <v>166.3</v>
      </c>
      <c r="EM105" s="12">
        <f t="shared" si="44"/>
        <v>165.4</v>
      </c>
      <c r="EP105">
        <v>8</v>
      </c>
      <c r="EQ105" t="s">
        <v>46</v>
      </c>
      <c r="ER105" s="12">
        <v>163.1</v>
      </c>
      <c r="EU105" t="s">
        <v>46</v>
      </c>
      <c r="EV105" s="12">
        <v>163.1</v>
      </c>
      <c r="EW105" s="12">
        <f t="shared" si="45"/>
        <v>162.56666666666669</v>
      </c>
      <c r="EZ105">
        <v>8</v>
      </c>
      <c r="FA105" t="s">
        <v>46</v>
      </c>
      <c r="FB105" s="12">
        <v>160.9</v>
      </c>
      <c r="FE105" t="s">
        <v>46</v>
      </c>
      <c r="FF105" s="12">
        <v>160.9</v>
      </c>
      <c r="FG105" s="12">
        <f t="shared" si="46"/>
        <v>160.13333333333333</v>
      </c>
      <c r="FJ105">
        <v>8</v>
      </c>
      <c r="FK105" t="s">
        <v>46</v>
      </c>
      <c r="FL105" s="12">
        <v>171.1</v>
      </c>
      <c r="FO105" t="s">
        <v>46</v>
      </c>
      <c r="FP105" s="12">
        <v>171.1</v>
      </c>
      <c r="FQ105" s="12">
        <f t="shared" si="47"/>
        <v>170.4</v>
      </c>
      <c r="FT105">
        <v>8</v>
      </c>
      <c r="FU105" t="s">
        <v>46</v>
      </c>
      <c r="FV105" s="12">
        <v>157.69999999999999</v>
      </c>
      <c r="FY105" t="s">
        <v>46</v>
      </c>
      <c r="FZ105" s="12">
        <v>157.69999999999999</v>
      </c>
      <c r="GA105" s="12">
        <f t="shared" si="48"/>
        <v>156.33333333333331</v>
      </c>
      <c r="GD105">
        <v>8</v>
      </c>
      <c r="GE105" t="s">
        <v>46</v>
      </c>
      <c r="GF105" s="12">
        <v>161.1</v>
      </c>
      <c r="GI105" t="s">
        <v>46</v>
      </c>
      <c r="GJ105" s="12">
        <v>161.1</v>
      </c>
      <c r="GK105" s="12">
        <f t="shared" si="49"/>
        <v>160.73333333333335</v>
      </c>
      <c r="GN105">
        <v>8</v>
      </c>
      <c r="GO105" t="s">
        <v>46</v>
      </c>
      <c r="GP105" s="12">
        <v>167.5</v>
      </c>
      <c r="GS105" t="s">
        <v>46</v>
      </c>
      <c r="GT105" s="12">
        <v>167.5</v>
      </c>
      <c r="GU105" s="12">
        <f t="shared" si="50"/>
        <v>167.16666666666666</v>
      </c>
      <c r="GX105">
        <v>8</v>
      </c>
      <c r="GY105" t="s">
        <v>46</v>
      </c>
      <c r="GZ105" s="12">
        <v>160.30000000000001</v>
      </c>
      <c r="HC105" t="s">
        <v>46</v>
      </c>
      <c r="HD105" s="12">
        <v>160.30000000000001</v>
      </c>
      <c r="HE105" s="12">
        <f t="shared" si="51"/>
        <v>160.03333333333333</v>
      </c>
      <c r="HH105">
        <v>8</v>
      </c>
      <c r="HI105" t="s">
        <v>46</v>
      </c>
      <c r="HJ105" s="12">
        <v>163.30000000000001</v>
      </c>
      <c r="HM105" t="s">
        <v>46</v>
      </c>
      <c r="HN105" s="12">
        <v>163.30000000000001</v>
      </c>
      <c r="HO105" s="12">
        <f t="shared" si="52"/>
        <v>162.53333333333333</v>
      </c>
      <c r="HR105">
        <v>8</v>
      </c>
      <c r="HS105" t="s">
        <v>46</v>
      </c>
      <c r="HT105" s="12">
        <v>163.6</v>
      </c>
      <c r="HW105" t="s">
        <v>46</v>
      </c>
      <c r="HX105" s="12">
        <v>163.6</v>
      </c>
      <c r="HY105" s="12">
        <f t="shared" si="53"/>
        <v>162.96666666666667</v>
      </c>
    </row>
    <row r="106" spans="2:233" x14ac:dyDescent="0.35">
      <c r="C106">
        <v>9</v>
      </c>
      <c r="D106" t="s">
        <v>48</v>
      </c>
      <c r="E106" s="12">
        <v>162.1</v>
      </c>
      <c r="H106">
        <v>9</v>
      </c>
      <c r="I106" t="s">
        <v>48</v>
      </c>
      <c r="J106" s="12">
        <v>162.1</v>
      </c>
      <c r="K106" s="12">
        <f t="shared" si="27"/>
        <v>161.9</v>
      </c>
      <c r="N106">
        <v>9</v>
      </c>
      <c r="O106" t="s">
        <v>48</v>
      </c>
      <c r="P106" s="12">
        <v>145.4</v>
      </c>
      <c r="Q106" s="12">
        <f t="shared" si="28"/>
        <v>145.13333333333333</v>
      </c>
      <c r="T106">
        <v>9</v>
      </c>
      <c r="U106" t="s">
        <v>48</v>
      </c>
      <c r="V106" s="12">
        <v>202.1</v>
      </c>
      <c r="Y106" t="s">
        <v>48</v>
      </c>
      <c r="Z106" s="12">
        <v>202.1</v>
      </c>
      <c r="AA106" s="12">
        <f t="shared" si="29"/>
        <v>202.96666666666667</v>
      </c>
      <c r="AD106">
        <v>9</v>
      </c>
      <c r="AE106" t="s">
        <v>48</v>
      </c>
      <c r="AF106" s="12">
        <v>172</v>
      </c>
      <c r="AG106" s="12">
        <f t="shared" si="30"/>
        <v>176.29999999999998</v>
      </c>
      <c r="AJ106">
        <v>9</v>
      </c>
      <c r="AK106" t="s">
        <v>48</v>
      </c>
      <c r="AL106" s="12">
        <v>158</v>
      </c>
      <c r="AO106">
        <v>9</v>
      </c>
      <c r="AP106" t="s">
        <v>48</v>
      </c>
      <c r="AQ106" s="12">
        <v>158</v>
      </c>
      <c r="AR106" s="12">
        <f t="shared" si="31"/>
        <v>157.53333333333333</v>
      </c>
      <c r="AU106">
        <v>9</v>
      </c>
      <c r="AV106" t="s">
        <v>48</v>
      </c>
      <c r="AW106" s="12">
        <v>195.5</v>
      </c>
      <c r="AX106" s="12">
        <f t="shared" si="32"/>
        <v>191.70000000000002</v>
      </c>
      <c r="BA106">
        <v>9</v>
      </c>
      <c r="BB106" t="s">
        <v>48</v>
      </c>
      <c r="BC106" s="12">
        <v>152.69999999999999</v>
      </c>
      <c r="BD106" s="12">
        <f t="shared" si="33"/>
        <v>155.36666666666665</v>
      </c>
      <c r="BG106">
        <v>9</v>
      </c>
      <c r="BH106" t="s">
        <v>48</v>
      </c>
      <c r="BI106" s="12">
        <v>151.4</v>
      </c>
      <c r="BJ106" s="12">
        <f t="shared" si="34"/>
        <v>152.70000000000002</v>
      </c>
      <c r="BM106">
        <v>9</v>
      </c>
      <c r="BN106" t="s">
        <v>48</v>
      </c>
      <c r="BO106" s="12">
        <v>163.9</v>
      </c>
      <c r="BP106" s="12">
        <f t="shared" si="35"/>
        <v>163.43333333333331</v>
      </c>
      <c r="BS106">
        <v>9</v>
      </c>
      <c r="BT106" t="s">
        <v>48</v>
      </c>
      <c r="BU106" s="12">
        <v>119.3</v>
      </c>
      <c r="BV106" s="12">
        <f t="shared" si="36"/>
        <v>116.13333333333334</v>
      </c>
      <c r="BY106">
        <v>9</v>
      </c>
      <c r="BZ106" t="s">
        <v>48</v>
      </c>
      <c r="CA106" s="12">
        <v>170.1</v>
      </c>
      <c r="CB106" s="12">
        <f t="shared" si="37"/>
        <v>169.86666666666667</v>
      </c>
      <c r="CE106">
        <v>9</v>
      </c>
      <c r="CF106" t="s">
        <v>48</v>
      </c>
      <c r="CG106" s="12">
        <v>168.3</v>
      </c>
      <c r="CH106" s="12">
        <f t="shared" si="38"/>
        <v>167.36666666666665</v>
      </c>
      <c r="CK106">
        <v>9</v>
      </c>
      <c r="CL106" t="s">
        <v>48</v>
      </c>
      <c r="CM106" s="12">
        <v>172.8</v>
      </c>
      <c r="CP106">
        <v>9</v>
      </c>
      <c r="CQ106" t="s">
        <v>48</v>
      </c>
      <c r="CR106" s="12">
        <v>172.8</v>
      </c>
      <c r="CS106" s="12">
        <f t="shared" si="39"/>
        <v>171.9</v>
      </c>
      <c r="CV106">
        <v>9</v>
      </c>
      <c r="CW106" t="s">
        <v>48</v>
      </c>
      <c r="CX106" s="12">
        <v>162.1</v>
      </c>
      <c r="CY106" s="12">
        <f t="shared" si="40"/>
        <v>161.86666666666667</v>
      </c>
      <c r="DB106">
        <v>9</v>
      </c>
      <c r="DC106" t="s">
        <v>48</v>
      </c>
      <c r="DD106" s="12">
        <v>190.5</v>
      </c>
      <c r="DG106" t="s">
        <v>48</v>
      </c>
      <c r="DH106" s="12">
        <v>190.5</v>
      </c>
      <c r="DI106" s="12">
        <f t="shared" si="41"/>
        <v>190.13333333333333</v>
      </c>
      <c r="DL106">
        <v>9</v>
      </c>
      <c r="DM106" t="s">
        <v>48</v>
      </c>
      <c r="DN106" s="12">
        <v>167.7</v>
      </c>
      <c r="DQ106" t="s">
        <v>48</v>
      </c>
      <c r="DR106" s="12">
        <v>167.7</v>
      </c>
      <c r="DS106" s="12">
        <f t="shared" si="42"/>
        <v>166.9</v>
      </c>
      <c r="DV106">
        <v>9</v>
      </c>
      <c r="DW106" t="s">
        <v>48</v>
      </c>
      <c r="DX106" s="12">
        <v>163.6</v>
      </c>
      <c r="EA106" t="s">
        <v>48</v>
      </c>
      <c r="EB106" s="12">
        <v>163.6</v>
      </c>
      <c r="EC106" s="12">
        <f t="shared" si="43"/>
        <v>162.43333333333331</v>
      </c>
      <c r="EF106">
        <v>9</v>
      </c>
      <c r="EG106" t="s">
        <v>48</v>
      </c>
      <c r="EH106" s="12">
        <v>167.1</v>
      </c>
      <c r="EK106" t="s">
        <v>48</v>
      </c>
      <c r="EL106" s="12">
        <v>167.1</v>
      </c>
      <c r="EM106" s="12">
        <f t="shared" si="44"/>
        <v>166.23333333333335</v>
      </c>
      <c r="EP106">
        <v>9</v>
      </c>
      <c r="EQ106" t="s">
        <v>48</v>
      </c>
      <c r="ER106" s="12">
        <v>163.69999999999999</v>
      </c>
      <c r="EU106" t="s">
        <v>48</v>
      </c>
      <c r="EV106" s="12">
        <v>163.69999999999999</v>
      </c>
      <c r="EW106" s="12">
        <f t="shared" si="45"/>
        <v>163.1</v>
      </c>
      <c r="EZ106">
        <v>9</v>
      </c>
      <c r="FA106" t="s">
        <v>48</v>
      </c>
      <c r="FB106" s="12">
        <v>161.30000000000001</v>
      </c>
      <c r="FE106" t="s">
        <v>48</v>
      </c>
      <c r="FF106" s="12">
        <v>161.30000000000001</v>
      </c>
      <c r="FG106" s="12">
        <f t="shared" si="46"/>
        <v>160.83333333333334</v>
      </c>
      <c r="FJ106">
        <v>9</v>
      </c>
      <c r="FK106" t="s">
        <v>48</v>
      </c>
      <c r="FL106" s="12">
        <v>171.9</v>
      </c>
      <c r="FO106" t="s">
        <v>48</v>
      </c>
      <c r="FP106" s="12">
        <v>171.9</v>
      </c>
      <c r="FQ106" s="12">
        <f t="shared" si="47"/>
        <v>171.13333333333333</v>
      </c>
      <c r="FT106">
        <v>9</v>
      </c>
      <c r="FU106" t="s">
        <v>48</v>
      </c>
      <c r="FV106" s="12">
        <v>157.80000000000001</v>
      </c>
      <c r="FY106" t="s">
        <v>48</v>
      </c>
      <c r="FZ106" s="12">
        <v>157.80000000000001</v>
      </c>
      <c r="GA106" s="12">
        <f t="shared" si="48"/>
        <v>157.53333333333333</v>
      </c>
      <c r="GD106">
        <v>9</v>
      </c>
      <c r="GE106" t="s">
        <v>48</v>
      </c>
      <c r="GF106" s="12">
        <v>162.69999999999999</v>
      </c>
      <c r="GI106" t="s">
        <v>48</v>
      </c>
      <c r="GJ106" s="12">
        <v>162.69999999999999</v>
      </c>
      <c r="GK106" s="12">
        <f t="shared" si="49"/>
        <v>161.49999999999997</v>
      </c>
      <c r="GN106">
        <v>9</v>
      </c>
      <c r="GO106" t="s">
        <v>48</v>
      </c>
      <c r="GP106" s="12">
        <v>168.5</v>
      </c>
      <c r="GS106" t="s">
        <v>48</v>
      </c>
      <c r="GT106" s="12">
        <v>168.5</v>
      </c>
      <c r="GU106" s="12">
        <f t="shared" si="50"/>
        <v>167.73333333333332</v>
      </c>
      <c r="GX106">
        <v>9</v>
      </c>
      <c r="GY106" t="s">
        <v>48</v>
      </c>
      <c r="GZ106" s="12">
        <v>160.19999999999999</v>
      </c>
      <c r="HC106" t="s">
        <v>48</v>
      </c>
      <c r="HD106" s="12">
        <v>160.19999999999999</v>
      </c>
      <c r="HE106" s="12">
        <f t="shared" si="51"/>
        <v>160.30000000000001</v>
      </c>
      <c r="HH106">
        <v>9</v>
      </c>
      <c r="HI106" t="s">
        <v>48</v>
      </c>
      <c r="HJ106" s="12">
        <v>163.80000000000001</v>
      </c>
      <c r="HM106" t="s">
        <v>48</v>
      </c>
      <c r="HN106" s="12">
        <v>163.80000000000001</v>
      </c>
      <c r="HO106" s="12">
        <f t="shared" si="52"/>
        <v>163.30000000000001</v>
      </c>
      <c r="HR106">
        <v>9</v>
      </c>
      <c r="HS106" t="s">
        <v>48</v>
      </c>
      <c r="HT106" s="12">
        <v>164</v>
      </c>
      <c r="HW106" t="s">
        <v>48</v>
      </c>
      <c r="HX106" s="12">
        <v>164</v>
      </c>
      <c r="HY106" s="12">
        <f t="shared" si="53"/>
        <v>163.6</v>
      </c>
    </row>
    <row r="107" spans="2:233" x14ac:dyDescent="0.35">
      <c r="C107">
        <v>10</v>
      </c>
      <c r="D107" t="s">
        <v>50</v>
      </c>
      <c r="E107" s="12">
        <v>163.6</v>
      </c>
      <c r="H107">
        <v>10</v>
      </c>
      <c r="I107" t="s">
        <v>50</v>
      </c>
      <c r="J107" s="12">
        <v>163.6</v>
      </c>
      <c r="K107" s="12">
        <f t="shared" si="27"/>
        <v>162.6</v>
      </c>
      <c r="N107">
        <v>10</v>
      </c>
      <c r="O107" t="s">
        <v>50</v>
      </c>
      <c r="P107" s="12">
        <v>146.1</v>
      </c>
      <c r="Q107" s="12">
        <f t="shared" si="28"/>
        <v>145.46666666666667</v>
      </c>
      <c r="T107">
        <v>10</v>
      </c>
      <c r="U107" t="s">
        <v>50</v>
      </c>
      <c r="V107" s="12">
        <v>202.5</v>
      </c>
      <c r="Y107" t="s">
        <v>50</v>
      </c>
      <c r="Z107" s="12">
        <v>202.5</v>
      </c>
      <c r="AA107" s="12">
        <f t="shared" si="29"/>
        <v>202.29999999999998</v>
      </c>
      <c r="AD107">
        <v>10</v>
      </c>
      <c r="AE107" t="s">
        <v>50</v>
      </c>
      <c r="AF107" s="12">
        <v>170.1</v>
      </c>
      <c r="AG107" s="12">
        <f t="shared" si="30"/>
        <v>172.86666666666667</v>
      </c>
      <c r="AJ107">
        <v>10</v>
      </c>
      <c r="AK107" t="s">
        <v>50</v>
      </c>
      <c r="AL107" s="12">
        <v>158.4</v>
      </c>
      <c r="AO107">
        <v>10</v>
      </c>
      <c r="AP107" t="s">
        <v>50</v>
      </c>
      <c r="AQ107" s="12">
        <v>158.4</v>
      </c>
      <c r="AR107" s="12">
        <f t="shared" si="31"/>
        <v>157.96666666666667</v>
      </c>
      <c r="AU107">
        <v>10</v>
      </c>
      <c r="AV107" t="s">
        <v>50</v>
      </c>
      <c r="AW107" s="12">
        <v>198.8</v>
      </c>
      <c r="AX107" s="12">
        <f t="shared" si="32"/>
        <v>195.06666666666669</v>
      </c>
      <c r="BA107">
        <v>10</v>
      </c>
      <c r="BB107" t="s">
        <v>50</v>
      </c>
      <c r="BC107" s="12">
        <v>152.6</v>
      </c>
      <c r="BD107" s="12">
        <f t="shared" si="33"/>
        <v>153.66666666666666</v>
      </c>
      <c r="BG107">
        <v>10</v>
      </c>
      <c r="BH107" t="s">
        <v>50</v>
      </c>
      <c r="BI107" s="12">
        <v>170.4</v>
      </c>
      <c r="BJ107" s="12">
        <f t="shared" si="34"/>
        <v>158.56666666666669</v>
      </c>
      <c r="BM107">
        <v>10</v>
      </c>
      <c r="BN107" t="s">
        <v>50</v>
      </c>
      <c r="BO107" s="12">
        <v>165.2</v>
      </c>
      <c r="BP107" s="12">
        <f t="shared" si="35"/>
        <v>163.96666666666667</v>
      </c>
      <c r="BS107">
        <v>10</v>
      </c>
      <c r="BT107" t="s">
        <v>50</v>
      </c>
      <c r="BU107" s="12">
        <v>121.6</v>
      </c>
      <c r="BV107" s="12">
        <f t="shared" si="36"/>
        <v>118.7</v>
      </c>
      <c r="BY107">
        <v>10</v>
      </c>
      <c r="BZ107" t="s">
        <v>50</v>
      </c>
      <c r="CA107" s="12">
        <v>170.6</v>
      </c>
      <c r="CB107" s="12">
        <f t="shared" si="37"/>
        <v>170.16666666666666</v>
      </c>
      <c r="CE107">
        <v>10</v>
      </c>
      <c r="CF107" t="s">
        <v>50</v>
      </c>
      <c r="CG107" s="12">
        <v>168.8</v>
      </c>
      <c r="CH107" s="12">
        <f t="shared" si="38"/>
        <v>168.23333333333332</v>
      </c>
      <c r="CK107">
        <v>10</v>
      </c>
      <c r="CL107" t="s">
        <v>50</v>
      </c>
      <c r="CM107" s="12">
        <v>173.6</v>
      </c>
      <c r="CP107">
        <v>10</v>
      </c>
      <c r="CQ107" t="s">
        <v>50</v>
      </c>
      <c r="CR107" s="12">
        <v>173.6</v>
      </c>
      <c r="CS107" s="12">
        <f t="shared" si="39"/>
        <v>172.76666666666668</v>
      </c>
      <c r="CV107">
        <v>10</v>
      </c>
      <c r="CW107" t="s">
        <v>50</v>
      </c>
      <c r="CX107" s="12">
        <v>165.5</v>
      </c>
      <c r="CY107" s="12">
        <f t="shared" si="40"/>
        <v>163.13333333333333</v>
      </c>
      <c r="DB107">
        <v>10</v>
      </c>
      <c r="DC107" t="s">
        <v>50</v>
      </c>
      <c r="DD107" s="12">
        <v>191.2</v>
      </c>
      <c r="DG107" t="s">
        <v>50</v>
      </c>
      <c r="DH107" s="12">
        <v>191.2</v>
      </c>
      <c r="DI107" s="12">
        <f t="shared" si="41"/>
        <v>190.63333333333333</v>
      </c>
      <c r="DL107">
        <v>10</v>
      </c>
      <c r="DM107" t="s">
        <v>50</v>
      </c>
      <c r="DN107" s="12">
        <v>168.9</v>
      </c>
      <c r="DQ107" t="s">
        <v>50</v>
      </c>
      <c r="DR107" s="12">
        <v>168.9</v>
      </c>
      <c r="DS107" s="12">
        <f t="shared" si="42"/>
        <v>167.86666666666667</v>
      </c>
      <c r="DV107">
        <v>10</v>
      </c>
      <c r="DW107" t="s">
        <v>50</v>
      </c>
      <c r="DX107" s="12">
        <v>164.8</v>
      </c>
      <c r="EA107" t="s">
        <v>50</v>
      </c>
      <c r="EB107" s="12">
        <v>164.8</v>
      </c>
      <c r="EC107" s="12">
        <f t="shared" si="43"/>
        <v>163.66666666666666</v>
      </c>
      <c r="EF107">
        <v>10</v>
      </c>
      <c r="EG107" t="s">
        <v>50</v>
      </c>
      <c r="EH107" s="12">
        <v>168.3</v>
      </c>
      <c r="EK107" t="s">
        <v>50</v>
      </c>
      <c r="EL107" s="12">
        <v>168.3</v>
      </c>
      <c r="EM107" s="12">
        <f t="shared" si="44"/>
        <v>167.23333333333332</v>
      </c>
      <c r="EP107">
        <v>10</v>
      </c>
      <c r="EQ107" t="s">
        <v>50</v>
      </c>
      <c r="ER107" s="12">
        <v>165.5</v>
      </c>
      <c r="EU107" t="s">
        <v>50</v>
      </c>
      <c r="EV107" s="12">
        <v>165.5</v>
      </c>
      <c r="EW107" s="12">
        <f t="shared" si="45"/>
        <v>164.1</v>
      </c>
      <c r="EZ107">
        <v>10</v>
      </c>
      <c r="FA107" t="s">
        <v>50</v>
      </c>
      <c r="FB107" s="12">
        <v>162</v>
      </c>
      <c r="FE107" t="s">
        <v>50</v>
      </c>
      <c r="FF107" s="12">
        <v>162</v>
      </c>
      <c r="FG107" s="12">
        <f t="shared" si="46"/>
        <v>161.4</v>
      </c>
      <c r="FJ107">
        <v>10</v>
      </c>
      <c r="FK107" t="s">
        <v>50</v>
      </c>
      <c r="FL107" s="12">
        <v>172.5</v>
      </c>
      <c r="FO107" t="s">
        <v>50</v>
      </c>
      <c r="FP107" s="12">
        <v>172.5</v>
      </c>
      <c r="FQ107" s="12">
        <f t="shared" si="47"/>
        <v>171.83333333333334</v>
      </c>
      <c r="FT107">
        <v>10</v>
      </c>
      <c r="FU107" t="s">
        <v>50</v>
      </c>
      <c r="FV107" s="12">
        <v>159.5</v>
      </c>
      <c r="FY107" t="s">
        <v>50</v>
      </c>
      <c r="FZ107" s="12">
        <v>159.5</v>
      </c>
      <c r="GA107" s="12">
        <f t="shared" si="48"/>
        <v>158.33333333333334</v>
      </c>
      <c r="GD107">
        <v>10</v>
      </c>
      <c r="GE107" t="s">
        <v>50</v>
      </c>
      <c r="GF107" s="12">
        <v>163.19999999999999</v>
      </c>
      <c r="GI107" t="s">
        <v>50</v>
      </c>
      <c r="GJ107" s="12">
        <v>163.19999999999999</v>
      </c>
      <c r="GK107" s="12">
        <f t="shared" si="49"/>
        <v>162.33333333333331</v>
      </c>
      <c r="GN107">
        <v>10</v>
      </c>
      <c r="GO107" t="s">
        <v>50</v>
      </c>
      <c r="GP107" s="12">
        <v>169</v>
      </c>
      <c r="GS107" t="s">
        <v>50</v>
      </c>
      <c r="GT107" s="12">
        <v>169</v>
      </c>
      <c r="GU107" s="12">
        <f t="shared" si="50"/>
        <v>168.33333333333334</v>
      </c>
      <c r="GX107">
        <v>10</v>
      </c>
      <c r="GY107" t="s">
        <v>50</v>
      </c>
      <c r="GZ107" s="12">
        <v>161.1</v>
      </c>
      <c r="HC107" t="s">
        <v>50</v>
      </c>
      <c r="HD107" s="12">
        <v>161.1</v>
      </c>
      <c r="HE107" s="12">
        <f t="shared" si="51"/>
        <v>160.53333333333333</v>
      </c>
      <c r="HH107">
        <v>10</v>
      </c>
      <c r="HI107" t="s">
        <v>50</v>
      </c>
      <c r="HJ107" s="12">
        <v>164.7</v>
      </c>
      <c r="HM107" t="s">
        <v>50</v>
      </c>
      <c r="HN107" s="12">
        <v>164.7</v>
      </c>
      <c r="HO107" s="12">
        <f t="shared" si="52"/>
        <v>163.93333333333334</v>
      </c>
      <c r="HR107">
        <v>10</v>
      </c>
      <c r="HS107" t="s">
        <v>50</v>
      </c>
      <c r="HT107" s="12">
        <v>166.3</v>
      </c>
      <c r="HW107" t="s">
        <v>50</v>
      </c>
      <c r="HX107" s="12">
        <v>166.3</v>
      </c>
      <c r="HY107" s="12">
        <f t="shared" si="53"/>
        <v>164.63333333333335</v>
      </c>
    </row>
    <row r="108" spans="2:233" x14ac:dyDescent="0.35">
      <c r="C108">
        <v>11</v>
      </c>
      <c r="D108" t="s">
        <v>52</v>
      </c>
      <c r="E108" s="12">
        <v>164.2</v>
      </c>
      <c r="H108">
        <v>11</v>
      </c>
      <c r="I108" t="s">
        <v>52</v>
      </c>
      <c r="J108" s="12">
        <v>164.2</v>
      </c>
      <c r="K108" s="12">
        <f t="shared" si="27"/>
        <v>163.29999999999998</v>
      </c>
      <c r="N108">
        <v>11</v>
      </c>
      <c r="O108" t="s">
        <v>52</v>
      </c>
      <c r="P108" s="12">
        <v>146.9</v>
      </c>
      <c r="Q108" s="12">
        <f t="shared" si="28"/>
        <v>146.13333333333333</v>
      </c>
      <c r="T108">
        <v>11</v>
      </c>
      <c r="U108" t="s">
        <v>52</v>
      </c>
      <c r="V108" s="12">
        <v>199.8</v>
      </c>
      <c r="Y108" t="s">
        <v>52</v>
      </c>
      <c r="Z108" s="12">
        <v>199.8</v>
      </c>
      <c r="AA108" s="12">
        <f t="shared" si="29"/>
        <v>201.4666666666667</v>
      </c>
      <c r="AD108">
        <v>11</v>
      </c>
      <c r="AE108" t="s">
        <v>52</v>
      </c>
      <c r="AF108" s="12">
        <v>171.5</v>
      </c>
      <c r="AG108" s="12">
        <f t="shared" si="30"/>
        <v>171.20000000000002</v>
      </c>
      <c r="AJ108">
        <v>11</v>
      </c>
      <c r="AK108" t="s">
        <v>52</v>
      </c>
      <c r="AL108" s="12">
        <v>159.1</v>
      </c>
      <c r="AO108">
        <v>11</v>
      </c>
      <c r="AP108" t="s">
        <v>52</v>
      </c>
      <c r="AQ108" s="12">
        <v>159.1</v>
      </c>
      <c r="AR108" s="12">
        <f t="shared" si="31"/>
        <v>158.5</v>
      </c>
      <c r="AU108">
        <v>11</v>
      </c>
      <c r="AV108" t="s">
        <v>52</v>
      </c>
      <c r="AW108" s="12">
        <v>198.4</v>
      </c>
      <c r="AX108" s="12">
        <f t="shared" si="32"/>
        <v>197.56666666666669</v>
      </c>
      <c r="BA108">
        <v>11</v>
      </c>
      <c r="BB108" t="s">
        <v>52</v>
      </c>
      <c r="BC108" s="12">
        <v>153.19999999999999</v>
      </c>
      <c r="BD108" s="12">
        <f t="shared" si="33"/>
        <v>152.83333333333331</v>
      </c>
      <c r="BG108">
        <v>11</v>
      </c>
      <c r="BH108" t="s">
        <v>52</v>
      </c>
      <c r="BI108" s="12">
        <v>183.9</v>
      </c>
      <c r="BJ108" s="12">
        <f t="shared" si="34"/>
        <v>168.56666666666669</v>
      </c>
      <c r="BM108">
        <v>11</v>
      </c>
      <c r="BN108" t="s">
        <v>52</v>
      </c>
      <c r="BO108" s="12">
        <v>165.4</v>
      </c>
      <c r="BP108" s="12">
        <f t="shared" si="35"/>
        <v>164.83333333333334</v>
      </c>
      <c r="BS108">
        <v>11</v>
      </c>
      <c r="BT108" t="s">
        <v>52</v>
      </c>
      <c r="BU108" s="12">
        <v>122.1</v>
      </c>
      <c r="BV108" s="12">
        <f t="shared" si="36"/>
        <v>121</v>
      </c>
      <c r="BY108">
        <v>11</v>
      </c>
      <c r="BZ108" t="s">
        <v>52</v>
      </c>
      <c r="CA108" s="12">
        <v>170.8</v>
      </c>
      <c r="CB108" s="12">
        <f t="shared" si="37"/>
        <v>170.5</v>
      </c>
      <c r="CE108">
        <v>11</v>
      </c>
      <c r="CF108" t="s">
        <v>52</v>
      </c>
      <c r="CG108" s="12">
        <v>169.1</v>
      </c>
      <c r="CH108" s="12">
        <f t="shared" si="38"/>
        <v>168.73333333333335</v>
      </c>
      <c r="CK108">
        <v>11</v>
      </c>
      <c r="CL108" t="s">
        <v>52</v>
      </c>
      <c r="CM108" s="12">
        <v>174.3</v>
      </c>
      <c r="CP108">
        <v>11</v>
      </c>
      <c r="CQ108" t="s">
        <v>52</v>
      </c>
      <c r="CR108" s="12">
        <v>174.3</v>
      </c>
      <c r="CS108" s="12">
        <f t="shared" si="39"/>
        <v>173.56666666666669</v>
      </c>
      <c r="CV108">
        <v>11</v>
      </c>
      <c r="CW108" t="s">
        <v>52</v>
      </c>
      <c r="CX108" s="12">
        <v>167.5</v>
      </c>
      <c r="CY108" s="12">
        <f t="shared" si="40"/>
        <v>165.03333333333333</v>
      </c>
      <c r="DB108">
        <v>11</v>
      </c>
      <c r="DC108" t="s">
        <v>52</v>
      </c>
      <c r="DD108" s="12">
        <v>191.4</v>
      </c>
      <c r="DG108" t="s">
        <v>52</v>
      </c>
      <c r="DH108" s="12">
        <v>191.4</v>
      </c>
      <c r="DI108" s="12">
        <f t="shared" si="41"/>
        <v>191.03333333333333</v>
      </c>
      <c r="DL108">
        <v>11</v>
      </c>
      <c r="DM108" t="s">
        <v>52</v>
      </c>
      <c r="DN108" s="12">
        <v>170.4</v>
      </c>
      <c r="DQ108" t="s">
        <v>52</v>
      </c>
      <c r="DR108" s="12">
        <v>170.4</v>
      </c>
      <c r="DS108" s="12">
        <f t="shared" si="42"/>
        <v>169</v>
      </c>
      <c r="DV108">
        <v>11</v>
      </c>
      <c r="DW108" t="s">
        <v>52</v>
      </c>
      <c r="DX108" s="12">
        <v>166</v>
      </c>
      <c r="EA108" t="s">
        <v>52</v>
      </c>
      <c r="EB108" s="12">
        <v>166</v>
      </c>
      <c r="EC108" s="12">
        <f t="shared" si="43"/>
        <v>164.79999999999998</v>
      </c>
      <c r="EF108">
        <v>11</v>
      </c>
      <c r="EG108" t="s">
        <v>52</v>
      </c>
      <c r="EH108" s="12">
        <v>169.8</v>
      </c>
      <c r="EK108" t="s">
        <v>52</v>
      </c>
      <c r="EL108" s="12">
        <v>169.8</v>
      </c>
      <c r="EM108" s="12">
        <f t="shared" si="44"/>
        <v>168.4</v>
      </c>
      <c r="EP108">
        <v>11</v>
      </c>
      <c r="EQ108" t="s">
        <v>52</v>
      </c>
      <c r="ER108" s="12">
        <v>165.3</v>
      </c>
      <c r="EU108" t="s">
        <v>52</v>
      </c>
      <c r="EV108" s="12">
        <v>165.3</v>
      </c>
      <c r="EW108" s="12">
        <f t="shared" si="45"/>
        <v>164.83333333333334</v>
      </c>
      <c r="EZ108">
        <v>11</v>
      </c>
      <c r="FA108" t="s">
        <v>52</v>
      </c>
      <c r="FB108" s="12">
        <v>162.9</v>
      </c>
      <c r="FE108" t="s">
        <v>52</v>
      </c>
      <c r="FF108" s="12">
        <v>162.9</v>
      </c>
      <c r="FG108" s="12">
        <f t="shared" si="46"/>
        <v>162.06666666666669</v>
      </c>
      <c r="FJ108">
        <v>11</v>
      </c>
      <c r="FK108" t="s">
        <v>52</v>
      </c>
      <c r="FL108" s="12">
        <v>173.4</v>
      </c>
      <c r="FO108" t="s">
        <v>52</v>
      </c>
      <c r="FP108" s="12">
        <v>173.4</v>
      </c>
      <c r="FQ108" s="12">
        <f t="shared" si="47"/>
        <v>172.6</v>
      </c>
      <c r="FT108">
        <v>11</v>
      </c>
      <c r="FU108" t="s">
        <v>52</v>
      </c>
      <c r="FV108" s="12">
        <v>158.9</v>
      </c>
      <c r="FY108" t="s">
        <v>52</v>
      </c>
      <c r="FZ108" s="12">
        <v>158.9</v>
      </c>
      <c r="GA108" s="12">
        <f t="shared" si="48"/>
        <v>158.73333333333335</v>
      </c>
      <c r="GD108">
        <v>11</v>
      </c>
      <c r="GE108" t="s">
        <v>52</v>
      </c>
      <c r="GF108" s="12">
        <v>163.80000000000001</v>
      </c>
      <c r="GI108" t="s">
        <v>52</v>
      </c>
      <c r="GJ108" s="12">
        <v>163.80000000000001</v>
      </c>
      <c r="GK108" s="12">
        <f t="shared" si="49"/>
        <v>163.23333333333332</v>
      </c>
      <c r="GN108">
        <v>11</v>
      </c>
      <c r="GO108" t="s">
        <v>52</v>
      </c>
      <c r="GP108" s="12">
        <v>169.3</v>
      </c>
      <c r="GS108" t="s">
        <v>52</v>
      </c>
      <c r="GT108" s="12">
        <v>169.3</v>
      </c>
      <c r="GU108" s="12">
        <f t="shared" si="50"/>
        <v>168.93333333333334</v>
      </c>
      <c r="GX108">
        <v>11</v>
      </c>
      <c r="GY108" t="s">
        <v>52</v>
      </c>
      <c r="GZ108" s="12">
        <v>162.4</v>
      </c>
      <c r="HC108" t="s">
        <v>52</v>
      </c>
      <c r="HD108" s="12">
        <v>162.4</v>
      </c>
      <c r="HE108" s="12">
        <f t="shared" si="51"/>
        <v>161.23333333333332</v>
      </c>
      <c r="HH108">
        <v>11</v>
      </c>
      <c r="HI108" t="s">
        <v>52</v>
      </c>
      <c r="HJ108" s="12">
        <v>165.2</v>
      </c>
      <c r="HM108" t="s">
        <v>52</v>
      </c>
      <c r="HN108" s="12">
        <v>165.2</v>
      </c>
      <c r="HO108" s="12">
        <f t="shared" si="52"/>
        <v>164.56666666666666</v>
      </c>
      <c r="HR108">
        <v>11</v>
      </c>
      <c r="HS108" t="s">
        <v>52</v>
      </c>
      <c r="HT108" s="12">
        <v>167.6</v>
      </c>
      <c r="HW108" t="s">
        <v>52</v>
      </c>
      <c r="HX108" s="12">
        <v>167.6</v>
      </c>
      <c r="HY108" s="12">
        <f t="shared" si="53"/>
        <v>165.96666666666667</v>
      </c>
    </row>
    <row r="109" spans="2:233" x14ac:dyDescent="0.35">
      <c r="C109">
        <v>12</v>
      </c>
      <c r="D109" t="s">
        <v>55</v>
      </c>
      <c r="E109" s="12">
        <v>163.4</v>
      </c>
      <c r="H109">
        <v>12</v>
      </c>
      <c r="I109" t="s">
        <v>55</v>
      </c>
      <c r="J109" s="12">
        <v>163.4</v>
      </c>
      <c r="K109" s="12">
        <f t="shared" si="27"/>
        <v>163.73333333333332</v>
      </c>
      <c r="N109">
        <v>12</v>
      </c>
      <c r="O109" t="s">
        <v>55</v>
      </c>
      <c r="P109" s="12">
        <v>147.4</v>
      </c>
      <c r="Q109" s="12">
        <f t="shared" si="28"/>
        <v>146.79999999999998</v>
      </c>
      <c r="T109">
        <v>12</v>
      </c>
      <c r="U109" t="s">
        <v>55</v>
      </c>
      <c r="V109" s="12">
        <v>197</v>
      </c>
      <c r="Y109" t="s">
        <v>55</v>
      </c>
      <c r="Z109" s="12">
        <v>197</v>
      </c>
      <c r="AA109" s="12">
        <f t="shared" si="29"/>
        <v>199.76666666666665</v>
      </c>
      <c r="AD109">
        <v>12</v>
      </c>
      <c r="AE109" t="s">
        <v>55</v>
      </c>
      <c r="AF109" s="12">
        <v>176.5</v>
      </c>
      <c r="AG109" s="12">
        <f t="shared" si="30"/>
        <v>172.70000000000002</v>
      </c>
      <c r="AJ109">
        <v>12</v>
      </c>
      <c r="AK109" t="s">
        <v>55</v>
      </c>
      <c r="AL109" s="12">
        <v>159.80000000000001</v>
      </c>
      <c r="AO109">
        <v>12</v>
      </c>
      <c r="AP109" t="s">
        <v>55</v>
      </c>
      <c r="AQ109" s="12">
        <v>159.80000000000001</v>
      </c>
      <c r="AR109" s="12">
        <f t="shared" si="31"/>
        <v>159.1</v>
      </c>
      <c r="AU109">
        <v>12</v>
      </c>
      <c r="AV109" t="s">
        <v>55</v>
      </c>
      <c r="AW109" s="12">
        <v>195.8</v>
      </c>
      <c r="AX109" s="12">
        <f t="shared" si="32"/>
        <v>197.66666666666666</v>
      </c>
      <c r="BA109">
        <v>12</v>
      </c>
      <c r="BB109" t="s">
        <v>55</v>
      </c>
      <c r="BC109" s="12">
        <v>152</v>
      </c>
      <c r="BD109" s="12">
        <f t="shared" si="33"/>
        <v>152.6</v>
      </c>
      <c r="BG109">
        <v>12</v>
      </c>
      <c r="BH109" t="s">
        <v>55</v>
      </c>
      <c r="BI109" s="12">
        <v>172.3</v>
      </c>
      <c r="BJ109" s="12">
        <f t="shared" si="34"/>
        <v>175.53333333333333</v>
      </c>
      <c r="BM109">
        <v>12</v>
      </c>
      <c r="BN109" t="s">
        <v>55</v>
      </c>
      <c r="BO109" s="12">
        <v>164.5</v>
      </c>
      <c r="BP109" s="12">
        <f t="shared" si="35"/>
        <v>165.03333333333333</v>
      </c>
      <c r="BS109">
        <v>12</v>
      </c>
      <c r="BT109" t="s">
        <v>55</v>
      </c>
      <c r="BU109" s="12">
        <v>120.6</v>
      </c>
      <c r="BV109" s="12">
        <f t="shared" si="36"/>
        <v>121.43333333333332</v>
      </c>
      <c r="BY109">
        <v>12</v>
      </c>
      <c r="BZ109" t="s">
        <v>55</v>
      </c>
      <c r="CA109" s="12">
        <v>171.7</v>
      </c>
      <c r="CB109" s="12">
        <f t="shared" si="37"/>
        <v>171.0333333333333</v>
      </c>
      <c r="CE109">
        <v>12</v>
      </c>
      <c r="CF109" t="s">
        <v>55</v>
      </c>
      <c r="CG109" s="12">
        <v>169.7</v>
      </c>
      <c r="CH109" s="12">
        <f t="shared" si="38"/>
        <v>169.2</v>
      </c>
      <c r="CK109">
        <v>12</v>
      </c>
      <c r="CL109" t="s">
        <v>55</v>
      </c>
      <c r="CM109" s="12">
        <v>175.1</v>
      </c>
      <c r="CP109">
        <v>12</v>
      </c>
      <c r="CQ109" t="s">
        <v>55</v>
      </c>
      <c r="CR109" s="12">
        <v>175.1</v>
      </c>
      <c r="CS109" s="12">
        <f t="shared" si="39"/>
        <v>174.33333333333334</v>
      </c>
      <c r="CV109">
        <v>12</v>
      </c>
      <c r="CW109" t="s">
        <v>55</v>
      </c>
      <c r="CX109" s="12">
        <v>165.8</v>
      </c>
      <c r="CY109" s="12">
        <f t="shared" si="40"/>
        <v>166.26666666666668</v>
      </c>
      <c r="DB109">
        <v>12</v>
      </c>
      <c r="DC109" t="s">
        <v>55</v>
      </c>
      <c r="DD109" s="12">
        <v>190.8</v>
      </c>
      <c r="DG109" t="s">
        <v>55</v>
      </c>
      <c r="DH109" s="12">
        <v>190.8</v>
      </c>
      <c r="DI109" s="12">
        <f t="shared" si="41"/>
        <v>191.13333333333335</v>
      </c>
      <c r="DL109">
        <v>12</v>
      </c>
      <c r="DM109" t="s">
        <v>55</v>
      </c>
      <c r="DN109" s="12">
        <v>171.8</v>
      </c>
      <c r="DQ109" t="s">
        <v>55</v>
      </c>
      <c r="DR109" s="12">
        <v>171.8</v>
      </c>
      <c r="DS109" s="12">
        <f t="shared" si="42"/>
        <v>170.36666666666667</v>
      </c>
      <c r="DV109">
        <v>12</v>
      </c>
      <c r="DW109" t="s">
        <v>55</v>
      </c>
      <c r="DX109" s="12">
        <v>167.3</v>
      </c>
      <c r="EA109" t="s">
        <v>55</v>
      </c>
      <c r="EB109" s="12">
        <v>167.3</v>
      </c>
      <c r="EC109" s="12">
        <f t="shared" si="43"/>
        <v>166.03333333333333</v>
      </c>
      <c r="EF109">
        <v>12</v>
      </c>
      <c r="EG109" t="s">
        <v>55</v>
      </c>
      <c r="EH109" s="12">
        <v>171.2</v>
      </c>
      <c r="EK109" t="s">
        <v>55</v>
      </c>
      <c r="EL109" s="12">
        <v>171.2</v>
      </c>
      <c r="EM109" s="12">
        <f t="shared" si="44"/>
        <v>169.76666666666668</v>
      </c>
      <c r="EP109">
        <v>12</v>
      </c>
      <c r="EQ109" t="s">
        <v>55</v>
      </c>
      <c r="ER109" s="12">
        <v>165.6</v>
      </c>
      <c r="EU109" t="s">
        <v>55</v>
      </c>
      <c r="EV109" s="12">
        <v>165.6</v>
      </c>
      <c r="EW109" s="12">
        <f t="shared" si="45"/>
        <v>165.46666666666667</v>
      </c>
      <c r="EZ109">
        <v>12</v>
      </c>
      <c r="FA109" t="s">
        <v>55</v>
      </c>
      <c r="FB109" s="12">
        <v>163.9</v>
      </c>
      <c r="FE109" t="s">
        <v>55</v>
      </c>
      <c r="FF109" s="12">
        <v>163.9</v>
      </c>
      <c r="FG109" s="12">
        <f t="shared" si="46"/>
        <v>162.93333333333331</v>
      </c>
      <c r="FJ109">
        <v>12</v>
      </c>
      <c r="FK109" t="s">
        <v>55</v>
      </c>
      <c r="FL109" s="12">
        <v>174</v>
      </c>
      <c r="FO109" t="s">
        <v>55</v>
      </c>
      <c r="FP109" s="12">
        <v>174</v>
      </c>
      <c r="FQ109" s="12">
        <f t="shared" si="47"/>
        <v>173.29999999999998</v>
      </c>
      <c r="FT109">
        <v>12</v>
      </c>
      <c r="FU109" t="s">
        <v>55</v>
      </c>
      <c r="FV109" s="12">
        <v>160.1</v>
      </c>
      <c r="FY109" t="s">
        <v>55</v>
      </c>
      <c r="FZ109" s="12">
        <v>160.1</v>
      </c>
      <c r="GA109" s="12">
        <f t="shared" si="48"/>
        <v>159.5</v>
      </c>
      <c r="GD109">
        <v>12</v>
      </c>
      <c r="GE109" t="s">
        <v>55</v>
      </c>
      <c r="GF109" s="12">
        <v>164.5</v>
      </c>
      <c r="GI109" t="s">
        <v>55</v>
      </c>
      <c r="GJ109" s="12">
        <v>164.5</v>
      </c>
      <c r="GK109" s="12">
        <f t="shared" si="49"/>
        <v>163.83333333333334</v>
      </c>
      <c r="GN109">
        <v>12</v>
      </c>
      <c r="GO109" t="s">
        <v>55</v>
      </c>
      <c r="GP109" s="12">
        <v>169.7</v>
      </c>
      <c r="GS109" t="s">
        <v>55</v>
      </c>
      <c r="GT109" s="12">
        <v>169.7</v>
      </c>
      <c r="GU109" s="12">
        <f t="shared" si="50"/>
        <v>169.33333333333334</v>
      </c>
      <c r="GX109">
        <v>12</v>
      </c>
      <c r="GY109" t="s">
        <v>55</v>
      </c>
      <c r="GZ109" s="12">
        <v>162.80000000000001</v>
      </c>
      <c r="HC109" t="s">
        <v>55</v>
      </c>
      <c r="HD109" s="12">
        <v>162.80000000000001</v>
      </c>
      <c r="HE109" s="12">
        <f t="shared" si="51"/>
        <v>162.1</v>
      </c>
      <c r="HH109">
        <v>12</v>
      </c>
      <c r="HI109" t="s">
        <v>55</v>
      </c>
      <c r="HJ109" s="12">
        <v>166</v>
      </c>
      <c r="HM109" t="s">
        <v>55</v>
      </c>
      <c r="HN109" s="12">
        <v>166</v>
      </c>
      <c r="HO109" s="12">
        <f t="shared" si="52"/>
        <v>165.29999999999998</v>
      </c>
      <c r="HR109">
        <v>12</v>
      </c>
      <c r="HS109" t="s">
        <v>55</v>
      </c>
      <c r="HT109" s="12">
        <v>167</v>
      </c>
      <c r="HW109" t="s">
        <v>55</v>
      </c>
      <c r="HX109" s="12">
        <v>167</v>
      </c>
      <c r="HY109" s="12">
        <f t="shared" si="53"/>
        <v>166.96666666666667</v>
      </c>
    </row>
    <row r="110" spans="2:233" x14ac:dyDescent="0.35">
      <c r="B110">
        <v>2022</v>
      </c>
      <c r="C110">
        <v>1</v>
      </c>
      <c r="D110" t="s">
        <v>31</v>
      </c>
      <c r="E110" s="12">
        <v>164.5</v>
      </c>
      <c r="G110">
        <v>2022</v>
      </c>
      <c r="H110">
        <v>1</v>
      </c>
      <c r="I110" t="s">
        <v>31</v>
      </c>
      <c r="J110" s="12">
        <v>164.5</v>
      </c>
      <c r="K110" s="12">
        <f t="shared" si="27"/>
        <v>164.03333333333333</v>
      </c>
      <c r="M110">
        <v>2022</v>
      </c>
      <c r="N110">
        <v>1</v>
      </c>
      <c r="O110" t="s">
        <v>31</v>
      </c>
      <c r="P110" s="12">
        <v>148.30000000000001</v>
      </c>
      <c r="Q110" s="12">
        <f t="shared" si="28"/>
        <v>147.53333333333333</v>
      </c>
      <c r="S110">
        <v>2022</v>
      </c>
      <c r="T110">
        <v>1</v>
      </c>
      <c r="U110" t="s">
        <v>31</v>
      </c>
      <c r="V110" s="12">
        <v>196.9</v>
      </c>
      <c r="X110">
        <v>2022</v>
      </c>
      <c r="Y110" t="s">
        <v>31</v>
      </c>
      <c r="Z110" s="12">
        <v>196.9</v>
      </c>
      <c r="AA110" s="12">
        <f t="shared" si="29"/>
        <v>197.9</v>
      </c>
      <c r="AC110">
        <v>2022</v>
      </c>
      <c r="AD110">
        <v>1</v>
      </c>
      <c r="AE110" t="s">
        <v>31</v>
      </c>
      <c r="AF110" s="12">
        <v>178</v>
      </c>
      <c r="AG110" s="12">
        <f t="shared" si="30"/>
        <v>175.33333333333334</v>
      </c>
      <c r="AI110">
        <v>2022</v>
      </c>
      <c r="AJ110">
        <v>1</v>
      </c>
      <c r="AK110" t="s">
        <v>31</v>
      </c>
      <c r="AL110" s="12">
        <v>160.5</v>
      </c>
      <c r="AN110">
        <v>2022</v>
      </c>
      <c r="AO110">
        <v>1</v>
      </c>
      <c r="AP110" t="s">
        <v>31</v>
      </c>
      <c r="AQ110" s="12">
        <v>160.5</v>
      </c>
      <c r="AR110" s="12">
        <f t="shared" si="31"/>
        <v>159.79999999999998</v>
      </c>
      <c r="AT110">
        <v>2022</v>
      </c>
      <c r="AU110">
        <v>1</v>
      </c>
      <c r="AV110" t="s">
        <v>31</v>
      </c>
      <c r="AW110" s="12">
        <v>192.6</v>
      </c>
      <c r="AX110" s="12">
        <f t="shared" si="32"/>
        <v>195.60000000000002</v>
      </c>
      <c r="AZ110">
        <v>2022</v>
      </c>
      <c r="BA110">
        <v>1</v>
      </c>
      <c r="BB110" t="s">
        <v>31</v>
      </c>
      <c r="BC110" s="12">
        <v>151.19999999999999</v>
      </c>
      <c r="BD110" s="12">
        <f t="shared" si="33"/>
        <v>152.13333333333333</v>
      </c>
      <c r="BF110">
        <v>2022</v>
      </c>
      <c r="BG110">
        <v>1</v>
      </c>
      <c r="BH110" t="s">
        <v>31</v>
      </c>
      <c r="BI110" s="12">
        <v>159.19999999999999</v>
      </c>
      <c r="BJ110" s="12">
        <f t="shared" si="34"/>
        <v>171.80000000000004</v>
      </c>
      <c r="BL110">
        <v>2022</v>
      </c>
      <c r="BM110">
        <v>1</v>
      </c>
      <c r="BN110" t="s">
        <v>31</v>
      </c>
      <c r="BO110" s="12">
        <v>164</v>
      </c>
      <c r="BP110" s="12">
        <f t="shared" si="35"/>
        <v>164.63333333333333</v>
      </c>
      <c r="BR110">
        <v>2022</v>
      </c>
      <c r="BS110">
        <v>1</v>
      </c>
      <c r="BT110" t="s">
        <v>31</v>
      </c>
      <c r="BU110" s="12">
        <v>119.3</v>
      </c>
      <c r="BV110" s="12">
        <f t="shared" si="36"/>
        <v>120.66666666666667</v>
      </c>
      <c r="BX110">
        <v>2022</v>
      </c>
      <c r="BY110">
        <v>1</v>
      </c>
      <c r="BZ110" t="s">
        <v>31</v>
      </c>
      <c r="CA110" s="12">
        <v>173.3</v>
      </c>
      <c r="CB110" s="12">
        <f t="shared" si="37"/>
        <v>171.93333333333331</v>
      </c>
      <c r="CD110">
        <v>2022</v>
      </c>
      <c r="CE110">
        <v>1</v>
      </c>
      <c r="CF110" t="s">
        <v>31</v>
      </c>
      <c r="CG110" s="12">
        <v>169.8</v>
      </c>
      <c r="CH110" s="12">
        <f t="shared" si="38"/>
        <v>169.53333333333333</v>
      </c>
      <c r="CJ110">
        <v>2022</v>
      </c>
      <c r="CK110">
        <v>1</v>
      </c>
      <c r="CL110" t="s">
        <v>31</v>
      </c>
      <c r="CM110" s="12">
        <v>175.8</v>
      </c>
      <c r="CO110">
        <v>2022</v>
      </c>
      <c r="CP110">
        <v>1</v>
      </c>
      <c r="CQ110" t="s">
        <v>31</v>
      </c>
      <c r="CR110" s="12">
        <v>175.8</v>
      </c>
      <c r="CS110" s="12">
        <f t="shared" si="39"/>
        <v>175.06666666666669</v>
      </c>
      <c r="CU110">
        <v>2022</v>
      </c>
      <c r="CV110">
        <v>1</v>
      </c>
      <c r="CW110" t="s">
        <v>31</v>
      </c>
      <c r="CX110" s="12">
        <v>164.1</v>
      </c>
      <c r="CY110" s="12">
        <f t="shared" si="40"/>
        <v>165.79999999999998</v>
      </c>
      <c r="DA110">
        <v>2022</v>
      </c>
      <c r="DB110">
        <v>1</v>
      </c>
      <c r="DC110" t="s">
        <v>31</v>
      </c>
      <c r="DD110" s="12">
        <v>190.7</v>
      </c>
      <c r="DF110">
        <v>2022</v>
      </c>
      <c r="DG110" t="s">
        <v>31</v>
      </c>
      <c r="DH110" s="12">
        <v>190.7</v>
      </c>
      <c r="DI110" s="12">
        <f t="shared" si="41"/>
        <v>190.9666666666667</v>
      </c>
      <c r="DK110">
        <v>2022</v>
      </c>
      <c r="DL110">
        <v>1</v>
      </c>
      <c r="DM110" t="s">
        <v>31</v>
      </c>
      <c r="DN110" s="12">
        <v>173.2</v>
      </c>
      <c r="DP110">
        <v>2022</v>
      </c>
      <c r="DQ110" t="s">
        <v>31</v>
      </c>
      <c r="DR110" s="12">
        <v>173.2</v>
      </c>
      <c r="DS110" s="12">
        <f t="shared" si="42"/>
        <v>171.80000000000004</v>
      </c>
      <c r="DU110">
        <v>2022</v>
      </c>
      <c r="DV110">
        <v>1</v>
      </c>
      <c r="DW110" t="s">
        <v>31</v>
      </c>
      <c r="DX110" s="12">
        <v>169.3</v>
      </c>
      <c r="DZ110">
        <v>2022</v>
      </c>
      <c r="EA110" t="s">
        <v>31</v>
      </c>
      <c r="EB110" s="12">
        <v>169.3</v>
      </c>
      <c r="EC110" s="12">
        <f t="shared" si="43"/>
        <v>167.53333333333333</v>
      </c>
      <c r="EE110">
        <v>2022</v>
      </c>
      <c r="EF110">
        <v>1</v>
      </c>
      <c r="EG110" t="s">
        <v>31</v>
      </c>
      <c r="EH110" s="12">
        <v>172.7</v>
      </c>
      <c r="EJ110">
        <v>2022</v>
      </c>
      <c r="EK110" t="s">
        <v>31</v>
      </c>
      <c r="EL110" s="12">
        <v>172.7</v>
      </c>
      <c r="EM110" s="12">
        <f t="shared" si="44"/>
        <v>171.23333333333335</v>
      </c>
      <c r="EO110">
        <v>2022</v>
      </c>
      <c r="EP110">
        <v>1</v>
      </c>
      <c r="EQ110" t="s">
        <v>31</v>
      </c>
      <c r="ER110" s="12">
        <v>165.8</v>
      </c>
      <c r="ET110">
        <v>2022</v>
      </c>
      <c r="EU110" t="s">
        <v>31</v>
      </c>
      <c r="EV110" s="12">
        <v>165.8</v>
      </c>
      <c r="EW110" s="12">
        <f t="shared" si="45"/>
        <v>165.56666666666666</v>
      </c>
      <c r="EY110">
        <v>2022</v>
      </c>
      <c r="EZ110">
        <v>1</v>
      </c>
      <c r="FA110" t="s">
        <v>31</v>
      </c>
      <c r="FB110" s="12">
        <v>164.9</v>
      </c>
      <c r="FD110">
        <v>2022</v>
      </c>
      <c r="FE110" t="s">
        <v>31</v>
      </c>
      <c r="FF110" s="12">
        <v>164.9</v>
      </c>
      <c r="FG110" s="12">
        <f t="shared" si="46"/>
        <v>163.9</v>
      </c>
      <c r="FI110">
        <v>2022</v>
      </c>
      <c r="FJ110">
        <v>1</v>
      </c>
      <c r="FK110" t="s">
        <v>31</v>
      </c>
      <c r="FL110" s="12">
        <v>174.7</v>
      </c>
      <c r="FN110">
        <v>2022</v>
      </c>
      <c r="FO110" t="s">
        <v>31</v>
      </c>
      <c r="FP110" s="12">
        <v>174.7</v>
      </c>
      <c r="FQ110" s="12">
        <f t="shared" si="47"/>
        <v>174.0333333333333</v>
      </c>
      <c r="FS110">
        <v>2022</v>
      </c>
      <c r="FT110">
        <v>1</v>
      </c>
      <c r="FU110" t="s">
        <v>31</v>
      </c>
      <c r="FV110" s="12">
        <v>160.80000000000001</v>
      </c>
      <c r="FX110">
        <v>2022</v>
      </c>
      <c r="FY110" t="s">
        <v>31</v>
      </c>
      <c r="FZ110" s="12">
        <v>160.80000000000001</v>
      </c>
      <c r="GA110" s="12">
        <f t="shared" si="48"/>
        <v>159.93333333333334</v>
      </c>
      <c r="GC110">
        <v>2022</v>
      </c>
      <c r="GD110">
        <v>1</v>
      </c>
      <c r="GE110" t="s">
        <v>31</v>
      </c>
      <c r="GF110" s="12">
        <v>164.9</v>
      </c>
      <c r="GH110">
        <v>2022</v>
      </c>
      <c r="GI110" t="s">
        <v>31</v>
      </c>
      <c r="GJ110" s="12">
        <v>164.9</v>
      </c>
      <c r="GK110" s="12">
        <f t="shared" si="49"/>
        <v>164.4</v>
      </c>
      <c r="GM110">
        <v>2022</v>
      </c>
      <c r="GN110">
        <v>1</v>
      </c>
      <c r="GO110" t="s">
        <v>31</v>
      </c>
      <c r="GP110" s="12">
        <v>169.9</v>
      </c>
      <c r="GR110">
        <v>2022</v>
      </c>
      <c r="GS110" t="s">
        <v>31</v>
      </c>
      <c r="GT110" s="12">
        <v>169.9</v>
      </c>
      <c r="GU110" s="12">
        <f t="shared" si="50"/>
        <v>169.63333333333333</v>
      </c>
      <c r="GW110">
        <v>2022</v>
      </c>
      <c r="GX110">
        <v>1</v>
      </c>
      <c r="GY110" t="s">
        <v>31</v>
      </c>
      <c r="GZ110" s="12">
        <v>163.19999999999999</v>
      </c>
      <c r="HB110">
        <v>2022</v>
      </c>
      <c r="HC110" t="s">
        <v>31</v>
      </c>
      <c r="HD110" s="12">
        <v>163.19999999999999</v>
      </c>
      <c r="HE110" s="12">
        <f t="shared" si="51"/>
        <v>162.80000000000001</v>
      </c>
      <c r="HG110">
        <v>2022</v>
      </c>
      <c r="HH110">
        <v>1</v>
      </c>
      <c r="HI110" t="s">
        <v>31</v>
      </c>
      <c r="HJ110" s="12">
        <v>166.6</v>
      </c>
      <c r="HL110">
        <v>2022</v>
      </c>
      <c r="HM110" t="s">
        <v>31</v>
      </c>
      <c r="HN110" s="12">
        <v>166.6</v>
      </c>
      <c r="HO110" s="12">
        <f t="shared" si="52"/>
        <v>165.93333333333331</v>
      </c>
      <c r="HQ110">
        <v>2022</v>
      </c>
      <c r="HR110">
        <v>1</v>
      </c>
      <c r="HS110" t="s">
        <v>31</v>
      </c>
      <c r="HT110" s="12">
        <v>166.4</v>
      </c>
      <c r="HV110">
        <v>2022</v>
      </c>
      <c r="HW110" t="s">
        <v>31</v>
      </c>
      <c r="HX110" s="12">
        <v>166.4</v>
      </c>
      <c r="HY110" s="12">
        <f t="shared" si="53"/>
        <v>167</v>
      </c>
    </row>
    <row r="111" spans="2:233" x14ac:dyDescent="0.35">
      <c r="C111">
        <v>2</v>
      </c>
      <c r="D111" t="s">
        <v>36</v>
      </c>
      <c r="E111" s="12">
        <v>165.5</v>
      </c>
      <c r="H111">
        <v>2</v>
      </c>
      <c r="I111" t="s">
        <v>36</v>
      </c>
      <c r="J111" s="12">
        <v>165.5</v>
      </c>
      <c r="K111" s="12">
        <f t="shared" si="27"/>
        <v>164.46666666666667</v>
      </c>
      <c r="N111">
        <v>2</v>
      </c>
      <c r="O111" t="s">
        <v>36</v>
      </c>
      <c r="P111" s="12">
        <v>148.80000000000001</v>
      </c>
      <c r="Q111" s="12">
        <f t="shared" si="28"/>
        <v>148.16666666666669</v>
      </c>
      <c r="T111">
        <v>2</v>
      </c>
      <c r="U111" t="s">
        <v>36</v>
      </c>
      <c r="V111" s="12">
        <v>198.1</v>
      </c>
      <c r="Y111" t="s">
        <v>36</v>
      </c>
      <c r="Z111" s="12">
        <v>198.1</v>
      </c>
      <c r="AA111" s="12">
        <f t="shared" si="29"/>
        <v>197.33333333333334</v>
      </c>
      <c r="AD111">
        <v>2</v>
      </c>
      <c r="AE111" t="s">
        <v>36</v>
      </c>
      <c r="AF111" s="12">
        <v>175.5</v>
      </c>
      <c r="AG111" s="12">
        <f t="shared" si="30"/>
        <v>176.66666666666666</v>
      </c>
      <c r="AJ111">
        <v>2</v>
      </c>
      <c r="AK111" t="s">
        <v>36</v>
      </c>
      <c r="AL111" s="12">
        <v>160.69999999999999</v>
      </c>
      <c r="AO111">
        <v>2</v>
      </c>
      <c r="AP111" t="s">
        <v>36</v>
      </c>
      <c r="AQ111" s="12">
        <v>160.69999999999999</v>
      </c>
      <c r="AR111" s="12">
        <f t="shared" si="31"/>
        <v>160.33333333333334</v>
      </c>
      <c r="AU111">
        <v>2</v>
      </c>
      <c r="AV111" t="s">
        <v>36</v>
      </c>
      <c r="AW111" s="12">
        <v>192.6</v>
      </c>
      <c r="AX111" s="12">
        <f t="shared" si="32"/>
        <v>193.66666666666666</v>
      </c>
      <c r="BA111">
        <v>2</v>
      </c>
      <c r="BB111" t="s">
        <v>36</v>
      </c>
      <c r="BC111" s="12">
        <v>151.4</v>
      </c>
      <c r="BD111" s="12">
        <f t="shared" si="33"/>
        <v>151.53333333333333</v>
      </c>
      <c r="BG111">
        <v>2</v>
      </c>
      <c r="BH111" t="s">
        <v>36</v>
      </c>
      <c r="BI111" s="12">
        <v>155.19999999999999</v>
      </c>
      <c r="BJ111" s="12">
        <f t="shared" si="34"/>
        <v>162.23333333333332</v>
      </c>
      <c r="BM111">
        <v>2</v>
      </c>
      <c r="BN111" t="s">
        <v>36</v>
      </c>
      <c r="BO111" s="12">
        <v>163.9</v>
      </c>
      <c r="BP111" s="12">
        <f t="shared" si="35"/>
        <v>164.13333333333333</v>
      </c>
      <c r="BS111">
        <v>2</v>
      </c>
      <c r="BT111" t="s">
        <v>36</v>
      </c>
      <c r="BU111" s="12">
        <v>118.1</v>
      </c>
      <c r="BV111" s="12">
        <f t="shared" si="36"/>
        <v>119.33333333333333</v>
      </c>
      <c r="BY111">
        <v>2</v>
      </c>
      <c r="BZ111" t="s">
        <v>36</v>
      </c>
      <c r="CA111" s="12">
        <v>175.4</v>
      </c>
      <c r="CB111" s="12">
        <f t="shared" si="37"/>
        <v>173.46666666666667</v>
      </c>
      <c r="CE111">
        <v>2</v>
      </c>
      <c r="CF111" t="s">
        <v>36</v>
      </c>
      <c r="CG111" s="12">
        <v>170.5</v>
      </c>
      <c r="CH111" s="12">
        <f t="shared" si="38"/>
        <v>170</v>
      </c>
      <c r="CK111">
        <v>2</v>
      </c>
      <c r="CL111" t="s">
        <v>36</v>
      </c>
      <c r="CM111" s="12">
        <v>176.3</v>
      </c>
      <c r="CP111">
        <v>2</v>
      </c>
      <c r="CQ111" t="s">
        <v>36</v>
      </c>
      <c r="CR111" s="12">
        <v>176.3</v>
      </c>
      <c r="CS111" s="12">
        <f t="shared" si="39"/>
        <v>175.73333333333335</v>
      </c>
      <c r="CV111">
        <v>2</v>
      </c>
      <c r="CW111" t="s">
        <v>36</v>
      </c>
      <c r="CX111" s="12">
        <v>163.9</v>
      </c>
      <c r="CY111" s="12">
        <f t="shared" si="40"/>
        <v>164.6</v>
      </c>
      <c r="DB111">
        <v>2</v>
      </c>
      <c r="DC111" t="s">
        <v>36</v>
      </c>
      <c r="DD111" s="12">
        <v>191.5</v>
      </c>
      <c r="DG111" t="s">
        <v>36</v>
      </c>
      <c r="DH111" s="12">
        <v>191.5</v>
      </c>
      <c r="DI111" s="12">
        <f t="shared" si="41"/>
        <v>191</v>
      </c>
      <c r="DL111">
        <v>2</v>
      </c>
      <c r="DM111" t="s">
        <v>36</v>
      </c>
      <c r="DN111" s="12">
        <v>174.1</v>
      </c>
      <c r="DQ111" t="s">
        <v>36</v>
      </c>
      <c r="DR111" s="12">
        <v>174.1</v>
      </c>
      <c r="DS111" s="12">
        <f t="shared" si="42"/>
        <v>173.03333333333333</v>
      </c>
      <c r="DV111">
        <v>2</v>
      </c>
      <c r="DW111" t="s">
        <v>36</v>
      </c>
      <c r="DX111" s="12">
        <v>171</v>
      </c>
      <c r="EA111" t="s">
        <v>36</v>
      </c>
      <c r="EB111" s="12">
        <v>171</v>
      </c>
      <c r="EC111" s="12">
        <f t="shared" si="43"/>
        <v>169.20000000000002</v>
      </c>
      <c r="EF111">
        <v>2</v>
      </c>
      <c r="EG111" t="s">
        <v>36</v>
      </c>
      <c r="EH111" s="12">
        <v>173.7</v>
      </c>
      <c r="EK111" t="s">
        <v>36</v>
      </c>
      <c r="EL111" s="12">
        <v>173.7</v>
      </c>
      <c r="EM111" s="12">
        <f t="shared" si="44"/>
        <v>172.5333333333333</v>
      </c>
      <c r="EP111">
        <v>2</v>
      </c>
      <c r="EQ111" t="s">
        <v>36</v>
      </c>
      <c r="ER111" s="12">
        <v>167.4</v>
      </c>
      <c r="EU111" t="s">
        <v>36</v>
      </c>
      <c r="EV111" s="12">
        <v>167.4</v>
      </c>
      <c r="EW111" s="12">
        <f t="shared" si="45"/>
        <v>166.26666666666665</v>
      </c>
      <c r="EZ111">
        <v>2</v>
      </c>
      <c r="FA111" t="s">
        <v>36</v>
      </c>
      <c r="FB111" s="12">
        <v>165.7</v>
      </c>
      <c r="FE111" t="s">
        <v>36</v>
      </c>
      <c r="FF111" s="12">
        <v>165.7</v>
      </c>
      <c r="FG111" s="12">
        <f t="shared" si="46"/>
        <v>164.83333333333334</v>
      </c>
      <c r="FJ111">
        <v>2</v>
      </c>
      <c r="FK111" t="s">
        <v>36</v>
      </c>
      <c r="FL111" s="12">
        <v>175.3</v>
      </c>
      <c r="FO111" t="s">
        <v>36</v>
      </c>
      <c r="FP111" s="12">
        <v>175.3</v>
      </c>
      <c r="FQ111" s="12">
        <f t="shared" si="47"/>
        <v>174.66666666666666</v>
      </c>
      <c r="FT111">
        <v>2</v>
      </c>
      <c r="FU111" t="s">
        <v>36</v>
      </c>
      <c r="FV111" s="12">
        <v>161.19999999999999</v>
      </c>
      <c r="FY111" t="s">
        <v>36</v>
      </c>
      <c r="FZ111" s="12">
        <v>161.19999999999999</v>
      </c>
      <c r="GA111" s="12">
        <f t="shared" si="48"/>
        <v>160.69999999999999</v>
      </c>
      <c r="GD111">
        <v>2</v>
      </c>
      <c r="GE111" t="s">
        <v>36</v>
      </c>
      <c r="GF111" s="12">
        <v>165.5</v>
      </c>
      <c r="GI111" t="s">
        <v>36</v>
      </c>
      <c r="GJ111" s="12">
        <v>165.5</v>
      </c>
      <c r="GK111" s="12">
        <f t="shared" si="49"/>
        <v>164.96666666666667</v>
      </c>
      <c r="GN111">
        <v>2</v>
      </c>
      <c r="GO111" t="s">
        <v>36</v>
      </c>
      <c r="GP111" s="12">
        <v>170.3</v>
      </c>
      <c r="GS111" t="s">
        <v>36</v>
      </c>
      <c r="GT111" s="12">
        <v>170.3</v>
      </c>
      <c r="GU111" s="12">
        <f t="shared" si="50"/>
        <v>169.96666666666667</v>
      </c>
      <c r="GX111">
        <v>2</v>
      </c>
      <c r="GY111" t="s">
        <v>36</v>
      </c>
      <c r="GZ111" s="12">
        <v>164.5</v>
      </c>
      <c r="HC111" t="s">
        <v>36</v>
      </c>
      <c r="HD111" s="12">
        <v>164.5</v>
      </c>
      <c r="HE111" s="12">
        <f t="shared" si="51"/>
        <v>163.5</v>
      </c>
      <c r="HH111">
        <v>2</v>
      </c>
      <c r="HI111" t="s">
        <v>36</v>
      </c>
      <c r="HJ111" s="12">
        <v>167.3</v>
      </c>
      <c r="HM111" t="s">
        <v>36</v>
      </c>
      <c r="HN111" s="12">
        <v>167.3</v>
      </c>
      <c r="HO111" s="12">
        <f t="shared" si="52"/>
        <v>166.63333333333335</v>
      </c>
      <c r="HR111">
        <v>2</v>
      </c>
      <c r="HS111" t="s">
        <v>36</v>
      </c>
      <c r="HT111" s="12">
        <v>166.7</v>
      </c>
      <c r="HW111" t="s">
        <v>36</v>
      </c>
      <c r="HX111" s="12">
        <v>166.7</v>
      </c>
      <c r="HY111" s="12">
        <f t="shared" si="53"/>
        <v>166.7</v>
      </c>
    </row>
    <row r="112" spans="2:233" x14ac:dyDescent="0.35">
      <c r="C112">
        <v>3</v>
      </c>
      <c r="D112" t="s">
        <v>38</v>
      </c>
      <c r="E112" s="12">
        <v>165.3</v>
      </c>
      <c r="H112">
        <v>3</v>
      </c>
      <c r="I112" t="s">
        <v>38</v>
      </c>
      <c r="J112" s="12">
        <v>165.3</v>
      </c>
      <c r="K112" s="12">
        <f t="shared" si="27"/>
        <v>165.1</v>
      </c>
      <c r="N112">
        <v>3</v>
      </c>
      <c r="O112" t="s">
        <v>38</v>
      </c>
      <c r="P112" s="12">
        <v>150.19999999999999</v>
      </c>
      <c r="Q112" s="12">
        <f t="shared" si="28"/>
        <v>149.1</v>
      </c>
      <c r="T112">
        <v>3</v>
      </c>
      <c r="U112" t="s">
        <v>38</v>
      </c>
      <c r="V112" s="12">
        <v>208</v>
      </c>
      <c r="Y112" t="s">
        <v>38</v>
      </c>
      <c r="Z112" s="12">
        <v>208</v>
      </c>
      <c r="AA112" s="12">
        <f t="shared" si="29"/>
        <v>201</v>
      </c>
      <c r="AD112">
        <v>3</v>
      </c>
      <c r="AE112" t="s">
        <v>38</v>
      </c>
      <c r="AF112" s="12">
        <v>167.9</v>
      </c>
      <c r="AG112" s="12">
        <f t="shared" si="30"/>
        <v>173.79999999999998</v>
      </c>
      <c r="AJ112">
        <v>3</v>
      </c>
      <c r="AK112" t="s">
        <v>38</v>
      </c>
      <c r="AL112" s="12">
        <v>162</v>
      </c>
      <c r="AO112">
        <v>3</v>
      </c>
      <c r="AP112" t="s">
        <v>38</v>
      </c>
      <c r="AQ112" s="12">
        <v>162</v>
      </c>
      <c r="AR112" s="12">
        <f t="shared" si="31"/>
        <v>161.06666666666666</v>
      </c>
      <c r="AU112">
        <v>3</v>
      </c>
      <c r="AV112" t="s">
        <v>38</v>
      </c>
      <c r="AW112" s="12">
        <v>203.1</v>
      </c>
      <c r="AX112" s="12">
        <f t="shared" si="32"/>
        <v>196.1</v>
      </c>
      <c r="BA112">
        <v>3</v>
      </c>
      <c r="BB112" t="s">
        <v>38</v>
      </c>
      <c r="BC112" s="12">
        <v>155.9</v>
      </c>
      <c r="BD112" s="12">
        <f t="shared" si="33"/>
        <v>152.83333333333334</v>
      </c>
      <c r="BG112">
        <v>3</v>
      </c>
      <c r="BH112" t="s">
        <v>38</v>
      </c>
      <c r="BI112" s="12">
        <v>155.80000000000001</v>
      </c>
      <c r="BJ112" s="12">
        <f t="shared" si="34"/>
        <v>156.73333333333332</v>
      </c>
      <c r="BM112">
        <v>3</v>
      </c>
      <c r="BN112" t="s">
        <v>38</v>
      </c>
      <c r="BO112" s="12">
        <v>164.2</v>
      </c>
      <c r="BP112" s="12">
        <f t="shared" si="35"/>
        <v>164.03333333333333</v>
      </c>
      <c r="BS112">
        <v>3</v>
      </c>
      <c r="BT112" t="s">
        <v>38</v>
      </c>
      <c r="BU112" s="12">
        <v>118.1</v>
      </c>
      <c r="BV112" s="12">
        <f t="shared" si="36"/>
        <v>118.5</v>
      </c>
      <c r="BY112">
        <v>3</v>
      </c>
      <c r="BZ112" t="s">
        <v>38</v>
      </c>
      <c r="CA112" s="12">
        <v>178.7</v>
      </c>
      <c r="CB112" s="12">
        <f t="shared" si="37"/>
        <v>175.80000000000004</v>
      </c>
      <c r="CE112">
        <v>3</v>
      </c>
      <c r="CF112" t="s">
        <v>38</v>
      </c>
      <c r="CG112" s="12">
        <v>171.2</v>
      </c>
      <c r="CH112" s="12">
        <f t="shared" si="38"/>
        <v>170.5</v>
      </c>
      <c r="CK112">
        <v>3</v>
      </c>
      <c r="CL112" t="s">
        <v>38</v>
      </c>
      <c r="CM112" s="12">
        <v>177.4</v>
      </c>
      <c r="CP112">
        <v>3</v>
      </c>
      <c r="CQ112" t="s">
        <v>38</v>
      </c>
      <c r="CR112" s="12">
        <v>177.4</v>
      </c>
      <c r="CS112" s="12">
        <f t="shared" si="39"/>
        <v>176.5</v>
      </c>
      <c r="CV112">
        <v>3</v>
      </c>
      <c r="CW112" t="s">
        <v>38</v>
      </c>
      <c r="CX112" s="12">
        <v>166.6</v>
      </c>
      <c r="CY112" s="12">
        <f t="shared" si="40"/>
        <v>164.86666666666667</v>
      </c>
      <c r="DB112">
        <v>3</v>
      </c>
      <c r="DC112" t="s">
        <v>38</v>
      </c>
      <c r="DD112" s="12">
        <v>192.3</v>
      </c>
      <c r="DG112" t="s">
        <v>38</v>
      </c>
      <c r="DH112" s="12">
        <v>192.3</v>
      </c>
      <c r="DI112" s="12">
        <f t="shared" si="41"/>
        <v>191.5</v>
      </c>
      <c r="DL112">
        <v>3</v>
      </c>
      <c r="DM112" t="s">
        <v>38</v>
      </c>
      <c r="DN112" s="12">
        <v>175.4</v>
      </c>
      <c r="DQ112" t="s">
        <v>38</v>
      </c>
      <c r="DR112" s="12">
        <v>175.4</v>
      </c>
      <c r="DS112" s="12">
        <f t="shared" si="42"/>
        <v>174.23333333333332</v>
      </c>
      <c r="DV112">
        <v>3</v>
      </c>
      <c r="DW112" t="s">
        <v>38</v>
      </c>
      <c r="DX112" s="12">
        <v>173.2</v>
      </c>
      <c r="EA112" t="s">
        <v>38</v>
      </c>
      <c r="EB112" s="12">
        <v>173.2</v>
      </c>
      <c r="EC112" s="12">
        <f t="shared" si="43"/>
        <v>171.16666666666666</v>
      </c>
      <c r="EF112">
        <v>3</v>
      </c>
      <c r="EG112" t="s">
        <v>38</v>
      </c>
      <c r="EH112" s="12">
        <v>175.1</v>
      </c>
      <c r="EK112" t="s">
        <v>38</v>
      </c>
      <c r="EL112" s="12">
        <v>175.1</v>
      </c>
      <c r="EM112" s="12">
        <f t="shared" si="44"/>
        <v>173.83333333333334</v>
      </c>
      <c r="EP112">
        <v>3</v>
      </c>
      <c r="EQ112" t="s">
        <v>38</v>
      </c>
      <c r="ER112" s="12">
        <v>168.9</v>
      </c>
      <c r="EU112" t="s">
        <v>38</v>
      </c>
      <c r="EV112" s="12">
        <v>168.9</v>
      </c>
      <c r="EW112" s="12">
        <f t="shared" si="45"/>
        <v>167.36666666666667</v>
      </c>
      <c r="EZ112">
        <v>3</v>
      </c>
      <c r="FA112" t="s">
        <v>38</v>
      </c>
      <c r="FB112" s="12">
        <v>166.5</v>
      </c>
      <c r="FE112" t="s">
        <v>38</v>
      </c>
      <c r="FF112" s="12">
        <v>166.5</v>
      </c>
      <c r="FG112" s="12">
        <f t="shared" si="46"/>
        <v>165.70000000000002</v>
      </c>
      <c r="FJ112">
        <v>3</v>
      </c>
      <c r="FK112" t="s">
        <v>38</v>
      </c>
      <c r="FL112" s="12">
        <v>176</v>
      </c>
      <c r="FO112" t="s">
        <v>38</v>
      </c>
      <c r="FP112" s="12">
        <v>176</v>
      </c>
      <c r="FQ112" s="12">
        <f t="shared" si="47"/>
        <v>175.33333333333334</v>
      </c>
      <c r="FT112">
        <v>3</v>
      </c>
      <c r="FU112" t="s">
        <v>38</v>
      </c>
      <c r="FV112" s="12">
        <v>162</v>
      </c>
      <c r="FY112" t="s">
        <v>38</v>
      </c>
      <c r="FZ112" s="12">
        <v>162</v>
      </c>
      <c r="GA112" s="12">
        <f t="shared" si="48"/>
        <v>161.33333333333334</v>
      </c>
      <c r="GD112">
        <v>3</v>
      </c>
      <c r="GE112" t="s">
        <v>38</v>
      </c>
      <c r="GF112" s="12">
        <v>166.6</v>
      </c>
      <c r="GI112" t="s">
        <v>38</v>
      </c>
      <c r="GJ112" s="12">
        <v>166.6</v>
      </c>
      <c r="GK112" s="12">
        <f t="shared" si="49"/>
        <v>165.66666666666666</v>
      </c>
      <c r="GN112">
        <v>3</v>
      </c>
      <c r="GO112" t="s">
        <v>38</v>
      </c>
      <c r="GP112" s="12">
        <v>170.6</v>
      </c>
      <c r="GS112" t="s">
        <v>38</v>
      </c>
      <c r="GT112" s="12">
        <v>170.6</v>
      </c>
      <c r="GU112" s="12">
        <f t="shared" si="50"/>
        <v>170.26666666666668</v>
      </c>
      <c r="GX112">
        <v>3</v>
      </c>
      <c r="GY112" t="s">
        <v>38</v>
      </c>
      <c r="GZ112" s="12">
        <v>167.4</v>
      </c>
      <c r="HC112" t="s">
        <v>38</v>
      </c>
      <c r="HD112" s="12">
        <v>167.4</v>
      </c>
      <c r="HE112" s="12">
        <f t="shared" si="51"/>
        <v>165.03333333333333</v>
      </c>
      <c r="HH112">
        <v>3</v>
      </c>
      <c r="HI112" t="s">
        <v>38</v>
      </c>
      <c r="HJ112" s="12">
        <v>168.3</v>
      </c>
      <c r="HM112" t="s">
        <v>38</v>
      </c>
      <c r="HN112" s="12">
        <v>168.3</v>
      </c>
      <c r="HO112" s="12">
        <f t="shared" si="52"/>
        <v>167.4</v>
      </c>
      <c r="HR112">
        <v>3</v>
      </c>
      <c r="HS112" t="s">
        <v>38</v>
      </c>
      <c r="HT112" s="12">
        <v>168.7</v>
      </c>
      <c r="HW112" t="s">
        <v>38</v>
      </c>
      <c r="HX112" s="12">
        <v>168.7</v>
      </c>
      <c r="HY112" s="12">
        <f t="shared" si="53"/>
        <v>167.26666666666668</v>
      </c>
    </row>
    <row r="113" spans="2:233" x14ac:dyDescent="0.35">
      <c r="C113">
        <v>4</v>
      </c>
      <c r="D113" t="s">
        <v>39</v>
      </c>
      <c r="E113" s="12">
        <v>167</v>
      </c>
      <c r="H113">
        <v>4</v>
      </c>
      <c r="I113" t="s">
        <v>39</v>
      </c>
      <c r="J113" s="12">
        <v>167</v>
      </c>
      <c r="K113" s="12">
        <f t="shared" si="27"/>
        <v>165.93333333333334</v>
      </c>
      <c r="N113">
        <v>4</v>
      </c>
      <c r="O113" t="s">
        <v>39</v>
      </c>
      <c r="P113" s="12">
        <v>151.80000000000001</v>
      </c>
      <c r="Q113" s="12">
        <f t="shared" si="28"/>
        <v>150.26666666666668</v>
      </c>
      <c r="T113">
        <v>4</v>
      </c>
      <c r="U113" t="s">
        <v>39</v>
      </c>
      <c r="V113" s="12">
        <v>209.7</v>
      </c>
      <c r="Y113" t="s">
        <v>39</v>
      </c>
      <c r="Z113" s="12">
        <v>209.7</v>
      </c>
      <c r="AA113" s="12">
        <f t="shared" si="29"/>
        <v>205.26666666666665</v>
      </c>
      <c r="AD113">
        <v>4</v>
      </c>
      <c r="AE113" t="s">
        <v>39</v>
      </c>
      <c r="AF113" s="12">
        <v>164.5</v>
      </c>
      <c r="AG113" s="12">
        <f t="shared" si="30"/>
        <v>169.29999999999998</v>
      </c>
      <c r="AJ113">
        <v>4</v>
      </c>
      <c r="AK113" t="s">
        <v>39</v>
      </c>
      <c r="AL113" s="12">
        <v>163.80000000000001</v>
      </c>
      <c r="AO113">
        <v>4</v>
      </c>
      <c r="AP113" t="s">
        <v>39</v>
      </c>
      <c r="AQ113" s="12">
        <v>163.80000000000001</v>
      </c>
      <c r="AR113" s="12">
        <f t="shared" si="31"/>
        <v>162.16666666666666</v>
      </c>
      <c r="AU113">
        <v>4</v>
      </c>
      <c r="AV113" t="s">
        <v>39</v>
      </c>
      <c r="AW113" s="12">
        <v>207.4</v>
      </c>
      <c r="AX113" s="12">
        <f t="shared" si="32"/>
        <v>201.03333333333333</v>
      </c>
      <c r="BA113">
        <v>4</v>
      </c>
      <c r="BB113" t="s">
        <v>39</v>
      </c>
      <c r="BC113" s="12">
        <v>169.7</v>
      </c>
      <c r="BD113" s="12">
        <f t="shared" si="33"/>
        <v>159</v>
      </c>
      <c r="BG113">
        <v>4</v>
      </c>
      <c r="BH113" t="s">
        <v>39</v>
      </c>
      <c r="BI113" s="12">
        <v>153.6</v>
      </c>
      <c r="BJ113" s="12">
        <f t="shared" si="34"/>
        <v>154.86666666666667</v>
      </c>
      <c r="BM113">
        <v>4</v>
      </c>
      <c r="BN113" t="s">
        <v>39</v>
      </c>
      <c r="BO113" s="12">
        <v>165.1</v>
      </c>
      <c r="BP113" s="12">
        <f t="shared" si="35"/>
        <v>164.4</v>
      </c>
      <c r="BS113">
        <v>4</v>
      </c>
      <c r="BT113" t="s">
        <v>39</v>
      </c>
      <c r="BU113" s="12">
        <v>118.2</v>
      </c>
      <c r="BV113" s="12">
        <f t="shared" si="36"/>
        <v>118.13333333333333</v>
      </c>
      <c r="BY113">
        <v>4</v>
      </c>
      <c r="BZ113" t="s">
        <v>39</v>
      </c>
      <c r="CA113" s="12">
        <v>182.9</v>
      </c>
      <c r="CB113" s="12">
        <f t="shared" si="37"/>
        <v>179</v>
      </c>
      <c r="CE113">
        <v>4</v>
      </c>
      <c r="CF113" t="s">
        <v>39</v>
      </c>
      <c r="CG113" s="12">
        <v>172.4</v>
      </c>
      <c r="CH113" s="12">
        <f t="shared" si="38"/>
        <v>171.36666666666667</v>
      </c>
      <c r="CK113">
        <v>4</v>
      </c>
      <c r="CL113" t="s">
        <v>39</v>
      </c>
      <c r="CM113" s="12">
        <v>178.9</v>
      </c>
      <c r="CP113">
        <v>4</v>
      </c>
      <c r="CQ113" t="s">
        <v>39</v>
      </c>
      <c r="CR113" s="12">
        <v>178.9</v>
      </c>
      <c r="CS113" s="12">
        <f t="shared" si="39"/>
        <v>177.53333333333333</v>
      </c>
      <c r="CV113">
        <v>4</v>
      </c>
      <c r="CW113" t="s">
        <v>39</v>
      </c>
      <c r="CX113" s="12">
        <v>168.6</v>
      </c>
      <c r="CY113" s="12">
        <f t="shared" si="40"/>
        <v>166.36666666666667</v>
      </c>
      <c r="DB113">
        <v>4</v>
      </c>
      <c r="DC113" t="s">
        <v>39</v>
      </c>
      <c r="DD113" s="12">
        <v>192.8</v>
      </c>
      <c r="DG113" t="s">
        <v>39</v>
      </c>
      <c r="DH113" s="12">
        <v>192.8</v>
      </c>
      <c r="DI113" s="12">
        <f t="shared" si="41"/>
        <v>192.20000000000002</v>
      </c>
      <c r="DL113">
        <v>4</v>
      </c>
      <c r="DM113" t="s">
        <v>39</v>
      </c>
      <c r="DN113" s="12">
        <v>177.5</v>
      </c>
      <c r="DQ113" t="s">
        <v>39</v>
      </c>
      <c r="DR113" s="12">
        <v>177.5</v>
      </c>
      <c r="DS113" s="12">
        <f t="shared" si="42"/>
        <v>175.66666666666666</v>
      </c>
      <c r="DV113">
        <v>4</v>
      </c>
      <c r="DW113" t="s">
        <v>39</v>
      </c>
      <c r="DX113" s="12">
        <v>175.1</v>
      </c>
      <c r="EA113" t="s">
        <v>39</v>
      </c>
      <c r="EB113" s="12">
        <v>175.1</v>
      </c>
      <c r="EC113" s="12">
        <f t="shared" si="43"/>
        <v>173.1</v>
      </c>
      <c r="EF113">
        <v>4</v>
      </c>
      <c r="EG113" t="s">
        <v>39</v>
      </c>
      <c r="EH113" s="12">
        <v>177.1</v>
      </c>
      <c r="EK113" t="s">
        <v>39</v>
      </c>
      <c r="EL113" s="12">
        <v>177.1</v>
      </c>
      <c r="EM113" s="12">
        <f t="shared" si="44"/>
        <v>175.29999999999998</v>
      </c>
      <c r="EP113">
        <v>4</v>
      </c>
      <c r="EQ113" t="s">
        <v>39</v>
      </c>
      <c r="ER113" s="12">
        <v>173.3</v>
      </c>
      <c r="EU113" t="s">
        <v>39</v>
      </c>
      <c r="EV113" s="12">
        <v>173.3</v>
      </c>
      <c r="EW113" s="12">
        <f t="shared" si="45"/>
        <v>169.86666666666667</v>
      </c>
      <c r="EZ113">
        <v>4</v>
      </c>
      <c r="FA113" t="s">
        <v>39</v>
      </c>
      <c r="FB113" s="12">
        <v>167.7</v>
      </c>
      <c r="FE113" t="s">
        <v>39</v>
      </c>
      <c r="FF113" s="12">
        <v>167.7</v>
      </c>
      <c r="FG113" s="12">
        <f t="shared" si="46"/>
        <v>166.63333333333333</v>
      </c>
      <c r="FJ113">
        <v>4</v>
      </c>
      <c r="FK113" t="s">
        <v>39</v>
      </c>
      <c r="FL113" s="12">
        <v>177</v>
      </c>
      <c r="FO113" t="s">
        <v>39</v>
      </c>
      <c r="FP113" s="12">
        <v>177</v>
      </c>
      <c r="FQ113" s="12">
        <f t="shared" si="47"/>
        <v>176.1</v>
      </c>
      <c r="FT113">
        <v>4</v>
      </c>
      <c r="FU113" t="s">
        <v>39</v>
      </c>
      <c r="FV113" s="12">
        <v>166.2</v>
      </c>
      <c r="FY113" t="s">
        <v>39</v>
      </c>
      <c r="FZ113" s="12">
        <v>166.2</v>
      </c>
      <c r="GA113" s="12">
        <f t="shared" si="48"/>
        <v>163.13333333333333</v>
      </c>
      <c r="GD113">
        <v>4</v>
      </c>
      <c r="GE113" t="s">
        <v>39</v>
      </c>
      <c r="GF113" s="12">
        <v>167.2</v>
      </c>
      <c r="GI113" t="s">
        <v>39</v>
      </c>
      <c r="GJ113" s="12">
        <v>167.2</v>
      </c>
      <c r="GK113" s="12">
        <f t="shared" si="49"/>
        <v>166.43333333333334</v>
      </c>
      <c r="GN113">
        <v>4</v>
      </c>
      <c r="GO113" t="s">
        <v>39</v>
      </c>
      <c r="GP113" s="12">
        <v>170.9</v>
      </c>
      <c r="GS113" t="s">
        <v>39</v>
      </c>
      <c r="GT113" s="12">
        <v>170.9</v>
      </c>
      <c r="GU113" s="12">
        <f t="shared" si="50"/>
        <v>170.6</v>
      </c>
      <c r="GX113">
        <v>4</v>
      </c>
      <c r="GY113" t="s">
        <v>39</v>
      </c>
      <c r="GZ113" s="12">
        <v>169</v>
      </c>
      <c r="HC113" t="s">
        <v>39</v>
      </c>
      <c r="HD113" s="12">
        <v>169</v>
      </c>
      <c r="HE113" s="12">
        <f t="shared" si="51"/>
        <v>166.96666666666667</v>
      </c>
      <c r="HH113">
        <v>4</v>
      </c>
      <c r="HI113" t="s">
        <v>39</v>
      </c>
      <c r="HJ113" s="12">
        <v>170.2</v>
      </c>
      <c r="HM113" t="s">
        <v>39</v>
      </c>
      <c r="HN113" s="12">
        <v>170.2</v>
      </c>
      <c r="HO113" s="12">
        <f t="shared" si="52"/>
        <v>168.6</v>
      </c>
      <c r="HR113">
        <v>4</v>
      </c>
      <c r="HS113" t="s">
        <v>39</v>
      </c>
      <c r="HT113" s="12">
        <v>170.8</v>
      </c>
      <c r="HW113" t="s">
        <v>39</v>
      </c>
      <c r="HX113" s="12">
        <v>170.8</v>
      </c>
      <c r="HY113" s="12">
        <f t="shared" si="53"/>
        <v>168.73333333333332</v>
      </c>
    </row>
    <row r="114" spans="2:233" x14ac:dyDescent="0.35">
      <c r="C114">
        <v>5</v>
      </c>
      <c r="D114" t="s">
        <v>41</v>
      </c>
      <c r="E114" s="12">
        <v>167.5</v>
      </c>
      <c r="H114">
        <v>5</v>
      </c>
      <c r="I114" t="s">
        <v>41</v>
      </c>
      <c r="J114" s="12">
        <v>167.5</v>
      </c>
      <c r="K114" s="12">
        <f t="shared" si="27"/>
        <v>166.6</v>
      </c>
      <c r="N114">
        <v>5</v>
      </c>
      <c r="O114" t="s">
        <v>41</v>
      </c>
      <c r="P114" s="12">
        <v>152.9</v>
      </c>
      <c r="Q114" s="12">
        <f t="shared" si="28"/>
        <v>151.63333333333333</v>
      </c>
      <c r="T114">
        <v>5</v>
      </c>
      <c r="U114" t="s">
        <v>41</v>
      </c>
      <c r="V114" s="12">
        <v>214.7</v>
      </c>
      <c r="Y114" t="s">
        <v>41</v>
      </c>
      <c r="Z114" s="12">
        <v>214.7</v>
      </c>
      <c r="AA114" s="12">
        <f t="shared" si="29"/>
        <v>210.79999999999998</v>
      </c>
      <c r="AD114">
        <v>5</v>
      </c>
      <c r="AE114" t="s">
        <v>41</v>
      </c>
      <c r="AF114" s="12">
        <v>161.4</v>
      </c>
      <c r="AG114" s="12">
        <f t="shared" si="30"/>
        <v>164.6</v>
      </c>
      <c r="AJ114">
        <v>5</v>
      </c>
      <c r="AK114" t="s">
        <v>41</v>
      </c>
      <c r="AL114" s="12">
        <v>164.6</v>
      </c>
      <c r="AO114">
        <v>5</v>
      </c>
      <c r="AP114" t="s">
        <v>41</v>
      </c>
      <c r="AQ114" s="12">
        <v>164.6</v>
      </c>
      <c r="AR114" s="12">
        <f t="shared" si="31"/>
        <v>163.46666666666667</v>
      </c>
      <c r="AU114">
        <v>5</v>
      </c>
      <c r="AV114" t="s">
        <v>41</v>
      </c>
      <c r="AW114" s="12">
        <v>209.9</v>
      </c>
      <c r="AX114" s="12">
        <f t="shared" si="32"/>
        <v>206.79999999999998</v>
      </c>
      <c r="BA114">
        <v>5</v>
      </c>
      <c r="BB114" t="s">
        <v>41</v>
      </c>
      <c r="BC114" s="12">
        <v>168</v>
      </c>
      <c r="BD114" s="12">
        <f t="shared" si="33"/>
        <v>164.53333333333333</v>
      </c>
      <c r="BG114">
        <v>5</v>
      </c>
      <c r="BH114" t="s">
        <v>41</v>
      </c>
      <c r="BI114" s="12">
        <v>160.4</v>
      </c>
      <c r="BJ114" s="12">
        <f t="shared" si="34"/>
        <v>156.6</v>
      </c>
      <c r="BM114">
        <v>5</v>
      </c>
      <c r="BN114" t="s">
        <v>41</v>
      </c>
      <c r="BO114" s="12">
        <v>165</v>
      </c>
      <c r="BP114" s="12">
        <f t="shared" si="35"/>
        <v>164.76666666666665</v>
      </c>
      <c r="BS114">
        <v>5</v>
      </c>
      <c r="BT114" t="s">
        <v>41</v>
      </c>
      <c r="BU114" s="12">
        <v>118.9</v>
      </c>
      <c r="BV114" s="12">
        <f t="shared" si="36"/>
        <v>118.40000000000002</v>
      </c>
      <c r="BY114">
        <v>5</v>
      </c>
      <c r="BZ114" t="s">
        <v>41</v>
      </c>
      <c r="CA114" s="12">
        <v>186.6</v>
      </c>
      <c r="CB114" s="12">
        <f t="shared" si="37"/>
        <v>182.73333333333335</v>
      </c>
      <c r="CE114">
        <v>5</v>
      </c>
      <c r="CF114" t="s">
        <v>41</v>
      </c>
      <c r="CG114" s="12">
        <v>173.2</v>
      </c>
      <c r="CH114" s="12">
        <f t="shared" si="38"/>
        <v>172.26666666666665</v>
      </c>
      <c r="CK114">
        <v>5</v>
      </c>
      <c r="CL114" t="s">
        <v>41</v>
      </c>
      <c r="CM114" s="12">
        <v>180.4</v>
      </c>
      <c r="CP114">
        <v>5</v>
      </c>
      <c r="CQ114" t="s">
        <v>41</v>
      </c>
      <c r="CR114" s="12">
        <v>180.4</v>
      </c>
      <c r="CS114" s="12">
        <f t="shared" si="39"/>
        <v>178.9</v>
      </c>
      <c r="CV114">
        <v>5</v>
      </c>
      <c r="CW114" t="s">
        <v>41</v>
      </c>
      <c r="CX114" s="12">
        <v>170.8</v>
      </c>
      <c r="CY114" s="12">
        <f t="shared" si="40"/>
        <v>168.66666666666666</v>
      </c>
      <c r="DB114">
        <v>5</v>
      </c>
      <c r="DC114" t="s">
        <v>41</v>
      </c>
      <c r="DD114" s="12">
        <v>192.9</v>
      </c>
      <c r="DG114" t="s">
        <v>41</v>
      </c>
      <c r="DH114" s="12">
        <v>192.9</v>
      </c>
      <c r="DI114" s="12">
        <f t="shared" si="41"/>
        <v>192.66666666666666</v>
      </c>
      <c r="DL114">
        <v>5</v>
      </c>
      <c r="DM114" t="s">
        <v>41</v>
      </c>
      <c r="DN114" s="12">
        <v>179.3</v>
      </c>
      <c r="DQ114" t="s">
        <v>41</v>
      </c>
      <c r="DR114" s="12">
        <v>179.3</v>
      </c>
      <c r="DS114" s="12">
        <f t="shared" si="42"/>
        <v>177.4</v>
      </c>
      <c r="DV114">
        <v>5</v>
      </c>
      <c r="DW114" t="s">
        <v>41</v>
      </c>
      <c r="DX114" s="12">
        <v>177.2</v>
      </c>
      <c r="EA114" t="s">
        <v>41</v>
      </c>
      <c r="EB114" s="12">
        <v>177.2</v>
      </c>
      <c r="EC114" s="12">
        <f t="shared" si="43"/>
        <v>175.16666666666666</v>
      </c>
      <c r="EF114">
        <v>5</v>
      </c>
      <c r="EG114" t="s">
        <v>41</v>
      </c>
      <c r="EH114" s="12">
        <v>179</v>
      </c>
      <c r="EK114" t="s">
        <v>41</v>
      </c>
      <c r="EL114" s="12">
        <v>179</v>
      </c>
      <c r="EM114" s="12">
        <f t="shared" si="44"/>
        <v>177.06666666666669</v>
      </c>
      <c r="EP114">
        <v>5</v>
      </c>
      <c r="EQ114" t="s">
        <v>41</v>
      </c>
      <c r="ER114" s="12">
        <v>175.3</v>
      </c>
      <c r="EU114" t="s">
        <v>41</v>
      </c>
      <c r="EV114" s="12">
        <v>175.3</v>
      </c>
      <c r="EW114" s="12">
        <f t="shared" si="45"/>
        <v>172.5</v>
      </c>
      <c r="EZ114">
        <v>5</v>
      </c>
      <c r="FA114" t="s">
        <v>41</v>
      </c>
      <c r="FB114" s="12">
        <v>168.9</v>
      </c>
      <c r="FE114" t="s">
        <v>41</v>
      </c>
      <c r="FF114" s="12">
        <v>168.9</v>
      </c>
      <c r="FG114" s="12">
        <f t="shared" si="46"/>
        <v>167.70000000000002</v>
      </c>
      <c r="FJ114">
        <v>5</v>
      </c>
      <c r="FK114" t="s">
        <v>41</v>
      </c>
      <c r="FL114" s="12">
        <v>177.7</v>
      </c>
      <c r="FO114" t="s">
        <v>41</v>
      </c>
      <c r="FP114" s="12">
        <v>177.7</v>
      </c>
      <c r="FQ114" s="12">
        <f t="shared" si="47"/>
        <v>176.9</v>
      </c>
      <c r="FT114">
        <v>5</v>
      </c>
      <c r="FU114" t="s">
        <v>41</v>
      </c>
      <c r="FV114" s="12">
        <v>167.1</v>
      </c>
      <c r="FY114" t="s">
        <v>41</v>
      </c>
      <c r="FZ114" s="12">
        <v>167.1</v>
      </c>
      <c r="GA114" s="12">
        <f t="shared" si="48"/>
        <v>165.1</v>
      </c>
      <c r="GD114">
        <v>5</v>
      </c>
      <c r="GE114" t="s">
        <v>41</v>
      </c>
      <c r="GF114" s="12">
        <v>167.6</v>
      </c>
      <c r="GI114" t="s">
        <v>41</v>
      </c>
      <c r="GJ114" s="12">
        <v>167.6</v>
      </c>
      <c r="GK114" s="12">
        <f t="shared" si="49"/>
        <v>167.13333333333333</v>
      </c>
      <c r="GN114">
        <v>5</v>
      </c>
      <c r="GO114" t="s">
        <v>41</v>
      </c>
      <c r="GP114" s="12">
        <v>171.8</v>
      </c>
      <c r="GS114" t="s">
        <v>41</v>
      </c>
      <c r="GT114" s="12">
        <v>171.8</v>
      </c>
      <c r="GU114" s="12">
        <f t="shared" si="50"/>
        <v>171.1</v>
      </c>
      <c r="GX114">
        <v>5</v>
      </c>
      <c r="GY114" t="s">
        <v>41</v>
      </c>
      <c r="GZ114" s="12">
        <v>168.5</v>
      </c>
      <c r="HC114" t="s">
        <v>41</v>
      </c>
      <c r="HD114" s="12">
        <v>168.5</v>
      </c>
      <c r="HE114" s="12">
        <f t="shared" si="51"/>
        <v>168.29999999999998</v>
      </c>
      <c r="HH114">
        <v>5</v>
      </c>
      <c r="HI114" t="s">
        <v>41</v>
      </c>
      <c r="HJ114" s="12">
        <v>170.9</v>
      </c>
      <c r="HM114" t="s">
        <v>41</v>
      </c>
      <c r="HN114" s="12">
        <v>170.9</v>
      </c>
      <c r="HO114" s="12">
        <f t="shared" si="52"/>
        <v>169.79999999999998</v>
      </c>
      <c r="HR114">
        <v>5</v>
      </c>
      <c r="HS114" t="s">
        <v>41</v>
      </c>
      <c r="HT114" s="12">
        <v>172.5</v>
      </c>
      <c r="HW114" t="s">
        <v>41</v>
      </c>
      <c r="HX114" s="12">
        <v>172.5</v>
      </c>
      <c r="HY114" s="12">
        <f t="shared" si="53"/>
        <v>170.66666666666666</v>
      </c>
    </row>
    <row r="115" spans="2:233" x14ac:dyDescent="0.35">
      <c r="C115">
        <v>6</v>
      </c>
      <c r="D115" t="s">
        <v>42</v>
      </c>
      <c r="E115" s="12">
        <v>166.8</v>
      </c>
      <c r="H115">
        <v>6</v>
      </c>
      <c r="I115" t="s">
        <v>42</v>
      </c>
      <c r="J115" s="12">
        <v>166.8</v>
      </c>
      <c r="K115" s="12">
        <f t="shared" si="27"/>
        <v>167.1</v>
      </c>
      <c r="N115">
        <v>6</v>
      </c>
      <c r="O115" t="s">
        <v>42</v>
      </c>
      <c r="P115" s="12">
        <v>153.80000000000001</v>
      </c>
      <c r="Q115" s="12">
        <f t="shared" si="28"/>
        <v>152.83333333333334</v>
      </c>
      <c r="T115">
        <v>6</v>
      </c>
      <c r="U115" t="s">
        <v>42</v>
      </c>
      <c r="V115" s="12">
        <v>217.2</v>
      </c>
      <c r="Y115" t="s">
        <v>42</v>
      </c>
      <c r="Z115" s="12">
        <v>217.2</v>
      </c>
      <c r="AA115" s="12">
        <f t="shared" si="29"/>
        <v>213.86666666666665</v>
      </c>
      <c r="AD115">
        <v>6</v>
      </c>
      <c r="AE115" t="s">
        <v>42</v>
      </c>
      <c r="AF115" s="12">
        <v>169.6</v>
      </c>
      <c r="AG115" s="12">
        <f t="shared" si="30"/>
        <v>165.16666666666666</v>
      </c>
      <c r="AJ115">
        <v>6</v>
      </c>
      <c r="AK115" t="s">
        <v>42</v>
      </c>
      <c r="AL115" s="12">
        <v>165.4</v>
      </c>
      <c r="AO115">
        <v>6</v>
      </c>
      <c r="AP115" t="s">
        <v>42</v>
      </c>
      <c r="AQ115" s="12">
        <v>165.4</v>
      </c>
      <c r="AR115" s="12">
        <f t="shared" si="31"/>
        <v>164.6</v>
      </c>
      <c r="AU115">
        <v>6</v>
      </c>
      <c r="AV115" t="s">
        <v>42</v>
      </c>
      <c r="AW115" s="12">
        <v>208.1</v>
      </c>
      <c r="AX115" s="12">
        <f t="shared" si="32"/>
        <v>208.46666666666667</v>
      </c>
      <c r="BA115">
        <v>6</v>
      </c>
      <c r="BB115" t="s">
        <v>42</v>
      </c>
      <c r="BC115" s="12">
        <v>165.8</v>
      </c>
      <c r="BD115" s="12">
        <f t="shared" si="33"/>
        <v>167.83333333333334</v>
      </c>
      <c r="BG115">
        <v>6</v>
      </c>
      <c r="BH115" t="s">
        <v>42</v>
      </c>
      <c r="BI115" s="12">
        <v>167.3</v>
      </c>
      <c r="BJ115" s="12">
        <f t="shared" si="34"/>
        <v>160.43333333333334</v>
      </c>
      <c r="BM115">
        <v>6</v>
      </c>
      <c r="BN115" t="s">
        <v>42</v>
      </c>
      <c r="BO115" s="12">
        <v>164.6</v>
      </c>
      <c r="BP115" s="12">
        <f t="shared" si="35"/>
        <v>164.9</v>
      </c>
      <c r="BS115">
        <v>6</v>
      </c>
      <c r="BT115" t="s">
        <v>42</v>
      </c>
      <c r="BU115" s="12">
        <v>119.1</v>
      </c>
      <c r="BV115" s="12">
        <f t="shared" si="36"/>
        <v>118.73333333333335</v>
      </c>
      <c r="BY115">
        <v>6</v>
      </c>
      <c r="BZ115" t="s">
        <v>42</v>
      </c>
      <c r="CA115" s="12">
        <v>188.9</v>
      </c>
      <c r="CB115" s="12">
        <f t="shared" si="37"/>
        <v>186.13333333333333</v>
      </c>
      <c r="CE115">
        <v>6</v>
      </c>
      <c r="CF115" t="s">
        <v>42</v>
      </c>
      <c r="CG115" s="12">
        <v>174.2</v>
      </c>
      <c r="CH115" s="12">
        <f t="shared" si="38"/>
        <v>173.26666666666665</v>
      </c>
      <c r="CK115">
        <v>6</v>
      </c>
      <c r="CL115" t="s">
        <v>42</v>
      </c>
      <c r="CM115" s="12">
        <v>181.9</v>
      </c>
      <c r="CP115">
        <v>6</v>
      </c>
      <c r="CQ115" t="s">
        <v>42</v>
      </c>
      <c r="CR115" s="12">
        <v>181.9</v>
      </c>
      <c r="CS115" s="12">
        <f t="shared" si="39"/>
        <v>180.4</v>
      </c>
      <c r="CV115">
        <v>6</v>
      </c>
      <c r="CW115" t="s">
        <v>42</v>
      </c>
      <c r="CX115" s="12">
        <v>172.4</v>
      </c>
      <c r="CY115" s="12">
        <f t="shared" si="40"/>
        <v>170.6</v>
      </c>
      <c r="DB115">
        <v>6</v>
      </c>
      <c r="DC115" t="s">
        <v>42</v>
      </c>
      <c r="DD115" s="12">
        <v>192.9</v>
      </c>
      <c r="DG115" t="s">
        <v>42</v>
      </c>
      <c r="DH115" s="12">
        <v>192.9</v>
      </c>
      <c r="DI115" s="12">
        <f t="shared" si="41"/>
        <v>192.86666666666667</v>
      </c>
      <c r="DL115">
        <v>6</v>
      </c>
      <c r="DM115" t="s">
        <v>42</v>
      </c>
      <c r="DN115" s="12">
        <v>180.7</v>
      </c>
      <c r="DQ115" t="s">
        <v>42</v>
      </c>
      <c r="DR115" s="12">
        <v>180.7</v>
      </c>
      <c r="DS115" s="12">
        <f t="shared" si="42"/>
        <v>179.16666666666666</v>
      </c>
      <c r="DV115">
        <v>6</v>
      </c>
      <c r="DW115" t="s">
        <v>42</v>
      </c>
      <c r="DX115" s="12">
        <v>178.7</v>
      </c>
      <c r="EA115" t="s">
        <v>42</v>
      </c>
      <c r="EB115" s="12">
        <v>178.7</v>
      </c>
      <c r="EC115" s="12">
        <f t="shared" si="43"/>
        <v>177</v>
      </c>
      <c r="EF115">
        <v>6</v>
      </c>
      <c r="EG115" t="s">
        <v>42</v>
      </c>
      <c r="EH115" s="12">
        <v>180.4</v>
      </c>
      <c r="EK115" t="s">
        <v>42</v>
      </c>
      <c r="EL115" s="12">
        <v>180.4</v>
      </c>
      <c r="EM115" s="12">
        <f t="shared" si="44"/>
        <v>178.83333333333334</v>
      </c>
      <c r="EP115">
        <v>6</v>
      </c>
      <c r="EQ115" t="s">
        <v>42</v>
      </c>
      <c r="ER115" s="12">
        <v>176.7</v>
      </c>
      <c r="EU115" t="s">
        <v>42</v>
      </c>
      <c r="EV115" s="12">
        <v>176.7</v>
      </c>
      <c r="EW115" s="12">
        <f t="shared" si="45"/>
        <v>175.1</v>
      </c>
      <c r="EZ115">
        <v>6</v>
      </c>
      <c r="FA115" t="s">
        <v>42</v>
      </c>
      <c r="FB115" s="12">
        <v>170.3</v>
      </c>
      <c r="FE115" t="s">
        <v>42</v>
      </c>
      <c r="FF115" s="12">
        <v>170.3</v>
      </c>
      <c r="FG115" s="12">
        <f t="shared" si="46"/>
        <v>168.96666666666667</v>
      </c>
      <c r="FJ115">
        <v>6</v>
      </c>
      <c r="FK115" t="s">
        <v>42</v>
      </c>
      <c r="FL115" s="12">
        <v>178.2</v>
      </c>
      <c r="FO115" t="s">
        <v>42</v>
      </c>
      <c r="FP115" s="12">
        <v>178.2</v>
      </c>
      <c r="FQ115" s="12">
        <f t="shared" si="47"/>
        <v>177.63333333333333</v>
      </c>
      <c r="FT115">
        <v>6</v>
      </c>
      <c r="FU115" t="s">
        <v>42</v>
      </c>
      <c r="FV115" s="12">
        <v>165.5</v>
      </c>
      <c r="FY115" t="s">
        <v>42</v>
      </c>
      <c r="FZ115" s="12">
        <v>165.5</v>
      </c>
      <c r="GA115" s="12">
        <f t="shared" si="48"/>
        <v>166.26666666666665</v>
      </c>
      <c r="GD115">
        <v>6</v>
      </c>
      <c r="GE115" t="s">
        <v>42</v>
      </c>
      <c r="GF115" s="12">
        <v>168</v>
      </c>
      <c r="GI115" t="s">
        <v>42</v>
      </c>
      <c r="GJ115" s="12">
        <v>168</v>
      </c>
      <c r="GK115" s="12">
        <f t="shared" si="49"/>
        <v>167.6</v>
      </c>
      <c r="GN115">
        <v>6</v>
      </c>
      <c r="GO115" t="s">
        <v>42</v>
      </c>
      <c r="GP115" s="12">
        <v>172.6</v>
      </c>
      <c r="GS115" t="s">
        <v>42</v>
      </c>
      <c r="GT115" s="12">
        <v>172.6</v>
      </c>
      <c r="GU115" s="12">
        <f t="shared" si="50"/>
        <v>171.76666666666668</v>
      </c>
      <c r="GX115">
        <v>6</v>
      </c>
      <c r="GY115" t="s">
        <v>42</v>
      </c>
      <c r="GZ115" s="12">
        <v>169.5</v>
      </c>
      <c r="HC115" t="s">
        <v>42</v>
      </c>
      <c r="HD115" s="12">
        <v>169.5</v>
      </c>
      <c r="HE115" s="12">
        <f t="shared" si="51"/>
        <v>169</v>
      </c>
      <c r="HH115">
        <v>6</v>
      </c>
      <c r="HI115" t="s">
        <v>42</v>
      </c>
      <c r="HJ115" s="12">
        <v>171</v>
      </c>
      <c r="HM115" t="s">
        <v>42</v>
      </c>
      <c r="HN115" s="12">
        <v>171</v>
      </c>
      <c r="HO115" s="12">
        <f t="shared" si="52"/>
        <v>170.70000000000002</v>
      </c>
      <c r="HR115">
        <v>6</v>
      </c>
      <c r="HS115" t="s">
        <v>42</v>
      </c>
      <c r="HT115" s="12">
        <v>173.6</v>
      </c>
      <c r="HW115" t="s">
        <v>42</v>
      </c>
      <c r="HX115" s="12">
        <v>173.6</v>
      </c>
      <c r="HY115" s="12">
        <f t="shared" si="53"/>
        <v>172.29999999999998</v>
      </c>
    </row>
    <row r="116" spans="2:233" x14ac:dyDescent="0.35">
      <c r="C116">
        <v>7</v>
      </c>
      <c r="D116" t="s">
        <v>44</v>
      </c>
      <c r="E116" s="12">
        <v>167.8</v>
      </c>
      <c r="H116">
        <v>7</v>
      </c>
      <c r="I116" t="s">
        <v>44</v>
      </c>
      <c r="J116" s="12">
        <v>167.8</v>
      </c>
      <c r="K116" s="12">
        <f t="shared" si="27"/>
        <v>167.36666666666667</v>
      </c>
      <c r="N116">
        <v>7</v>
      </c>
      <c r="O116" t="s">
        <v>44</v>
      </c>
      <c r="P116" s="12">
        <v>155.19999999999999</v>
      </c>
      <c r="Q116" s="12">
        <f t="shared" si="28"/>
        <v>153.96666666666667</v>
      </c>
      <c r="T116">
        <v>7</v>
      </c>
      <c r="U116" t="s">
        <v>44</v>
      </c>
      <c r="V116" s="12">
        <v>210.8</v>
      </c>
      <c r="Y116" t="s">
        <v>44</v>
      </c>
      <c r="Z116" s="12">
        <v>210.8</v>
      </c>
      <c r="AA116" s="12">
        <f t="shared" si="29"/>
        <v>214.23333333333335</v>
      </c>
      <c r="AD116">
        <v>7</v>
      </c>
      <c r="AE116" t="s">
        <v>44</v>
      </c>
      <c r="AF116" s="12">
        <v>174.3</v>
      </c>
      <c r="AG116" s="12">
        <f t="shared" si="30"/>
        <v>168.43333333333334</v>
      </c>
      <c r="AJ116">
        <v>7</v>
      </c>
      <c r="AK116" t="s">
        <v>44</v>
      </c>
      <c r="AL116" s="12">
        <v>166.3</v>
      </c>
      <c r="AO116">
        <v>7</v>
      </c>
      <c r="AP116" t="s">
        <v>44</v>
      </c>
      <c r="AQ116" s="12">
        <v>166.3</v>
      </c>
      <c r="AR116" s="12">
        <f t="shared" si="31"/>
        <v>165.43333333333334</v>
      </c>
      <c r="AU116">
        <v>7</v>
      </c>
      <c r="AV116" t="s">
        <v>44</v>
      </c>
      <c r="AW116" s="12">
        <v>202.2</v>
      </c>
      <c r="AX116" s="12">
        <f t="shared" si="32"/>
        <v>206.73333333333335</v>
      </c>
      <c r="BA116">
        <v>7</v>
      </c>
      <c r="BB116" t="s">
        <v>44</v>
      </c>
      <c r="BC116" s="12">
        <v>169.6</v>
      </c>
      <c r="BD116" s="12">
        <f t="shared" si="33"/>
        <v>167.79999999999998</v>
      </c>
      <c r="BG116">
        <v>7</v>
      </c>
      <c r="BH116" t="s">
        <v>44</v>
      </c>
      <c r="BI116" s="12">
        <v>168.6</v>
      </c>
      <c r="BJ116" s="12">
        <f t="shared" si="34"/>
        <v>165.43333333333337</v>
      </c>
      <c r="BM116">
        <v>7</v>
      </c>
      <c r="BN116" t="s">
        <v>44</v>
      </c>
      <c r="BO116" s="12">
        <v>164.4</v>
      </c>
      <c r="BP116" s="12">
        <f t="shared" si="35"/>
        <v>164.66666666666666</v>
      </c>
      <c r="BS116">
        <v>7</v>
      </c>
      <c r="BT116" t="s">
        <v>44</v>
      </c>
      <c r="BU116" s="12">
        <v>119.2</v>
      </c>
      <c r="BV116" s="12">
        <f t="shared" si="36"/>
        <v>119.06666666666666</v>
      </c>
      <c r="BY116">
        <v>7</v>
      </c>
      <c r="BZ116" t="s">
        <v>44</v>
      </c>
      <c r="CA116" s="12">
        <v>191.8</v>
      </c>
      <c r="CB116" s="12">
        <f t="shared" si="37"/>
        <v>189.1</v>
      </c>
      <c r="CE116">
        <v>7</v>
      </c>
      <c r="CF116" t="s">
        <v>44</v>
      </c>
      <c r="CG116" s="12">
        <v>174.5</v>
      </c>
      <c r="CH116" s="12">
        <f t="shared" si="38"/>
        <v>173.96666666666667</v>
      </c>
      <c r="CK116">
        <v>7</v>
      </c>
      <c r="CL116" t="s">
        <v>44</v>
      </c>
      <c r="CM116" s="12">
        <v>183.1</v>
      </c>
      <c r="CP116">
        <v>7</v>
      </c>
      <c r="CQ116" t="s">
        <v>44</v>
      </c>
      <c r="CR116" s="12">
        <v>183.1</v>
      </c>
      <c r="CS116" s="12">
        <f t="shared" si="39"/>
        <v>181.79999999999998</v>
      </c>
      <c r="CV116">
        <v>7</v>
      </c>
      <c r="CW116" t="s">
        <v>44</v>
      </c>
      <c r="CX116" s="12">
        <v>172.5</v>
      </c>
      <c r="CY116" s="12">
        <f t="shared" si="40"/>
        <v>171.9</v>
      </c>
      <c r="DB116">
        <v>7</v>
      </c>
      <c r="DC116" t="s">
        <v>44</v>
      </c>
      <c r="DD116" s="12">
        <v>193.2</v>
      </c>
      <c r="DG116" t="s">
        <v>44</v>
      </c>
      <c r="DH116" s="12">
        <v>193.2</v>
      </c>
      <c r="DI116" s="12">
        <f t="shared" si="41"/>
        <v>193</v>
      </c>
      <c r="DL116">
        <v>7</v>
      </c>
      <c r="DM116" t="s">
        <v>44</v>
      </c>
      <c r="DN116" s="12">
        <v>182</v>
      </c>
      <c r="DQ116" t="s">
        <v>44</v>
      </c>
      <c r="DR116" s="12">
        <v>182</v>
      </c>
      <c r="DS116" s="12">
        <f t="shared" si="42"/>
        <v>180.66666666666666</v>
      </c>
      <c r="DV116">
        <v>7</v>
      </c>
      <c r="DW116" t="s">
        <v>44</v>
      </c>
      <c r="DX116" s="12">
        <v>180.3</v>
      </c>
      <c r="EA116" t="s">
        <v>44</v>
      </c>
      <c r="EB116" s="12">
        <v>180.3</v>
      </c>
      <c r="EC116" s="12">
        <f t="shared" si="43"/>
        <v>178.73333333333335</v>
      </c>
      <c r="EF116">
        <v>7</v>
      </c>
      <c r="EG116" t="s">
        <v>44</v>
      </c>
      <c r="EH116" s="12">
        <v>181.7</v>
      </c>
      <c r="EK116" t="s">
        <v>44</v>
      </c>
      <c r="EL116" s="12">
        <v>181.7</v>
      </c>
      <c r="EM116" s="12">
        <f t="shared" si="44"/>
        <v>180.36666666666665</v>
      </c>
      <c r="EP116">
        <v>7</v>
      </c>
      <c r="EQ116" t="s">
        <v>44</v>
      </c>
      <c r="ER116" s="12">
        <v>179.6</v>
      </c>
      <c r="EU116" t="s">
        <v>44</v>
      </c>
      <c r="EV116" s="12">
        <v>179.6</v>
      </c>
      <c r="EW116" s="12">
        <f t="shared" si="45"/>
        <v>177.20000000000002</v>
      </c>
      <c r="EZ116">
        <v>7</v>
      </c>
      <c r="FA116" t="s">
        <v>44</v>
      </c>
      <c r="FB116" s="12">
        <v>171.3</v>
      </c>
      <c r="FE116" t="s">
        <v>44</v>
      </c>
      <c r="FF116" s="12">
        <v>171.3</v>
      </c>
      <c r="FG116" s="12">
        <f t="shared" si="46"/>
        <v>170.16666666666669</v>
      </c>
      <c r="FJ116">
        <v>7</v>
      </c>
      <c r="FK116" t="s">
        <v>44</v>
      </c>
      <c r="FL116" s="12">
        <v>178.8</v>
      </c>
      <c r="FO116" t="s">
        <v>44</v>
      </c>
      <c r="FP116" s="12">
        <v>178.8</v>
      </c>
      <c r="FQ116" s="12">
        <f t="shared" si="47"/>
        <v>178.23333333333335</v>
      </c>
      <c r="FT116">
        <v>7</v>
      </c>
      <c r="FU116" t="s">
        <v>44</v>
      </c>
      <c r="FV116" s="12">
        <v>166.3</v>
      </c>
      <c r="FY116" t="s">
        <v>44</v>
      </c>
      <c r="FZ116" s="12">
        <v>166.3</v>
      </c>
      <c r="GA116" s="12">
        <f t="shared" si="48"/>
        <v>166.3</v>
      </c>
      <c r="GD116">
        <v>7</v>
      </c>
      <c r="GE116" t="s">
        <v>44</v>
      </c>
      <c r="GF116" s="12">
        <v>168.6</v>
      </c>
      <c r="GI116" t="s">
        <v>44</v>
      </c>
      <c r="GJ116" s="12">
        <v>168.6</v>
      </c>
      <c r="GK116" s="12">
        <f t="shared" si="49"/>
        <v>168.06666666666669</v>
      </c>
      <c r="GN116">
        <v>7</v>
      </c>
      <c r="GO116" t="s">
        <v>44</v>
      </c>
      <c r="GP116" s="12">
        <v>174.7</v>
      </c>
      <c r="GS116" t="s">
        <v>44</v>
      </c>
      <c r="GT116" s="12">
        <v>174.7</v>
      </c>
      <c r="GU116" s="12">
        <f t="shared" si="50"/>
        <v>173.0333333333333</v>
      </c>
      <c r="GX116">
        <v>7</v>
      </c>
      <c r="GY116" t="s">
        <v>44</v>
      </c>
      <c r="GZ116" s="12">
        <v>169.7</v>
      </c>
      <c r="HC116" t="s">
        <v>44</v>
      </c>
      <c r="HD116" s="12">
        <v>169.7</v>
      </c>
      <c r="HE116" s="12">
        <f t="shared" si="51"/>
        <v>169.23333333333332</v>
      </c>
      <c r="HH116">
        <v>7</v>
      </c>
      <c r="HI116" t="s">
        <v>44</v>
      </c>
      <c r="HJ116" s="12">
        <v>171.8</v>
      </c>
      <c r="HM116" t="s">
        <v>44</v>
      </c>
      <c r="HN116" s="12">
        <v>171.8</v>
      </c>
      <c r="HO116" s="12">
        <f t="shared" si="52"/>
        <v>171.23333333333335</v>
      </c>
      <c r="HR116">
        <v>7</v>
      </c>
      <c r="HS116" t="s">
        <v>44</v>
      </c>
      <c r="HT116" s="12">
        <v>174.3</v>
      </c>
      <c r="HW116" t="s">
        <v>44</v>
      </c>
      <c r="HX116" s="12">
        <v>174.3</v>
      </c>
      <c r="HY116" s="12">
        <f t="shared" si="53"/>
        <v>173.4666666666667</v>
      </c>
    </row>
    <row r="117" spans="2:233" x14ac:dyDescent="0.35">
      <c r="C117">
        <v>8</v>
      </c>
      <c r="D117" t="s">
        <v>46</v>
      </c>
      <c r="E117" s="12">
        <v>169</v>
      </c>
      <c r="H117">
        <v>8</v>
      </c>
      <c r="I117" t="s">
        <v>46</v>
      </c>
      <c r="J117" s="12">
        <v>169</v>
      </c>
      <c r="K117" s="12">
        <f t="shared" si="27"/>
        <v>167.86666666666667</v>
      </c>
      <c r="N117">
        <v>8</v>
      </c>
      <c r="O117" t="s">
        <v>46</v>
      </c>
      <c r="P117" s="12">
        <v>159.5</v>
      </c>
      <c r="Q117" s="12">
        <f t="shared" si="28"/>
        <v>156.16666666666666</v>
      </c>
      <c r="T117">
        <v>8</v>
      </c>
      <c r="U117" t="s">
        <v>46</v>
      </c>
      <c r="V117" s="12">
        <v>204.1</v>
      </c>
      <c r="Y117" t="s">
        <v>46</v>
      </c>
      <c r="Z117" s="12">
        <v>204.1</v>
      </c>
      <c r="AA117" s="12">
        <f t="shared" si="29"/>
        <v>210.70000000000002</v>
      </c>
      <c r="AD117">
        <v>8</v>
      </c>
      <c r="AE117" t="s">
        <v>46</v>
      </c>
      <c r="AF117" s="12">
        <v>168.3</v>
      </c>
      <c r="AG117" s="12">
        <f t="shared" si="30"/>
        <v>170.73333333333335</v>
      </c>
      <c r="AJ117">
        <v>8</v>
      </c>
      <c r="AK117" t="s">
        <v>46</v>
      </c>
      <c r="AL117" s="12">
        <v>167.9</v>
      </c>
      <c r="AO117">
        <v>8</v>
      </c>
      <c r="AP117" t="s">
        <v>46</v>
      </c>
      <c r="AQ117" s="12">
        <v>167.9</v>
      </c>
      <c r="AR117" s="12">
        <f t="shared" si="31"/>
        <v>166.53333333333333</v>
      </c>
      <c r="AU117">
        <v>8</v>
      </c>
      <c r="AV117" t="s">
        <v>46</v>
      </c>
      <c r="AW117" s="12">
        <v>198.1</v>
      </c>
      <c r="AX117" s="12">
        <f t="shared" si="32"/>
        <v>202.79999999999998</v>
      </c>
      <c r="BA117">
        <v>8</v>
      </c>
      <c r="BB117" t="s">
        <v>46</v>
      </c>
      <c r="BC117" s="12">
        <v>169.2</v>
      </c>
      <c r="BD117" s="12">
        <f t="shared" si="33"/>
        <v>168.2</v>
      </c>
      <c r="BG117">
        <v>8</v>
      </c>
      <c r="BH117" t="s">
        <v>46</v>
      </c>
      <c r="BI117" s="12">
        <v>173.1</v>
      </c>
      <c r="BJ117" s="12">
        <f t="shared" si="34"/>
        <v>169.66666666666666</v>
      </c>
      <c r="BM117">
        <v>8</v>
      </c>
      <c r="BN117" t="s">
        <v>46</v>
      </c>
      <c r="BO117" s="12">
        <v>167.1</v>
      </c>
      <c r="BP117" s="12">
        <f t="shared" si="35"/>
        <v>165.36666666666667</v>
      </c>
      <c r="BS117">
        <v>8</v>
      </c>
      <c r="BT117" t="s">
        <v>46</v>
      </c>
      <c r="BU117" s="12">
        <v>120.2</v>
      </c>
      <c r="BV117" s="12">
        <f t="shared" si="36"/>
        <v>119.5</v>
      </c>
      <c r="BY117">
        <v>8</v>
      </c>
      <c r="BZ117" t="s">
        <v>46</v>
      </c>
      <c r="CA117" s="12">
        <v>195.6</v>
      </c>
      <c r="CB117" s="12">
        <f t="shared" si="37"/>
        <v>192.10000000000002</v>
      </c>
      <c r="CE117">
        <v>8</v>
      </c>
      <c r="CF117" t="s">
        <v>46</v>
      </c>
      <c r="CG117" s="12">
        <v>174.8</v>
      </c>
      <c r="CH117" s="12">
        <f t="shared" si="38"/>
        <v>174.5</v>
      </c>
      <c r="CK117">
        <v>8</v>
      </c>
      <c r="CL117" t="s">
        <v>46</v>
      </c>
      <c r="CM117" s="12">
        <v>184</v>
      </c>
      <c r="CP117">
        <v>8</v>
      </c>
      <c r="CQ117" t="s">
        <v>46</v>
      </c>
      <c r="CR117" s="12">
        <v>184</v>
      </c>
      <c r="CS117" s="12">
        <f t="shared" si="39"/>
        <v>183</v>
      </c>
      <c r="CV117">
        <v>8</v>
      </c>
      <c r="CW117" t="s">
        <v>46</v>
      </c>
      <c r="CX117" s="12">
        <v>173.9</v>
      </c>
      <c r="CY117" s="12">
        <f t="shared" si="40"/>
        <v>172.93333333333331</v>
      </c>
      <c r="DB117">
        <v>8</v>
      </c>
      <c r="DC117" t="s">
        <v>46</v>
      </c>
      <c r="DD117" s="12">
        <v>193.7</v>
      </c>
      <c r="DG117" t="s">
        <v>46</v>
      </c>
      <c r="DH117" s="12">
        <v>193.7</v>
      </c>
      <c r="DI117" s="12">
        <f t="shared" si="41"/>
        <v>193.26666666666665</v>
      </c>
      <c r="DL117">
        <v>8</v>
      </c>
      <c r="DM117" t="s">
        <v>46</v>
      </c>
      <c r="DN117" s="12">
        <v>183.2</v>
      </c>
      <c r="DQ117" t="s">
        <v>46</v>
      </c>
      <c r="DR117" s="12">
        <v>183.2</v>
      </c>
      <c r="DS117" s="12">
        <f t="shared" si="42"/>
        <v>181.96666666666667</v>
      </c>
      <c r="DV117">
        <v>8</v>
      </c>
      <c r="DW117" t="s">
        <v>46</v>
      </c>
      <c r="DX117" s="12">
        <v>181.7</v>
      </c>
      <c r="EA117" t="s">
        <v>46</v>
      </c>
      <c r="EB117" s="12">
        <v>181.7</v>
      </c>
      <c r="EC117" s="12">
        <f t="shared" si="43"/>
        <v>180.23333333333335</v>
      </c>
      <c r="EF117">
        <v>8</v>
      </c>
      <c r="EG117" t="s">
        <v>46</v>
      </c>
      <c r="EH117" s="12">
        <v>183</v>
      </c>
      <c r="EK117" t="s">
        <v>46</v>
      </c>
      <c r="EL117" s="12">
        <v>183</v>
      </c>
      <c r="EM117" s="12">
        <f t="shared" si="44"/>
        <v>181.70000000000002</v>
      </c>
      <c r="EP117">
        <v>8</v>
      </c>
      <c r="EQ117" t="s">
        <v>46</v>
      </c>
      <c r="ER117" s="12">
        <v>179.1</v>
      </c>
      <c r="EU117" t="s">
        <v>46</v>
      </c>
      <c r="EV117" s="12">
        <v>179.1</v>
      </c>
      <c r="EW117" s="12">
        <f t="shared" si="45"/>
        <v>178.46666666666667</v>
      </c>
      <c r="EZ117">
        <v>8</v>
      </c>
      <c r="FA117" t="s">
        <v>46</v>
      </c>
      <c r="FB117" s="12">
        <v>172.3</v>
      </c>
      <c r="FE117" t="s">
        <v>46</v>
      </c>
      <c r="FF117" s="12">
        <v>172.3</v>
      </c>
      <c r="FG117" s="12">
        <f t="shared" si="46"/>
        <v>171.30000000000004</v>
      </c>
      <c r="FJ117">
        <v>8</v>
      </c>
      <c r="FK117" t="s">
        <v>46</v>
      </c>
      <c r="FL117" s="12">
        <v>179.4</v>
      </c>
      <c r="FO117" t="s">
        <v>46</v>
      </c>
      <c r="FP117" s="12">
        <v>179.4</v>
      </c>
      <c r="FQ117" s="12">
        <f t="shared" si="47"/>
        <v>178.79999999999998</v>
      </c>
      <c r="FT117">
        <v>8</v>
      </c>
      <c r="FU117" t="s">
        <v>46</v>
      </c>
      <c r="FV117" s="12">
        <v>166.6</v>
      </c>
      <c r="FY117" t="s">
        <v>46</v>
      </c>
      <c r="FZ117" s="12">
        <v>166.6</v>
      </c>
      <c r="GA117" s="12">
        <f t="shared" si="48"/>
        <v>166.13333333333333</v>
      </c>
      <c r="GD117">
        <v>8</v>
      </c>
      <c r="GE117" t="s">
        <v>46</v>
      </c>
      <c r="GF117" s="12">
        <v>169.3</v>
      </c>
      <c r="GI117" t="s">
        <v>46</v>
      </c>
      <c r="GJ117" s="12">
        <v>169.3</v>
      </c>
      <c r="GK117" s="12">
        <f t="shared" si="49"/>
        <v>168.63333333333335</v>
      </c>
      <c r="GN117">
        <v>8</v>
      </c>
      <c r="GO117" t="s">
        <v>46</v>
      </c>
      <c r="GP117" s="12">
        <v>175.7</v>
      </c>
      <c r="GS117" t="s">
        <v>46</v>
      </c>
      <c r="GT117" s="12">
        <v>175.7</v>
      </c>
      <c r="GU117" s="12">
        <f t="shared" si="50"/>
        <v>174.33333333333334</v>
      </c>
      <c r="GX117">
        <v>8</v>
      </c>
      <c r="GY117" t="s">
        <v>46</v>
      </c>
      <c r="GZ117" s="12">
        <v>171.1</v>
      </c>
      <c r="HC117" t="s">
        <v>46</v>
      </c>
      <c r="HD117" s="12">
        <v>171.1</v>
      </c>
      <c r="HE117" s="12">
        <f t="shared" si="51"/>
        <v>170.1</v>
      </c>
      <c r="HH117">
        <v>8</v>
      </c>
      <c r="HI117" t="s">
        <v>46</v>
      </c>
      <c r="HJ117" s="12">
        <v>172.6</v>
      </c>
      <c r="HM117" t="s">
        <v>46</v>
      </c>
      <c r="HN117" s="12">
        <v>172.6</v>
      </c>
      <c r="HO117" s="12">
        <f t="shared" si="52"/>
        <v>171.79999999999998</v>
      </c>
      <c r="HR117">
        <v>8</v>
      </c>
      <c r="HS117" t="s">
        <v>46</v>
      </c>
      <c r="HT117" s="12">
        <v>175.3</v>
      </c>
      <c r="HW117" t="s">
        <v>46</v>
      </c>
      <c r="HX117" s="12">
        <v>175.3</v>
      </c>
      <c r="HY117" s="12">
        <f t="shared" si="53"/>
        <v>174.4</v>
      </c>
    </row>
    <row r="118" spans="2:233" x14ac:dyDescent="0.35">
      <c r="C118">
        <v>9</v>
      </c>
      <c r="D118" t="s">
        <v>48</v>
      </c>
      <c r="E118" s="12">
        <v>169.5</v>
      </c>
      <c r="H118">
        <v>9</v>
      </c>
      <c r="I118" t="s">
        <v>48</v>
      </c>
      <c r="J118" s="12">
        <v>169.5</v>
      </c>
      <c r="K118" s="12">
        <f t="shared" si="27"/>
        <v>168.76666666666668</v>
      </c>
      <c r="N118">
        <v>9</v>
      </c>
      <c r="O118" t="s">
        <v>48</v>
      </c>
      <c r="P118" s="12">
        <v>162.9</v>
      </c>
      <c r="Q118" s="12">
        <f t="shared" si="28"/>
        <v>159.20000000000002</v>
      </c>
      <c r="T118">
        <v>9</v>
      </c>
      <c r="U118" t="s">
        <v>48</v>
      </c>
      <c r="V118" s="12">
        <v>206.7</v>
      </c>
      <c r="Y118" t="s">
        <v>48</v>
      </c>
      <c r="Z118" s="12">
        <v>206.7</v>
      </c>
      <c r="AA118" s="12">
        <f t="shared" si="29"/>
        <v>207.19999999999996</v>
      </c>
      <c r="AD118">
        <v>9</v>
      </c>
      <c r="AE118" t="s">
        <v>48</v>
      </c>
      <c r="AF118" s="12">
        <v>169</v>
      </c>
      <c r="AG118" s="12">
        <f t="shared" si="30"/>
        <v>170.53333333333333</v>
      </c>
      <c r="AJ118">
        <v>9</v>
      </c>
      <c r="AK118" t="s">
        <v>48</v>
      </c>
      <c r="AL118" s="12">
        <v>169.5</v>
      </c>
      <c r="AO118">
        <v>9</v>
      </c>
      <c r="AP118" t="s">
        <v>48</v>
      </c>
      <c r="AQ118" s="12">
        <v>169.5</v>
      </c>
      <c r="AR118" s="12">
        <f t="shared" si="31"/>
        <v>167.9</v>
      </c>
      <c r="AU118">
        <v>9</v>
      </c>
      <c r="AV118" t="s">
        <v>48</v>
      </c>
      <c r="AW118" s="12">
        <v>194.1</v>
      </c>
      <c r="AX118" s="12">
        <f t="shared" si="32"/>
        <v>198.13333333333333</v>
      </c>
      <c r="BA118">
        <v>9</v>
      </c>
      <c r="BB118" t="s">
        <v>48</v>
      </c>
      <c r="BC118" s="12">
        <v>164.1</v>
      </c>
      <c r="BD118" s="12">
        <f t="shared" si="33"/>
        <v>167.63333333333333</v>
      </c>
      <c r="BG118">
        <v>9</v>
      </c>
      <c r="BH118" t="s">
        <v>48</v>
      </c>
      <c r="BI118" s="12">
        <v>176.9</v>
      </c>
      <c r="BJ118" s="12">
        <f t="shared" si="34"/>
        <v>172.86666666666667</v>
      </c>
      <c r="BM118">
        <v>9</v>
      </c>
      <c r="BN118" t="s">
        <v>48</v>
      </c>
      <c r="BO118" s="12">
        <v>169</v>
      </c>
      <c r="BP118" s="12">
        <f t="shared" si="35"/>
        <v>166.83333333333334</v>
      </c>
      <c r="BS118">
        <v>9</v>
      </c>
      <c r="BT118" t="s">
        <v>48</v>
      </c>
      <c r="BU118" s="12">
        <v>120.8</v>
      </c>
      <c r="BV118" s="12">
        <f t="shared" si="36"/>
        <v>120.06666666666666</v>
      </c>
      <c r="BY118">
        <v>9</v>
      </c>
      <c r="BZ118" t="s">
        <v>48</v>
      </c>
      <c r="CA118" s="12">
        <v>199.1</v>
      </c>
      <c r="CB118" s="12">
        <f t="shared" si="37"/>
        <v>195.5</v>
      </c>
      <c r="CE118">
        <v>9</v>
      </c>
      <c r="CF118" t="s">
        <v>48</v>
      </c>
      <c r="CG118" s="12">
        <v>175.4</v>
      </c>
      <c r="CH118" s="12">
        <f t="shared" si="38"/>
        <v>174.9</v>
      </c>
      <c r="CK118">
        <v>9</v>
      </c>
      <c r="CL118" t="s">
        <v>48</v>
      </c>
      <c r="CM118" s="12">
        <v>184.8</v>
      </c>
      <c r="CP118">
        <v>9</v>
      </c>
      <c r="CQ118" t="s">
        <v>48</v>
      </c>
      <c r="CR118" s="12">
        <v>184.8</v>
      </c>
      <c r="CS118" s="12">
        <f t="shared" si="39"/>
        <v>183.9666666666667</v>
      </c>
      <c r="CV118">
        <v>9</v>
      </c>
      <c r="CW118" t="s">
        <v>48</v>
      </c>
      <c r="CX118" s="12">
        <v>175.5</v>
      </c>
      <c r="CY118" s="12">
        <f t="shared" si="40"/>
        <v>173.96666666666667</v>
      </c>
      <c r="DB118">
        <v>9</v>
      </c>
      <c r="DC118" t="s">
        <v>48</v>
      </c>
      <c r="DD118" s="12">
        <v>194.5</v>
      </c>
      <c r="DG118" t="s">
        <v>48</v>
      </c>
      <c r="DH118" s="12">
        <v>194.5</v>
      </c>
      <c r="DI118" s="12">
        <f t="shared" si="41"/>
        <v>193.79999999999998</v>
      </c>
      <c r="DL118">
        <v>9</v>
      </c>
      <c r="DM118" t="s">
        <v>48</v>
      </c>
      <c r="DN118" s="12">
        <v>184.7</v>
      </c>
      <c r="DQ118" t="s">
        <v>48</v>
      </c>
      <c r="DR118" s="12">
        <v>184.7</v>
      </c>
      <c r="DS118" s="12">
        <f t="shared" si="42"/>
        <v>183.29999999999998</v>
      </c>
      <c r="DV118">
        <v>9</v>
      </c>
      <c r="DW118" t="s">
        <v>48</v>
      </c>
      <c r="DX118" s="12">
        <v>183.3</v>
      </c>
      <c r="EA118" t="s">
        <v>48</v>
      </c>
      <c r="EB118" s="12">
        <v>183.3</v>
      </c>
      <c r="EC118" s="12">
        <f t="shared" si="43"/>
        <v>181.76666666666665</v>
      </c>
      <c r="EF118">
        <v>9</v>
      </c>
      <c r="EG118" t="s">
        <v>48</v>
      </c>
      <c r="EH118" s="12">
        <v>184.5</v>
      </c>
      <c r="EK118" t="s">
        <v>48</v>
      </c>
      <c r="EL118" s="12">
        <v>184.5</v>
      </c>
      <c r="EM118" s="12">
        <f t="shared" si="44"/>
        <v>183.06666666666669</v>
      </c>
      <c r="EP118">
        <v>9</v>
      </c>
      <c r="EQ118" t="s">
        <v>48</v>
      </c>
      <c r="ER118" s="12">
        <v>179.7</v>
      </c>
      <c r="EU118" t="s">
        <v>48</v>
      </c>
      <c r="EV118" s="12">
        <v>179.7</v>
      </c>
      <c r="EW118" s="12">
        <f t="shared" si="45"/>
        <v>179.46666666666667</v>
      </c>
      <c r="EZ118">
        <v>9</v>
      </c>
      <c r="FA118" t="s">
        <v>48</v>
      </c>
      <c r="FB118" s="12">
        <v>173.6</v>
      </c>
      <c r="FE118" t="s">
        <v>48</v>
      </c>
      <c r="FF118" s="12">
        <v>173.6</v>
      </c>
      <c r="FG118" s="12">
        <f t="shared" si="46"/>
        <v>172.4</v>
      </c>
      <c r="FJ118">
        <v>9</v>
      </c>
      <c r="FK118" t="s">
        <v>48</v>
      </c>
      <c r="FL118" s="12">
        <v>180.2</v>
      </c>
      <c r="FO118" t="s">
        <v>48</v>
      </c>
      <c r="FP118" s="12">
        <v>180.2</v>
      </c>
      <c r="FQ118" s="12">
        <f t="shared" si="47"/>
        <v>179.4666666666667</v>
      </c>
      <c r="FT118">
        <v>9</v>
      </c>
      <c r="FU118" t="s">
        <v>48</v>
      </c>
      <c r="FV118" s="12">
        <v>166.9</v>
      </c>
      <c r="FY118" t="s">
        <v>48</v>
      </c>
      <c r="FZ118" s="12">
        <v>166.9</v>
      </c>
      <c r="GA118" s="12">
        <f t="shared" si="48"/>
        <v>166.6</v>
      </c>
      <c r="GD118">
        <v>9</v>
      </c>
      <c r="GE118" t="s">
        <v>48</v>
      </c>
      <c r="GF118" s="12">
        <v>170</v>
      </c>
      <c r="GI118" t="s">
        <v>48</v>
      </c>
      <c r="GJ118" s="12">
        <v>170</v>
      </c>
      <c r="GK118" s="12">
        <f t="shared" si="49"/>
        <v>169.29999999999998</v>
      </c>
      <c r="GN118">
        <v>9</v>
      </c>
      <c r="GO118" t="s">
        <v>48</v>
      </c>
      <c r="GP118" s="12">
        <v>176.2</v>
      </c>
      <c r="GS118" t="s">
        <v>48</v>
      </c>
      <c r="GT118" s="12">
        <v>176.2</v>
      </c>
      <c r="GU118" s="12">
        <f t="shared" si="50"/>
        <v>175.5333333333333</v>
      </c>
      <c r="GX118">
        <v>9</v>
      </c>
      <c r="GY118" t="s">
        <v>48</v>
      </c>
      <c r="GZ118" s="12">
        <v>170.8</v>
      </c>
      <c r="HC118" t="s">
        <v>48</v>
      </c>
      <c r="HD118" s="12">
        <v>170.8</v>
      </c>
      <c r="HE118" s="12">
        <f t="shared" si="51"/>
        <v>170.53333333333333</v>
      </c>
      <c r="HH118">
        <v>9</v>
      </c>
      <c r="HI118" t="s">
        <v>48</v>
      </c>
      <c r="HJ118" s="12">
        <v>173.1</v>
      </c>
      <c r="HM118" t="s">
        <v>48</v>
      </c>
      <c r="HN118" s="12">
        <v>173.1</v>
      </c>
      <c r="HO118" s="12">
        <f t="shared" si="52"/>
        <v>172.5</v>
      </c>
      <c r="HR118">
        <v>9</v>
      </c>
      <c r="HS118" t="s">
        <v>48</v>
      </c>
      <c r="HT118" s="12">
        <v>176.4</v>
      </c>
      <c r="HW118" t="s">
        <v>48</v>
      </c>
      <c r="HX118" s="12">
        <v>176.4</v>
      </c>
      <c r="HY118" s="12">
        <f t="shared" si="53"/>
        <v>175.33333333333334</v>
      </c>
    </row>
    <row r="119" spans="2:233" x14ac:dyDescent="0.35">
      <c r="C119">
        <v>10</v>
      </c>
      <c r="D119" t="s">
        <v>50</v>
      </c>
      <c r="E119" s="12">
        <v>171.2</v>
      </c>
      <c r="H119">
        <v>10</v>
      </c>
      <c r="I119" t="s">
        <v>50</v>
      </c>
      <c r="J119" s="12">
        <v>171.2</v>
      </c>
      <c r="K119" s="12">
        <f t="shared" si="27"/>
        <v>169.9</v>
      </c>
      <c r="N119">
        <v>10</v>
      </c>
      <c r="O119" t="s">
        <v>50</v>
      </c>
      <c r="P119" s="12">
        <v>164.7</v>
      </c>
      <c r="Q119" s="12">
        <f t="shared" si="28"/>
        <v>162.36666666666665</v>
      </c>
      <c r="T119">
        <v>10</v>
      </c>
      <c r="U119" t="s">
        <v>50</v>
      </c>
      <c r="V119" s="12">
        <v>208.8</v>
      </c>
      <c r="Y119" t="s">
        <v>50</v>
      </c>
      <c r="Z119" s="12">
        <v>208.8</v>
      </c>
      <c r="AA119" s="12">
        <f t="shared" si="29"/>
        <v>206.5333333333333</v>
      </c>
      <c r="AD119">
        <v>10</v>
      </c>
      <c r="AE119" t="s">
        <v>50</v>
      </c>
      <c r="AF119" s="12">
        <v>170.3</v>
      </c>
      <c r="AG119" s="12">
        <f t="shared" si="30"/>
        <v>169.20000000000002</v>
      </c>
      <c r="AJ119">
        <v>10</v>
      </c>
      <c r="AK119" t="s">
        <v>50</v>
      </c>
      <c r="AL119" s="12">
        <v>170.9</v>
      </c>
      <c r="AO119">
        <v>10</v>
      </c>
      <c r="AP119" t="s">
        <v>50</v>
      </c>
      <c r="AQ119" s="12">
        <v>170.9</v>
      </c>
      <c r="AR119" s="12">
        <f t="shared" si="31"/>
        <v>169.43333333333331</v>
      </c>
      <c r="AU119">
        <v>10</v>
      </c>
      <c r="AV119" t="s">
        <v>50</v>
      </c>
      <c r="AW119" s="12">
        <v>191.6</v>
      </c>
      <c r="AX119" s="12">
        <f t="shared" si="32"/>
        <v>194.6</v>
      </c>
      <c r="BA119">
        <v>10</v>
      </c>
      <c r="BB119" t="s">
        <v>50</v>
      </c>
      <c r="BC119" s="12">
        <v>162.19999999999999</v>
      </c>
      <c r="BD119" s="12">
        <f t="shared" si="33"/>
        <v>165.16666666666666</v>
      </c>
      <c r="BG119">
        <v>10</v>
      </c>
      <c r="BH119" t="s">
        <v>50</v>
      </c>
      <c r="BI119" s="12">
        <v>184.8</v>
      </c>
      <c r="BJ119" s="12">
        <f t="shared" si="34"/>
        <v>178.26666666666665</v>
      </c>
      <c r="BM119">
        <v>10</v>
      </c>
      <c r="BN119" t="s">
        <v>50</v>
      </c>
      <c r="BO119" s="12">
        <v>169.7</v>
      </c>
      <c r="BP119" s="12">
        <f t="shared" si="35"/>
        <v>168.6</v>
      </c>
      <c r="BS119">
        <v>10</v>
      </c>
      <c r="BT119" t="s">
        <v>50</v>
      </c>
      <c r="BU119" s="12">
        <v>121.1</v>
      </c>
      <c r="BV119" s="12">
        <f t="shared" si="36"/>
        <v>120.7</v>
      </c>
      <c r="BY119">
        <v>10</v>
      </c>
      <c r="BZ119" t="s">
        <v>50</v>
      </c>
      <c r="CA119" s="12">
        <v>201.6</v>
      </c>
      <c r="CB119" s="12">
        <f t="shared" si="37"/>
        <v>198.76666666666665</v>
      </c>
      <c r="CE119">
        <v>10</v>
      </c>
      <c r="CF119" t="s">
        <v>50</v>
      </c>
      <c r="CG119" s="12">
        <v>175.8</v>
      </c>
      <c r="CH119" s="12">
        <f t="shared" si="38"/>
        <v>175.33333333333334</v>
      </c>
      <c r="CK119">
        <v>10</v>
      </c>
      <c r="CL119" t="s">
        <v>50</v>
      </c>
      <c r="CM119" s="12">
        <v>185.6</v>
      </c>
      <c r="CP119">
        <v>10</v>
      </c>
      <c r="CQ119" t="s">
        <v>50</v>
      </c>
      <c r="CR119" s="12">
        <v>185.6</v>
      </c>
      <c r="CS119" s="12">
        <f t="shared" si="39"/>
        <v>184.79999999999998</v>
      </c>
      <c r="CV119">
        <v>10</v>
      </c>
      <c r="CW119" t="s">
        <v>50</v>
      </c>
      <c r="CX119" s="12">
        <v>177.4</v>
      </c>
      <c r="CY119" s="12">
        <f t="shared" si="40"/>
        <v>175.6</v>
      </c>
      <c r="DB119">
        <v>10</v>
      </c>
      <c r="DC119" t="s">
        <v>50</v>
      </c>
      <c r="DD119" s="12">
        <v>194.9</v>
      </c>
      <c r="DG119" t="s">
        <v>50</v>
      </c>
      <c r="DH119" s="12">
        <v>194.9</v>
      </c>
      <c r="DI119" s="12">
        <f t="shared" si="41"/>
        <v>194.36666666666667</v>
      </c>
      <c r="DL119">
        <v>10</v>
      </c>
      <c r="DM119" t="s">
        <v>50</v>
      </c>
      <c r="DN119" s="12">
        <v>186.1</v>
      </c>
      <c r="DQ119" t="s">
        <v>50</v>
      </c>
      <c r="DR119" s="12">
        <v>186.1</v>
      </c>
      <c r="DS119" s="12">
        <f t="shared" si="42"/>
        <v>184.66666666666666</v>
      </c>
      <c r="DV119">
        <v>10</v>
      </c>
      <c r="DW119" t="s">
        <v>50</v>
      </c>
      <c r="DX119" s="12">
        <v>184.4</v>
      </c>
      <c r="EA119" t="s">
        <v>50</v>
      </c>
      <c r="EB119" s="12">
        <v>184.4</v>
      </c>
      <c r="EC119" s="12">
        <f t="shared" si="43"/>
        <v>183.13333333333333</v>
      </c>
      <c r="EF119">
        <v>10</v>
      </c>
      <c r="EG119" t="s">
        <v>50</v>
      </c>
      <c r="EH119" s="12">
        <v>185.9</v>
      </c>
      <c r="EK119" t="s">
        <v>50</v>
      </c>
      <c r="EL119" s="12">
        <v>185.9</v>
      </c>
      <c r="EM119" s="12">
        <f t="shared" si="44"/>
        <v>184.46666666666667</v>
      </c>
      <c r="EP119">
        <v>10</v>
      </c>
      <c r="EQ119" t="s">
        <v>50</v>
      </c>
      <c r="ER119" s="12">
        <v>180.8</v>
      </c>
      <c r="EU119" t="s">
        <v>50</v>
      </c>
      <c r="EV119" s="12">
        <v>180.8</v>
      </c>
      <c r="EW119" s="12">
        <f t="shared" si="45"/>
        <v>179.86666666666665</v>
      </c>
      <c r="EZ119">
        <v>10</v>
      </c>
      <c r="FA119" t="s">
        <v>50</v>
      </c>
      <c r="FB119" s="12">
        <v>174.4</v>
      </c>
      <c r="FE119" t="s">
        <v>50</v>
      </c>
      <c r="FF119" s="12">
        <v>174.4</v>
      </c>
      <c r="FG119" s="12">
        <f t="shared" si="46"/>
        <v>173.43333333333331</v>
      </c>
      <c r="FJ119">
        <v>10</v>
      </c>
      <c r="FK119" t="s">
        <v>50</v>
      </c>
      <c r="FL119" s="12">
        <v>181.2</v>
      </c>
      <c r="FO119" t="s">
        <v>50</v>
      </c>
      <c r="FP119" s="12">
        <v>181.2</v>
      </c>
      <c r="FQ119" s="12">
        <f t="shared" si="47"/>
        <v>180.26666666666665</v>
      </c>
      <c r="FT119">
        <v>10</v>
      </c>
      <c r="FU119" t="s">
        <v>50</v>
      </c>
      <c r="FV119" s="12">
        <v>167.4</v>
      </c>
      <c r="FY119" t="s">
        <v>50</v>
      </c>
      <c r="FZ119" s="12">
        <v>167.4</v>
      </c>
      <c r="GA119" s="12">
        <f t="shared" si="48"/>
        <v>166.96666666666667</v>
      </c>
      <c r="GD119">
        <v>10</v>
      </c>
      <c r="GE119" t="s">
        <v>50</v>
      </c>
      <c r="GF119" s="12">
        <v>170.6</v>
      </c>
      <c r="GI119" t="s">
        <v>50</v>
      </c>
      <c r="GJ119" s="12">
        <v>170.6</v>
      </c>
      <c r="GK119" s="12">
        <f t="shared" si="49"/>
        <v>169.96666666666667</v>
      </c>
      <c r="GN119">
        <v>10</v>
      </c>
      <c r="GO119" t="s">
        <v>50</v>
      </c>
      <c r="GP119" s="12">
        <v>176.5</v>
      </c>
      <c r="GS119" t="s">
        <v>50</v>
      </c>
      <c r="GT119" s="12">
        <v>176.5</v>
      </c>
      <c r="GU119" s="12">
        <f t="shared" si="50"/>
        <v>176.13333333333333</v>
      </c>
      <c r="GX119">
        <v>10</v>
      </c>
      <c r="GY119" t="s">
        <v>50</v>
      </c>
      <c r="GZ119" s="12">
        <v>172</v>
      </c>
      <c r="HC119" t="s">
        <v>50</v>
      </c>
      <c r="HD119" s="12">
        <v>172</v>
      </c>
      <c r="HE119" s="12">
        <f t="shared" si="51"/>
        <v>171.29999999999998</v>
      </c>
      <c r="HH119">
        <v>10</v>
      </c>
      <c r="HI119" t="s">
        <v>50</v>
      </c>
      <c r="HJ119" s="12">
        <v>173.9</v>
      </c>
      <c r="HM119" t="s">
        <v>50</v>
      </c>
      <c r="HN119" s="12">
        <v>173.9</v>
      </c>
      <c r="HO119" s="12">
        <f t="shared" si="52"/>
        <v>173.20000000000002</v>
      </c>
      <c r="HR119">
        <v>10</v>
      </c>
      <c r="HS119" t="s">
        <v>50</v>
      </c>
      <c r="HT119" s="12">
        <v>177.9</v>
      </c>
      <c r="HW119" t="s">
        <v>50</v>
      </c>
      <c r="HX119" s="12">
        <v>177.9</v>
      </c>
      <c r="HY119" s="12">
        <f t="shared" si="53"/>
        <v>176.53333333333333</v>
      </c>
    </row>
    <row r="120" spans="2:233" x14ac:dyDescent="0.35">
      <c r="C120">
        <v>11</v>
      </c>
      <c r="D120" t="s">
        <v>52</v>
      </c>
      <c r="E120" s="12">
        <v>171.8</v>
      </c>
      <c r="H120">
        <v>11</v>
      </c>
      <c r="I120" t="s">
        <v>52</v>
      </c>
      <c r="J120" s="12">
        <v>171.8</v>
      </c>
      <c r="K120" s="12">
        <f t="shared" si="27"/>
        <v>170.83333333333334</v>
      </c>
      <c r="N120">
        <v>11</v>
      </c>
      <c r="O120" t="s">
        <v>52</v>
      </c>
      <c r="P120" s="12">
        <v>166.9</v>
      </c>
      <c r="Q120" s="12">
        <f t="shared" si="28"/>
        <v>164.83333333333334</v>
      </c>
      <c r="T120">
        <v>11</v>
      </c>
      <c r="U120" t="s">
        <v>52</v>
      </c>
      <c r="V120" s="12">
        <v>207.2</v>
      </c>
      <c r="Y120" t="s">
        <v>52</v>
      </c>
      <c r="Z120" s="12">
        <v>207.2</v>
      </c>
      <c r="AA120" s="12">
        <f t="shared" si="29"/>
        <v>207.56666666666669</v>
      </c>
      <c r="AD120">
        <v>11</v>
      </c>
      <c r="AE120" t="s">
        <v>52</v>
      </c>
      <c r="AF120" s="12">
        <v>180.2</v>
      </c>
      <c r="AG120" s="12">
        <f t="shared" si="30"/>
        <v>173.16666666666666</v>
      </c>
      <c r="AJ120">
        <v>11</v>
      </c>
      <c r="AK120" t="s">
        <v>52</v>
      </c>
      <c r="AL120" s="12">
        <v>172.3</v>
      </c>
      <c r="AO120">
        <v>11</v>
      </c>
      <c r="AP120" t="s">
        <v>52</v>
      </c>
      <c r="AQ120" s="12">
        <v>172.3</v>
      </c>
      <c r="AR120" s="12">
        <f t="shared" si="31"/>
        <v>170.9</v>
      </c>
      <c r="AU120">
        <v>11</v>
      </c>
      <c r="AV120" t="s">
        <v>52</v>
      </c>
      <c r="AW120" s="12">
        <v>194</v>
      </c>
      <c r="AX120" s="12">
        <f t="shared" si="32"/>
        <v>193.23333333333335</v>
      </c>
      <c r="BA120">
        <v>11</v>
      </c>
      <c r="BB120" t="s">
        <v>52</v>
      </c>
      <c r="BC120" s="12">
        <v>159.1</v>
      </c>
      <c r="BD120" s="12">
        <f t="shared" si="33"/>
        <v>161.79999999999998</v>
      </c>
      <c r="BG120">
        <v>11</v>
      </c>
      <c r="BH120" t="s">
        <v>52</v>
      </c>
      <c r="BI120" s="12">
        <v>171.6</v>
      </c>
      <c r="BJ120" s="12">
        <f t="shared" si="34"/>
        <v>177.76666666666668</v>
      </c>
      <c r="BM120">
        <v>11</v>
      </c>
      <c r="BN120" t="s">
        <v>52</v>
      </c>
      <c r="BO120" s="12">
        <v>170.2</v>
      </c>
      <c r="BP120" s="12">
        <f t="shared" si="35"/>
        <v>169.63333333333333</v>
      </c>
      <c r="BS120">
        <v>11</v>
      </c>
      <c r="BT120" t="s">
        <v>52</v>
      </c>
      <c r="BU120" s="12">
        <v>121.5</v>
      </c>
      <c r="BV120" s="12">
        <f t="shared" si="36"/>
        <v>121.13333333333333</v>
      </c>
      <c r="BY120">
        <v>11</v>
      </c>
      <c r="BZ120" t="s">
        <v>52</v>
      </c>
      <c r="CA120" s="12">
        <v>204.8</v>
      </c>
      <c r="CB120" s="12">
        <f t="shared" si="37"/>
        <v>201.83333333333334</v>
      </c>
      <c r="CE120">
        <v>11</v>
      </c>
      <c r="CF120" t="s">
        <v>52</v>
      </c>
      <c r="CG120" s="12">
        <v>176.4</v>
      </c>
      <c r="CH120" s="12">
        <f t="shared" si="38"/>
        <v>175.86666666666667</v>
      </c>
      <c r="CK120">
        <v>11</v>
      </c>
      <c r="CL120" t="s">
        <v>52</v>
      </c>
      <c r="CM120" s="12">
        <v>186.9</v>
      </c>
      <c r="CP120">
        <v>11</v>
      </c>
      <c r="CQ120" t="s">
        <v>52</v>
      </c>
      <c r="CR120" s="12">
        <v>186.9</v>
      </c>
      <c r="CS120" s="12">
        <f t="shared" si="39"/>
        <v>185.76666666666665</v>
      </c>
      <c r="CV120">
        <v>11</v>
      </c>
      <c r="CW120" t="s">
        <v>52</v>
      </c>
      <c r="CX120" s="12">
        <v>176.6</v>
      </c>
      <c r="CY120" s="12">
        <f t="shared" si="40"/>
        <v>176.5</v>
      </c>
      <c r="DB120">
        <v>11</v>
      </c>
      <c r="DC120" t="s">
        <v>52</v>
      </c>
      <c r="DD120" s="12">
        <v>195.5</v>
      </c>
      <c r="DG120" t="s">
        <v>52</v>
      </c>
      <c r="DH120" s="12">
        <v>195.5</v>
      </c>
      <c r="DI120" s="12">
        <f t="shared" si="41"/>
        <v>194.96666666666667</v>
      </c>
      <c r="DL120">
        <v>11</v>
      </c>
      <c r="DM120" t="s">
        <v>52</v>
      </c>
      <c r="DN120" s="12">
        <v>187.2</v>
      </c>
      <c r="DQ120" t="s">
        <v>52</v>
      </c>
      <c r="DR120" s="12">
        <v>187.2</v>
      </c>
      <c r="DS120" s="12">
        <f t="shared" si="42"/>
        <v>186</v>
      </c>
      <c r="DV120">
        <v>11</v>
      </c>
      <c r="DW120" t="s">
        <v>52</v>
      </c>
      <c r="DX120" s="12">
        <v>185.2</v>
      </c>
      <c r="EA120" t="s">
        <v>52</v>
      </c>
      <c r="EB120" s="12">
        <v>185.2</v>
      </c>
      <c r="EC120" s="12">
        <f t="shared" si="43"/>
        <v>184.30000000000004</v>
      </c>
      <c r="EF120">
        <v>11</v>
      </c>
      <c r="EG120" t="s">
        <v>52</v>
      </c>
      <c r="EH120" s="12">
        <v>186.9</v>
      </c>
      <c r="EK120" t="s">
        <v>52</v>
      </c>
      <c r="EL120" s="12">
        <v>186.9</v>
      </c>
      <c r="EM120" s="12">
        <f t="shared" si="44"/>
        <v>185.76666666666665</v>
      </c>
      <c r="EP120">
        <v>11</v>
      </c>
      <c r="EQ120" t="s">
        <v>52</v>
      </c>
      <c r="ER120" s="12">
        <v>181.9</v>
      </c>
      <c r="EU120" t="s">
        <v>52</v>
      </c>
      <c r="EV120" s="12">
        <v>181.9</v>
      </c>
      <c r="EW120" s="12">
        <f t="shared" si="45"/>
        <v>180.79999999999998</v>
      </c>
      <c r="EZ120">
        <v>11</v>
      </c>
      <c r="FA120" t="s">
        <v>52</v>
      </c>
      <c r="FB120" s="12">
        <v>175.5</v>
      </c>
      <c r="FE120" t="s">
        <v>52</v>
      </c>
      <c r="FF120" s="12">
        <v>175.5</v>
      </c>
      <c r="FG120" s="12">
        <f t="shared" si="46"/>
        <v>174.5</v>
      </c>
      <c r="FJ120">
        <v>11</v>
      </c>
      <c r="FK120" t="s">
        <v>52</v>
      </c>
      <c r="FL120" s="12">
        <v>182.3</v>
      </c>
      <c r="FO120" t="s">
        <v>52</v>
      </c>
      <c r="FP120" s="12">
        <v>182.3</v>
      </c>
      <c r="FQ120" s="12">
        <f t="shared" si="47"/>
        <v>181.23333333333335</v>
      </c>
      <c r="FT120">
        <v>11</v>
      </c>
      <c r="FU120" t="s">
        <v>52</v>
      </c>
      <c r="FV120" s="12">
        <v>167.5</v>
      </c>
      <c r="FY120" t="s">
        <v>52</v>
      </c>
      <c r="FZ120" s="12">
        <v>167.5</v>
      </c>
      <c r="GA120" s="12">
        <f t="shared" si="48"/>
        <v>167.26666666666668</v>
      </c>
      <c r="GD120">
        <v>11</v>
      </c>
      <c r="GE120" t="s">
        <v>52</v>
      </c>
      <c r="GF120" s="12">
        <v>170.8</v>
      </c>
      <c r="GI120" t="s">
        <v>52</v>
      </c>
      <c r="GJ120" s="12">
        <v>170.8</v>
      </c>
      <c r="GK120" s="12">
        <f t="shared" si="49"/>
        <v>170.46666666666667</v>
      </c>
      <c r="GN120">
        <v>11</v>
      </c>
      <c r="GO120" t="s">
        <v>52</v>
      </c>
      <c r="GP120" s="12">
        <v>176.9</v>
      </c>
      <c r="GS120" t="s">
        <v>52</v>
      </c>
      <c r="GT120" s="12">
        <v>176.9</v>
      </c>
      <c r="GU120" s="12">
        <f t="shared" si="50"/>
        <v>176.53333333333333</v>
      </c>
      <c r="GX120">
        <v>11</v>
      </c>
      <c r="GY120" t="s">
        <v>52</v>
      </c>
      <c r="GZ120" s="12">
        <v>173.4</v>
      </c>
      <c r="HC120" t="s">
        <v>52</v>
      </c>
      <c r="HD120" s="12">
        <v>173.4</v>
      </c>
      <c r="HE120" s="12">
        <f t="shared" si="51"/>
        <v>172.06666666666669</v>
      </c>
      <c r="HH120">
        <v>11</v>
      </c>
      <c r="HI120" t="s">
        <v>52</v>
      </c>
      <c r="HJ120" s="12">
        <v>174.6</v>
      </c>
      <c r="HM120" t="s">
        <v>52</v>
      </c>
      <c r="HN120" s="12">
        <v>174.6</v>
      </c>
      <c r="HO120" s="12">
        <f t="shared" si="52"/>
        <v>173.86666666666667</v>
      </c>
      <c r="HR120">
        <v>11</v>
      </c>
      <c r="HS120" t="s">
        <v>52</v>
      </c>
      <c r="HT120" s="12">
        <v>177.8</v>
      </c>
      <c r="HW120" t="s">
        <v>52</v>
      </c>
      <c r="HX120" s="12">
        <v>177.8</v>
      </c>
      <c r="HY120" s="12">
        <f t="shared" si="53"/>
        <v>177.36666666666667</v>
      </c>
    </row>
    <row r="121" spans="2:233" x14ac:dyDescent="0.35">
      <c r="C121">
        <v>12</v>
      </c>
      <c r="D121" t="s">
        <v>55</v>
      </c>
      <c r="E121" s="12">
        <v>170.7</v>
      </c>
      <c r="H121">
        <v>12</v>
      </c>
      <c r="I121" t="s">
        <v>55</v>
      </c>
      <c r="J121" s="12">
        <v>170.7</v>
      </c>
      <c r="K121" s="12">
        <f t="shared" si="27"/>
        <v>171.23333333333335</v>
      </c>
      <c r="N121">
        <v>12</v>
      </c>
      <c r="O121" t="s">
        <v>55</v>
      </c>
      <c r="P121" s="12">
        <v>168.8</v>
      </c>
      <c r="Q121" s="12">
        <f t="shared" si="28"/>
        <v>166.8</v>
      </c>
      <c r="T121">
        <v>12</v>
      </c>
      <c r="U121" t="s">
        <v>55</v>
      </c>
      <c r="V121" s="12">
        <v>206.9</v>
      </c>
      <c r="Y121" t="s">
        <v>55</v>
      </c>
      <c r="Z121" s="12">
        <v>206.9</v>
      </c>
      <c r="AA121" s="12">
        <f t="shared" si="29"/>
        <v>207.63333333333333</v>
      </c>
      <c r="AD121">
        <v>12</v>
      </c>
      <c r="AE121" t="s">
        <v>55</v>
      </c>
      <c r="AF121" s="12">
        <v>189.1</v>
      </c>
      <c r="AG121" s="12">
        <f t="shared" si="30"/>
        <v>179.86666666666667</v>
      </c>
      <c r="AJ121">
        <v>12</v>
      </c>
      <c r="AK121" t="s">
        <v>55</v>
      </c>
      <c r="AL121" s="12">
        <v>173.4</v>
      </c>
      <c r="AO121">
        <v>12</v>
      </c>
      <c r="AP121" t="s">
        <v>55</v>
      </c>
      <c r="AQ121" s="12">
        <v>173.4</v>
      </c>
      <c r="AR121" s="12">
        <f t="shared" si="31"/>
        <v>172.20000000000002</v>
      </c>
      <c r="AU121">
        <v>12</v>
      </c>
      <c r="AV121" t="s">
        <v>55</v>
      </c>
      <c r="AW121" s="12">
        <v>193.9</v>
      </c>
      <c r="AX121" s="12">
        <f t="shared" si="32"/>
        <v>193.16666666666666</v>
      </c>
      <c r="BA121">
        <v>12</v>
      </c>
      <c r="BB121" t="s">
        <v>55</v>
      </c>
      <c r="BC121" s="12">
        <v>156.69999999999999</v>
      </c>
      <c r="BD121" s="12">
        <f t="shared" si="33"/>
        <v>159.33333333333331</v>
      </c>
      <c r="BG121">
        <v>12</v>
      </c>
      <c r="BH121" t="s">
        <v>55</v>
      </c>
      <c r="BI121" s="12">
        <v>150.19999999999999</v>
      </c>
      <c r="BJ121" s="12">
        <f t="shared" si="34"/>
        <v>168.86666666666665</v>
      </c>
      <c r="BM121">
        <v>12</v>
      </c>
      <c r="BN121" t="s">
        <v>55</v>
      </c>
      <c r="BO121" s="12">
        <v>170.5</v>
      </c>
      <c r="BP121" s="12">
        <f t="shared" si="35"/>
        <v>170.13333333333333</v>
      </c>
      <c r="BS121">
        <v>12</v>
      </c>
      <c r="BT121" t="s">
        <v>55</v>
      </c>
      <c r="BU121" s="12">
        <v>121.2</v>
      </c>
      <c r="BV121" s="12">
        <f t="shared" si="36"/>
        <v>121.26666666666667</v>
      </c>
      <c r="BY121">
        <v>12</v>
      </c>
      <c r="BZ121" t="s">
        <v>55</v>
      </c>
      <c r="CA121" s="12">
        <v>207.5</v>
      </c>
      <c r="CB121" s="12">
        <f t="shared" si="37"/>
        <v>204.63333333333333</v>
      </c>
      <c r="CE121">
        <v>12</v>
      </c>
      <c r="CF121" t="s">
        <v>55</v>
      </c>
      <c r="CG121" s="12">
        <v>176.8</v>
      </c>
      <c r="CH121" s="12">
        <f t="shared" si="38"/>
        <v>176.33333333333334</v>
      </c>
      <c r="CK121">
        <v>12</v>
      </c>
      <c r="CL121" t="s">
        <v>55</v>
      </c>
      <c r="CM121" s="12">
        <v>187.7</v>
      </c>
      <c r="CP121">
        <v>12</v>
      </c>
      <c r="CQ121" t="s">
        <v>55</v>
      </c>
      <c r="CR121" s="12">
        <v>187.7</v>
      </c>
      <c r="CS121" s="12">
        <f t="shared" si="39"/>
        <v>186.73333333333335</v>
      </c>
      <c r="CV121">
        <v>12</v>
      </c>
      <c r="CW121" t="s">
        <v>55</v>
      </c>
      <c r="CX121" s="12">
        <v>174.4</v>
      </c>
      <c r="CY121" s="12">
        <f t="shared" si="40"/>
        <v>176.13333333333333</v>
      </c>
      <c r="DB121">
        <v>12</v>
      </c>
      <c r="DC121" t="s">
        <v>55</v>
      </c>
      <c r="DD121" s="12">
        <v>195.9</v>
      </c>
      <c r="DG121" t="s">
        <v>55</v>
      </c>
      <c r="DH121" s="12">
        <v>195.9</v>
      </c>
      <c r="DI121" s="12">
        <f t="shared" si="41"/>
        <v>195.43333333333331</v>
      </c>
      <c r="DL121">
        <v>12</v>
      </c>
      <c r="DM121" t="s">
        <v>55</v>
      </c>
      <c r="DN121" s="12">
        <v>188.1</v>
      </c>
      <c r="DQ121" t="s">
        <v>55</v>
      </c>
      <c r="DR121" s="12">
        <v>188.1</v>
      </c>
      <c r="DS121" s="12">
        <f t="shared" si="42"/>
        <v>187.13333333333333</v>
      </c>
      <c r="DV121">
        <v>12</v>
      </c>
      <c r="DW121" t="s">
        <v>55</v>
      </c>
      <c r="DX121" s="12">
        <v>185.9</v>
      </c>
      <c r="EA121" t="s">
        <v>55</v>
      </c>
      <c r="EB121" s="12">
        <v>185.9</v>
      </c>
      <c r="EC121" s="12">
        <f t="shared" si="43"/>
        <v>185.16666666666666</v>
      </c>
      <c r="EF121">
        <v>12</v>
      </c>
      <c r="EG121" t="s">
        <v>55</v>
      </c>
      <c r="EH121" s="12">
        <v>187.8</v>
      </c>
      <c r="EK121" t="s">
        <v>55</v>
      </c>
      <c r="EL121" s="12">
        <v>187.8</v>
      </c>
      <c r="EM121" s="12">
        <f t="shared" si="44"/>
        <v>186.86666666666667</v>
      </c>
      <c r="EP121">
        <v>12</v>
      </c>
      <c r="EQ121" t="s">
        <v>55</v>
      </c>
      <c r="ER121" s="12">
        <v>182.8</v>
      </c>
      <c r="EU121" t="s">
        <v>55</v>
      </c>
      <c r="EV121" s="12">
        <v>182.8</v>
      </c>
      <c r="EW121" s="12">
        <f t="shared" si="45"/>
        <v>181.83333333333334</v>
      </c>
      <c r="EZ121">
        <v>12</v>
      </c>
      <c r="FA121" t="s">
        <v>55</v>
      </c>
      <c r="FB121" s="12">
        <v>176.4</v>
      </c>
      <c r="FE121" t="s">
        <v>55</v>
      </c>
      <c r="FF121" s="12">
        <v>176.4</v>
      </c>
      <c r="FG121" s="12">
        <f t="shared" si="46"/>
        <v>175.43333333333331</v>
      </c>
      <c r="FJ121">
        <v>12</v>
      </c>
      <c r="FK121" t="s">
        <v>55</v>
      </c>
      <c r="FL121" s="12">
        <v>183.5</v>
      </c>
      <c r="FO121" t="s">
        <v>55</v>
      </c>
      <c r="FP121" s="12">
        <v>183.5</v>
      </c>
      <c r="FQ121" s="12">
        <f t="shared" si="47"/>
        <v>182.33333333333334</v>
      </c>
      <c r="FT121">
        <v>12</v>
      </c>
      <c r="FU121" t="s">
        <v>55</v>
      </c>
      <c r="FV121" s="12">
        <v>167.8</v>
      </c>
      <c r="FY121" t="s">
        <v>55</v>
      </c>
      <c r="FZ121" s="12">
        <v>167.8</v>
      </c>
      <c r="GA121" s="12">
        <f t="shared" si="48"/>
        <v>167.56666666666666</v>
      </c>
      <c r="GD121">
        <v>12</v>
      </c>
      <c r="GE121" t="s">
        <v>55</v>
      </c>
      <c r="GF121" s="12">
        <v>171.2</v>
      </c>
      <c r="GI121" t="s">
        <v>55</v>
      </c>
      <c r="GJ121" s="12">
        <v>171.2</v>
      </c>
      <c r="GK121" s="12">
        <f t="shared" si="49"/>
        <v>170.86666666666665</v>
      </c>
      <c r="GN121">
        <v>12</v>
      </c>
      <c r="GO121" t="s">
        <v>55</v>
      </c>
      <c r="GP121" s="12">
        <v>177.3</v>
      </c>
      <c r="GS121" t="s">
        <v>55</v>
      </c>
      <c r="GT121" s="12">
        <v>177.3</v>
      </c>
      <c r="GU121" s="12">
        <f t="shared" si="50"/>
        <v>176.9</v>
      </c>
      <c r="GX121">
        <v>12</v>
      </c>
      <c r="GY121" t="s">
        <v>55</v>
      </c>
      <c r="GZ121" s="12">
        <v>175.7</v>
      </c>
      <c r="HC121" t="s">
        <v>55</v>
      </c>
      <c r="HD121" s="12">
        <v>175.7</v>
      </c>
      <c r="HE121" s="12">
        <f t="shared" si="51"/>
        <v>173.69999999999996</v>
      </c>
      <c r="HH121">
        <v>12</v>
      </c>
      <c r="HI121" t="s">
        <v>55</v>
      </c>
      <c r="HJ121" s="12">
        <v>175.5</v>
      </c>
      <c r="HM121" t="s">
        <v>55</v>
      </c>
      <c r="HN121" s="12">
        <v>175.5</v>
      </c>
      <c r="HO121" s="12">
        <f t="shared" si="52"/>
        <v>174.66666666666666</v>
      </c>
      <c r="HR121">
        <v>12</v>
      </c>
      <c r="HS121" t="s">
        <v>55</v>
      </c>
      <c r="HT121" s="12">
        <v>177.1</v>
      </c>
      <c r="HW121" t="s">
        <v>55</v>
      </c>
      <c r="HX121" s="12">
        <v>177.1</v>
      </c>
      <c r="HY121" s="12">
        <f t="shared" si="53"/>
        <v>177.60000000000002</v>
      </c>
    </row>
    <row r="122" spans="2:233" x14ac:dyDescent="0.35">
      <c r="B122">
        <v>2023</v>
      </c>
      <c r="C122">
        <v>1</v>
      </c>
      <c r="D122" t="s">
        <v>31</v>
      </c>
      <c r="E122" s="12">
        <v>172.1</v>
      </c>
      <c r="G122">
        <v>2023</v>
      </c>
      <c r="H122">
        <v>1</v>
      </c>
      <c r="I122" t="s">
        <v>31</v>
      </c>
      <c r="J122" s="12">
        <v>172.1</v>
      </c>
      <c r="K122" s="12">
        <f t="shared" si="27"/>
        <v>171.53333333333333</v>
      </c>
      <c r="M122">
        <v>2023</v>
      </c>
      <c r="N122">
        <v>1</v>
      </c>
      <c r="O122" t="s">
        <v>31</v>
      </c>
      <c r="P122" s="12">
        <v>174</v>
      </c>
      <c r="Q122" s="12">
        <f t="shared" si="28"/>
        <v>169.9</v>
      </c>
      <c r="S122">
        <v>2023</v>
      </c>
      <c r="T122">
        <v>1</v>
      </c>
      <c r="U122" t="s">
        <v>31</v>
      </c>
      <c r="V122" s="12">
        <v>208.3</v>
      </c>
      <c r="X122">
        <v>2023</v>
      </c>
      <c r="Y122" t="s">
        <v>31</v>
      </c>
      <c r="Z122" s="12">
        <v>208.3</v>
      </c>
      <c r="AA122" s="12">
        <f t="shared" si="29"/>
        <v>207.4666666666667</v>
      </c>
      <c r="AC122">
        <v>2023</v>
      </c>
      <c r="AD122">
        <v>1</v>
      </c>
      <c r="AE122" t="s">
        <v>31</v>
      </c>
      <c r="AF122" s="12">
        <v>192.9</v>
      </c>
      <c r="AG122" s="12">
        <f t="shared" si="30"/>
        <v>187.39999999999998</v>
      </c>
      <c r="AI122">
        <v>2023</v>
      </c>
      <c r="AJ122">
        <v>1</v>
      </c>
      <c r="AK122" t="s">
        <v>31</v>
      </c>
      <c r="AL122" s="12">
        <v>174.3</v>
      </c>
      <c r="AN122">
        <v>2023</v>
      </c>
      <c r="AO122">
        <v>1</v>
      </c>
      <c r="AP122" t="s">
        <v>31</v>
      </c>
      <c r="AQ122" s="12">
        <v>174.3</v>
      </c>
      <c r="AR122" s="12">
        <f t="shared" si="31"/>
        <v>173.33333333333334</v>
      </c>
      <c r="AT122">
        <v>2023</v>
      </c>
      <c r="AU122">
        <v>1</v>
      </c>
      <c r="AV122" t="s">
        <v>31</v>
      </c>
      <c r="AW122" s="12">
        <v>192.6</v>
      </c>
      <c r="AX122" s="12">
        <f t="shared" si="32"/>
        <v>193.5</v>
      </c>
      <c r="AZ122">
        <v>2023</v>
      </c>
      <c r="BA122">
        <v>1</v>
      </c>
      <c r="BB122" t="s">
        <v>31</v>
      </c>
      <c r="BC122" s="12">
        <v>156.30000000000001</v>
      </c>
      <c r="BD122" s="12">
        <f t="shared" si="33"/>
        <v>157.36666666666665</v>
      </c>
      <c r="BF122">
        <v>2023</v>
      </c>
      <c r="BG122">
        <v>1</v>
      </c>
      <c r="BH122" t="s">
        <v>31</v>
      </c>
      <c r="BI122" s="12">
        <v>142.9</v>
      </c>
      <c r="BJ122" s="12">
        <f t="shared" si="34"/>
        <v>154.89999999999998</v>
      </c>
      <c r="BL122">
        <v>2023</v>
      </c>
      <c r="BM122">
        <v>1</v>
      </c>
      <c r="BN122" t="s">
        <v>31</v>
      </c>
      <c r="BO122" s="12">
        <v>170.7</v>
      </c>
      <c r="BP122" s="12">
        <f t="shared" si="35"/>
        <v>170.46666666666667</v>
      </c>
      <c r="BR122">
        <v>2023</v>
      </c>
      <c r="BS122">
        <v>1</v>
      </c>
      <c r="BT122" t="s">
        <v>31</v>
      </c>
      <c r="BU122" s="12">
        <v>120.3</v>
      </c>
      <c r="BV122" s="12">
        <f t="shared" si="36"/>
        <v>121</v>
      </c>
      <c r="BX122">
        <v>2023</v>
      </c>
      <c r="BY122">
        <v>1</v>
      </c>
      <c r="BZ122" t="s">
        <v>31</v>
      </c>
      <c r="CA122" s="12">
        <v>210.5</v>
      </c>
      <c r="CB122" s="12">
        <f t="shared" si="37"/>
        <v>207.6</v>
      </c>
      <c r="CD122">
        <v>2023</v>
      </c>
      <c r="CE122">
        <v>1</v>
      </c>
      <c r="CF122" t="s">
        <v>31</v>
      </c>
      <c r="CG122" s="12">
        <v>176.9</v>
      </c>
      <c r="CH122" s="12">
        <f t="shared" si="38"/>
        <v>176.70000000000002</v>
      </c>
      <c r="CJ122">
        <v>2023</v>
      </c>
      <c r="CK122">
        <v>1</v>
      </c>
      <c r="CL122" t="s">
        <v>31</v>
      </c>
      <c r="CM122" s="12">
        <v>188.5</v>
      </c>
      <c r="CO122">
        <v>2023</v>
      </c>
      <c r="CP122">
        <v>1</v>
      </c>
      <c r="CQ122" t="s">
        <v>31</v>
      </c>
      <c r="CR122" s="12">
        <v>188.5</v>
      </c>
      <c r="CS122" s="12">
        <f t="shared" si="39"/>
        <v>187.70000000000002</v>
      </c>
      <c r="CU122">
        <v>2023</v>
      </c>
      <c r="CV122">
        <v>1</v>
      </c>
      <c r="CW122" t="s">
        <v>31</v>
      </c>
      <c r="CX122" s="12">
        <v>175</v>
      </c>
      <c r="CY122" s="12">
        <f t="shared" si="40"/>
        <v>175.33333333333334</v>
      </c>
      <c r="DA122">
        <v>2023</v>
      </c>
      <c r="DB122">
        <v>1</v>
      </c>
      <c r="DC122" t="s">
        <v>31</v>
      </c>
      <c r="DD122" s="12">
        <v>196.9</v>
      </c>
      <c r="DF122">
        <v>2023</v>
      </c>
      <c r="DG122" t="s">
        <v>31</v>
      </c>
      <c r="DH122" s="12">
        <v>196.9</v>
      </c>
      <c r="DI122" s="12">
        <f t="shared" si="41"/>
        <v>196.1</v>
      </c>
      <c r="DK122">
        <v>2023</v>
      </c>
      <c r="DL122">
        <v>1</v>
      </c>
      <c r="DM122" t="s">
        <v>31</v>
      </c>
      <c r="DN122" s="12">
        <v>189</v>
      </c>
      <c r="DP122">
        <v>2023</v>
      </c>
      <c r="DQ122" t="s">
        <v>31</v>
      </c>
      <c r="DR122" s="12">
        <v>189</v>
      </c>
      <c r="DS122" s="12">
        <f t="shared" si="42"/>
        <v>188.1</v>
      </c>
      <c r="DU122">
        <v>2023</v>
      </c>
      <c r="DV122">
        <v>1</v>
      </c>
      <c r="DW122" t="s">
        <v>31</v>
      </c>
      <c r="DX122" s="12">
        <v>186.3</v>
      </c>
      <c r="DZ122">
        <v>2023</v>
      </c>
      <c r="EA122" t="s">
        <v>31</v>
      </c>
      <c r="EB122" s="12">
        <v>186.3</v>
      </c>
      <c r="EC122" s="12">
        <f t="shared" si="43"/>
        <v>185.80000000000004</v>
      </c>
      <c r="EE122">
        <v>2023</v>
      </c>
      <c r="EF122">
        <v>1</v>
      </c>
      <c r="EG122" t="s">
        <v>31</v>
      </c>
      <c r="EH122" s="12">
        <v>188.6</v>
      </c>
      <c r="EJ122">
        <v>2023</v>
      </c>
      <c r="EK122" t="s">
        <v>31</v>
      </c>
      <c r="EL122" s="12">
        <v>188.6</v>
      </c>
      <c r="EM122" s="12">
        <f t="shared" si="44"/>
        <v>187.76666666666668</v>
      </c>
      <c r="EO122">
        <v>2023</v>
      </c>
      <c r="EP122">
        <v>1</v>
      </c>
      <c r="EQ122" t="s">
        <v>31</v>
      </c>
      <c r="ER122" s="12">
        <v>183.2</v>
      </c>
      <c r="ET122">
        <v>2023</v>
      </c>
      <c r="EU122" t="s">
        <v>31</v>
      </c>
      <c r="EV122" s="12">
        <v>183.2</v>
      </c>
      <c r="EW122" s="12">
        <f t="shared" si="45"/>
        <v>182.63333333333335</v>
      </c>
      <c r="EY122">
        <v>2023</v>
      </c>
      <c r="EZ122">
        <v>1</v>
      </c>
      <c r="FA122" t="s">
        <v>31</v>
      </c>
      <c r="FB122" s="12">
        <v>177.2</v>
      </c>
      <c r="FD122">
        <v>2023</v>
      </c>
      <c r="FE122" t="s">
        <v>31</v>
      </c>
      <c r="FF122" s="12">
        <v>177.2</v>
      </c>
      <c r="FG122" s="12">
        <f t="shared" si="46"/>
        <v>176.36666666666665</v>
      </c>
      <c r="FI122">
        <v>2023</v>
      </c>
      <c r="FJ122">
        <v>1</v>
      </c>
      <c r="FK122" t="s">
        <v>31</v>
      </c>
      <c r="FL122" s="12">
        <v>184.7</v>
      </c>
      <c r="FN122">
        <v>2023</v>
      </c>
      <c r="FO122" t="s">
        <v>31</v>
      </c>
      <c r="FP122" s="12">
        <v>184.7</v>
      </c>
      <c r="FQ122" s="12">
        <f t="shared" si="47"/>
        <v>183.5</v>
      </c>
      <c r="FS122">
        <v>2023</v>
      </c>
      <c r="FT122">
        <v>1</v>
      </c>
      <c r="FU122" t="s">
        <v>31</v>
      </c>
      <c r="FV122" s="12">
        <v>168.2</v>
      </c>
      <c r="FX122">
        <v>2023</v>
      </c>
      <c r="FY122" t="s">
        <v>31</v>
      </c>
      <c r="FZ122" s="12">
        <v>168.2</v>
      </c>
      <c r="GA122" s="12">
        <f t="shared" si="48"/>
        <v>167.83333333333334</v>
      </c>
      <c r="GC122">
        <v>2023</v>
      </c>
      <c r="GD122">
        <v>1</v>
      </c>
      <c r="GE122" t="s">
        <v>31</v>
      </c>
      <c r="GF122" s="12">
        <v>171.8</v>
      </c>
      <c r="GH122">
        <v>2023</v>
      </c>
      <c r="GI122" t="s">
        <v>31</v>
      </c>
      <c r="GJ122" s="12">
        <v>171.8</v>
      </c>
      <c r="GK122" s="12">
        <f t="shared" si="49"/>
        <v>171.26666666666665</v>
      </c>
      <c r="GM122">
        <v>2023</v>
      </c>
      <c r="GN122">
        <v>1</v>
      </c>
      <c r="GO122" t="s">
        <v>31</v>
      </c>
      <c r="GP122" s="12">
        <v>177.8</v>
      </c>
      <c r="GR122">
        <v>2023</v>
      </c>
      <c r="GS122" t="s">
        <v>31</v>
      </c>
      <c r="GT122" s="12">
        <v>177.8</v>
      </c>
      <c r="GU122" s="12">
        <f t="shared" si="50"/>
        <v>177.33333333333334</v>
      </c>
      <c r="GW122">
        <v>2023</v>
      </c>
      <c r="GX122">
        <v>1</v>
      </c>
      <c r="GY122" t="s">
        <v>31</v>
      </c>
      <c r="GZ122" s="12">
        <v>178.4</v>
      </c>
      <c r="HB122">
        <v>2023</v>
      </c>
      <c r="HC122" t="s">
        <v>31</v>
      </c>
      <c r="HD122" s="12">
        <v>178.4</v>
      </c>
      <c r="HE122" s="12">
        <f t="shared" si="51"/>
        <v>175.83333333333334</v>
      </c>
      <c r="HG122">
        <v>2023</v>
      </c>
      <c r="HH122">
        <v>1</v>
      </c>
      <c r="HI122" t="s">
        <v>31</v>
      </c>
      <c r="HJ122" s="12">
        <v>176.5</v>
      </c>
      <c r="HL122">
        <v>2023</v>
      </c>
      <c r="HM122" t="s">
        <v>31</v>
      </c>
      <c r="HN122" s="12">
        <v>176.5</v>
      </c>
      <c r="HO122" s="12">
        <f t="shared" si="52"/>
        <v>175.53333333333333</v>
      </c>
      <c r="HQ122">
        <v>2023</v>
      </c>
      <c r="HR122">
        <v>1</v>
      </c>
      <c r="HS122" t="s">
        <v>31</v>
      </c>
      <c r="HT122" s="12">
        <v>177.8</v>
      </c>
      <c r="HV122">
        <v>2023</v>
      </c>
      <c r="HW122" t="s">
        <v>31</v>
      </c>
      <c r="HX122" s="12">
        <v>177.8</v>
      </c>
      <c r="HY122" s="12">
        <f t="shared" si="53"/>
        <v>177.56666666666669</v>
      </c>
    </row>
    <row r="123" spans="2:233" x14ac:dyDescent="0.35">
      <c r="C123">
        <v>2</v>
      </c>
      <c r="D123" t="s">
        <v>36</v>
      </c>
      <c r="E123" s="12">
        <v>173.5</v>
      </c>
      <c r="H123">
        <v>2</v>
      </c>
      <c r="I123" t="s">
        <v>36</v>
      </c>
      <c r="J123" s="12">
        <v>173.5</v>
      </c>
      <c r="K123" s="12">
        <f t="shared" si="27"/>
        <v>172.1</v>
      </c>
      <c r="N123">
        <v>2</v>
      </c>
      <c r="O123" t="s">
        <v>36</v>
      </c>
      <c r="P123" s="12">
        <v>174.2</v>
      </c>
      <c r="Q123" s="12">
        <f t="shared" si="28"/>
        <v>172.33333333333334</v>
      </c>
      <c r="T123">
        <v>2</v>
      </c>
      <c r="U123" t="s">
        <v>36</v>
      </c>
      <c r="V123" s="12">
        <v>205.2</v>
      </c>
      <c r="Y123" t="s">
        <v>36</v>
      </c>
      <c r="Z123" s="12">
        <v>205.2</v>
      </c>
      <c r="AA123" s="12">
        <f t="shared" si="29"/>
        <v>206.80000000000004</v>
      </c>
      <c r="AD123">
        <v>2</v>
      </c>
      <c r="AE123" t="s">
        <v>36</v>
      </c>
      <c r="AF123" s="12">
        <v>173.9</v>
      </c>
      <c r="AG123" s="12">
        <f t="shared" si="30"/>
        <v>185.29999999999998</v>
      </c>
      <c r="AJ123">
        <v>2</v>
      </c>
      <c r="AK123" t="s">
        <v>36</v>
      </c>
      <c r="AL123" s="12">
        <v>177</v>
      </c>
      <c r="AO123">
        <v>2</v>
      </c>
      <c r="AP123" t="s">
        <v>36</v>
      </c>
      <c r="AQ123" s="12">
        <v>177</v>
      </c>
      <c r="AR123" s="12">
        <f t="shared" si="31"/>
        <v>174.9</v>
      </c>
      <c r="AU123">
        <v>2</v>
      </c>
      <c r="AV123" t="s">
        <v>36</v>
      </c>
      <c r="AW123" s="12">
        <v>183.4</v>
      </c>
      <c r="AX123" s="12">
        <f t="shared" si="32"/>
        <v>189.96666666666667</v>
      </c>
      <c r="BA123">
        <v>2</v>
      </c>
      <c r="BB123" t="s">
        <v>36</v>
      </c>
      <c r="BC123" s="12">
        <v>167.2</v>
      </c>
      <c r="BD123" s="12">
        <f t="shared" si="33"/>
        <v>160.06666666666666</v>
      </c>
      <c r="BG123">
        <v>2</v>
      </c>
      <c r="BH123" t="s">
        <v>36</v>
      </c>
      <c r="BI123" s="12">
        <v>140.9</v>
      </c>
      <c r="BJ123" s="12">
        <f t="shared" si="34"/>
        <v>144.66666666666666</v>
      </c>
      <c r="BM123">
        <v>2</v>
      </c>
      <c r="BN123" t="s">
        <v>36</v>
      </c>
      <c r="BO123" s="12">
        <v>170.4</v>
      </c>
      <c r="BP123" s="12">
        <f t="shared" si="35"/>
        <v>170.53333333333333</v>
      </c>
      <c r="BS123">
        <v>2</v>
      </c>
      <c r="BT123" t="s">
        <v>36</v>
      </c>
      <c r="BU123" s="12">
        <v>119.1</v>
      </c>
      <c r="BV123" s="12">
        <f t="shared" si="36"/>
        <v>120.2</v>
      </c>
      <c r="BY123">
        <v>2</v>
      </c>
      <c r="BZ123" t="s">
        <v>36</v>
      </c>
      <c r="CA123" s="12">
        <v>212.1</v>
      </c>
      <c r="CB123" s="12">
        <f t="shared" si="37"/>
        <v>210.03333333333333</v>
      </c>
      <c r="CE123">
        <v>2</v>
      </c>
      <c r="CF123" t="s">
        <v>36</v>
      </c>
      <c r="CG123" s="12">
        <v>177.6</v>
      </c>
      <c r="CH123" s="12">
        <f t="shared" si="38"/>
        <v>177.10000000000002</v>
      </c>
      <c r="CK123">
        <v>2</v>
      </c>
      <c r="CL123" t="s">
        <v>36</v>
      </c>
      <c r="CM123" s="12">
        <v>189.9</v>
      </c>
      <c r="CP123">
        <v>2</v>
      </c>
      <c r="CQ123" t="s">
        <v>36</v>
      </c>
      <c r="CR123" s="12">
        <v>189.9</v>
      </c>
      <c r="CS123" s="12">
        <f t="shared" si="39"/>
        <v>188.70000000000002</v>
      </c>
      <c r="CV123">
        <v>2</v>
      </c>
      <c r="CW123" t="s">
        <v>36</v>
      </c>
      <c r="CX123" s="12">
        <v>174.8</v>
      </c>
      <c r="CY123" s="12">
        <f t="shared" si="40"/>
        <v>174.73333333333335</v>
      </c>
      <c r="DB123">
        <v>2</v>
      </c>
      <c r="DC123" t="s">
        <v>36</v>
      </c>
      <c r="DD123" s="12">
        <v>198.3</v>
      </c>
      <c r="DG123" t="s">
        <v>36</v>
      </c>
      <c r="DH123" s="12">
        <v>198.3</v>
      </c>
      <c r="DI123" s="12">
        <f t="shared" si="41"/>
        <v>197.03333333333333</v>
      </c>
      <c r="DL123">
        <v>2</v>
      </c>
      <c r="DM123" t="s">
        <v>36</v>
      </c>
      <c r="DN123" s="12">
        <v>190</v>
      </c>
      <c r="DQ123" t="s">
        <v>36</v>
      </c>
      <c r="DR123" s="12">
        <v>190</v>
      </c>
      <c r="DS123" s="12">
        <f t="shared" si="42"/>
        <v>189.03333333333333</v>
      </c>
      <c r="DV123">
        <v>2</v>
      </c>
      <c r="DW123" t="s">
        <v>36</v>
      </c>
      <c r="DX123" s="12">
        <v>187</v>
      </c>
      <c r="EA123" t="s">
        <v>36</v>
      </c>
      <c r="EB123" s="12">
        <v>187</v>
      </c>
      <c r="EC123" s="12">
        <f t="shared" si="43"/>
        <v>186.4</v>
      </c>
      <c r="EF123">
        <v>2</v>
      </c>
      <c r="EG123" t="s">
        <v>36</v>
      </c>
      <c r="EH123" s="12">
        <v>189.6</v>
      </c>
      <c r="EK123" t="s">
        <v>36</v>
      </c>
      <c r="EL123" s="12">
        <v>189.6</v>
      </c>
      <c r="EM123" s="12">
        <f t="shared" si="44"/>
        <v>188.66666666666666</v>
      </c>
      <c r="EP123">
        <v>2</v>
      </c>
      <c r="EQ123" t="s">
        <v>36</v>
      </c>
      <c r="ER123" s="12">
        <v>181.6</v>
      </c>
      <c r="EU123" t="s">
        <v>36</v>
      </c>
      <c r="EV123" s="12">
        <v>181.6</v>
      </c>
      <c r="EW123" s="12">
        <f t="shared" si="45"/>
        <v>182.53333333333333</v>
      </c>
      <c r="EZ123">
        <v>2</v>
      </c>
      <c r="FA123" t="s">
        <v>36</v>
      </c>
      <c r="FB123" s="12">
        <v>178.6</v>
      </c>
      <c r="FE123" t="s">
        <v>36</v>
      </c>
      <c r="FF123" s="12">
        <v>178.6</v>
      </c>
      <c r="FG123" s="12">
        <f t="shared" si="46"/>
        <v>177.4</v>
      </c>
      <c r="FJ123">
        <v>2</v>
      </c>
      <c r="FK123" t="s">
        <v>36</v>
      </c>
      <c r="FL123" s="12">
        <v>186.6</v>
      </c>
      <c r="FO123" t="s">
        <v>36</v>
      </c>
      <c r="FP123" s="12">
        <v>186.6</v>
      </c>
      <c r="FQ123" s="12">
        <f t="shared" si="47"/>
        <v>184.93333333333331</v>
      </c>
      <c r="FT123">
        <v>2</v>
      </c>
      <c r="FU123" t="s">
        <v>36</v>
      </c>
      <c r="FV123" s="12">
        <v>169</v>
      </c>
      <c r="FY123" t="s">
        <v>36</v>
      </c>
      <c r="FZ123" s="12">
        <v>169</v>
      </c>
      <c r="GA123" s="12">
        <f t="shared" si="48"/>
        <v>168.33333333333334</v>
      </c>
      <c r="GD123">
        <v>2</v>
      </c>
      <c r="GE123" t="s">
        <v>36</v>
      </c>
      <c r="GF123" s="12">
        <v>172.8</v>
      </c>
      <c r="GI123" t="s">
        <v>36</v>
      </c>
      <c r="GJ123" s="12">
        <v>172.8</v>
      </c>
      <c r="GK123" s="12">
        <f t="shared" si="49"/>
        <v>171.93333333333331</v>
      </c>
      <c r="GN123">
        <v>2</v>
      </c>
      <c r="GO123" t="s">
        <v>36</v>
      </c>
      <c r="GP123" s="12">
        <v>178.5</v>
      </c>
      <c r="GS123" t="s">
        <v>36</v>
      </c>
      <c r="GT123" s="12">
        <v>178.5</v>
      </c>
      <c r="GU123" s="12">
        <f t="shared" si="50"/>
        <v>177.86666666666667</v>
      </c>
      <c r="GX123">
        <v>2</v>
      </c>
      <c r="GY123" t="s">
        <v>36</v>
      </c>
      <c r="GZ123" s="12">
        <v>180.7</v>
      </c>
      <c r="HC123" t="s">
        <v>36</v>
      </c>
      <c r="HD123" s="12">
        <v>180.7</v>
      </c>
      <c r="HE123" s="12">
        <f t="shared" si="51"/>
        <v>178.26666666666665</v>
      </c>
      <c r="HH123">
        <v>2</v>
      </c>
      <c r="HI123" t="s">
        <v>36</v>
      </c>
      <c r="HJ123" s="12">
        <v>177.9</v>
      </c>
      <c r="HM123" t="s">
        <v>36</v>
      </c>
      <c r="HN123" s="12">
        <v>177.9</v>
      </c>
      <c r="HO123" s="12">
        <f t="shared" si="52"/>
        <v>176.63333333333333</v>
      </c>
      <c r="HR123">
        <v>2</v>
      </c>
      <c r="HS123" t="s">
        <v>36</v>
      </c>
      <c r="HT123" s="12">
        <v>178</v>
      </c>
      <c r="HW123" t="s">
        <v>36</v>
      </c>
      <c r="HX123" s="12">
        <v>178</v>
      </c>
      <c r="HY123" s="12">
        <f t="shared" si="53"/>
        <v>177.63333333333333</v>
      </c>
    </row>
    <row r="124" spans="2:233" x14ac:dyDescent="0.35">
      <c r="C124">
        <v>3</v>
      </c>
      <c r="D124" t="s">
        <v>38</v>
      </c>
      <c r="E124" s="12">
        <v>173.5</v>
      </c>
      <c r="H124">
        <v>3</v>
      </c>
      <c r="I124" t="s">
        <v>38</v>
      </c>
      <c r="J124" s="12">
        <v>173.5</v>
      </c>
      <c r="K124" s="12">
        <f t="shared" si="27"/>
        <v>173.03333333333333</v>
      </c>
      <c r="N124">
        <v>3</v>
      </c>
      <c r="O124" t="s">
        <v>38</v>
      </c>
      <c r="P124" s="12">
        <v>174.3</v>
      </c>
      <c r="Q124" s="12">
        <f t="shared" si="28"/>
        <v>174.16666666666666</v>
      </c>
      <c r="T124">
        <v>3</v>
      </c>
      <c r="U124" t="s">
        <v>38</v>
      </c>
      <c r="V124" s="12">
        <v>205.2</v>
      </c>
      <c r="Y124" t="s">
        <v>38</v>
      </c>
      <c r="Z124" s="12">
        <v>205.2</v>
      </c>
      <c r="AA124" s="12">
        <f t="shared" si="29"/>
        <v>206.23333333333335</v>
      </c>
      <c r="AD124">
        <v>3</v>
      </c>
      <c r="AE124" t="s">
        <v>38</v>
      </c>
      <c r="AF124" s="12">
        <v>173.9</v>
      </c>
      <c r="AG124" s="12">
        <f t="shared" si="30"/>
        <v>180.23333333333335</v>
      </c>
      <c r="AJ124">
        <v>3</v>
      </c>
      <c r="AK124" t="s">
        <v>38</v>
      </c>
      <c r="AL124" s="12">
        <v>177</v>
      </c>
      <c r="AO124">
        <v>3</v>
      </c>
      <c r="AP124" t="s">
        <v>38</v>
      </c>
      <c r="AQ124" s="12">
        <v>177</v>
      </c>
      <c r="AR124" s="12">
        <f t="shared" si="31"/>
        <v>176.1</v>
      </c>
      <c r="AU124">
        <v>3</v>
      </c>
      <c r="AV124" t="s">
        <v>38</v>
      </c>
      <c r="AW124" s="12">
        <v>183.3</v>
      </c>
      <c r="AX124" s="12">
        <f t="shared" si="32"/>
        <v>186.43333333333331</v>
      </c>
      <c r="BA124">
        <v>3</v>
      </c>
      <c r="BB124" t="s">
        <v>38</v>
      </c>
      <c r="BC124" s="12">
        <v>167.2</v>
      </c>
      <c r="BD124" s="12">
        <f t="shared" si="33"/>
        <v>163.56666666666666</v>
      </c>
      <c r="BG124">
        <v>3</v>
      </c>
      <c r="BH124" t="s">
        <v>38</v>
      </c>
      <c r="BI124" s="12">
        <v>140.9</v>
      </c>
      <c r="BJ124" s="12">
        <f t="shared" si="34"/>
        <v>141.56666666666669</v>
      </c>
      <c r="BM124">
        <v>3</v>
      </c>
      <c r="BN124" t="s">
        <v>38</v>
      </c>
      <c r="BO124" s="12">
        <v>170.5</v>
      </c>
      <c r="BP124" s="12">
        <f t="shared" si="35"/>
        <v>170.53333333333333</v>
      </c>
      <c r="BS124">
        <v>3</v>
      </c>
      <c r="BT124" t="s">
        <v>38</v>
      </c>
      <c r="BU124" s="12">
        <v>119.1</v>
      </c>
      <c r="BV124" s="12">
        <f t="shared" si="36"/>
        <v>119.5</v>
      </c>
      <c r="BY124">
        <v>3</v>
      </c>
      <c r="BZ124" t="s">
        <v>38</v>
      </c>
      <c r="CA124" s="12">
        <v>212.1</v>
      </c>
      <c r="CB124" s="12">
        <f t="shared" si="37"/>
        <v>211.56666666666669</v>
      </c>
      <c r="CE124">
        <v>3</v>
      </c>
      <c r="CF124" t="s">
        <v>38</v>
      </c>
      <c r="CG124" s="12">
        <v>177.6</v>
      </c>
      <c r="CH124" s="12">
        <f t="shared" si="38"/>
        <v>177.36666666666667</v>
      </c>
      <c r="CK124">
        <v>3</v>
      </c>
      <c r="CL124" t="s">
        <v>38</v>
      </c>
      <c r="CM124" s="12">
        <v>189.9</v>
      </c>
      <c r="CP124">
        <v>3</v>
      </c>
      <c r="CQ124" t="s">
        <v>38</v>
      </c>
      <c r="CR124" s="12">
        <v>189.9</v>
      </c>
      <c r="CS124" s="12">
        <f t="shared" si="39"/>
        <v>189.43333333333331</v>
      </c>
      <c r="CV124">
        <v>3</v>
      </c>
      <c r="CW124" t="s">
        <v>38</v>
      </c>
      <c r="CX124" s="12">
        <v>174.8</v>
      </c>
      <c r="CY124" s="12">
        <f t="shared" si="40"/>
        <v>174.86666666666667</v>
      </c>
      <c r="DB124">
        <v>3</v>
      </c>
      <c r="DC124" t="s">
        <v>38</v>
      </c>
      <c r="DD124" s="12">
        <v>198.4</v>
      </c>
      <c r="DG124" t="s">
        <v>38</v>
      </c>
      <c r="DH124" s="12">
        <v>198.4</v>
      </c>
      <c r="DI124" s="12">
        <f t="shared" si="41"/>
        <v>197.86666666666667</v>
      </c>
      <c r="DL124">
        <v>3</v>
      </c>
      <c r="DM124" t="s">
        <v>38</v>
      </c>
      <c r="DN124" s="12">
        <v>190</v>
      </c>
      <c r="DQ124" t="s">
        <v>38</v>
      </c>
      <c r="DR124" s="12">
        <v>190</v>
      </c>
      <c r="DS124" s="12">
        <f t="shared" si="42"/>
        <v>189.66666666666666</v>
      </c>
      <c r="DV124">
        <v>3</v>
      </c>
      <c r="DW124" t="s">
        <v>38</v>
      </c>
      <c r="DX124" s="12">
        <v>187</v>
      </c>
      <c r="EA124" t="s">
        <v>38</v>
      </c>
      <c r="EB124" s="12">
        <v>187</v>
      </c>
      <c r="EC124" s="12">
        <f t="shared" si="43"/>
        <v>186.76666666666665</v>
      </c>
      <c r="EF124">
        <v>3</v>
      </c>
      <c r="EG124" t="s">
        <v>38</v>
      </c>
      <c r="EH124" s="12">
        <v>189.6</v>
      </c>
      <c r="EK124" t="s">
        <v>38</v>
      </c>
      <c r="EL124" s="12">
        <v>189.6</v>
      </c>
      <c r="EM124" s="12">
        <f t="shared" si="44"/>
        <v>189.26666666666665</v>
      </c>
      <c r="EP124">
        <v>3</v>
      </c>
      <c r="EQ124" t="s">
        <v>38</v>
      </c>
      <c r="ER124" s="12">
        <v>181.4</v>
      </c>
      <c r="EU124" t="s">
        <v>38</v>
      </c>
      <c r="EV124" s="12">
        <v>181.4</v>
      </c>
      <c r="EW124" s="12">
        <f t="shared" si="45"/>
        <v>182.06666666666663</v>
      </c>
      <c r="EZ124">
        <v>3</v>
      </c>
      <c r="FA124" t="s">
        <v>38</v>
      </c>
      <c r="FB124" s="12">
        <v>178.6</v>
      </c>
      <c r="FE124" t="s">
        <v>38</v>
      </c>
      <c r="FF124" s="12">
        <v>178.6</v>
      </c>
      <c r="FG124" s="12">
        <f t="shared" si="46"/>
        <v>178.13333333333333</v>
      </c>
      <c r="FJ124">
        <v>3</v>
      </c>
      <c r="FK124" t="s">
        <v>38</v>
      </c>
      <c r="FL124" s="12">
        <v>186.6</v>
      </c>
      <c r="FO124" t="s">
        <v>38</v>
      </c>
      <c r="FP124" s="12">
        <v>186.6</v>
      </c>
      <c r="FQ124" s="12">
        <f t="shared" si="47"/>
        <v>185.96666666666667</v>
      </c>
      <c r="FT124">
        <v>3</v>
      </c>
      <c r="FU124" t="s">
        <v>38</v>
      </c>
      <c r="FV124" s="12">
        <v>169</v>
      </c>
      <c r="FY124" t="s">
        <v>38</v>
      </c>
      <c r="FZ124" s="12">
        <v>169</v>
      </c>
      <c r="GA124" s="12">
        <f t="shared" si="48"/>
        <v>168.73333333333332</v>
      </c>
      <c r="GD124">
        <v>3</v>
      </c>
      <c r="GE124" t="s">
        <v>38</v>
      </c>
      <c r="GF124" s="12">
        <v>172.8</v>
      </c>
      <c r="GI124" t="s">
        <v>38</v>
      </c>
      <c r="GJ124" s="12">
        <v>172.8</v>
      </c>
      <c r="GK124" s="12">
        <f t="shared" si="49"/>
        <v>172.4666666666667</v>
      </c>
      <c r="GN124">
        <v>3</v>
      </c>
      <c r="GO124" t="s">
        <v>38</v>
      </c>
      <c r="GP124" s="12">
        <v>178.5</v>
      </c>
      <c r="GS124" t="s">
        <v>38</v>
      </c>
      <c r="GT124" s="12">
        <v>178.5</v>
      </c>
      <c r="GU124" s="12">
        <f t="shared" si="50"/>
        <v>178.26666666666665</v>
      </c>
      <c r="GX124">
        <v>3</v>
      </c>
      <c r="GY124" t="s">
        <v>38</v>
      </c>
      <c r="GZ124" s="12">
        <v>180.7</v>
      </c>
      <c r="HC124" t="s">
        <v>38</v>
      </c>
      <c r="HD124" s="12">
        <v>180.7</v>
      </c>
      <c r="HE124" s="12">
        <f t="shared" si="51"/>
        <v>179.93333333333331</v>
      </c>
      <c r="HH124">
        <v>3</v>
      </c>
      <c r="HI124" t="s">
        <v>38</v>
      </c>
      <c r="HJ124" s="12">
        <v>177.9</v>
      </c>
      <c r="HM124" t="s">
        <v>38</v>
      </c>
      <c r="HN124" s="12">
        <v>177.9</v>
      </c>
      <c r="HO124" s="12">
        <f t="shared" si="52"/>
        <v>177.43333333333331</v>
      </c>
      <c r="HR124">
        <v>3</v>
      </c>
      <c r="HS124" t="s">
        <v>38</v>
      </c>
      <c r="HT124" s="12">
        <v>178</v>
      </c>
      <c r="HW124" t="s">
        <v>38</v>
      </c>
      <c r="HX124" s="12">
        <v>178</v>
      </c>
      <c r="HY124" s="12">
        <f t="shared" si="53"/>
        <v>177.93333333333331</v>
      </c>
    </row>
    <row r="125" spans="2:233" x14ac:dyDescent="0.35">
      <c r="C125">
        <v>4</v>
      </c>
      <c r="D125" t="s">
        <v>39</v>
      </c>
      <c r="E125" s="12">
        <v>175.2</v>
      </c>
      <c r="H125">
        <v>4</v>
      </c>
      <c r="I125" t="s">
        <v>39</v>
      </c>
      <c r="J125" s="12">
        <v>175.2</v>
      </c>
      <c r="K125" s="12">
        <f t="shared" si="27"/>
        <v>174.06666666666669</v>
      </c>
      <c r="N125">
        <v>4</v>
      </c>
      <c r="O125" t="s">
        <v>39</v>
      </c>
      <c r="P125" s="12">
        <v>173.3</v>
      </c>
      <c r="Q125" s="12">
        <f t="shared" si="28"/>
        <v>173.93333333333331</v>
      </c>
      <c r="T125">
        <v>4</v>
      </c>
      <c r="U125" t="s">
        <v>39</v>
      </c>
      <c r="V125" s="12">
        <v>206.9</v>
      </c>
      <c r="Y125" t="s">
        <v>39</v>
      </c>
      <c r="Z125" s="12">
        <v>206.9</v>
      </c>
      <c r="AA125" s="12">
        <f t="shared" si="29"/>
        <v>205.76666666666665</v>
      </c>
      <c r="AD125">
        <v>4</v>
      </c>
      <c r="AE125" t="s">
        <v>39</v>
      </c>
      <c r="AF125" s="12">
        <v>167.9</v>
      </c>
      <c r="AG125" s="12">
        <f t="shared" si="30"/>
        <v>171.9</v>
      </c>
      <c r="AJ125">
        <v>4</v>
      </c>
      <c r="AK125" t="s">
        <v>39</v>
      </c>
      <c r="AL125" s="12">
        <v>178.2</v>
      </c>
      <c r="AO125">
        <v>4</v>
      </c>
      <c r="AP125" t="s">
        <v>39</v>
      </c>
      <c r="AQ125" s="12">
        <v>178.2</v>
      </c>
      <c r="AR125" s="12">
        <f t="shared" si="31"/>
        <v>177.4</v>
      </c>
      <c r="AU125">
        <v>4</v>
      </c>
      <c r="AV125" t="s">
        <v>39</v>
      </c>
      <c r="AW125" s="12">
        <v>178.5</v>
      </c>
      <c r="AX125" s="12">
        <f t="shared" si="32"/>
        <v>181.73333333333335</v>
      </c>
      <c r="BA125">
        <v>4</v>
      </c>
      <c r="BB125" t="s">
        <v>39</v>
      </c>
      <c r="BC125" s="12">
        <v>173.7</v>
      </c>
      <c r="BD125" s="12">
        <f t="shared" si="33"/>
        <v>169.36666666666665</v>
      </c>
      <c r="BG125">
        <v>4</v>
      </c>
      <c r="BH125" t="s">
        <v>39</v>
      </c>
      <c r="BI125" s="12">
        <v>142.80000000000001</v>
      </c>
      <c r="BJ125" s="12">
        <f t="shared" si="34"/>
        <v>141.53333333333333</v>
      </c>
      <c r="BM125">
        <v>4</v>
      </c>
      <c r="BN125" t="s">
        <v>39</v>
      </c>
      <c r="BO125" s="12">
        <v>172.8</v>
      </c>
      <c r="BP125" s="12">
        <f t="shared" si="35"/>
        <v>171.23333333333335</v>
      </c>
      <c r="BS125">
        <v>4</v>
      </c>
      <c r="BT125" t="s">
        <v>39</v>
      </c>
      <c r="BU125" s="12">
        <v>120.4</v>
      </c>
      <c r="BV125" s="12">
        <f t="shared" si="36"/>
        <v>119.53333333333335</v>
      </c>
      <c r="BY125">
        <v>4</v>
      </c>
      <c r="BZ125" t="s">
        <v>39</v>
      </c>
      <c r="CA125" s="12">
        <v>215.5</v>
      </c>
      <c r="CB125" s="12">
        <f t="shared" si="37"/>
        <v>213.23333333333335</v>
      </c>
      <c r="CE125">
        <v>4</v>
      </c>
      <c r="CF125" t="s">
        <v>39</v>
      </c>
      <c r="CG125" s="12">
        <v>178.2</v>
      </c>
      <c r="CH125" s="12">
        <f t="shared" si="38"/>
        <v>177.79999999999998</v>
      </c>
      <c r="CK125">
        <v>4</v>
      </c>
      <c r="CL125" t="s">
        <v>39</v>
      </c>
      <c r="CM125" s="12">
        <v>190.5</v>
      </c>
      <c r="CP125">
        <v>4</v>
      </c>
      <c r="CQ125" t="s">
        <v>39</v>
      </c>
      <c r="CR125" s="12">
        <v>190.5</v>
      </c>
      <c r="CS125" s="12">
        <f t="shared" si="39"/>
        <v>190.1</v>
      </c>
      <c r="CV125">
        <v>4</v>
      </c>
      <c r="CW125" t="s">
        <v>39</v>
      </c>
      <c r="CX125" s="12">
        <v>175.5</v>
      </c>
      <c r="CY125" s="12">
        <f t="shared" si="40"/>
        <v>175.03333333333333</v>
      </c>
      <c r="DB125">
        <v>4</v>
      </c>
      <c r="DC125" t="s">
        <v>39</v>
      </c>
      <c r="DD125" s="12">
        <v>199.5</v>
      </c>
      <c r="DG125" t="s">
        <v>39</v>
      </c>
      <c r="DH125" s="12">
        <v>199.5</v>
      </c>
      <c r="DI125" s="12">
        <f t="shared" si="41"/>
        <v>198.73333333333335</v>
      </c>
      <c r="DL125">
        <v>4</v>
      </c>
      <c r="DM125" t="s">
        <v>39</v>
      </c>
      <c r="DN125" s="12">
        <v>190.7</v>
      </c>
      <c r="DQ125" t="s">
        <v>39</v>
      </c>
      <c r="DR125" s="12">
        <v>190.7</v>
      </c>
      <c r="DS125" s="12">
        <f t="shared" si="42"/>
        <v>190.23333333333335</v>
      </c>
      <c r="DV125">
        <v>4</v>
      </c>
      <c r="DW125" t="s">
        <v>39</v>
      </c>
      <c r="DX125" s="12">
        <v>187.3</v>
      </c>
      <c r="EA125" t="s">
        <v>39</v>
      </c>
      <c r="EB125" s="12">
        <v>187.3</v>
      </c>
      <c r="EC125" s="12">
        <f t="shared" si="43"/>
        <v>187.1</v>
      </c>
      <c r="EF125">
        <v>4</v>
      </c>
      <c r="EG125" t="s">
        <v>39</v>
      </c>
      <c r="EH125" s="12">
        <v>190.2</v>
      </c>
      <c r="EK125" t="s">
        <v>39</v>
      </c>
      <c r="EL125" s="12">
        <v>190.2</v>
      </c>
      <c r="EM125" s="12">
        <f t="shared" si="44"/>
        <v>189.79999999999998</v>
      </c>
      <c r="EP125">
        <v>4</v>
      </c>
      <c r="EQ125" t="s">
        <v>39</v>
      </c>
      <c r="ER125" s="12">
        <v>181.5</v>
      </c>
      <c r="EU125" t="s">
        <v>39</v>
      </c>
      <c r="EV125" s="12">
        <v>181.5</v>
      </c>
      <c r="EW125" s="12">
        <f t="shared" si="45"/>
        <v>181.5</v>
      </c>
      <c r="EZ125">
        <v>4</v>
      </c>
      <c r="FA125" t="s">
        <v>39</v>
      </c>
      <c r="FB125" s="12">
        <v>179.1</v>
      </c>
      <c r="FE125" t="s">
        <v>39</v>
      </c>
      <c r="FF125" s="12">
        <v>179.1</v>
      </c>
      <c r="FG125" s="12">
        <f t="shared" si="46"/>
        <v>178.76666666666665</v>
      </c>
      <c r="FJ125">
        <v>4</v>
      </c>
      <c r="FK125" t="s">
        <v>39</v>
      </c>
      <c r="FL125" s="12">
        <v>187.2</v>
      </c>
      <c r="FO125" t="s">
        <v>39</v>
      </c>
      <c r="FP125" s="12">
        <v>187.2</v>
      </c>
      <c r="FQ125" s="12">
        <f t="shared" si="47"/>
        <v>186.79999999999998</v>
      </c>
      <c r="FT125">
        <v>4</v>
      </c>
      <c r="FU125" t="s">
        <v>39</v>
      </c>
      <c r="FV125" s="12">
        <v>169.4</v>
      </c>
      <c r="FY125" t="s">
        <v>39</v>
      </c>
      <c r="FZ125" s="12">
        <v>169.4</v>
      </c>
      <c r="GA125" s="12">
        <f t="shared" si="48"/>
        <v>169.13333333333333</v>
      </c>
      <c r="GD125">
        <v>4</v>
      </c>
      <c r="GE125" t="s">
        <v>39</v>
      </c>
      <c r="GF125" s="12">
        <v>173.2</v>
      </c>
      <c r="GI125" t="s">
        <v>39</v>
      </c>
      <c r="GJ125" s="12">
        <v>173.2</v>
      </c>
      <c r="GK125" s="12">
        <f t="shared" si="49"/>
        <v>172.93333333333331</v>
      </c>
      <c r="GN125">
        <v>4</v>
      </c>
      <c r="GO125" t="s">
        <v>39</v>
      </c>
      <c r="GP125" s="12">
        <v>179.4</v>
      </c>
      <c r="GS125" t="s">
        <v>39</v>
      </c>
      <c r="GT125" s="12">
        <v>179.4</v>
      </c>
      <c r="GU125" s="12">
        <f t="shared" si="50"/>
        <v>178.79999999999998</v>
      </c>
      <c r="GX125">
        <v>4</v>
      </c>
      <c r="GY125" t="s">
        <v>39</v>
      </c>
      <c r="GZ125" s="12">
        <v>183.8</v>
      </c>
      <c r="HC125" t="s">
        <v>39</v>
      </c>
      <c r="HD125" s="12">
        <v>183.8</v>
      </c>
      <c r="HE125" s="12">
        <f t="shared" si="51"/>
        <v>181.73333333333335</v>
      </c>
      <c r="HH125">
        <v>4</v>
      </c>
      <c r="HI125" t="s">
        <v>39</v>
      </c>
      <c r="HJ125" s="12">
        <v>178.9</v>
      </c>
      <c r="HM125" t="s">
        <v>39</v>
      </c>
      <c r="HN125" s="12">
        <v>178.9</v>
      </c>
      <c r="HO125" s="12">
        <f t="shared" si="52"/>
        <v>178.23333333333335</v>
      </c>
      <c r="HR125">
        <v>4</v>
      </c>
      <c r="HS125" t="s">
        <v>39</v>
      </c>
      <c r="HT125" s="12">
        <v>178.8</v>
      </c>
      <c r="HW125" t="s">
        <v>39</v>
      </c>
      <c r="HX125" s="12">
        <v>178.8</v>
      </c>
      <c r="HY125" s="12">
        <f t="shared" si="53"/>
        <v>178.26666666666665</v>
      </c>
    </row>
    <row r="126" spans="2:233" x14ac:dyDescent="0.35">
      <c r="C126">
        <v>5</v>
      </c>
      <c r="D126" t="s">
        <v>41</v>
      </c>
      <c r="E126" s="12">
        <v>175.6</v>
      </c>
      <c r="H126">
        <v>5</v>
      </c>
      <c r="I126" t="s">
        <v>41</v>
      </c>
      <c r="J126" s="12">
        <v>175.6</v>
      </c>
      <c r="K126" s="12">
        <f t="shared" si="27"/>
        <v>174.76666666666665</v>
      </c>
      <c r="N126">
        <v>5</v>
      </c>
      <c r="O126" t="s">
        <v>41</v>
      </c>
      <c r="P126" s="12">
        <v>173.2</v>
      </c>
      <c r="Q126" s="12">
        <f t="shared" si="28"/>
        <v>173.6</v>
      </c>
      <c r="T126">
        <v>5</v>
      </c>
      <c r="U126" t="s">
        <v>41</v>
      </c>
      <c r="V126" s="12">
        <v>211.5</v>
      </c>
      <c r="Y126" t="s">
        <v>41</v>
      </c>
      <c r="Z126" s="12">
        <v>211.5</v>
      </c>
      <c r="AA126" s="12">
        <f t="shared" si="29"/>
        <v>207.86666666666667</v>
      </c>
      <c r="AD126">
        <v>5</v>
      </c>
      <c r="AE126" t="s">
        <v>41</v>
      </c>
      <c r="AF126" s="12">
        <v>171</v>
      </c>
      <c r="AG126" s="12">
        <f t="shared" si="30"/>
        <v>170.93333333333331</v>
      </c>
      <c r="AJ126">
        <v>5</v>
      </c>
      <c r="AK126" t="s">
        <v>41</v>
      </c>
      <c r="AL126" s="12">
        <v>179.6</v>
      </c>
      <c r="AO126">
        <v>5</v>
      </c>
      <c r="AP126" t="s">
        <v>41</v>
      </c>
      <c r="AQ126" s="12">
        <v>179.6</v>
      </c>
      <c r="AR126" s="12">
        <f t="shared" si="31"/>
        <v>178.26666666666665</v>
      </c>
      <c r="AU126">
        <v>5</v>
      </c>
      <c r="AV126" t="s">
        <v>41</v>
      </c>
      <c r="AW126" s="12">
        <v>173.3</v>
      </c>
      <c r="AX126" s="12">
        <f t="shared" si="32"/>
        <v>178.36666666666667</v>
      </c>
      <c r="BA126">
        <v>5</v>
      </c>
      <c r="BB126" t="s">
        <v>41</v>
      </c>
      <c r="BC126" s="12">
        <v>169</v>
      </c>
      <c r="BD126" s="12">
        <f t="shared" si="33"/>
        <v>169.96666666666667</v>
      </c>
      <c r="BG126">
        <v>5</v>
      </c>
      <c r="BH126" t="s">
        <v>41</v>
      </c>
      <c r="BI126" s="12">
        <v>148.69999999999999</v>
      </c>
      <c r="BJ126" s="12">
        <f t="shared" si="34"/>
        <v>144.13333333333335</v>
      </c>
      <c r="BM126">
        <v>5</v>
      </c>
      <c r="BN126" t="s">
        <v>41</v>
      </c>
      <c r="BO126" s="12">
        <v>174.9</v>
      </c>
      <c r="BP126" s="12">
        <f t="shared" si="35"/>
        <v>172.73333333333335</v>
      </c>
      <c r="BS126">
        <v>5</v>
      </c>
      <c r="BT126" t="s">
        <v>41</v>
      </c>
      <c r="BU126" s="12">
        <v>121.9</v>
      </c>
      <c r="BV126" s="12">
        <f t="shared" si="36"/>
        <v>120.46666666666665</v>
      </c>
      <c r="BY126">
        <v>5</v>
      </c>
      <c r="BZ126" t="s">
        <v>41</v>
      </c>
      <c r="CA126" s="12">
        <v>221</v>
      </c>
      <c r="CB126" s="12">
        <f t="shared" si="37"/>
        <v>216.20000000000002</v>
      </c>
      <c r="CE126">
        <v>5</v>
      </c>
      <c r="CF126" t="s">
        <v>41</v>
      </c>
      <c r="CG126" s="12">
        <v>178.7</v>
      </c>
      <c r="CH126" s="12">
        <f t="shared" si="38"/>
        <v>178.16666666666666</v>
      </c>
      <c r="CK126">
        <v>5</v>
      </c>
      <c r="CL126" t="s">
        <v>41</v>
      </c>
      <c r="CM126" s="12">
        <v>191.1</v>
      </c>
      <c r="CP126">
        <v>5</v>
      </c>
      <c r="CQ126" t="s">
        <v>41</v>
      </c>
      <c r="CR126" s="12">
        <v>191.1</v>
      </c>
      <c r="CS126" s="12">
        <f t="shared" si="39"/>
        <v>190.5</v>
      </c>
      <c r="CV126">
        <v>5</v>
      </c>
      <c r="CW126" t="s">
        <v>41</v>
      </c>
      <c r="CX126" s="12">
        <v>176.8</v>
      </c>
      <c r="CY126" s="12">
        <f t="shared" si="40"/>
        <v>175.70000000000002</v>
      </c>
      <c r="DB126">
        <v>5</v>
      </c>
      <c r="DC126" t="s">
        <v>41</v>
      </c>
      <c r="DD126" s="12">
        <v>199.9</v>
      </c>
      <c r="DG126" t="s">
        <v>41</v>
      </c>
      <c r="DH126" s="12">
        <v>199.9</v>
      </c>
      <c r="DI126" s="12">
        <f t="shared" si="41"/>
        <v>199.26666666666665</v>
      </c>
      <c r="DL126">
        <v>5</v>
      </c>
      <c r="DM126" t="s">
        <v>41</v>
      </c>
      <c r="DN126" s="12">
        <v>191.2</v>
      </c>
      <c r="DQ126" t="s">
        <v>41</v>
      </c>
      <c r="DR126" s="12">
        <v>191.2</v>
      </c>
      <c r="DS126" s="12">
        <f t="shared" si="42"/>
        <v>190.63333333333333</v>
      </c>
      <c r="DV126">
        <v>5</v>
      </c>
      <c r="DW126" t="s">
        <v>41</v>
      </c>
      <c r="DX126" s="12">
        <v>187.9</v>
      </c>
      <c r="EA126" t="s">
        <v>41</v>
      </c>
      <c r="EB126" s="12">
        <v>187.9</v>
      </c>
      <c r="EC126" s="12">
        <f t="shared" si="43"/>
        <v>187.4</v>
      </c>
      <c r="EF126">
        <v>5</v>
      </c>
      <c r="EG126" t="s">
        <v>41</v>
      </c>
      <c r="EH126" s="12">
        <v>190.8</v>
      </c>
      <c r="EK126" t="s">
        <v>41</v>
      </c>
      <c r="EL126" s="12">
        <v>190.8</v>
      </c>
      <c r="EM126" s="12">
        <f t="shared" si="44"/>
        <v>190.19999999999996</v>
      </c>
      <c r="EP126">
        <v>5</v>
      </c>
      <c r="EQ126" t="s">
        <v>41</v>
      </c>
      <c r="ER126" s="12">
        <v>182.5</v>
      </c>
      <c r="EU126" t="s">
        <v>41</v>
      </c>
      <c r="EV126" s="12">
        <v>182.5</v>
      </c>
      <c r="EW126" s="12">
        <f t="shared" si="45"/>
        <v>181.79999999999998</v>
      </c>
      <c r="EZ126">
        <v>5</v>
      </c>
      <c r="FA126" t="s">
        <v>41</v>
      </c>
      <c r="FB126" s="12">
        <v>179.8</v>
      </c>
      <c r="FE126" t="s">
        <v>41</v>
      </c>
      <c r="FF126" s="12">
        <v>179.8</v>
      </c>
      <c r="FG126" s="12">
        <f t="shared" si="46"/>
        <v>179.16666666666666</v>
      </c>
      <c r="FJ126">
        <v>5</v>
      </c>
      <c r="FK126" t="s">
        <v>41</v>
      </c>
      <c r="FL126" s="12">
        <v>187.8</v>
      </c>
      <c r="FO126" t="s">
        <v>41</v>
      </c>
      <c r="FP126" s="12">
        <v>187.8</v>
      </c>
      <c r="FQ126" s="12">
        <f t="shared" si="47"/>
        <v>187.19999999999996</v>
      </c>
      <c r="FT126">
        <v>5</v>
      </c>
      <c r="FU126" t="s">
        <v>41</v>
      </c>
      <c r="FV126" s="12">
        <v>169.7</v>
      </c>
      <c r="FY126" t="s">
        <v>41</v>
      </c>
      <c r="FZ126" s="12">
        <v>169.7</v>
      </c>
      <c r="GA126" s="12">
        <f t="shared" si="48"/>
        <v>169.36666666666665</v>
      </c>
      <c r="GD126">
        <v>5</v>
      </c>
      <c r="GE126" t="s">
        <v>41</v>
      </c>
      <c r="GF126" s="12">
        <v>173.8</v>
      </c>
      <c r="GI126" t="s">
        <v>41</v>
      </c>
      <c r="GJ126" s="12">
        <v>173.8</v>
      </c>
      <c r="GK126" s="12">
        <f t="shared" si="49"/>
        <v>173.26666666666665</v>
      </c>
      <c r="GN126">
        <v>5</v>
      </c>
      <c r="GO126" t="s">
        <v>41</v>
      </c>
      <c r="GP126" s="12">
        <v>180.3</v>
      </c>
      <c r="GS126" t="s">
        <v>41</v>
      </c>
      <c r="GT126" s="12">
        <v>180.3</v>
      </c>
      <c r="GU126" s="12">
        <f t="shared" si="50"/>
        <v>179.4</v>
      </c>
      <c r="GX126">
        <v>5</v>
      </c>
      <c r="GY126" t="s">
        <v>41</v>
      </c>
      <c r="GZ126" s="12">
        <v>184.9</v>
      </c>
      <c r="HC126" t="s">
        <v>41</v>
      </c>
      <c r="HD126" s="12">
        <v>184.9</v>
      </c>
      <c r="HE126" s="12">
        <f t="shared" si="51"/>
        <v>183.13333333333333</v>
      </c>
      <c r="HH126">
        <v>5</v>
      </c>
      <c r="HI126" t="s">
        <v>41</v>
      </c>
      <c r="HJ126" s="12">
        <v>179.5</v>
      </c>
      <c r="HM126" t="s">
        <v>41</v>
      </c>
      <c r="HN126" s="12">
        <v>179.5</v>
      </c>
      <c r="HO126" s="12">
        <f t="shared" si="52"/>
        <v>178.76666666666665</v>
      </c>
      <c r="HR126">
        <v>5</v>
      </c>
      <c r="HS126" t="s">
        <v>41</v>
      </c>
      <c r="HT126" s="12">
        <v>179.8</v>
      </c>
      <c r="HW126" t="s">
        <v>41</v>
      </c>
      <c r="HX126" s="12">
        <v>179.8</v>
      </c>
      <c r="HY126" s="12">
        <f t="shared" si="53"/>
        <v>178.86666666666667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E461-9347-481F-B34F-7A43982DAD2A}">
  <dimension ref="A1:AG125"/>
  <sheetViews>
    <sheetView workbookViewId="0">
      <selection activeCell="E12" sqref="A1:AG125"/>
    </sheetView>
  </sheetViews>
  <sheetFormatPr defaultRowHeight="14.5" x14ac:dyDescent="0.35"/>
  <cols>
    <col min="5" max="5" width="18.7265625" bestFit="1" customWidth="1"/>
    <col min="6" max="6" width="15.26953125" bestFit="1" customWidth="1"/>
    <col min="7" max="7" width="21" bestFit="1" customWidth="1"/>
    <col min="8" max="8" width="14.26953125" bestFit="1" customWidth="1"/>
    <col min="10" max="10" width="18.08984375" bestFit="1" customWidth="1"/>
    <col min="11" max="11" width="13.453125" bestFit="1" customWidth="1"/>
    <col min="13" max="13" width="12.26953125" bestFit="1" customWidth="1"/>
    <col min="14" max="14" width="20.1796875" bestFit="1" customWidth="1"/>
    <col min="15" max="15" width="23.81640625" bestFit="1" customWidth="1"/>
    <col min="17" max="17" width="23.90625" bestFit="1" customWidth="1"/>
    <col min="18" max="18" width="33.6328125" bestFit="1" customWidth="1"/>
    <col min="19" max="19" width="19.7265625" bestFit="1" customWidth="1"/>
    <col min="20" max="20" width="27.54296875" bestFit="1" customWidth="1"/>
    <col min="21" max="21" width="10.1796875" bestFit="1" customWidth="1"/>
    <col min="22" max="22" width="10.7265625" bestFit="1" customWidth="1"/>
    <col min="23" max="23" width="21.54296875" bestFit="1" customWidth="1"/>
    <col min="24" max="24" width="9.90625" bestFit="1" customWidth="1"/>
    <col min="25" max="25" width="14.36328125" bestFit="1" customWidth="1"/>
    <col min="26" max="26" width="28.54296875" bestFit="1" customWidth="1"/>
    <col min="27" max="27" width="8.6328125" bestFit="1" customWidth="1"/>
    <col min="28" max="28" width="28.54296875" bestFit="1" customWidth="1"/>
    <col min="29" max="29" width="26.36328125" bestFit="1" customWidth="1"/>
    <col min="30" max="30" width="11.54296875" bestFit="1" customWidth="1"/>
    <col min="31" max="31" width="24.36328125" bestFit="1" customWidth="1"/>
    <col min="32" max="32" width="15.26953125" bestFit="1" customWidth="1"/>
    <col min="33" max="33" width="14.6328125" bestFit="1" customWidth="1"/>
  </cols>
  <sheetData>
    <row r="1" spans="1:33" x14ac:dyDescent="0.35">
      <c r="A1" s="1" t="s">
        <v>0</v>
      </c>
      <c r="B1" s="2" t="s">
        <v>1</v>
      </c>
      <c r="C1" s="2" t="s">
        <v>2</v>
      </c>
      <c r="D1" s="2" t="s">
        <v>168</v>
      </c>
      <c r="E1" s="2" t="s">
        <v>541</v>
      </c>
      <c r="F1" s="2" t="s">
        <v>542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7" t="s">
        <v>29</v>
      </c>
    </row>
    <row r="2" spans="1:33" x14ac:dyDescent="0.35">
      <c r="A2" s="10" t="s">
        <v>30</v>
      </c>
      <c r="B2" s="3">
        <v>2013</v>
      </c>
      <c r="C2" s="3" t="s">
        <v>31</v>
      </c>
      <c r="D2" s="3">
        <v>1</v>
      </c>
      <c r="E2" s="3" t="s">
        <v>169</v>
      </c>
      <c r="F2" s="3">
        <v>100.3</v>
      </c>
      <c r="G2" s="3">
        <v>107.5</v>
      </c>
      <c r="H2" s="3">
        <v>106.3</v>
      </c>
      <c r="I2" s="3">
        <v>108.1</v>
      </c>
      <c r="J2" s="3">
        <v>104.9</v>
      </c>
      <c r="K2" s="3">
        <v>106.1</v>
      </c>
      <c r="L2" s="3">
        <v>103.9</v>
      </c>
      <c r="M2" s="3">
        <v>101.9</v>
      </c>
      <c r="N2" s="3">
        <v>106.1</v>
      </c>
      <c r="O2" s="3">
        <v>106.8</v>
      </c>
      <c r="P2" s="3">
        <v>103.1</v>
      </c>
      <c r="Q2" s="3">
        <v>104.8</v>
      </c>
      <c r="R2" s="3">
        <v>106.7</v>
      </c>
      <c r="S2" s="3">
        <v>105.5</v>
      </c>
      <c r="T2" s="3">
        <v>105.1</v>
      </c>
      <c r="U2" s="3">
        <v>106.5</v>
      </c>
      <c r="V2" s="3">
        <v>105.8</v>
      </c>
      <c r="W2" s="3">
        <v>106.4</v>
      </c>
      <c r="X2" s="3" t="s">
        <v>32</v>
      </c>
      <c r="Y2" s="3">
        <v>105.5</v>
      </c>
      <c r="Z2" s="3">
        <v>104.8</v>
      </c>
      <c r="AA2" s="3">
        <v>104</v>
      </c>
      <c r="AB2" s="3">
        <v>103.3</v>
      </c>
      <c r="AC2" s="3">
        <v>103.4</v>
      </c>
      <c r="AD2" s="3">
        <v>103.8</v>
      </c>
      <c r="AE2" s="3">
        <v>104.7</v>
      </c>
      <c r="AF2" s="3">
        <v>104</v>
      </c>
      <c r="AG2" s="6">
        <v>105.1</v>
      </c>
    </row>
    <row r="3" spans="1:33" x14ac:dyDescent="0.35">
      <c r="A3" s="11" t="s">
        <v>30</v>
      </c>
      <c r="B3" s="4">
        <v>2013</v>
      </c>
      <c r="C3" s="4" t="s">
        <v>36</v>
      </c>
      <c r="D3" s="4">
        <v>2</v>
      </c>
      <c r="E3" s="4" t="s">
        <v>172</v>
      </c>
      <c r="F3" s="4">
        <v>100.4</v>
      </c>
      <c r="G3" s="4">
        <v>109.2</v>
      </c>
      <c r="H3" s="4">
        <v>108.7</v>
      </c>
      <c r="I3" s="4">
        <v>110.2</v>
      </c>
      <c r="J3" s="4">
        <v>105.4</v>
      </c>
      <c r="K3" s="4">
        <v>106.7</v>
      </c>
      <c r="L3" s="4">
        <v>104</v>
      </c>
      <c r="M3" s="4">
        <v>102.4</v>
      </c>
      <c r="N3" s="4">
        <v>105.9</v>
      </c>
      <c r="O3" s="4">
        <v>105.7</v>
      </c>
      <c r="P3" s="4">
        <v>103.1</v>
      </c>
      <c r="Q3" s="4">
        <v>105.1</v>
      </c>
      <c r="R3" s="4">
        <v>107.7</v>
      </c>
      <c r="S3" s="4">
        <v>106.3</v>
      </c>
      <c r="T3" s="4">
        <v>105.6</v>
      </c>
      <c r="U3" s="4">
        <v>107.1</v>
      </c>
      <c r="V3" s="4">
        <v>106.3</v>
      </c>
      <c r="W3" s="4">
        <v>107</v>
      </c>
      <c r="X3" s="4" t="s">
        <v>32</v>
      </c>
      <c r="Y3" s="4">
        <v>106.2</v>
      </c>
      <c r="Z3" s="4">
        <v>105.2</v>
      </c>
      <c r="AA3" s="4">
        <v>104.4</v>
      </c>
      <c r="AB3" s="4">
        <v>103.9</v>
      </c>
      <c r="AC3" s="4">
        <v>104</v>
      </c>
      <c r="AD3" s="4">
        <v>104.1</v>
      </c>
      <c r="AE3" s="4">
        <v>104.6</v>
      </c>
      <c r="AF3" s="4">
        <v>104.4</v>
      </c>
      <c r="AG3" s="5">
        <v>105.8</v>
      </c>
    </row>
    <row r="4" spans="1:33" x14ac:dyDescent="0.35">
      <c r="A4" s="10" t="s">
        <v>30</v>
      </c>
      <c r="B4" s="3">
        <v>2013</v>
      </c>
      <c r="C4" s="3" t="s">
        <v>38</v>
      </c>
      <c r="D4" s="3">
        <v>3</v>
      </c>
      <c r="E4" s="3" t="s">
        <v>175</v>
      </c>
      <c r="F4" s="3">
        <v>100.4</v>
      </c>
      <c r="G4" s="3">
        <v>110.2</v>
      </c>
      <c r="H4" s="3">
        <v>108.8</v>
      </c>
      <c r="I4" s="3">
        <v>109.9</v>
      </c>
      <c r="J4" s="3">
        <v>105.6</v>
      </c>
      <c r="K4" s="3">
        <v>106.2</v>
      </c>
      <c r="L4" s="3">
        <v>105.7</v>
      </c>
      <c r="M4" s="3">
        <v>101.4</v>
      </c>
      <c r="N4" s="3">
        <v>105.7</v>
      </c>
      <c r="O4" s="3">
        <v>105</v>
      </c>
      <c r="P4" s="3">
        <v>103.3</v>
      </c>
      <c r="Q4" s="3">
        <v>105.6</v>
      </c>
      <c r="R4" s="3">
        <v>108.2</v>
      </c>
      <c r="S4" s="3">
        <v>106.6</v>
      </c>
      <c r="T4" s="3">
        <v>106.5</v>
      </c>
      <c r="U4" s="3">
        <v>107.6</v>
      </c>
      <c r="V4" s="3">
        <v>106.8</v>
      </c>
      <c r="W4" s="3">
        <v>107.5</v>
      </c>
      <c r="X4" s="3" t="s">
        <v>32</v>
      </c>
      <c r="Y4" s="3">
        <v>106.1</v>
      </c>
      <c r="Z4" s="3">
        <v>105.6</v>
      </c>
      <c r="AA4" s="3">
        <v>104.7</v>
      </c>
      <c r="AB4" s="3">
        <v>104.6</v>
      </c>
      <c r="AC4" s="3">
        <v>104</v>
      </c>
      <c r="AD4" s="3">
        <v>104.3</v>
      </c>
      <c r="AE4" s="3">
        <v>104.3</v>
      </c>
      <c r="AF4" s="3">
        <v>104.6</v>
      </c>
      <c r="AG4" s="6">
        <v>106</v>
      </c>
    </row>
    <row r="5" spans="1:33" x14ac:dyDescent="0.35">
      <c r="A5" s="11" t="s">
        <v>30</v>
      </c>
      <c r="B5" s="4">
        <v>2013</v>
      </c>
      <c r="C5" s="4" t="s">
        <v>39</v>
      </c>
      <c r="D5" s="4">
        <v>4</v>
      </c>
      <c r="E5" s="4" t="s">
        <v>178</v>
      </c>
      <c r="F5" s="4">
        <v>100.5</v>
      </c>
      <c r="G5" s="4">
        <v>110.2</v>
      </c>
      <c r="H5" s="4">
        <v>109.5</v>
      </c>
      <c r="I5" s="4">
        <v>106.9</v>
      </c>
      <c r="J5" s="4">
        <v>106.3</v>
      </c>
      <c r="K5" s="4">
        <v>105.7</v>
      </c>
      <c r="L5" s="4">
        <v>108.3</v>
      </c>
      <c r="M5" s="4">
        <v>103.4</v>
      </c>
      <c r="N5" s="4">
        <v>105.7</v>
      </c>
      <c r="O5" s="4">
        <v>104.2</v>
      </c>
      <c r="P5" s="4">
        <v>103.2</v>
      </c>
      <c r="Q5" s="4">
        <v>106.5</v>
      </c>
      <c r="R5" s="4">
        <v>108.8</v>
      </c>
      <c r="S5" s="4">
        <v>107.1</v>
      </c>
      <c r="T5" s="4">
        <v>107.1</v>
      </c>
      <c r="U5" s="4">
        <v>108.1</v>
      </c>
      <c r="V5" s="4">
        <v>107.4</v>
      </c>
      <c r="W5" s="4">
        <v>108</v>
      </c>
      <c r="X5" s="4" t="s">
        <v>32</v>
      </c>
      <c r="Y5" s="4">
        <v>106.5</v>
      </c>
      <c r="Z5" s="4">
        <v>106.1</v>
      </c>
      <c r="AA5" s="4">
        <v>105.1</v>
      </c>
      <c r="AB5" s="4">
        <v>104.4</v>
      </c>
      <c r="AC5" s="4">
        <v>104.5</v>
      </c>
      <c r="AD5" s="4">
        <v>104.8</v>
      </c>
      <c r="AE5" s="4">
        <v>102.7</v>
      </c>
      <c r="AF5" s="4">
        <v>104.6</v>
      </c>
      <c r="AG5" s="5">
        <v>106.4</v>
      </c>
    </row>
    <row r="6" spans="1:33" x14ac:dyDescent="0.35">
      <c r="A6" s="10" t="s">
        <v>30</v>
      </c>
      <c r="B6" s="3">
        <v>2013</v>
      </c>
      <c r="C6" s="3" t="s">
        <v>41</v>
      </c>
      <c r="D6" s="3">
        <v>5</v>
      </c>
      <c r="E6" s="3" t="s">
        <v>181</v>
      </c>
      <c r="F6" s="3">
        <v>100.5</v>
      </c>
      <c r="G6" s="3">
        <v>110.9</v>
      </c>
      <c r="H6" s="3">
        <v>109.8</v>
      </c>
      <c r="I6" s="3">
        <v>105.9</v>
      </c>
      <c r="J6" s="3">
        <v>107.5</v>
      </c>
      <c r="K6" s="3">
        <v>105.3</v>
      </c>
      <c r="L6" s="3">
        <v>108.1</v>
      </c>
      <c r="M6" s="3">
        <v>107.3</v>
      </c>
      <c r="N6" s="3">
        <v>106.1</v>
      </c>
      <c r="O6" s="3">
        <v>103.7</v>
      </c>
      <c r="P6" s="3">
        <v>104</v>
      </c>
      <c r="Q6" s="3">
        <v>107.4</v>
      </c>
      <c r="R6" s="3">
        <v>109.9</v>
      </c>
      <c r="S6" s="3">
        <v>108.1</v>
      </c>
      <c r="T6" s="3">
        <v>108.1</v>
      </c>
      <c r="U6" s="3">
        <v>108.8</v>
      </c>
      <c r="V6" s="3">
        <v>107.9</v>
      </c>
      <c r="W6" s="3">
        <v>108.6</v>
      </c>
      <c r="X6" s="3" t="s">
        <v>32</v>
      </c>
      <c r="Y6" s="3">
        <v>107.5</v>
      </c>
      <c r="Z6" s="3">
        <v>106.8</v>
      </c>
      <c r="AA6" s="3">
        <v>105.7</v>
      </c>
      <c r="AB6" s="3">
        <v>104.1</v>
      </c>
      <c r="AC6" s="3">
        <v>105</v>
      </c>
      <c r="AD6" s="3">
        <v>105.5</v>
      </c>
      <c r="AE6" s="3">
        <v>102.1</v>
      </c>
      <c r="AF6" s="3">
        <v>104.8</v>
      </c>
      <c r="AG6" s="6">
        <v>107.2</v>
      </c>
    </row>
    <row r="7" spans="1:33" x14ac:dyDescent="0.35">
      <c r="A7" s="11" t="s">
        <v>30</v>
      </c>
      <c r="B7" s="4">
        <v>2013</v>
      </c>
      <c r="C7" s="4" t="s">
        <v>42</v>
      </c>
      <c r="D7" s="4">
        <v>6</v>
      </c>
      <c r="E7" s="4" t="s">
        <v>184</v>
      </c>
      <c r="F7" s="4">
        <v>106.6</v>
      </c>
      <c r="G7" s="4">
        <v>112.3</v>
      </c>
      <c r="H7" s="4">
        <v>112.1</v>
      </c>
      <c r="I7" s="4">
        <v>108.1</v>
      </c>
      <c r="J7" s="4">
        <v>108.3</v>
      </c>
      <c r="K7" s="4">
        <v>105.9</v>
      </c>
      <c r="L7" s="4">
        <v>109.2</v>
      </c>
      <c r="M7" s="4">
        <v>118</v>
      </c>
      <c r="N7" s="4">
        <v>106.8</v>
      </c>
      <c r="O7" s="4">
        <v>104.1</v>
      </c>
      <c r="P7" s="4">
        <v>105.4</v>
      </c>
      <c r="Q7" s="4">
        <v>108.2</v>
      </c>
      <c r="R7" s="4">
        <v>111</v>
      </c>
      <c r="S7" s="4">
        <v>110.6</v>
      </c>
      <c r="T7" s="4">
        <v>109</v>
      </c>
      <c r="U7" s="4">
        <v>109.7</v>
      </c>
      <c r="V7" s="4">
        <v>108.8</v>
      </c>
      <c r="W7" s="4">
        <v>109.5</v>
      </c>
      <c r="X7" s="4" t="s">
        <v>32</v>
      </c>
      <c r="Y7" s="4">
        <v>108.5</v>
      </c>
      <c r="Z7" s="4">
        <v>107.5</v>
      </c>
      <c r="AA7" s="4">
        <v>106.3</v>
      </c>
      <c r="AB7" s="4">
        <v>105</v>
      </c>
      <c r="AC7" s="4">
        <v>105.6</v>
      </c>
      <c r="AD7" s="4">
        <v>106.5</v>
      </c>
      <c r="AE7" s="4">
        <v>102.5</v>
      </c>
      <c r="AF7" s="4">
        <v>105.5</v>
      </c>
      <c r="AG7" s="5">
        <v>108.9</v>
      </c>
    </row>
    <row r="8" spans="1:33" x14ac:dyDescent="0.35">
      <c r="A8" s="10" t="s">
        <v>30</v>
      </c>
      <c r="B8" s="3">
        <v>2013</v>
      </c>
      <c r="C8" s="3" t="s">
        <v>44</v>
      </c>
      <c r="D8" s="3">
        <v>7</v>
      </c>
      <c r="E8" s="3" t="s">
        <v>187</v>
      </c>
      <c r="F8" s="3">
        <v>107.7</v>
      </c>
      <c r="G8" s="3">
        <v>113.4</v>
      </c>
      <c r="H8" s="3">
        <v>114.9</v>
      </c>
      <c r="I8" s="3">
        <v>110.5</v>
      </c>
      <c r="J8" s="3">
        <v>109.3</v>
      </c>
      <c r="K8" s="3">
        <v>106.2</v>
      </c>
      <c r="L8" s="3">
        <v>110.3</v>
      </c>
      <c r="M8" s="3">
        <v>129.19999999999999</v>
      </c>
      <c r="N8" s="3">
        <v>107.1</v>
      </c>
      <c r="O8" s="3">
        <v>104.3</v>
      </c>
      <c r="P8" s="3">
        <v>106.4</v>
      </c>
      <c r="Q8" s="3">
        <v>109.1</v>
      </c>
      <c r="R8" s="3">
        <v>112.1</v>
      </c>
      <c r="S8" s="3">
        <v>113.1</v>
      </c>
      <c r="T8" s="3">
        <v>109.8</v>
      </c>
      <c r="U8" s="3">
        <v>110.5</v>
      </c>
      <c r="V8" s="3">
        <v>109.5</v>
      </c>
      <c r="W8" s="3">
        <v>110.3</v>
      </c>
      <c r="X8" s="3" t="s">
        <v>32</v>
      </c>
      <c r="Y8" s="3">
        <v>109.5</v>
      </c>
      <c r="Z8" s="3">
        <v>108.3</v>
      </c>
      <c r="AA8" s="3">
        <v>106.9</v>
      </c>
      <c r="AB8" s="3">
        <v>106.8</v>
      </c>
      <c r="AC8" s="3">
        <v>106.4</v>
      </c>
      <c r="AD8" s="3">
        <v>107.8</v>
      </c>
      <c r="AE8" s="3">
        <v>102.5</v>
      </c>
      <c r="AF8" s="3">
        <v>106.5</v>
      </c>
      <c r="AG8" s="6">
        <v>110.7</v>
      </c>
    </row>
    <row r="9" spans="1:33" x14ac:dyDescent="0.35">
      <c r="A9" s="11" t="s">
        <v>30</v>
      </c>
      <c r="B9" s="4">
        <v>2013</v>
      </c>
      <c r="C9" s="4" t="s">
        <v>46</v>
      </c>
      <c r="D9" s="4">
        <v>8</v>
      </c>
      <c r="E9" s="4" t="s">
        <v>190</v>
      </c>
      <c r="F9" s="4">
        <v>108.9</v>
      </c>
      <c r="G9" s="4">
        <v>114.3</v>
      </c>
      <c r="H9" s="4">
        <v>115.4</v>
      </c>
      <c r="I9" s="4">
        <v>111.1</v>
      </c>
      <c r="J9" s="4">
        <v>110</v>
      </c>
      <c r="K9" s="4">
        <v>106.4</v>
      </c>
      <c r="L9" s="4">
        <v>110.8</v>
      </c>
      <c r="M9" s="4">
        <v>138.9</v>
      </c>
      <c r="N9" s="4">
        <v>107.4</v>
      </c>
      <c r="O9" s="4">
        <v>104.1</v>
      </c>
      <c r="P9" s="4">
        <v>106.9</v>
      </c>
      <c r="Q9" s="4">
        <v>109.7</v>
      </c>
      <c r="R9" s="4">
        <v>112.6</v>
      </c>
      <c r="S9" s="4">
        <v>114.9</v>
      </c>
      <c r="T9" s="4">
        <v>110.7</v>
      </c>
      <c r="U9" s="4">
        <v>111.3</v>
      </c>
      <c r="V9" s="4">
        <v>110.2</v>
      </c>
      <c r="W9" s="4">
        <v>111.1</v>
      </c>
      <c r="X9" s="4" t="s">
        <v>32</v>
      </c>
      <c r="Y9" s="4">
        <v>109.9</v>
      </c>
      <c r="Z9" s="4">
        <v>108.7</v>
      </c>
      <c r="AA9" s="4">
        <v>107.5</v>
      </c>
      <c r="AB9" s="4">
        <v>107.8</v>
      </c>
      <c r="AC9" s="4">
        <v>106.8</v>
      </c>
      <c r="AD9" s="4">
        <v>108.7</v>
      </c>
      <c r="AE9" s="4">
        <v>105</v>
      </c>
      <c r="AF9" s="4">
        <v>107.5</v>
      </c>
      <c r="AG9" s="5">
        <v>112.1</v>
      </c>
    </row>
    <row r="10" spans="1:33" x14ac:dyDescent="0.35">
      <c r="A10" s="10" t="s">
        <v>30</v>
      </c>
      <c r="B10" s="3">
        <v>2013</v>
      </c>
      <c r="C10" s="3" t="s">
        <v>48</v>
      </c>
      <c r="D10" s="3">
        <v>9</v>
      </c>
      <c r="E10" s="3" t="s">
        <v>193</v>
      </c>
      <c r="F10" s="3">
        <v>109.7</v>
      </c>
      <c r="G10" s="3">
        <v>115.4</v>
      </c>
      <c r="H10" s="3">
        <v>115.7</v>
      </c>
      <c r="I10" s="3">
        <v>111.7</v>
      </c>
      <c r="J10" s="3">
        <v>111</v>
      </c>
      <c r="K10" s="3">
        <v>107.4</v>
      </c>
      <c r="L10" s="3">
        <v>110.9</v>
      </c>
      <c r="M10" s="3">
        <v>154</v>
      </c>
      <c r="N10" s="3">
        <v>108.1</v>
      </c>
      <c r="O10" s="3">
        <v>104.2</v>
      </c>
      <c r="P10" s="3">
        <v>107.9</v>
      </c>
      <c r="Q10" s="3">
        <v>110.4</v>
      </c>
      <c r="R10" s="3">
        <v>114</v>
      </c>
      <c r="S10" s="3">
        <v>117.8</v>
      </c>
      <c r="T10" s="3">
        <v>111.7</v>
      </c>
      <c r="U10" s="3">
        <v>112.7</v>
      </c>
      <c r="V10" s="3">
        <v>111.4</v>
      </c>
      <c r="W10" s="3">
        <v>112.5</v>
      </c>
      <c r="X10" s="3" t="s">
        <v>32</v>
      </c>
      <c r="Y10" s="3">
        <v>111.1</v>
      </c>
      <c r="Z10" s="3">
        <v>109.6</v>
      </c>
      <c r="AA10" s="3">
        <v>108.3</v>
      </c>
      <c r="AB10" s="3">
        <v>109.3</v>
      </c>
      <c r="AC10" s="3">
        <v>107.7</v>
      </c>
      <c r="AD10" s="3">
        <v>109.8</v>
      </c>
      <c r="AE10" s="3">
        <v>106.7</v>
      </c>
      <c r="AF10" s="3">
        <v>108.7</v>
      </c>
      <c r="AG10" s="6">
        <v>114.2</v>
      </c>
    </row>
    <row r="11" spans="1:33" x14ac:dyDescent="0.35">
      <c r="A11" s="11" t="s">
        <v>30</v>
      </c>
      <c r="B11" s="4">
        <v>2013</v>
      </c>
      <c r="C11" s="4" t="s">
        <v>50</v>
      </c>
      <c r="D11" s="4">
        <v>10</v>
      </c>
      <c r="E11" s="4" t="s">
        <v>196</v>
      </c>
      <c r="F11" s="4">
        <v>110.5</v>
      </c>
      <c r="G11" s="4">
        <v>116.3</v>
      </c>
      <c r="H11" s="4">
        <v>115.4</v>
      </c>
      <c r="I11" s="4">
        <v>112.6</v>
      </c>
      <c r="J11" s="4">
        <v>111.7</v>
      </c>
      <c r="K11" s="4">
        <v>107.7</v>
      </c>
      <c r="L11" s="4">
        <v>113.2</v>
      </c>
      <c r="M11" s="4">
        <v>164.9</v>
      </c>
      <c r="N11" s="4">
        <v>108.3</v>
      </c>
      <c r="O11" s="4">
        <v>103.9</v>
      </c>
      <c r="P11" s="4">
        <v>108.2</v>
      </c>
      <c r="Q11" s="4">
        <v>111.1</v>
      </c>
      <c r="R11" s="4">
        <v>114.9</v>
      </c>
      <c r="S11" s="4">
        <v>119.8</v>
      </c>
      <c r="T11" s="4">
        <v>112.2</v>
      </c>
      <c r="U11" s="4">
        <v>113.6</v>
      </c>
      <c r="V11" s="4">
        <v>112.3</v>
      </c>
      <c r="W11" s="4">
        <v>113.4</v>
      </c>
      <c r="X11" s="4" t="s">
        <v>32</v>
      </c>
      <c r="Y11" s="4">
        <v>111.6</v>
      </c>
      <c r="Z11" s="4">
        <v>110.4</v>
      </c>
      <c r="AA11" s="4">
        <v>108.9</v>
      </c>
      <c r="AB11" s="4">
        <v>109.3</v>
      </c>
      <c r="AC11" s="4">
        <v>108.3</v>
      </c>
      <c r="AD11" s="4">
        <v>110.2</v>
      </c>
      <c r="AE11" s="4">
        <v>107.5</v>
      </c>
      <c r="AF11" s="4">
        <v>109.1</v>
      </c>
      <c r="AG11" s="5">
        <v>115.5</v>
      </c>
    </row>
    <row r="12" spans="1:33" x14ac:dyDescent="0.35">
      <c r="A12" s="10" t="s">
        <v>30</v>
      </c>
      <c r="B12" s="3">
        <v>2013</v>
      </c>
      <c r="C12" s="3" t="s">
        <v>52</v>
      </c>
      <c r="D12" s="3">
        <v>11</v>
      </c>
      <c r="E12" s="3" t="s">
        <v>199</v>
      </c>
      <c r="F12" s="3">
        <v>111.1</v>
      </c>
      <c r="G12" s="3">
        <v>117.3</v>
      </c>
      <c r="H12" s="3">
        <v>114.9</v>
      </c>
      <c r="I12" s="3">
        <v>116.2</v>
      </c>
      <c r="J12" s="3">
        <v>112.8</v>
      </c>
      <c r="K12" s="3">
        <v>108.9</v>
      </c>
      <c r="L12" s="3">
        <v>116.6</v>
      </c>
      <c r="M12" s="3">
        <v>178.1</v>
      </c>
      <c r="N12" s="3">
        <v>109.1</v>
      </c>
      <c r="O12" s="3">
        <v>103.6</v>
      </c>
      <c r="P12" s="3">
        <v>109</v>
      </c>
      <c r="Q12" s="3">
        <v>111.8</v>
      </c>
      <c r="R12" s="3">
        <v>116</v>
      </c>
      <c r="S12" s="3">
        <v>122.5</v>
      </c>
      <c r="T12" s="3">
        <v>112.8</v>
      </c>
      <c r="U12" s="3">
        <v>114.6</v>
      </c>
      <c r="V12" s="3">
        <v>113.1</v>
      </c>
      <c r="W12" s="3">
        <v>114.4</v>
      </c>
      <c r="X12" s="3" t="s">
        <v>32</v>
      </c>
      <c r="Y12" s="3">
        <v>112.6</v>
      </c>
      <c r="Z12" s="3">
        <v>111.3</v>
      </c>
      <c r="AA12" s="3">
        <v>109.7</v>
      </c>
      <c r="AB12" s="3">
        <v>109.6</v>
      </c>
      <c r="AC12" s="3">
        <v>108.7</v>
      </c>
      <c r="AD12" s="3">
        <v>111</v>
      </c>
      <c r="AE12" s="3">
        <v>108.2</v>
      </c>
      <c r="AF12" s="3">
        <v>109.8</v>
      </c>
      <c r="AG12" s="6">
        <v>117.4</v>
      </c>
    </row>
    <row r="13" spans="1:33" x14ac:dyDescent="0.35">
      <c r="A13" s="11" t="s">
        <v>30</v>
      </c>
      <c r="B13" s="4">
        <v>2013</v>
      </c>
      <c r="C13" s="4" t="s">
        <v>55</v>
      </c>
      <c r="D13" s="4">
        <v>12</v>
      </c>
      <c r="E13" s="4" t="s">
        <v>202</v>
      </c>
      <c r="F13" s="4">
        <v>110.7</v>
      </c>
      <c r="G13" s="4">
        <v>118.4</v>
      </c>
      <c r="H13" s="4">
        <v>115.9</v>
      </c>
      <c r="I13" s="4">
        <v>120.4</v>
      </c>
      <c r="J13" s="4">
        <v>113.8</v>
      </c>
      <c r="K13" s="4">
        <v>109.5</v>
      </c>
      <c r="L13" s="4">
        <v>115.5</v>
      </c>
      <c r="M13" s="4">
        <v>145.69999999999999</v>
      </c>
      <c r="N13" s="4">
        <v>109.5</v>
      </c>
      <c r="O13" s="4">
        <v>102.9</v>
      </c>
      <c r="P13" s="4">
        <v>109.8</v>
      </c>
      <c r="Q13" s="4">
        <v>112.1</v>
      </c>
      <c r="R13" s="4">
        <v>116.8</v>
      </c>
      <c r="S13" s="4">
        <v>118.7</v>
      </c>
      <c r="T13" s="4">
        <v>113.6</v>
      </c>
      <c r="U13" s="4">
        <v>115.8</v>
      </c>
      <c r="V13" s="4">
        <v>114</v>
      </c>
      <c r="W13" s="4">
        <v>115.5</v>
      </c>
      <c r="X13" s="4" t="s">
        <v>32</v>
      </c>
      <c r="Y13" s="4">
        <v>112.8</v>
      </c>
      <c r="Z13" s="4">
        <v>112.1</v>
      </c>
      <c r="AA13" s="4">
        <v>110.1</v>
      </c>
      <c r="AB13" s="4">
        <v>109.9</v>
      </c>
      <c r="AC13" s="4">
        <v>109.2</v>
      </c>
      <c r="AD13" s="4">
        <v>111.6</v>
      </c>
      <c r="AE13" s="4">
        <v>108.1</v>
      </c>
      <c r="AF13" s="4">
        <v>110.1</v>
      </c>
      <c r="AG13" s="5">
        <v>115.5</v>
      </c>
    </row>
    <row r="14" spans="1:33" x14ac:dyDescent="0.35">
      <c r="A14" s="10" t="s">
        <v>30</v>
      </c>
      <c r="B14" s="3">
        <v>2014</v>
      </c>
      <c r="C14" s="3" t="s">
        <v>31</v>
      </c>
      <c r="D14" s="3">
        <v>1</v>
      </c>
      <c r="E14" s="3" t="s">
        <v>205</v>
      </c>
      <c r="F14" s="3">
        <v>111.6</v>
      </c>
      <c r="G14" s="3">
        <v>118.9</v>
      </c>
      <c r="H14" s="3">
        <v>117.1</v>
      </c>
      <c r="I14" s="3">
        <v>120.5</v>
      </c>
      <c r="J14" s="3">
        <v>114.4</v>
      </c>
      <c r="K14" s="3">
        <v>109</v>
      </c>
      <c r="L14" s="3">
        <v>115.5</v>
      </c>
      <c r="M14" s="3">
        <v>123.9</v>
      </c>
      <c r="N14" s="3">
        <v>109.6</v>
      </c>
      <c r="O14" s="3">
        <v>101.8</v>
      </c>
      <c r="P14" s="3">
        <v>110.2</v>
      </c>
      <c r="Q14" s="3">
        <v>112.4</v>
      </c>
      <c r="R14" s="3">
        <v>117.3</v>
      </c>
      <c r="S14" s="3">
        <v>116</v>
      </c>
      <c r="T14" s="3">
        <v>114</v>
      </c>
      <c r="U14" s="3">
        <v>116.5</v>
      </c>
      <c r="V14" s="3">
        <v>114.5</v>
      </c>
      <c r="W14" s="3">
        <v>116.2</v>
      </c>
      <c r="X14" s="3" t="s">
        <v>32</v>
      </c>
      <c r="Y14" s="3">
        <v>113</v>
      </c>
      <c r="Z14" s="3">
        <v>112.6</v>
      </c>
      <c r="AA14" s="3">
        <v>110.6</v>
      </c>
      <c r="AB14" s="3">
        <v>110.5</v>
      </c>
      <c r="AC14" s="3">
        <v>109.6</v>
      </c>
      <c r="AD14" s="3">
        <v>111.8</v>
      </c>
      <c r="AE14" s="3">
        <v>108.3</v>
      </c>
      <c r="AF14" s="3">
        <v>110.6</v>
      </c>
      <c r="AG14" s="6">
        <v>114.2</v>
      </c>
    </row>
    <row r="15" spans="1:33" x14ac:dyDescent="0.35">
      <c r="A15" s="11" t="s">
        <v>30</v>
      </c>
      <c r="B15" s="4">
        <v>2014</v>
      </c>
      <c r="C15" s="4" t="s">
        <v>36</v>
      </c>
      <c r="D15" s="4">
        <v>2</v>
      </c>
      <c r="E15" s="4" t="s">
        <v>208</v>
      </c>
      <c r="F15" s="4">
        <v>112.5</v>
      </c>
      <c r="G15" s="4">
        <v>119.4</v>
      </c>
      <c r="H15" s="4">
        <v>117.7</v>
      </c>
      <c r="I15" s="4">
        <v>121.2</v>
      </c>
      <c r="J15" s="4">
        <v>115</v>
      </c>
      <c r="K15" s="4">
        <v>109</v>
      </c>
      <c r="L15" s="4">
        <v>116.6</v>
      </c>
      <c r="M15" s="4">
        <v>116</v>
      </c>
      <c r="N15" s="4">
        <v>109.8</v>
      </c>
      <c r="O15" s="4">
        <v>101.1</v>
      </c>
      <c r="P15" s="4">
        <v>110.4</v>
      </c>
      <c r="Q15" s="4">
        <v>112.9</v>
      </c>
      <c r="R15" s="4">
        <v>117.8</v>
      </c>
      <c r="S15" s="4">
        <v>115.3</v>
      </c>
      <c r="T15" s="4">
        <v>114.2</v>
      </c>
      <c r="U15" s="4">
        <v>117.1</v>
      </c>
      <c r="V15" s="4">
        <v>114.5</v>
      </c>
      <c r="W15" s="4">
        <v>116.7</v>
      </c>
      <c r="X15" s="4" t="s">
        <v>32</v>
      </c>
      <c r="Y15" s="4">
        <v>113.2</v>
      </c>
      <c r="Z15" s="4">
        <v>112.9</v>
      </c>
      <c r="AA15" s="4">
        <v>110.9</v>
      </c>
      <c r="AB15" s="4">
        <v>110.8</v>
      </c>
      <c r="AC15" s="4">
        <v>109.9</v>
      </c>
      <c r="AD15" s="4">
        <v>112</v>
      </c>
      <c r="AE15" s="4">
        <v>108.7</v>
      </c>
      <c r="AF15" s="4">
        <v>110.9</v>
      </c>
      <c r="AG15" s="5">
        <v>114</v>
      </c>
    </row>
    <row r="16" spans="1:33" x14ac:dyDescent="0.35">
      <c r="A16" s="10" t="s">
        <v>30</v>
      </c>
      <c r="B16" s="3">
        <v>2014</v>
      </c>
      <c r="C16" s="3" t="s">
        <v>38</v>
      </c>
      <c r="D16" s="3">
        <v>3</v>
      </c>
      <c r="E16" s="3" t="s">
        <v>211</v>
      </c>
      <c r="F16" s="3">
        <v>113.2</v>
      </c>
      <c r="G16" s="3">
        <v>120.1</v>
      </c>
      <c r="H16" s="3">
        <v>118.1</v>
      </c>
      <c r="I16" s="3">
        <v>120.7</v>
      </c>
      <c r="J16" s="3">
        <v>116.1</v>
      </c>
      <c r="K16" s="3">
        <v>109.3</v>
      </c>
      <c r="L16" s="3">
        <v>119.6</v>
      </c>
      <c r="M16" s="3">
        <v>117.9</v>
      </c>
      <c r="N16" s="3">
        <v>110.2</v>
      </c>
      <c r="O16" s="3">
        <v>101.2</v>
      </c>
      <c r="P16" s="3">
        <v>110.7</v>
      </c>
      <c r="Q16" s="3">
        <v>113</v>
      </c>
      <c r="R16" s="3">
        <v>118.3</v>
      </c>
      <c r="S16" s="3">
        <v>116.2</v>
      </c>
      <c r="T16" s="3">
        <v>114.6</v>
      </c>
      <c r="U16" s="3">
        <v>117.5</v>
      </c>
      <c r="V16" s="3">
        <v>114.9</v>
      </c>
      <c r="W16" s="3">
        <v>117.2</v>
      </c>
      <c r="X16" s="3" t="s">
        <v>32</v>
      </c>
      <c r="Y16" s="3">
        <v>113.4</v>
      </c>
      <c r="Z16" s="3">
        <v>113.4</v>
      </c>
      <c r="AA16" s="3">
        <v>111.4</v>
      </c>
      <c r="AB16" s="3">
        <v>111.2</v>
      </c>
      <c r="AC16" s="3">
        <v>110.2</v>
      </c>
      <c r="AD16" s="3">
        <v>112.4</v>
      </c>
      <c r="AE16" s="3">
        <v>108.9</v>
      </c>
      <c r="AF16" s="3">
        <v>111.3</v>
      </c>
      <c r="AG16" s="6">
        <v>114.6</v>
      </c>
    </row>
    <row r="17" spans="1:33" x14ac:dyDescent="0.35">
      <c r="A17" s="11" t="s">
        <v>30</v>
      </c>
      <c r="B17" s="4">
        <v>2014</v>
      </c>
      <c r="C17" s="4" t="s">
        <v>39</v>
      </c>
      <c r="D17" s="4">
        <v>4</v>
      </c>
      <c r="E17" s="4" t="s">
        <v>214</v>
      </c>
      <c r="F17" s="4">
        <v>113.9</v>
      </c>
      <c r="G17" s="4">
        <v>120.2</v>
      </c>
      <c r="H17" s="4">
        <v>118.9</v>
      </c>
      <c r="I17" s="4">
        <v>118.1</v>
      </c>
      <c r="J17" s="4">
        <v>117</v>
      </c>
      <c r="K17" s="4">
        <v>109.7</v>
      </c>
      <c r="L17" s="4">
        <v>125.5</v>
      </c>
      <c r="M17" s="4">
        <v>120.5</v>
      </c>
      <c r="N17" s="4">
        <v>111</v>
      </c>
      <c r="O17" s="4">
        <v>102.6</v>
      </c>
      <c r="P17" s="4">
        <v>111.2</v>
      </c>
      <c r="Q17" s="4">
        <v>113.5</v>
      </c>
      <c r="R17" s="4">
        <v>118.7</v>
      </c>
      <c r="S17" s="4">
        <v>117.2</v>
      </c>
      <c r="T17" s="4">
        <v>115.4</v>
      </c>
      <c r="U17" s="4">
        <v>118.1</v>
      </c>
      <c r="V17" s="4">
        <v>116.1</v>
      </c>
      <c r="W17" s="4">
        <v>117.8</v>
      </c>
      <c r="X17" s="4" t="s">
        <v>32</v>
      </c>
      <c r="Y17" s="4">
        <v>113.4</v>
      </c>
      <c r="Z17" s="4">
        <v>113.7</v>
      </c>
      <c r="AA17" s="4">
        <v>111.8</v>
      </c>
      <c r="AB17" s="4">
        <v>111.2</v>
      </c>
      <c r="AC17" s="4">
        <v>110.5</v>
      </c>
      <c r="AD17" s="4">
        <v>113</v>
      </c>
      <c r="AE17" s="4">
        <v>108.9</v>
      </c>
      <c r="AF17" s="4">
        <v>111.5</v>
      </c>
      <c r="AG17" s="5">
        <v>115.4</v>
      </c>
    </row>
    <row r="18" spans="1:33" x14ac:dyDescent="0.35">
      <c r="A18" s="10" t="s">
        <v>30</v>
      </c>
      <c r="B18" s="3">
        <v>2014</v>
      </c>
      <c r="C18" s="3" t="s">
        <v>41</v>
      </c>
      <c r="D18" s="3">
        <v>5</v>
      </c>
      <c r="E18" s="3" t="s">
        <v>217</v>
      </c>
      <c r="F18" s="3">
        <v>114.3</v>
      </c>
      <c r="G18" s="3">
        <v>120.3</v>
      </c>
      <c r="H18" s="3">
        <v>120.2</v>
      </c>
      <c r="I18" s="3">
        <v>116.9</v>
      </c>
      <c r="J18" s="3">
        <v>118</v>
      </c>
      <c r="K18" s="3">
        <v>110.1</v>
      </c>
      <c r="L18" s="3">
        <v>126.3</v>
      </c>
      <c r="M18" s="3">
        <v>123.9</v>
      </c>
      <c r="N18" s="3">
        <v>111.5</v>
      </c>
      <c r="O18" s="3">
        <v>103.5</v>
      </c>
      <c r="P18" s="3">
        <v>111.6</v>
      </c>
      <c r="Q18" s="3">
        <v>114.2</v>
      </c>
      <c r="R18" s="3">
        <v>119.2</v>
      </c>
      <c r="S18" s="3">
        <v>118.2</v>
      </c>
      <c r="T18" s="3">
        <v>116.3</v>
      </c>
      <c r="U18" s="3">
        <v>118.7</v>
      </c>
      <c r="V18" s="3">
        <v>116.8</v>
      </c>
      <c r="W18" s="3">
        <v>118.5</v>
      </c>
      <c r="X18" s="3" t="s">
        <v>32</v>
      </c>
      <c r="Y18" s="3">
        <v>113.4</v>
      </c>
      <c r="Z18" s="3">
        <v>114.1</v>
      </c>
      <c r="AA18" s="3">
        <v>112.1</v>
      </c>
      <c r="AB18" s="3">
        <v>111.4</v>
      </c>
      <c r="AC18" s="3">
        <v>110.9</v>
      </c>
      <c r="AD18" s="3">
        <v>113.1</v>
      </c>
      <c r="AE18" s="3">
        <v>108.9</v>
      </c>
      <c r="AF18" s="3">
        <v>111.8</v>
      </c>
      <c r="AG18" s="6">
        <v>116</v>
      </c>
    </row>
    <row r="19" spans="1:33" x14ac:dyDescent="0.35">
      <c r="A19" s="11" t="s">
        <v>30</v>
      </c>
      <c r="B19" s="4">
        <v>2014</v>
      </c>
      <c r="C19" s="4" t="s">
        <v>42</v>
      </c>
      <c r="D19" s="4">
        <v>6</v>
      </c>
      <c r="E19" s="4" t="s">
        <v>220</v>
      </c>
      <c r="F19" s="4">
        <v>113.9</v>
      </c>
      <c r="G19" s="4">
        <v>120.7</v>
      </c>
      <c r="H19" s="4">
        <v>121.6</v>
      </c>
      <c r="I19" s="4">
        <v>116.1</v>
      </c>
      <c r="J19" s="4">
        <v>119.3</v>
      </c>
      <c r="K19" s="4">
        <v>110.3</v>
      </c>
      <c r="L19" s="4">
        <v>125.8</v>
      </c>
      <c r="M19" s="4">
        <v>129.30000000000001</v>
      </c>
      <c r="N19" s="4">
        <v>112.2</v>
      </c>
      <c r="O19" s="4">
        <v>103.6</v>
      </c>
      <c r="P19" s="4">
        <v>112.3</v>
      </c>
      <c r="Q19" s="4">
        <v>114.9</v>
      </c>
      <c r="R19" s="4">
        <v>120.1</v>
      </c>
      <c r="S19" s="4">
        <v>119.5</v>
      </c>
      <c r="T19" s="4">
        <v>117.3</v>
      </c>
      <c r="U19" s="4">
        <v>119.7</v>
      </c>
      <c r="V19" s="4">
        <v>117.3</v>
      </c>
      <c r="W19" s="4">
        <v>119.3</v>
      </c>
      <c r="X19" s="4" t="s">
        <v>32</v>
      </c>
      <c r="Y19" s="4">
        <v>114.4</v>
      </c>
      <c r="Z19" s="4">
        <v>114.9</v>
      </c>
      <c r="AA19" s="4">
        <v>112.8</v>
      </c>
      <c r="AB19" s="4">
        <v>112.2</v>
      </c>
      <c r="AC19" s="4">
        <v>111.4</v>
      </c>
      <c r="AD19" s="4">
        <v>114.3</v>
      </c>
      <c r="AE19" s="4">
        <v>108</v>
      </c>
      <c r="AF19" s="4">
        <v>112.3</v>
      </c>
      <c r="AG19" s="5">
        <v>117</v>
      </c>
    </row>
    <row r="20" spans="1:33" x14ac:dyDescent="0.35">
      <c r="A20" s="10" t="s">
        <v>30</v>
      </c>
      <c r="B20" s="3">
        <v>2014</v>
      </c>
      <c r="C20" s="3" t="s">
        <v>44</v>
      </c>
      <c r="D20" s="3">
        <v>7</v>
      </c>
      <c r="E20" s="3" t="s">
        <v>223</v>
      </c>
      <c r="F20" s="3">
        <v>114.8</v>
      </c>
      <c r="G20" s="3">
        <v>121.7</v>
      </c>
      <c r="H20" s="3">
        <v>122.5</v>
      </c>
      <c r="I20" s="3">
        <v>117.7</v>
      </c>
      <c r="J20" s="3">
        <v>120.6</v>
      </c>
      <c r="K20" s="3">
        <v>110.4</v>
      </c>
      <c r="L20" s="3">
        <v>129.1</v>
      </c>
      <c r="M20" s="3">
        <v>150.1</v>
      </c>
      <c r="N20" s="3">
        <v>113.2</v>
      </c>
      <c r="O20" s="3">
        <v>104.8</v>
      </c>
      <c r="P20" s="3">
        <v>113.3</v>
      </c>
      <c r="Q20" s="3">
        <v>115.6</v>
      </c>
      <c r="R20" s="3">
        <v>120.9</v>
      </c>
      <c r="S20" s="3">
        <v>123.3</v>
      </c>
      <c r="T20" s="3">
        <v>118</v>
      </c>
      <c r="U20" s="3">
        <v>120.7</v>
      </c>
      <c r="V20" s="3">
        <v>118.3</v>
      </c>
      <c r="W20" s="3">
        <v>120.3</v>
      </c>
      <c r="X20" s="3" t="s">
        <v>32</v>
      </c>
      <c r="Y20" s="3">
        <v>115.3</v>
      </c>
      <c r="Z20" s="3">
        <v>115.4</v>
      </c>
      <c r="AA20" s="3">
        <v>113.4</v>
      </c>
      <c r="AB20" s="3">
        <v>113.2</v>
      </c>
      <c r="AC20" s="3">
        <v>111.8</v>
      </c>
      <c r="AD20" s="3">
        <v>115.5</v>
      </c>
      <c r="AE20" s="3">
        <v>108.8</v>
      </c>
      <c r="AF20" s="3">
        <v>113.1</v>
      </c>
      <c r="AG20" s="6">
        <v>119.5</v>
      </c>
    </row>
    <row r="21" spans="1:33" x14ac:dyDescent="0.35">
      <c r="A21" s="11" t="s">
        <v>30</v>
      </c>
      <c r="B21" s="4">
        <v>2014</v>
      </c>
      <c r="C21" s="4" t="s">
        <v>46</v>
      </c>
      <c r="D21" s="4">
        <v>8</v>
      </c>
      <c r="E21" s="4" t="s">
        <v>226</v>
      </c>
      <c r="F21" s="4">
        <v>115.5</v>
      </c>
      <c r="G21" s="4">
        <v>121.8</v>
      </c>
      <c r="H21" s="4">
        <v>122.8</v>
      </c>
      <c r="I21" s="4">
        <v>117.8</v>
      </c>
      <c r="J21" s="4">
        <v>121.9</v>
      </c>
      <c r="K21" s="4">
        <v>110.6</v>
      </c>
      <c r="L21" s="4">
        <v>129.69999999999999</v>
      </c>
      <c r="M21" s="4">
        <v>161.1</v>
      </c>
      <c r="N21" s="4">
        <v>114.1</v>
      </c>
      <c r="O21" s="4">
        <v>105.1</v>
      </c>
      <c r="P21" s="4">
        <v>114.6</v>
      </c>
      <c r="Q21" s="4">
        <v>115.8</v>
      </c>
      <c r="R21" s="4">
        <v>121.7</v>
      </c>
      <c r="S21" s="4">
        <v>125.3</v>
      </c>
      <c r="T21" s="4">
        <v>118.8</v>
      </c>
      <c r="U21" s="4">
        <v>120.9</v>
      </c>
      <c r="V21" s="4">
        <v>118.8</v>
      </c>
      <c r="W21" s="4">
        <v>120.7</v>
      </c>
      <c r="X21" s="4" t="s">
        <v>32</v>
      </c>
      <c r="Y21" s="4">
        <v>115.4</v>
      </c>
      <c r="Z21" s="4">
        <v>115.9</v>
      </c>
      <c r="AA21" s="4">
        <v>114</v>
      </c>
      <c r="AB21" s="4">
        <v>113.2</v>
      </c>
      <c r="AC21" s="4">
        <v>112.2</v>
      </c>
      <c r="AD21" s="4">
        <v>116.2</v>
      </c>
      <c r="AE21" s="4">
        <v>109.4</v>
      </c>
      <c r="AF21" s="4">
        <v>113.5</v>
      </c>
      <c r="AG21" s="5">
        <v>120.7</v>
      </c>
    </row>
    <row r="22" spans="1:33" x14ac:dyDescent="0.35">
      <c r="A22" s="10" t="s">
        <v>30</v>
      </c>
      <c r="B22" s="3">
        <v>2014</v>
      </c>
      <c r="C22" s="3" t="s">
        <v>48</v>
      </c>
      <c r="D22" s="3">
        <v>9</v>
      </c>
      <c r="E22" s="3" t="s">
        <v>229</v>
      </c>
      <c r="F22" s="3">
        <v>116.1</v>
      </c>
      <c r="G22" s="3">
        <v>122.3</v>
      </c>
      <c r="H22" s="3">
        <v>122.4</v>
      </c>
      <c r="I22" s="3">
        <v>117.8</v>
      </c>
      <c r="J22" s="3">
        <v>122.7</v>
      </c>
      <c r="K22" s="3">
        <v>110.4</v>
      </c>
      <c r="L22" s="3">
        <v>129.80000000000001</v>
      </c>
      <c r="M22" s="3">
        <v>158.80000000000001</v>
      </c>
      <c r="N22" s="3">
        <v>115</v>
      </c>
      <c r="O22" s="3">
        <v>104.7</v>
      </c>
      <c r="P22" s="3">
        <v>114.9</v>
      </c>
      <c r="Q22" s="3">
        <v>116.5</v>
      </c>
      <c r="R22" s="3">
        <v>122.6</v>
      </c>
      <c r="S22" s="3">
        <v>125.3</v>
      </c>
      <c r="T22" s="3">
        <v>119.5</v>
      </c>
      <c r="U22" s="3">
        <v>121.7</v>
      </c>
      <c r="V22" s="3">
        <v>119.2</v>
      </c>
      <c r="W22" s="3">
        <v>121.3</v>
      </c>
      <c r="X22" s="3" t="s">
        <v>32</v>
      </c>
      <c r="Y22" s="3">
        <v>115.8</v>
      </c>
      <c r="Z22" s="3">
        <v>116.7</v>
      </c>
      <c r="AA22" s="3">
        <v>114.5</v>
      </c>
      <c r="AB22" s="3">
        <v>112.8</v>
      </c>
      <c r="AC22" s="3">
        <v>112.6</v>
      </c>
      <c r="AD22" s="3">
        <v>116.6</v>
      </c>
      <c r="AE22" s="3">
        <v>109.1</v>
      </c>
      <c r="AF22" s="3">
        <v>113.7</v>
      </c>
      <c r="AG22" s="6">
        <v>120.9</v>
      </c>
    </row>
    <row r="23" spans="1:33" x14ac:dyDescent="0.35">
      <c r="A23" s="11" t="s">
        <v>30</v>
      </c>
      <c r="B23" s="4">
        <v>2014</v>
      </c>
      <c r="C23" s="4" t="s">
        <v>50</v>
      </c>
      <c r="D23" s="4">
        <v>10</v>
      </c>
      <c r="E23" s="4" t="s">
        <v>232</v>
      </c>
      <c r="F23" s="4">
        <v>116.7</v>
      </c>
      <c r="G23" s="4">
        <v>122.6</v>
      </c>
      <c r="H23" s="4">
        <v>122.5</v>
      </c>
      <c r="I23" s="4">
        <v>118.3</v>
      </c>
      <c r="J23" s="4">
        <v>123.2</v>
      </c>
      <c r="K23" s="4">
        <v>110.5</v>
      </c>
      <c r="L23" s="4">
        <v>128.9</v>
      </c>
      <c r="M23" s="4">
        <v>155.30000000000001</v>
      </c>
      <c r="N23" s="4">
        <v>115.5</v>
      </c>
      <c r="O23" s="4">
        <v>104</v>
      </c>
      <c r="P23" s="4">
        <v>115.3</v>
      </c>
      <c r="Q23" s="4">
        <v>116.8</v>
      </c>
      <c r="R23" s="4">
        <v>123.2</v>
      </c>
      <c r="S23" s="4">
        <v>125.1</v>
      </c>
      <c r="T23" s="4">
        <v>120</v>
      </c>
      <c r="U23" s="4">
        <v>122.7</v>
      </c>
      <c r="V23" s="4">
        <v>120.3</v>
      </c>
      <c r="W23" s="4">
        <v>122.3</v>
      </c>
      <c r="X23" s="4" t="s">
        <v>32</v>
      </c>
      <c r="Y23" s="4">
        <v>116.4</v>
      </c>
      <c r="Z23" s="4">
        <v>117.5</v>
      </c>
      <c r="AA23" s="4">
        <v>115.3</v>
      </c>
      <c r="AB23" s="4">
        <v>112.6</v>
      </c>
      <c r="AC23" s="4">
        <v>113</v>
      </c>
      <c r="AD23" s="4">
        <v>116.9</v>
      </c>
      <c r="AE23" s="4">
        <v>109.3</v>
      </c>
      <c r="AF23" s="4">
        <v>114</v>
      </c>
      <c r="AG23" s="5">
        <v>121</v>
      </c>
    </row>
    <row r="24" spans="1:33" x14ac:dyDescent="0.35">
      <c r="A24" s="10" t="s">
        <v>30</v>
      </c>
      <c r="B24" s="3">
        <v>2014</v>
      </c>
      <c r="C24" s="3" t="s">
        <v>52</v>
      </c>
      <c r="D24" s="3">
        <v>11</v>
      </c>
      <c r="E24" s="3" t="s">
        <v>235</v>
      </c>
      <c r="F24" s="3">
        <v>117.1</v>
      </c>
      <c r="G24" s="3">
        <v>122.7</v>
      </c>
      <c r="H24" s="3">
        <v>122.6</v>
      </c>
      <c r="I24" s="3">
        <v>119.9</v>
      </c>
      <c r="J24" s="3">
        <v>124</v>
      </c>
      <c r="K24" s="3">
        <v>110.5</v>
      </c>
      <c r="L24" s="3">
        <v>128.80000000000001</v>
      </c>
      <c r="M24" s="3">
        <v>152</v>
      </c>
      <c r="N24" s="3">
        <v>116.2</v>
      </c>
      <c r="O24" s="3">
        <v>103.3</v>
      </c>
      <c r="P24" s="3">
        <v>115.8</v>
      </c>
      <c r="Q24" s="3">
        <v>116.8</v>
      </c>
      <c r="R24" s="3">
        <v>124.5</v>
      </c>
      <c r="S24" s="3">
        <v>124.9</v>
      </c>
      <c r="T24" s="3">
        <v>120.8</v>
      </c>
      <c r="U24" s="3">
        <v>123.3</v>
      </c>
      <c r="V24" s="3">
        <v>120.5</v>
      </c>
      <c r="W24" s="3">
        <v>122.9</v>
      </c>
      <c r="X24" s="3" t="s">
        <v>32</v>
      </c>
      <c r="Y24" s="3">
        <v>117.3</v>
      </c>
      <c r="Z24" s="3">
        <v>118.1</v>
      </c>
      <c r="AA24" s="3">
        <v>115.9</v>
      </c>
      <c r="AB24" s="3">
        <v>112</v>
      </c>
      <c r="AC24" s="3">
        <v>113.3</v>
      </c>
      <c r="AD24" s="3">
        <v>117.2</v>
      </c>
      <c r="AE24" s="3">
        <v>108.8</v>
      </c>
      <c r="AF24" s="3">
        <v>114.1</v>
      </c>
      <c r="AG24" s="6">
        <v>121.1</v>
      </c>
    </row>
    <row r="25" spans="1:33" x14ac:dyDescent="0.35">
      <c r="A25" s="11" t="s">
        <v>30</v>
      </c>
      <c r="B25" s="4">
        <v>2014</v>
      </c>
      <c r="C25" s="4" t="s">
        <v>55</v>
      </c>
      <c r="D25" s="4">
        <v>12</v>
      </c>
      <c r="E25" s="4" t="s">
        <v>238</v>
      </c>
      <c r="F25" s="4">
        <v>116.5</v>
      </c>
      <c r="G25" s="4">
        <v>122.4</v>
      </c>
      <c r="H25" s="4">
        <v>122.4</v>
      </c>
      <c r="I25" s="4">
        <v>121.8</v>
      </c>
      <c r="J25" s="4">
        <v>124.2</v>
      </c>
      <c r="K25" s="4">
        <v>110.2</v>
      </c>
      <c r="L25" s="4">
        <v>128.6</v>
      </c>
      <c r="M25" s="4">
        <v>140.30000000000001</v>
      </c>
      <c r="N25" s="4">
        <v>116.3</v>
      </c>
      <c r="O25" s="4">
        <v>102</v>
      </c>
      <c r="P25" s="4">
        <v>116</v>
      </c>
      <c r="Q25" s="4">
        <v>117.3</v>
      </c>
      <c r="R25" s="4">
        <v>124.8</v>
      </c>
      <c r="S25" s="4">
        <v>123.3</v>
      </c>
      <c r="T25" s="4">
        <v>121.7</v>
      </c>
      <c r="U25" s="4">
        <v>123.8</v>
      </c>
      <c r="V25" s="4">
        <v>120.6</v>
      </c>
      <c r="W25" s="4">
        <v>123.3</v>
      </c>
      <c r="X25" s="4" t="s">
        <v>32</v>
      </c>
      <c r="Y25" s="4">
        <v>117.4</v>
      </c>
      <c r="Z25" s="4">
        <v>118.2</v>
      </c>
      <c r="AA25" s="4">
        <v>116.2</v>
      </c>
      <c r="AB25" s="4">
        <v>111.5</v>
      </c>
      <c r="AC25" s="4">
        <v>113.3</v>
      </c>
      <c r="AD25" s="4">
        <v>117.7</v>
      </c>
      <c r="AE25" s="4">
        <v>109.4</v>
      </c>
      <c r="AF25" s="4">
        <v>114.2</v>
      </c>
      <c r="AG25" s="5">
        <v>120.3</v>
      </c>
    </row>
    <row r="26" spans="1:33" x14ac:dyDescent="0.35">
      <c r="A26" s="10" t="s">
        <v>30</v>
      </c>
      <c r="B26" s="3">
        <v>2015</v>
      </c>
      <c r="C26" s="3" t="s">
        <v>31</v>
      </c>
      <c r="D26" s="3">
        <v>1</v>
      </c>
      <c r="E26" s="3" t="s">
        <v>241</v>
      </c>
      <c r="F26" s="3">
        <v>117.3</v>
      </c>
      <c r="G26" s="3">
        <v>123.1</v>
      </c>
      <c r="H26" s="3">
        <v>123.1</v>
      </c>
      <c r="I26" s="3">
        <v>122.1</v>
      </c>
      <c r="J26" s="3">
        <v>124.9</v>
      </c>
      <c r="K26" s="3">
        <v>111</v>
      </c>
      <c r="L26" s="3">
        <v>130.4</v>
      </c>
      <c r="M26" s="3">
        <v>132.30000000000001</v>
      </c>
      <c r="N26" s="3">
        <v>117.2</v>
      </c>
      <c r="O26" s="3">
        <v>100.5</v>
      </c>
      <c r="P26" s="3">
        <v>117.2</v>
      </c>
      <c r="Q26" s="3">
        <v>117.9</v>
      </c>
      <c r="R26" s="3">
        <v>125.6</v>
      </c>
      <c r="S26" s="3">
        <v>122.8</v>
      </c>
      <c r="T26" s="3">
        <v>122.7</v>
      </c>
      <c r="U26" s="3">
        <v>124.4</v>
      </c>
      <c r="V26" s="3">
        <v>121.6</v>
      </c>
      <c r="W26" s="3">
        <v>124</v>
      </c>
      <c r="X26" s="3" t="s">
        <v>32</v>
      </c>
      <c r="Y26" s="3">
        <v>118.4</v>
      </c>
      <c r="Z26" s="3">
        <v>118.9</v>
      </c>
      <c r="AA26" s="3">
        <v>116.6</v>
      </c>
      <c r="AB26" s="3">
        <v>111</v>
      </c>
      <c r="AC26" s="3">
        <v>114</v>
      </c>
      <c r="AD26" s="3">
        <v>118.2</v>
      </c>
      <c r="AE26" s="3">
        <v>110.2</v>
      </c>
      <c r="AF26" s="3">
        <v>114.5</v>
      </c>
      <c r="AG26" s="6">
        <v>120.3</v>
      </c>
    </row>
    <row r="27" spans="1:33" x14ac:dyDescent="0.35">
      <c r="A27" s="11" t="s">
        <v>30</v>
      </c>
      <c r="B27" s="4">
        <v>2015</v>
      </c>
      <c r="C27" s="4" t="s">
        <v>36</v>
      </c>
      <c r="D27" s="4">
        <v>2</v>
      </c>
      <c r="E27" s="4" t="s">
        <v>244</v>
      </c>
      <c r="F27" s="4">
        <v>118.1</v>
      </c>
      <c r="G27" s="4">
        <v>123.4</v>
      </c>
      <c r="H27" s="4">
        <v>124.4</v>
      </c>
      <c r="I27" s="4">
        <v>122.1</v>
      </c>
      <c r="J27" s="4">
        <v>125.8</v>
      </c>
      <c r="K27" s="4">
        <v>111.5</v>
      </c>
      <c r="L27" s="4">
        <v>129.4</v>
      </c>
      <c r="M27" s="4">
        <v>128.19999999999999</v>
      </c>
      <c r="N27" s="4">
        <v>118.8</v>
      </c>
      <c r="O27" s="4">
        <v>100</v>
      </c>
      <c r="P27" s="4">
        <v>118.6</v>
      </c>
      <c r="Q27" s="4">
        <v>118.8</v>
      </c>
      <c r="R27" s="4">
        <v>126.8</v>
      </c>
      <c r="S27" s="4">
        <v>122.8</v>
      </c>
      <c r="T27" s="4">
        <v>124.2</v>
      </c>
      <c r="U27" s="4">
        <v>125.4</v>
      </c>
      <c r="V27" s="4">
        <v>122.7</v>
      </c>
      <c r="W27" s="4">
        <v>125</v>
      </c>
      <c r="X27" s="4" t="s">
        <v>32</v>
      </c>
      <c r="Y27" s="4">
        <v>120</v>
      </c>
      <c r="Z27" s="4">
        <v>119.6</v>
      </c>
      <c r="AA27" s="4">
        <v>117.7</v>
      </c>
      <c r="AB27" s="4">
        <v>110.9</v>
      </c>
      <c r="AC27" s="4">
        <v>114.8</v>
      </c>
      <c r="AD27" s="4">
        <v>118.7</v>
      </c>
      <c r="AE27" s="4">
        <v>110.8</v>
      </c>
      <c r="AF27" s="4">
        <v>115</v>
      </c>
      <c r="AG27" s="5">
        <v>120.6</v>
      </c>
    </row>
    <row r="28" spans="1:33" x14ac:dyDescent="0.35">
      <c r="A28" s="10" t="s">
        <v>30</v>
      </c>
      <c r="B28" s="3">
        <v>2015</v>
      </c>
      <c r="C28" s="3" t="s">
        <v>38</v>
      </c>
      <c r="D28" s="3">
        <v>3</v>
      </c>
      <c r="E28" s="3" t="s">
        <v>247</v>
      </c>
      <c r="F28" s="3">
        <v>118.6</v>
      </c>
      <c r="G28" s="3">
        <v>123.3</v>
      </c>
      <c r="H28" s="3">
        <v>124.7</v>
      </c>
      <c r="I28" s="3">
        <v>118.9</v>
      </c>
      <c r="J28" s="3">
        <v>126</v>
      </c>
      <c r="K28" s="3">
        <v>111.8</v>
      </c>
      <c r="L28" s="3">
        <v>130.9</v>
      </c>
      <c r="M28" s="3">
        <v>128</v>
      </c>
      <c r="N28" s="3">
        <v>119.9</v>
      </c>
      <c r="O28" s="3">
        <v>98.9</v>
      </c>
      <c r="P28" s="3">
        <v>119.4</v>
      </c>
      <c r="Q28" s="3">
        <v>118.9</v>
      </c>
      <c r="R28" s="3">
        <v>127.7</v>
      </c>
      <c r="S28" s="3">
        <v>123.1</v>
      </c>
      <c r="T28" s="3">
        <v>124.7</v>
      </c>
      <c r="U28" s="3">
        <v>126</v>
      </c>
      <c r="V28" s="3">
        <v>122.9</v>
      </c>
      <c r="W28" s="3">
        <v>125.5</v>
      </c>
      <c r="X28" s="3" t="s">
        <v>32</v>
      </c>
      <c r="Y28" s="3">
        <v>120.6</v>
      </c>
      <c r="Z28" s="3">
        <v>120.2</v>
      </c>
      <c r="AA28" s="3">
        <v>118.2</v>
      </c>
      <c r="AB28" s="3">
        <v>111.6</v>
      </c>
      <c r="AC28" s="3">
        <v>115.5</v>
      </c>
      <c r="AD28" s="3">
        <v>119.4</v>
      </c>
      <c r="AE28" s="3">
        <v>110.8</v>
      </c>
      <c r="AF28" s="3">
        <v>115.5</v>
      </c>
      <c r="AG28" s="6">
        <v>121.1</v>
      </c>
    </row>
    <row r="29" spans="1:33" x14ac:dyDescent="0.35">
      <c r="A29" s="11" t="s">
        <v>30</v>
      </c>
      <c r="B29" s="4">
        <v>2015</v>
      </c>
      <c r="C29" s="4" t="s">
        <v>39</v>
      </c>
      <c r="D29" s="4">
        <v>4</v>
      </c>
      <c r="E29" s="4" t="s">
        <v>250</v>
      </c>
      <c r="F29" s="4">
        <v>119.2</v>
      </c>
      <c r="G29" s="4">
        <v>123.3</v>
      </c>
      <c r="H29" s="4">
        <v>125.5</v>
      </c>
      <c r="I29" s="4">
        <v>117.2</v>
      </c>
      <c r="J29" s="4">
        <v>126.8</v>
      </c>
      <c r="K29" s="4">
        <v>111.9</v>
      </c>
      <c r="L29" s="4">
        <v>134.19999999999999</v>
      </c>
      <c r="M29" s="4">
        <v>127.5</v>
      </c>
      <c r="N29" s="4">
        <v>121.5</v>
      </c>
      <c r="O29" s="4">
        <v>97.8</v>
      </c>
      <c r="P29" s="4">
        <v>119.8</v>
      </c>
      <c r="Q29" s="4">
        <v>119.4</v>
      </c>
      <c r="R29" s="4">
        <v>128.69999999999999</v>
      </c>
      <c r="S29" s="4">
        <v>123.6</v>
      </c>
      <c r="T29" s="4">
        <v>125.7</v>
      </c>
      <c r="U29" s="4">
        <v>126.4</v>
      </c>
      <c r="V29" s="4">
        <v>123.3</v>
      </c>
      <c r="W29" s="4">
        <v>126</v>
      </c>
      <c r="X29" s="4" t="s">
        <v>32</v>
      </c>
      <c r="Y29" s="4">
        <v>121.2</v>
      </c>
      <c r="Z29" s="4">
        <v>120.9</v>
      </c>
      <c r="AA29" s="4">
        <v>118.6</v>
      </c>
      <c r="AB29" s="4">
        <v>111.9</v>
      </c>
      <c r="AC29" s="4">
        <v>116.2</v>
      </c>
      <c r="AD29" s="4">
        <v>119.9</v>
      </c>
      <c r="AE29" s="4">
        <v>111.6</v>
      </c>
      <c r="AF29" s="4">
        <v>116</v>
      </c>
      <c r="AG29" s="5">
        <v>121.5</v>
      </c>
    </row>
    <row r="30" spans="1:33" x14ac:dyDescent="0.35">
      <c r="A30" s="10" t="s">
        <v>30</v>
      </c>
      <c r="B30" s="3">
        <v>2015</v>
      </c>
      <c r="C30" s="3" t="s">
        <v>41</v>
      </c>
      <c r="D30" s="3">
        <v>5</v>
      </c>
      <c r="E30" s="3" t="s">
        <v>253</v>
      </c>
      <c r="F30" s="3">
        <v>119.6</v>
      </c>
      <c r="G30" s="3">
        <v>123.5</v>
      </c>
      <c r="H30" s="3">
        <v>127.1</v>
      </c>
      <c r="I30" s="3">
        <v>117.3</v>
      </c>
      <c r="J30" s="3">
        <v>127.7</v>
      </c>
      <c r="K30" s="3">
        <v>112.5</v>
      </c>
      <c r="L30" s="3">
        <v>134.1</v>
      </c>
      <c r="M30" s="3">
        <v>128.5</v>
      </c>
      <c r="N30" s="3">
        <v>124.3</v>
      </c>
      <c r="O30" s="3">
        <v>97.6</v>
      </c>
      <c r="P30" s="3">
        <v>120.7</v>
      </c>
      <c r="Q30" s="3">
        <v>120.2</v>
      </c>
      <c r="R30" s="3">
        <v>129.80000000000001</v>
      </c>
      <c r="S30" s="3">
        <v>124.4</v>
      </c>
      <c r="T30" s="3">
        <v>126.7</v>
      </c>
      <c r="U30" s="3">
        <v>127.3</v>
      </c>
      <c r="V30" s="3">
        <v>124.1</v>
      </c>
      <c r="W30" s="3">
        <v>126.8</v>
      </c>
      <c r="X30" s="3" t="s">
        <v>32</v>
      </c>
      <c r="Y30" s="3">
        <v>121.9</v>
      </c>
      <c r="Z30" s="3">
        <v>121.5</v>
      </c>
      <c r="AA30" s="3">
        <v>119.4</v>
      </c>
      <c r="AB30" s="3">
        <v>113.3</v>
      </c>
      <c r="AC30" s="3">
        <v>116.7</v>
      </c>
      <c r="AD30" s="3">
        <v>120.5</v>
      </c>
      <c r="AE30" s="3">
        <v>112.3</v>
      </c>
      <c r="AF30" s="3">
        <v>116.9</v>
      </c>
      <c r="AG30" s="6">
        <v>122.4</v>
      </c>
    </row>
    <row r="31" spans="1:33" x14ac:dyDescent="0.35">
      <c r="A31" s="11" t="s">
        <v>30</v>
      </c>
      <c r="B31" s="4">
        <v>2015</v>
      </c>
      <c r="C31" s="4" t="s">
        <v>42</v>
      </c>
      <c r="D31" s="4">
        <v>6</v>
      </c>
      <c r="E31" s="4" t="s">
        <v>256</v>
      </c>
      <c r="F31" s="4">
        <v>119</v>
      </c>
      <c r="G31" s="4">
        <v>124.1</v>
      </c>
      <c r="H31" s="4">
        <v>130.4</v>
      </c>
      <c r="I31" s="4">
        <v>122.1</v>
      </c>
      <c r="J31" s="4">
        <v>128.69999999999999</v>
      </c>
      <c r="K31" s="4">
        <v>114.1</v>
      </c>
      <c r="L31" s="4">
        <v>133.19999999999999</v>
      </c>
      <c r="M31" s="4">
        <v>135.19999999999999</v>
      </c>
      <c r="N31" s="4">
        <v>131.9</v>
      </c>
      <c r="O31" s="4">
        <v>96.3</v>
      </c>
      <c r="P31" s="4">
        <v>123</v>
      </c>
      <c r="Q31" s="4">
        <v>121.1</v>
      </c>
      <c r="R31" s="4">
        <v>131.19999999999999</v>
      </c>
      <c r="S31" s="4">
        <v>126.6</v>
      </c>
      <c r="T31" s="4">
        <v>128.19999999999999</v>
      </c>
      <c r="U31" s="4">
        <v>128.4</v>
      </c>
      <c r="V31" s="4">
        <v>125.1</v>
      </c>
      <c r="W31" s="4">
        <v>128</v>
      </c>
      <c r="X31" s="4" t="s">
        <v>32</v>
      </c>
      <c r="Y31" s="4">
        <v>122.6</v>
      </c>
      <c r="Z31" s="4">
        <v>122.8</v>
      </c>
      <c r="AA31" s="4">
        <v>120.4</v>
      </c>
      <c r="AB31" s="4">
        <v>114.2</v>
      </c>
      <c r="AC31" s="4">
        <v>117.9</v>
      </c>
      <c r="AD31" s="4">
        <v>122</v>
      </c>
      <c r="AE31" s="4">
        <v>113</v>
      </c>
      <c r="AF31" s="4">
        <v>117.9</v>
      </c>
      <c r="AG31" s="5">
        <v>124.1</v>
      </c>
    </row>
    <row r="32" spans="1:33" x14ac:dyDescent="0.35">
      <c r="A32" s="10" t="s">
        <v>30</v>
      </c>
      <c r="B32" s="3">
        <v>2015</v>
      </c>
      <c r="C32" s="3" t="s">
        <v>44</v>
      </c>
      <c r="D32" s="3">
        <v>7</v>
      </c>
      <c r="E32" s="3" t="s">
        <v>259</v>
      </c>
      <c r="F32" s="3">
        <v>119.9</v>
      </c>
      <c r="G32" s="3">
        <v>124</v>
      </c>
      <c r="H32" s="3">
        <v>131.5</v>
      </c>
      <c r="I32" s="3">
        <v>122</v>
      </c>
      <c r="J32" s="3">
        <v>128.69999999999999</v>
      </c>
      <c r="K32" s="3">
        <v>113.5</v>
      </c>
      <c r="L32" s="3">
        <v>133.30000000000001</v>
      </c>
      <c r="M32" s="3">
        <v>140.80000000000001</v>
      </c>
      <c r="N32" s="3">
        <v>133.80000000000001</v>
      </c>
      <c r="O32" s="3">
        <v>94.1</v>
      </c>
      <c r="P32" s="3">
        <v>123.4</v>
      </c>
      <c r="Q32" s="3">
        <v>121</v>
      </c>
      <c r="R32" s="3">
        <v>131.69999999999999</v>
      </c>
      <c r="S32" s="3">
        <v>127.5</v>
      </c>
      <c r="T32" s="3">
        <v>129.4</v>
      </c>
      <c r="U32" s="3">
        <v>128.80000000000001</v>
      </c>
      <c r="V32" s="3">
        <v>125.5</v>
      </c>
      <c r="W32" s="3">
        <v>128.30000000000001</v>
      </c>
      <c r="X32" s="3" t="s">
        <v>32</v>
      </c>
      <c r="Y32" s="3">
        <v>123</v>
      </c>
      <c r="Z32" s="3">
        <v>123</v>
      </c>
      <c r="AA32" s="3">
        <v>120.8</v>
      </c>
      <c r="AB32" s="3">
        <v>114.1</v>
      </c>
      <c r="AC32" s="3">
        <v>118</v>
      </c>
      <c r="AD32" s="3">
        <v>122.9</v>
      </c>
      <c r="AE32" s="3">
        <v>112.7</v>
      </c>
      <c r="AF32" s="3">
        <v>118.1</v>
      </c>
      <c r="AG32" s="6">
        <v>124.7</v>
      </c>
    </row>
    <row r="33" spans="1:33" x14ac:dyDescent="0.35">
      <c r="A33" s="11" t="s">
        <v>30</v>
      </c>
      <c r="B33" s="4">
        <v>2015</v>
      </c>
      <c r="C33" s="4" t="s">
        <v>46</v>
      </c>
      <c r="D33" s="4">
        <v>8</v>
      </c>
      <c r="E33" s="4" t="s">
        <v>262</v>
      </c>
      <c r="F33" s="4">
        <v>120.9</v>
      </c>
      <c r="G33" s="4">
        <v>124.7</v>
      </c>
      <c r="H33" s="4">
        <v>131.30000000000001</v>
      </c>
      <c r="I33" s="4">
        <v>121.3</v>
      </c>
      <c r="J33" s="4">
        <v>128.80000000000001</v>
      </c>
      <c r="K33" s="4">
        <v>114</v>
      </c>
      <c r="L33" s="4">
        <v>134.19999999999999</v>
      </c>
      <c r="M33" s="4">
        <v>153.6</v>
      </c>
      <c r="N33" s="4">
        <v>137.9</v>
      </c>
      <c r="O33" s="4">
        <v>93.1</v>
      </c>
      <c r="P33" s="4">
        <v>123.9</v>
      </c>
      <c r="Q33" s="4">
        <v>121.5</v>
      </c>
      <c r="R33" s="4">
        <v>132.5</v>
      </c>
      <c r="S33" s="4">
        <v>129.80000000000001</v>
      </c>
      <c r="T33" s="4">
        <v>130.1</v>
      </c>
      <c r="U33" s="4">
        <v>129.5</v>
      </c>
      <c r="V33" s="4">
        <v>126.3</v>
      </c>
      <c r="W33" s="4">
        <v>129</v>
      </c>
      <c r="X33" s="4" t="s">
        <v>32</v>
      </c>
      <c r="Y33" s="4">
        <v>123.8</v>
      </c>
      <c r="Z33" s="4">
        <v>123.7</v>
      </c>
      <c r="AA33" s="4">
        <v>121.1</v>
      </c>
      <c r="AB33" s="4">
        <v>113.6</v>
      </c>
      <c r="AC33" s="4">
        <v>118.5</v>
      </c>
      <c r="AD33" s="4">
        <v>123.6</v>
      </c>
      <c r="AE33" s="4">
        <v>112.5</v>
      </c>
      <c r="AF33" s="4">
        <v>118.2</v>
      </c>
      <c r="AG33" s="5">
        <v>126.1</v>
      </c>
    </row>
    <row r="34" spans="1:33" x14ac:dyDescent="0.35">
      <c r="A34" s="10" t="s">
        <v>30</v>
      </c>
      <c r="B34" s="3">
        <v>2015</v>
      </c>
      <c r="C34" s="3" t="s">
        <v>48</v>
      </c>
      <c r="D34" s="3">
        <v>9</v>
      </c>
      <c r="E34" s="3" t="s">
        <v>265</v>
      </c>
      <c r="F34" s="3">
        <v>121.6</v>
      </c>
      <c r="G34" s="3">
        <v>125.1</v>
      </c>
      <c r="H34" s="3">
        <v>131.1</v>
      </c>
      <c r="I34" s="3">
        <v>120.7</v>
      </c>
      <c r="J34" s="3">
        <v>129.19999999999999</v>
      </c>
      <c r="K34" s="3">
        <v>114.7</v>
      </c>
      <c r="L34" s="3">
        <v>132.30000000000001</v>
      </c>
      <c r="M34" s="3">
        <v>158.9</v>
      </c>
      <c r="N34" s="3">
        <v>142.1</v>
      </c>
      <c r="O34" s="3">
        <v>92.5</v>
      </c>
      <c r="P34" s="3">
        <v>125.4</v>
      </c>
      <c r="Q34" s="3">
        <v>121.9</v>
      </c>
      <c r="R34" s="3">
        <v>132.69999999999999</v>
      </c>
      <c r="S34" s="3">
        <v>131</v>
      </c>
      <c r="T34" s="3">
        <v>131</v>
      </c>
      <c r="U34" s="3">
        <v>130.4</v>
      </c>
      <c r="V34" s="3">
        <v>126.8</v>
      </c>
      <c r="W34" s="3">
        <v>129.9</v>
      </c>
      <c r="X34" s="3" t="s">
        <v>32</v>
      </c>
      <c r="Y34" s="3">
        <v>123.7</v>
      </c>
      <c r="Z34" s="3">
        <v>124.5</v>
      </c>
      <c r="AA34" s="3">
        <v>121.4</v>
      </c>
      <c r="AB34" s="3">
        <v>113.8</v>
      </c>
      <c r="AC34" s="3">
        <v>119.6</v>
      </c>
      <c r="AD34" s="3">
        <v>124.5</v>
      </c>
      <c r="AE34" s="3">
        <v>113.7</v>
      </c>
      <c r="AF34" s="3">
        <v>118.8</v>
      </c>
      <c r="AG34" s="6">
        <v>127</v>
      </c>
    </row>
    <row r="35" spans="1:33" x14ac:dyDescent="0.35">
      <c r="A35" s="11" t="s">
        <v>30</v>
      </c>
      <c r="B35" s="4">
        <v>2015</v>
      </c>
      <c r="C35" s="4" t="s">
        <v>50</v>
      </c>
      <c r="D35" s="4">
        <v>10</v>
      </c>
      <c r="E35" s="4" t="s">
        <v>268</v>
      </c>
      <c r="F35" s="4">
        <v>122.4</v>
      </c>
      <c r="G35" s="4">
        <v>125.6</v>
      </c>
      <c r="H35" s="4">
        <v>130.4</v>
      </c>
      <c r="I35" s="4">
        <v>120.8</v>
      </c>
      <c r="J35" s="4">
        <v>129.4</v>
      </c>
      <c r="K35" s="4">
        <v>115.8</v>
      </c>
      <c r="L35" s="4">
        <v>133.19999999999999</v>
      </c>
      <c r="M35" s="4">
        <v>157.69999999999999</v>
      </c>
      <c r="N35" s="4">
        <v>154.19999999999999</v>
      </c>
      <c r="O35" s="4">
        <v>93.7</v>
      </c>
      <c r="P35" s="4">
        <v>126.6</v>
      </c>
      <c r="Q35" s="4">
        <v>122.3</v>
      </c>
      <c r="R35" s="4">
        <v>133.1</v>
      </c>
      <c r="S35" s="4">
        <v>131.80000000000001</v>
      </c>
      <c r="T35" s="4">
        <v>131.5</v>
      </c>
      <c r="U35" s="4">
        <v>131.1</v>
      </c>
      <c r="V35" s="4">
        <v>127.3</v>
      </c>
      <c r="W35" s="4">
        <v>130.6</v>
      </c>
      <c r="X35" s="4" t="s">
        <v>32</v>
      </c>
      <c r="Y35" s="4">
        <v>124.4</v>
      </c>
      <c r="Z35" s="4">
        <v>125.1</v>
      </c>
      <c r="AA35" s="4">
        <v>122</v>
      </c>
      <c r="AB35" s="4">
        <v>113.8</v>
      </c>
      <c r="AC35" s="4">
        <v>120.1</v>
      </c>
      <c r="AD35" s="4">
        <v>125.1</v>
      </c>
      <c r="AE35" s="4">
        <v>114.2</v>
      </c>
      <c r="AF35" s="4">
        <v>119.2</v>
      </c>
      <c r="AG35" s="5">
        <v>127.7</v>
      </c>
    </row>
    <row r="36" spans="1:33" x14ac:dyDescent="0.35">
      <c r="A36" s="10" t="s">
        <v>30</v>
      </c>
      <c r="B36" s="3">
        <v>2015</v>
      </c>
      <c r="C36" s="3" t="s">
        <v>52</v>
      </c>
      <c r="D36" s="3">
        <v>11</v>
      </c>
      <c r="E36" s="3" t="s">
        <v>271</v>
      </c>
      <c r="F36" s="3">
        <v>122.9</v>
      </c>
      <c r="G36" s="3">
        <v>126.1</v>
      </c>
      <c r="H36" s="3">
        <v>130.6</v>
      </c>
      <c r="I36" s="3">
        <v>121.7</v>
      </c>
      <c r="J36" s="3">
        <v>129.5</v>
      </c>
      <c r="K36" s="3">
        <v>117.8</v>
      </c>
      <c r="L36" s="3">
        <v>132.1</v>
      </c>
      <c r="M36" s="3">
        <v>155.19999999999999</v>
      </c>
      <c r="N36" s="3">
        <v>160.80000000000001</v>
      </c>
      <c r="O36" s="3">
        <v>94.5</v>
      </c>
      <c r="P36" s="3">
        <v>128.30000000000001</v>
      </c>
      <c r="Q36" s="3">
        <v>123.1</v>
      </c>
      <c r="R36" s="3">
        <v>134.19999999999999</v>
      </c>
      <c r="S36" s="3">
        <v>132.4</v>
      </c>
      <c r="T36" s="3">
        <v>132.19999999999999</v>
      </c>
      <c r="U36" s="3">
        <v>132.1</v>
      </c>
      <c r="V36" s="3">
        <v>128.19999999999999</v>
      </c>
      <c r="W36" s="3">
        <v>131.5</v>
      </c>
      <c r="X36" s="3" t="s">
        <v>32</v>
      </c>
      <c r="Y36" s="3">
        <v>125.6</v>
      </c>
      <c r="Z36" s="3">
        <v>125.6</v>
      </c>
      <c r="AA36" s="3">
        <v>122.6</v>
      </c>
      <c r="AB36" s="3">
        <v>114</v>
      </c>
      <c r="AC36" s="3">
        <v>120.9</v>
      </c>
      <c r="AD36" s="3">
        <v>125.8</v>
      </c>
      <c r="AE36" s="3">
        <v>114.2</v>
      </c>
      <c r="AF36" s="3">
        <v>119.6</v>
      </c>
      <c r="AG36" s="6">
        <v>128.30000000000001</v>
      </c>
    </row>
    <row r="37" spans="1:33" x14ac:dyDescent="0.35">
      <c r="A37" s="11" t="s">
        <v>30</v>
      </c>
      <c r="B37" s="4">
        <v>2015</v>
      </c>
      <c r="C37" s="4" t="s">
        <v>55</v>
      </c>
      <c r="D37" s="4">
        <v>12</v>
      </c>
      <c r="E37" s="4" t="s">
        <v>274</v>
      </c>
      <c r="F37" s="4">
        <v>122.4</v>
      </c>
      <c r="G37" s="4">
        <v>126.3</v>
      </c>
      <c r="H37" s="4">
        <v>131.30000000000001</v>
      </c>
      <c r="I37" s="4">
        <v>123.3</v>
      </c>
      <c r="J37" s="4">
        <v>129.80000000000001</v>
      </c>
      <c r="K37" s="4">
        <v>118.3</v>
      </c>
      <c r="L37" s="4">
        <v>131.6</v>
      </c>
      <c r="M37" s="4">
        <v>145.5</v>
      </c>
      <c r="N37" s="4">
        <v>162.1</v>
      </c>
      <c r="O37" s="4">
        <v>95.4</v>
      </c>
      <c r="P37" s="4">
        <v>128.9</v>
      </c>
      <c r="Q37" s="4">
        <v>123.3</v>
      </c>
      <c r="R37" s="4">
        <v>135.1</v>
      </c>
      <c r="S37" s="4">
        <v>131.4</v>
      </c>
      <c r="T37" s="4">
        <v>133.1</v>
      </c>
      <c r="U37" s="4">
        <v>132.5</v>
      </c>
      <c r="V37" s="4">
        <v>128.5</v>
      </c>
      <c r="W37" s="4">
        <v>131.9</v>
      </c>
      <c r="X37" s="4" t="s">
        <v>32</v>
      </c>
      <c r="Y37" s="4">
        <v>125.7</v>
      </c>
      <c r="Z37" s="4">
        <v>126</v>
      </c>
      <c r="AA37" s="4">
        <v>123.1</v>
      </c>
      <c r="AB37" s="4">
        <v>114</v>
      </c>
      <c r="AC37" s="4">
        <v>121.6</v>
      </c>
      <c r="AD37" s="4">
        <v>125.6</v>
      </c>
      <c r="AE37" s="4">
        <v>114.1</v>
      </c>
      <c r="AF37" s="4">
        <v>119.8</v>
      </c>
      <c r="AG37" s="5">
        <v>127.9</v>
      </c>
    </row>
    <row r="38" spans="1:33" x14ac:dyDescent="0.35">
      <c r="A38" s="10" t="s">
        <v>30</v>
      </c>
      <c r="B38" s="3">
        <v>2016</v>
      </c>
      <c r="C38" s="3" t="s">
        <v>31</v>
      </c>
      <c r="D38" s="3">
        <v>1</v>
      </c>
      <c r="E38" s="3" t="s">
        <v>277</v>
      </c>
      <c r="F38" s="3">
        <v>123.4</v>
      </c>
      <c r="G38" s="3">
        <v>126.8</v>
      </c>
      <c r="H38" s="3">
        <v>133.19999999999999</v>
      </c>
      <c r="I38" s="3">
        <v>126.5</v>
      </c>
      <c r="J38" s="3">
        <v>130.30000000000001</v>
      </c>
      <c r="K38" s="3">
        <v>118.9</v>
      </c>
      <c r="L38" s="3">
        <v>131.6</v>
      </c>
      <c r="M38" s="3">
        <v>140.1</v>
      </c>
      <c r="N38" s="3">
        <v>163.80000000000001</v>
      </c>
      <c r="O38" s="3">
        <v>97.7</v>
      </c>
      <c r="P38" s="3">
        <v>129.6</v>
      </c>
      <c r="Q38" s="3">
        <v>124.3</v>
      </c>
      <c r="R38" s="3">
        <v>135.9</v>
      </c>
      <c r="S38" s="3">
        <v>131.4</v>
      </c>
      <c r="T38" s="3">
        <v>133.6</v>
      </c>
      <c r="U38" s="3">
        <v>133.19999999999999</v>
      </c>
      <c r="V38" s="3">
        <v>128.9</v>
      </c>
      <c r="W38" s="3">
        <v>132.6</v>
      </c>
      <c r="X38" s="3" t="s">
        <v>32</v>
      </c>
      <c r="Y38" s="3">
        <v>126.2</v>
      </c>
      <c r="Z38" s="3">
        <v>126.6</v>
      </c>
      <c r="AA38" s="3">
        <v>123.7</v>
      </c>
      <c r="AB38" s="3">
        <v>113.6</v>
      </c>
      <c r="AC38" s="3">
        <v>121.4</v>
      </c>
      <c r="AD38" s="3">
        <v>126.2</v>
      </c>
      <c r="AE38" s="3">
        <v>114.9</v>
      </c>
      <c r="AF38" s="3">
        <v>120.1</v>
      </c>
      <c r="AG38" s="6">
        <v>128.1</v>
      </c>
    </row>
    <row r="39" spans="1:33" x14ac:dyDescent="0.35">
      <c r="A39" s="11" t="s">
        <v>30</v>
      </c>
      <c r="B39" s="4">
        <v>2016</v>
      </c>
      <c r="C39" s="4" t="s">
        <v>36</v>
      </c>
      <c r="D39" s="4">
        <v>2</v>
      </c>
      <c r="E39" s="4" t="s">
        <v>280</v>
      </c>
      <c r="F39" s="4">
        <v>124.4</v>
      </c>
      <c r="G39" s="4">
        <v>127.1</v>
      </c>
      <c r="H39" s="4">
        <v>133.69999999999999</v>
      </c>
      <c r="I39" s="4">
        <v>127.7</v>
      </c>
      <c r="J39" s="4">
        <v>130.69999999999999</v>
      </c>
      <c r="K39" s="4">
        <v>118.5</v>
      </c>
      <c r="L39" s="4">
        <v>130.4</v>
      </c>
      <c r="M39" s="4">
        <v>130.9</v>
      </c>
      <c r="N39" s="4">
        <v>162.80000000000001</v>
      </c>
      <c r="O39" s="4">
        <v>98.7</v>
      </c>
      <c r="P39" s="4">
        <v>130.6</v>
      </c>
      <c r="Q39" s="4">
        <v>124.8</v>
      </c>
      <c r="R39" s="4">
        <v>136.4</v>
      </c>
      <c r="S39" s="4">
        <v>130.30000000000001</v>
      </c>
      <c r="T39" s="4">
        <v>134.4</v>
      </c>
      <c r="U39" s="4">
        <v>133.9</v>
      </c>
      <c r="V39" s="4">
        <v>129.80000000000001</v>
      </c>
      <c r="W39" s="4">
        <v>133.4</v>
      </c>
      <c r="X39" s="4" t="s">
        <v>32</v>
      </c>
      <c r="Y39" s="4">
        <v>127.5</v>
      </c>
      <c r="Z39" s="4">
        <v>127.1</v>
      </c>
      <c r="AA39" s="4">
        <v>124.3</v>
      </c>
      <c r="AB39" s="4">
        <v>113.9</v>
      </c>
      <c r="AC39" s="4">
        <v>122.3</v>
      </c>
      <c r="AD39" s="4">
        <v>127.1</v>
      </c>
      <c r="AE39" s="4">
        <v>116.8</v>
      </c>
      <c r="AF39" s="4">
        <v>120.9</v>
      </c>
      <c r="AG39" s="5">
        <v>127.9</v>
      </c>
    </row>
    <row r="40" spans="1:33" x14ac:dyDescent="0.35">
      <c r="A40" s="10" t="s">
        <v>30</v>
      </c>
      <c r="B40" s="3">
        <v>2016</v>
      </c>
      <c r="C40" s="3" t="s">
        <v>38</v>
      </c>
      <c r="D40" s="3">
        <v>3</v>
      </c>
      <c r="E40" s="3" t="s">
        <v>283</v>
      </c>
      <c r="F40" s="3">
        <v>124.9</v>
      </c>
      <c r="G40" s="3">
        <v>127.3</v>
      </c>
      <c r="H40" s="3">
        <v>134.4</v>
      </c>
      <c r="I40" s="3">
        <v>125.1</v>
      </c>
      <c r="J40" s="3">
        <v>130.5</v>
      </c>
      <c r="K40" s="3">
        <v>118.3</v>
      </c>
      <c r="L40" s="3">
        <v>131.69999999999999</v>
      </c>
      <c r="M40" s="3">
        <v>130.69999999999999</v>
      </c>
      <c r="N40" s="3">
        <v>161.19999999999999</v>
      </c>
      <c r="O40" s="3">
        <v>100.4</v>
      </c>
      <c r="P40" s="3">
        <v>130.80000000000001</v>
      </c>
      <c r="Q40" s="3">
        <v>124.9</v>
      </c>
      <c r="R40" s="3">
        <v>137</v>
      </c>
      <c r="S40" s="3">
        <v>130.4</v>
      </c>
      <c r="T40" s="3">
        <v>135</v>
      </c>
      <c r="U40" s="3">
        <v>134.4</v>
      </c>
      <c r="V40" s="3">
        <v>130.19999999999999</v>
      </c>
      <c r="W40" s="3">
        <v>133.80000000000001</v>
      </c>
      <c r="X40" s="3" t="s">
        <v>32</v>
      </c>
      <c r="Y40" s="3">
        <v>127</v>
      </c>
      <c r="Z40" s="3">
        <v>127.7</v>
      </c>
      <c r="AA40" s="3">
        <v>124.8</v>
      </c>
      <c r="AB40" s="3">
        <v>113.6</v>
      </c>
      <c r="AC40" s="3">
        <v>122.5</v>
      </c>
      <c r="AD40" s="3">
        <v>127.5</v>
      </c>
      <c r="AE40" s="3">
        <v>117.4</v>
      </c>
      <c r="AF40" s="3">
        <v>121.1</v>
      </c>
      <c r="AG40" s="6">
        <v>128</v>
      </c>
    </row>
    <row r="41" spans="1:33" x14ac:dyDescent="0.35">
      <c r="A41" s="11" t="s">
        <v>30</v>
      </c>
      <c r="B41" s="4">
        <v>2016</v>
      </c>
      <c r="C41" s="4" t="s">
        <v>39</v>
      </c>
      <c r="D41" s="4">
        <v>4</v>
      </c>
      <c r="E41" s="4" t="s">
        <v>286</v>
      </c>
      <c r="F41" s="4">
        <v>125.6</v>
      </c>
      <c r="G41" s="4">
        <v>127.4</v>
      </c>
      <c r="H41" s="4">
        <v>135.4</v>
      </c>
      <c r="I41" s="4">
        <v>123.4</v>
      </c>
      <c r="J41" s="4">
        <v>131.30000000000001</v>
      </c>
      <c r="K41" s="4">
        <v>118.2</v>
      </c>
      <c r="L41" s="4">
        <v>138.1</v>
      </c>
      <c r="M41" s="4">
        <v>134.1</v>
      </c>
      <c r="N41" s="4">
        <v>162.69999999999999</v>
      </c>
      <c r="O41" s="4">
        <v>105</v>
      </c>
      <c r="P41" s="4">
        <v>131.4</v>
      </c>
      <c r="Q41" s="4">
        <v>125.4</v>
      </c>
      <c r="R41" s="4">
        <v>137.4</v>
      </c>
      <c r="S41" s="4">
        <v>131.80000000000001</v>
      </c>
      <c r="T41" s="4">
        <v>135.5</v>
      </c>
      <c r="U41" s="4">
        <v>135</v>
      </c>
      <c r="V41" s="4">
        <v>130.6</v>
      </c>
      <c r="W41" s="4">
        <v>134.4</v>
      </c>
      <c r="X41" s="4" t="s">
        <v>32</v>
      </c>
      <c r="Y41" s="4">
        <v>127</v>
      </c>
      <c r="Z41" s="4">
        <v>128</v>
      </c>
      <c r="AA41" s="4">
        <v>125.2</v>
      </c>
      <c r="AB41" s="4">
        <v>114.4</v>
      </c>
      <c r="AC41" s="4">
        <v>123.2</v>
      </c>
      <c r="AD41" s="4">
        <v>127.9</v>
      </c>
      <c r="AE41" s="4">
        <v>118.4</v>
      </c>
      <c r="AF41" s="4">
        <v>121.7</v>
      </c>
      <c r="AG41" s="5">
        <v>129</v>
      </c>
    </row>
    <row r="42" spans="1:33" x14ac:dyDescent="0.35">
      <c r="A42" s="10" t="s">
        <v>30</v>
      </c>
      <c r="B42" s="3">
        <v>2016</v>
      </c>
      <c r="C42" s="3" t="s">
        <v>41</v>
      </c>
      <c r="D42" s="3">
        <v>5</v>
      </c>
      <c r="E42" s="3" t="s">
        <v>289</v>
      </c>
      <c r="F42" s="3">
        <v>126</v>
      </c>
      <c r="G42" s="3">
        <v>127.6</v>
      </c>
      <c r="H42" s="3">
        <v>137.5</v>
      </c>
      <c r="I42" s="3">
        <v>124.4</v>
      </c>
      <c r="J42" s="3">
        <v>132.4</v>
      </c>
      <c r="K42" s="3">
        <v>118.2</v>
      </c>
      <c r="L42" s="3">
        <v>138.1</v>
      </c>
      <c r="M42" s="3">
        <v>141.80000000000001</v>
      </c>
      <c r="N42" s="3">
        <v>166</v>
      </c>
      <c r="O42" s="3">
        <v>107.5</v>
      </c>
      <c r="P42" s="3">
        <v>132.19999999999999</v>
      </c>
      <c r="Q42" s="3">
        <v>126.1</v>
      </c>
      <c r="R42" s="3">
        <v>138.30000000000001</v>
      </c>
      <c r="S42" s="3">
        <v>133.6</v>
      </c>
      <c r="T42" s="3">
        <v>136</v>
      </c>
      <c r="U42" s="3">
        <v>135.4</v>
      </c>
      <c r="V42" s="3">
        <v>131.1</v>
      </c>
      <c r="W42" s="3">
        <v>134.80000000000001</v>
      </c>
      <c r="X42" s="3" t="s">
        <v>32</v>
      </c>
      <c r="Y42" s="3">
        <v>127.4</v>
      </c>
      <c r="Z42" s="3">
        <v>128.5</v>
      </c>
      <c r="AA42" s="3">
        <v>125.8</v>
      </c>
      <c r="AB42" s="3">
        <v>115.1</v>
      </c>
      <c r="AC42" s="3">
        <v>123.6</v>
      </c>
      <c r="AD42" s="3">
        <v>129.1</v>
      </c>
      <c r="AE42" s="3">
        <v>119.7</v>
      </c>
      <c r="AF42" s="3">
        <v>122.5</v>
      </c>
      <c r="AG42" s="6">
        <v>130.30000000000001</v>
      </c>
    </row>
    <row r="43" spans="1:33" x14ac:dyDescent="0.35">
      <c r="A43" s="11" t="s">
        <v>30</v>
      </c>
      <c r="B43" s="4">
        <v>2016</v>
      </c>
      <c r="C43" s="4" t="s">
        <v>42</v>
      </c>
      <c r="D43" s="4">
        <v>6</v>
      </c>
      <c r="E43" s="4" t="s">
        <v>292</v>
      </c>
      <c r="F43" s="4">
        <v>125.5</v>
      </c>
      <c r="G43" s="4">
        <v>128.6</v>
      </c>
      <c r="H43" s="4">
        <v>138.6</v>
      </c>
      <c r="I43" s="4">
        <v>126.6</v>
      </c>
      <c r="J43" s="4">
        <v>133.6</v>
      </c>
      <c r="K43" s="4">
        <v>118.6</v>
      </c>
      <c r="L43" s="4">
        <v>137.4</v>
      </c>
      <c r="M43" s="4">
        <v>152.5</v>
      </c>
      <c r="N43" s="4">
        <v>169.2</v>
      </c>
      <c r="O43" s="4">
        <v>108.8</v>
      </c>
      <c r="P43" s="4">
        <v>133.1</v>
      </c>
      <c r="Q43" s="4">
        <v>126.4</v>
      </c>
      <c r="R43" s="4">
        <v>139.19999999999999</v>
      </c>
      <c r="S43" s="4">
        <v>136</v>
      </c>
      <c r="T43" s="4">
        <v>137.19999999999999</v>
      </c>
      <c r="U43" s="4">
        <v>136.30000000000001</v>
      </c>
      <c r="V43" s="4">
        <v>131.6</v>
      </c>
      <c r="W43" s="4">
        <v>135.6</v>
      </c>
      <c r="X43" s="4" t="s">
        <v>32</v>
      </c>
      <c r="Y43" s="4">
        <v>128</v>
      </c>
      <c r="Z43" s="4">
        <v>129.30000000000001</v>
      </c>
      <c r="AA43" s="4">
        <v>126.2</v>
      </c>
      <c r="AB43" s="4">
        <v>116.3</v>
      </c>
      <c r="AC43" s="4">
        <v>124.1</v>
      </c>
      <c r="AD43" s="4">
        <v>130.19999999999999</v>
      </c>
      <c r="AE43" s="4">
        <v>119.9</v>
      </c>
      <c r="AF43" s="4">
        <v>123.3</v>
      </c>
      <c r="AG43" s="5">
        <v>131.9</v>
      </c>
    </row>
    <row r="44" spans="1:33" x14ac:dyDescent="0.35">
      <c r="A44" s="10" t="s">
        <v>30</v>
      </c>
      <c r="B44" s="3">
        <v>2016</v>
      </c>
      <c r="C44" s="3" t="s">
        <v>44</v>
      </c>
      <c r="D44" s="3">
        <v>7</v>
      </c>
      <c r="E44" s="3" t="s">
        <v>295</v>
      </c>
      <c r="F44" s="3">
        <v>126.4</v>
      </c>
      <c r="G44" s="3">
        <v>129.30000000000001</v>
      </c>
      <c r="H44" s="3">
        <v>139.5</v>
      </c>
      <c r="I44" s="3">
        <v>129.6</v>
      </c>
      <c r="J44" s="3">
        <v>134.5</v>
      </c>
      <c r="K44" s="3">
        <v>119.5</v>
      </c>
      <c r="L44" s="3">
        <v>138.5</v>
      </c>
      <c r="M44" s="3">
        <v>158.19999999999999</v>
      </c>
      <c r="N44" s="3">
        <v>171.8</v>
      </c>
      <c r="O44" s="3">
        <v>110.3</v>
      </c>
      <c r="P44" s="3">
        <v>134.30000000000001</v>
      </c>
      <c r="Q44" s="3">
        <v>127.3</v>
      </c>
      <c r="R44" s="3">
        <v>139.9</v>
      </c>
      <c r="S44" s="3">
        <v>137.6</v>
      </c>
      <c r="T44" s="3">
        <v>138</v>
      </c>
      <c r="U44" s="3">
        <v>137.19999999999999</v>
      </c>
      <c r="V44" s="3">
        <v>132.19999999999999</v>
      </c>
      <c r="W44" s="3">
        <v>136.5</v>
      </c>
      <c r="X44" s="3" t="s">
        <v>32</v>
      </c>
      <c r="Y44" s="3">
        <v>128.19999999999999</v>
      </c>
      <c r="Z44" s="3">
        <v>130</v>
      </c>
      <c r="AA44" s="3">
        <v>126.7</v>
      </c>
      <c r="AB44" s="3">
        <v>116.4</v>
      </c>
      <c r="AC44" s="3">
        <v>125.2</v>
      </c>
      <c r="AD44" s="3">
        <v>130.80000000000001</v>
      </c>
      <c r="AE44" s="3">
        <v>120.9</v>
      </c>
      <c r="AF44" s="3">
        <v>123.8</v>
      </c>
      <c r="AG44" s="6">
        <v>133</v>
      </c>
    </row>
    <row r="45" spans="1:33" x14ac:dyDescent="0.35">
      <c r="A45" s="11" t="s">
        <v>30</v>
      </c>
      <c r="B45" s="4">
        <v>2016</v>
      </c>
      <c r="C45" s="4" t="s">
        <v>46</v>
      </c>
      <c r="D45" s="4">
        <v>8</v>
      </c>
      <c r="E45" s="4" t="s">
        <v>298</v>
      </c>
      <c r="F45" s="4">
        <v>127.3</v>
      </c>
      <c r="G45" s="4">
        <v>130.1</v>
      </c>
      <c r="H45" s="4">
        <v>138.80000000000001</v>
      </c>
      <c r="I45" s="4">
        <v>130.30000000000001</v>
      </c>
      <c r="J45" s="4">
        <v>135.30000000000001</v>
      </c>
      <c r="K45" s="4">
        <v>119.9</v>
      </c>
      <c r="L45" s="4">
        <v>140.19999999999999</v>
      </c>
      <c r="M45" s="4">
        <v>156.9</v>
      </c>
      <c r="N45" s="4">
        <v>172.2</v>
      </c>
      <c r="O45" s="4">
        <v>112.1</v>
      </c>
      <c r="P45" s="4">
        <v>134.9</v>
      </c>
      <c r="Q45" s="4">
        <v>128.1</v>
      </c>
      <c r="R45" s="4">
        <v>140.69999999999999</v>
      </c>
      <c r="S45" s="4">
        <v>138</v>
      </c>
      <c r="T45" s="4">
        <v>138.9</v>
      </c>
      <c r="U45" s="4">
        <v>137.80000000000001</v>
      </c>
      <c r="V45" s="4">
        <v>133</v>
      </c>
      <c r="W45" s="4">
        <v>137.1</v>
      </c>
      <c r="X45" s="4" t="s">
        <v>32</v>
      </c>
      <c r="Y45" s="4">
        <v>129.1</v>
      </c>
      <c r="Z45" s="4">
        <v>130.6</v>
      </c>
      <c r="AA45" s="4">
        <v>127</v>
      </c>
      <c r="AB45" s="4">
        <v>116</v>
      </c>
      <c r="AC45" s="4">
        <v>125.5</v>
      </c>
      <c r="AD45" s="4">
        <v>131.9</v>
      </c>
      <c r="AE45" s="4">
        <v>122</v>
      </c>
      <c r="AF45" s="4">
        <v>124.2</v>
      </c>
      <c r="AG45" s="5">
        <v>133.5</v>
      </c>
    </row>
    <row r="46" spans="1:33" x14ac:dyDescent="0.35">
      <c r="A46" s="10" t="s">
        <v>30</v>
      </c>
      <c r="B46" s="3">
        <v>2016</v>
      </c>
      <c r="C46" s="3" t="s">
        <v>48</v>
      </c>
      <c r="D46" s="3">
        <v>9</v>
      </c>
      <c r="E46" s="3" t="s">
        <v>301</v>
      </c>
      <c r="F46" s="3">
        <v>127.9</v>
      </c>
      <c r="G46" s="3">
        <v>130.80000000000001</v>
      </c>
      <c r="H46" s="3">
        <v>138.19999999999999</v>
      </c>
      <c r="I46" s="3">
        <v>130.5</v>
      </c>
      <c r="J46" s="3">
        <v>135.5</v>
      </c>
      <c r="K46" s="3">
        <v>120.2</v>
      </c>
      <c r="L46" s="3">
        <v>139.19999999999999</v>
      </c>
      <c r="M46" s="3">
        <v>149.5</v>
      </c>
      <c r="N46" s="3">
        <v>170.4</v>
      </c>
      <c r="O46" s="3">
        <v>113.1</v>
      </c>
      <c r="P46" s="3">
        <v>135.80000000000001</v>
      </c>
      <c r="Q46" s="3">
        <v>128.80000000000001</v>
      </c>
      <c r="R46" s="3">
        <v>141.5</v>
      </c>
      <c r="S46" s="3">
        <v>137.19999999999999</v>
      </c>
      <c r="T46" s="3">
        <v>139.9</v>
      </c>
      <c r="U46" s="3">
        <v>138.5</v>
      </c>
      <c r="V46" s="3">
        <v>133.5</v>
      </c>
      <c r="W46" s="3">
        <v>137.80000000000001</v>
      </c>
      <c r="X46" s="3" t="s">
        <v>32</v>
      </c>
      <c r="Y46" s="3">
        <v>129.69999999999999</v>
      </c>
      <c r="Z46" s="3">
        <v>131.1</v>
      </c>
      <c r="AA46" s="3">
        <v>127.8</v>
      </c>
      <c r="AB46" s="3">
        <v>117</v>
      </c>
      <c r="AC46" s="3">
        <v>125.7</v>
      </c>
      <c r="AD46" s="3">
        <v>132.19999999999999</v>
      </c>
      <c r="AE46" s="3">
        <v>122.8</v>
      </c>
      <c r="AF46" s="3">
        <v>124.9</v>
      </c>
      <c r="AG46" s="6">
        <v>133.4</v>
      </c>
    </row>
    <row r="47" spans="1:33" x14ac:dyDescent="0.35">
      <c r="A47" s="11" t="s">
        <v>30</v>
      </c>
      <c r="B47" s="4">
        <v>2016</v>
      </c>
      <c r="C47" s="4" t="s">
        <v>50</v>
      </c>
      <c r="D47" s="4">
        <v>10</v>
      </c>
      <c r="E47" s="4" t="s">
        <v>304</v>
      </c>
      <c r="F47" s="4">
        <v>128.69999999999999</v>
      </c>
      <c r="G47" s="4">
        <v>131.30000000000001</v>
      </c>
      <c r="H47" s="4">
        <v>137.6</v>
      </c>
      <c r="I47" s="4">
        <v>130.1</v>
      </c>
      <c r="J47" s="4">
        <v>136</v>
      </c>
      <c r="K47" s="4">
        <v>120.8</v>
      </c>
      <c r="L47" s="4">
        <v>138.4</v>
      </c>
      <c r="M47" s="4">
        <v>149.19999999999999</v>
      </c>
      <c r="N47" s="4">
        <v>170.2</v>
      </c>
      <c r="O47" s="4">
        <v>113.4</v>
      </c>
      <c r="P47" s="4">
        <v>136.30000000000001</v>
      </c>
      <c r="Q47" s="4">
        <v>128.69999999999999</v>
      </c>
      <c r="R47" s="4">
        <v>142.4</v>
      </c>
      <c r="S47" s="4">
        <v>137.4</v>
      </c>
      <c r="T47" s="4">
        <v>140.9</v>
      </c>
      <c r="U47" s="4">
        <v>139.6</v>
      </c>
      <c r="V47" s="4">
        <v>134.30000000000001</v>
      </c>
      <c r="W47" s="4">
        <v>138.80000000000001</v>
      </c>
      <c r="X47" s="4" t="s">
        <v>32</v>
      </c>
      <c r="Y47" s="4">
        <v>129.80000000000001</v>
      </c>
      <c r="Z47" s="4">
        <v>131.80000000000001</v>
      </c>
      <c r="AA47" s="4">
        <v>128.69999999999999</v>
      </c>
      <c r="AB47" s="4">
        <v>117.8</v>
      </c>
      <c r="AC47" s="4">
        <v>126.5</v>
      </c>
      <c r="AD47" s="4">
        <v>133</v>
      </c>
      <c r="AE47" s="4">
        <v>123</v>
      </c>
      <c r="AF47" s="4">
        <v>125.7</v>
      </c>
      <c r="AG47" s="5">
        <v>133.80000000000001</v>
      </c>
    </row>
    <row r="48" spans="1:33" x14ac:dyDescent="0.35">
      <c r="A48" s="10" t="s">
        <v>30</v>
      </c>
      <c r="B48" s="3">
        <v>2016</v>
      </c>
      <c r="C48" s="3" t="s">
        <v>52</v>
      </c>
      <c r="D48" s="3">
        <v>11</v>
      </c>
      <c r="E48" s="3" t="s">
        <v>307</v>
      </c>
      <c r="F48" s="3">
        <v>129.1</v>
      </c>
      <c r="G48" s="3">
        <v>132</v>
      </c>
      <c r="H48" s="3">
        <v>137.4</v>
      </c>
      <c r="I48" s="3">
        <v>130.6</v>
      </c>
      <c r="J48" s="3">
        <v>136.19999999999999</v>
      </c>
      <c r="K48" s="3">
        <v>121.1</v>
      </c>
      <c r="L48" s="3">
        <v>136.9</v>
      </c>
      <c r="M48" s="3">
        <v>141.80000000000001</v>
      </c>
      <c r="N48" s="3">
        <v>170</v>
      </c>
      <c r="O48" s="3">
        <v>113.4</v>
      </c>
      <c r="P48" s="3">
        <v>136.80000000000001</v>
      </c>
      <c r="Q48" s="3">
        <v>128.69999999999999</v>
      </c>
      <c r="R48" s="3">
        <v>143.1</v>
      </c>
      <c r="S48" s="3">
        <v>136.6</v>
      </c>
      <c r="T48" s="3">
        <v>141.19999999999999</v>
      </c>
      <c r="U48" s="3">
        <v>139.9</v>
      </c>
      <c r="V48" s="3">
        <v>134.5</v>
      </c>
      <c r="W48" s="3">
        <v>139.19999999999999</v>
      </c>
      <c r="X48" s="3" t="s">
        <v>32</v>
      </c>
      <c r="Y48" s="3">
        <v>130.30000000000001</v>
      </c>
      <c r="Z48" s="3">
        <v>132.1</v>
      </c>
      <c r="AA48" s="3">
        <v>129.1</v>
      </c>
      <c r="AB48" s="3">
        <v>118.2</v>
      </c>
      <c r="AC48" s="3">
        <v>126.9</v>
      </c>
      <c r="AD48" s="3">
        <v>133.69999999999999</v>
      </c>
      <c r="AE48" s="3">
        <v>123.5</v>
      </c>
      <c r="AF48" s="3">
        <v>126.1</v>
      </c>
      <c r="AG48" s="6">
        <v>133.6</v>
      </c>
    </row>
    <row r="49" spans="1:33" x14ac:dyDescent="0.35">
      <c r="A49" s="11" t="s">
        <v>30</v>
      </c>
      <c r="B49" s="4">
        <v>2016</v>
      </c>
      <c r="C49" s="4" t="s">
        <v>55</v>
      </c>
      <c r="D49" s="4">
        <v>12</v>
      </c>
      <c r="E49" s="4" t="s">
        <v>310</v>
      </c>
      <c r="F49" s="4">
        <v>128.5</v>
      </c>
      <c r="G49" s="4">
        <v>132.6</v>
      </c>
      <c r="H49" s="4">
        <v>137.30000000000001</v>
      </c>
      <c r="I49" s="4">
        <v>131.6</v>
      </c>
      <c r="J49" s="4">
        <v>136.30000000000001</v>
      </c>
      <c r="K49" s="4">
        <v>121.6</v>
      </c>
      <c r="L49" s="4">
        <v>135.6</v>
      </c>
      <c r="M49" s="4">
        <v>127.5</v>
      </c>
      <c r="N49" s="4">
        <v>167.9</v>
      </c>
      <c r="O49" s="4">
        <v>113.8</v>
      </c>
      <c r="P49" s="4">
        <v>137.5</v>
      </c>
      <c r="Q49" s="4">
        <v>129.1</v>
      </c>
      <c r="R49" s="4">
        <v>143.6</v>
      </c>
      <c r="S49" s="4">
        <v>134.69999999999999</v>
      </c>
      <c r="T49" s="4">
        <v>142.4</v>
      </c>
      <c r="U49" s="4">
        <v>140.4</v>
      </c>
      <c r="V49" s="4">
        <v>135.19999999999999</v>
      </c>
      <c r="W49" s="4">
        <v>139.69999999999999</v>
      </c>
      <c r="X49" s="4" t="s">
        <v>32</v>
      </c>
      <c r="Y49" s="4">
        <v>132</v>
      </c>
      <c r="Z49" s="4">
        <v>132.9</v>
      </c>
      <c r="AA49" s="4">
        <v>129.69999999999999</v>
      </c>
      <c r="AB49" s="4">
        <v>118.6</v>
      </c>
      <c r="AC49" s="4">
        <v>127.3</v>
      </c>
      <c r="AD49" s="4">
        <v>134.19999999999999</v>
      </c>
      <c r="AE49" s="4">
        <v>121.9</v>
      </c>
      <c r="AF49" s="4">
        <v>126.3</v>
      </c>
      <c r="AG49" s="5">
        <v>132.80000000000001</v>
      </c>
    </row>
    <row r="50" spans="1:33" x14ac:dyDescent="0.35">
      <c r="A50" s="10" t="s">
        <v>30</v>
      </c>
      <c r="B50" s="3">
        <v>2017</v>
      </c>
      <c r="C50" s="3" t="s">
        <v>31</v>
      </c>
      <c r="D50" s="3">
        <v>1</v>
      </c>
      <c r="E50" s="3" t="s">
        <v>313</v>
      </c>
      <c r="F50" s="3">
        <v>129.6</v>
      </c>
      <c r="G50" s="3">
        <v>133.1</v>
      </c>
      <c r="H50" s="3">
        <v>137.80000000000001</v>
      </c>
      <c r="I50" s="3">
        <v>131.9</v>
      </c>
      <c r="J50" s="3">
        <v>136.69999999999999</v>
      </c>
      <c r="K50" s="3">
        <v>122</v>
      </c>
      <c r="L50" s="3">
        <v>136</v>
      </c>
      <c r="M50" s="3">
        <v>119.8</v>
      </c>
      <c r="N50" s="3">
        <v>161.69999999999999</v>
      </c>
      <c r="O50" s="3">
        <v>114.8</v>
      </c>
      <c r="P50" s="3">
        <v>136.9</v>
      </c>
      <c r="Q50" s="3">
        <v>129</v>
      </c>
      <c r="R50" s="3">
        <v>143.9</v>
      </c>
      <c r="S50" s="3">
        <v>133.69999999999999</v>
      </c>
      <c r="T50" s="3">
        <v>143.1</v>
      </c>
      <c r="U50" s="3">
        <v>140.69999999999999</v>
      </c>
      <c r="V50" s="3">
        <v>135.80000000000001</v>
      </c>
      <c r="W50" s="3">
        <v>140</v>
      </c>
      <c r="X50" s="3" t="s">
        <v>32</v>
      </c>
      <c r="Y50" s="3">
        <v>132.1</v>
      </c>
      <c r="Z50" s="3">
        <v>133.19999999999999</v>
      </c>
      <c r="AA50" s="3">
        <v>129.9</v>
      </c>
      <c r="AB50" s="3">
        <v>119.1</v>
      </c>
      <c r="AC50" s="3">
        <v>127</v>
      </c>
      <c r="AD50" s="3">
        <v>134.6</v>
      </c>
      <c r="AE50" s="3">
        <v>122.3</v>
      </c>
      <c r="AF50" s="3">
        <v>126.6</v>
      </c>
      <c r="AG50" s="6">
        <v>132.4</v>
      </c>
    </row>
    <row r="51" spans="1:33" x14ac:dyDescent="0.35">
      <c r="A51" s="11" t="s">
        <v>30</v>
      </c>
      <c r="B51" s="4">
        <v>2017</v>
      </c>
      <c r="C51" s="4" t="s">
        <v>36</v>
      </c>
      <c r="D51" s="4">
        <v>2</v>
      </c>
      <c r="E51" s="4" t="s">
        <v>316</v>
      </c>
      <c r="F51" s="4">
        <v>130.5</v>
      </c>
      <c r="G51" s="4">
        <v>133.30000000000001</v>
      </c>
      <c r="H51" s="4">
        <v>138.30000000000001</v>
      </c>
      <c r="I51" s="4">
        <v>129.30000000000001</v>
      </c>
      <c r="J51" s="4">
        <v>137.19999999999999</v>
      </c>
      <c r="K51" s="4">
        <v>122.1</v>
      </c>
      <c r="L51" s="4">
        <v>138.69999999999999</v>
      </c>
      <c r="M51" s="4">
        <v>119.1</v>
      </c>
      <c r="N51" s="4">
        <v>156.9</v>
      </c>
      <c r="O51" s="4">
        <v>116.2</v>
      </c>
      <c r="P51" s="4">
        <v>136</v>
      </c>
      <c r="Q51" s="4">
        <v>129.4</v>
      </c>
      <c r="R51" s="4">
        <v>144.4</v>
      </c>
      <c r="S51" s="4">
        <v>133.6</v>
      </c>
      <c r="T51" s="4">
        <v>143.69999999999999</v>
      </c>
      <c r="U51" s="4">
        <v>140.9</v>
      </c>
      <c r="V51" s="4">
        <v>135.80000000000001</v>
      </c>
      <c r="W51" s="4">
        <v>140.19999999999999</v>
      </c>
      <c r="X51" s="4" t="s">
        <v>32</v>
      </c>
      <c r="Y51" s="4">
        <v>133.19999999999999</v>
      </c>
      <c r="Z51" s="4">
        <v>133.6</v>
      </c>
      <c r="AA51" s="4">
        <v>130.1</v>
      </c>
      <c r="AB51" s="4">
        <v>119.5</v>
      </c>
      <c r="AC51" s="4">
        <v>127.7</v>
      </c>
      <c r="AD51" s="4">
        <v>134.9</v>
      </c>
      <c r="AE51" s="4">
        <v>123.2</v>
      </c>
      <c r="AF51" s="4">
        <v>127</v>
      </c>
      <c r="AG51" s="5">
        <v>132.6</v>
      </c>
    </row>
    <row r="52" spans="1:33" x14ac:dyDescent="0.35">
      <c r="A52" s="10" t="s">
        <v>30</v>
      </c>
      <c r="B52" s="3">
        <v>2017</v>
      </c>
      <c r="C52" s="3" t="s">
        <v>38</v>
      </c>
      <c r="D52" s="3">
        <v>3</v>
      </c>
      <c r="E52" s="3" t="s">
        <v>319</v>
      </c>
      <c r="F52" s="3">
        <v>131.1</v>
      </c>
      <c r="G52" s="3">
        <v>133.6</v>
      </c>
      <c r="H52" s="3">
        <v>138.80000000000001</v>
      </c>
      <c r="I52" s="3">
        <v>128.80000000000001</v>
      </c>
      <c r="J52" s="3">
        <v>137.19999999999999</v>
      </c>
      <c r="K52" s="3">
        <v>121.6</v>
      </c>
      <c r="L52" s="3">
        <v>139.69999999999999</v>
      </c>
      <c r="M52" s="3">
        <v>119.7</v>
      </c>
      <c r="N52" s="3">
        <v>148</v>
      </c>
      <c r="O52" s="3">
        <v>116.9</v>
      </c>
      <c r="P52" s="3">
        <v>135.6</v>
      </c>
      <c r="Q52" s="3">
        <v>129.80000000000001</v>
      </c>
      <c r="R52" s="3">
        <v>145.4</v>
      </c>
      <c r="S52" s="3">
        <v>133.4</v>
      </c>
      <c r="T52" s="3">
        <v>144.19999999999999</v>
      </c>
      <c r="U52" s="3">
        <v>141.6</v>
      </c>
      <c r="V52" s="3">
        <v>136.19999999999999</v>
      </c>
      <c r="W52" s="3">
        <v>140.80000000000001</v>
      </c>
      <c r="X52" s="3" t="s">
        <v>32</v>
      </c>
      <c r="Y52" s="3">
        <v>134.19999999999999</v>
      </c>
      <c r="Z52" s="3">
        <v>134.1</v>
      </c>
      <c r="AA52" s="3">
        <v>130.6</v>
      </c>
      <c r="AB52" s="3">
        <v>119.8</v>
      </c>
      <c r="AC52" s="3">
        <v>128.30000000000001</v>
      </c>
      <c r="AD52" s="3">
        <v>135.19999999999999</v>
      </c>
      <c r="AE52" s="3">
        <v>123.3</v>
      </c>
      <c r="AF52" s="3">
        <v>127.4</v>
      </c>
      <c r="AG52" s="6">
        <v>132.80000000000001</v>
      </c>
    </row>
    <row r="53" spans="1:33" x14ac:dyDescent="0.35">
      <c r="A53" s="11" t="s">
        <v>30</v>
      </c>
      <c r="B53" s="4">
        <v>2017</v>
      </c>
      <c r="C53" s="4" t="s">
        <v>39</v>
      </c>
      <c r="D53" s="4">
        <v>4</v>
      </c>
      <c r="E53" s="4" t="s">
        <v>322</v>
      </c>
      <c r="F53" s="4">
        <v>131.69999999999999</v>
      </c>
      <c r="G53" s="4">
        <v>133.19999999999999</v>
      </c>
      <c r="H53" s="4">
        <v>138.69999999999999</v>
      </c>
      <c r="I53" s="4">
        <v>127.1</v>
      </c>
      <c r="J53" s="4">
        <v>137.69999999999999</v>
      </c>
      <c r="K53" s="4">
        <v>121.3</v>
      </c>
      <c r="L53" s="4">
        <v>141.80000000000001</v>
      </c>
      <c r="M53" s="4">
        <v>121.5</v>
      </c>
      <c r="N53" s="4">
        <v>144.5</v>
      </c>
      <c r="O53" s="4">
        <v>117.4</v>
      </c>
      <c r="P53" s="4">
        <v>134.1</v>
      </c>
      <c r="Q53" s="4">
        <v>130</v>
      </c>
      <c r="R53" s="4">
        <v>145.5</v>
      </c>
      <c r="S53" s="4">
        <v>133.5</v>
      </c>
      <c r="T53" s="4">
        <v>144.4</v>
      </c>
      <c r="U53" s="4">
        <v>142.4</v>
      </c>
      <c r="V53" s="4">
        <v>136.80000000000001</v>
      </c>
      <c r="W53" s="4">
        <v>141.6</v>
      </c>
      <c r="X53" s="4" t="s">
        <v>32</v>
      </c>
      <c r="Y53" s="4">
        <v>135</v>
      </c>
      <c r="Z53" s="4">
        <v>134.30000000000001</v>
      </c>
      <c r="AA53" s="4">
        <v>131</v>
      </c>
      <c r="AB53" s="4">
        <v>119.2</v>
      </c>
      <c r="AC53" s="4">
        <v>128.30000000000001</v>
      </c>
      <c r="AD53" s="4">
        <v>135.69999999999999</v>
      </c>
      <c r="AE53" s="4">
        <v>123.7</v>
      </c>
      <c r="AF53" s="4">
        <v>127.5</v>
      </c>
      <c r="AG53" s="5">
        <v>132.9</v>
      </c>
    </row>
    <row r="54" spans="1:33" x14ac:dyDescent="0.35">
      <c r="A54" s="10" t="s">
        <v>30</v>
      </c>
      <c r="B54" s="3">
        <v>2017</v>
      </c>
      <c r="C54" s="3" t="s">
        <v>41</v>
      </c>
      <c r="D54" s="3">
        <v>5</v>
      </c>
      <c r="E54" s="3" t="s">
        <v>325</v>
      </c>
      <c r="F54" s="3">
        <v>132.1</v>
      </c>
      <c r="G54" s="3">
        <v>133.1</v>
      </c>
      <c r="H54" s="3">
        <v>140.30000000000001</v>
      </c>
      <c r="I54" s="3">
        <v>126.8</v>
      </c>
      <c r="J54" s="3">
        <v>138.19999999999999</v>
      </c>
      <c r="K54" s="3">
        <v>120.8</v>
      </c>
      <c r="L54" s="3">
        <v>140.19999999999999</v>
      </c>
      <c r="M54" s="3">
        <v>123.8</v>
      </c>
      <c r="N54" s="3">
        <v>141.80000000000001</v>
      </c>
      <c r="O54" s="3">
        <v>118.6</v>
      </c>
      <c r="P54" s="3">
        <v>134</v>
      </c>
      <c r="Q54" s="3">
        <v>130.30000000000001</v>
      </c>
      <c r="R54" s="3">
        <v>145.80000000000001</v>
      </c>
      <c r="S54" s="3">
        <v>133.80000000000001</v>
      </c>
      <c r="T54" s="3">
        <v>145.5</v>
      </c>
      <c r="U54" s="3">
        <v>142.5</v>
      </c>
      <c r="V54" s="3">
        <v>137.30000000000001</v>
      </c>
      <c r="W54" s="3">
        <v>141.80000000000001</v>
      </c>
      <c r="X54" s="3" t="s">
        <v>32</v>
      </c>
      <c r="Y54" s="3">
        <v>135</v>
      </c>
      <c r="Z54" s="3">
        <v>134.9</v>
      </c>
      <c r="AA54" s="3">
        <v>131.4</v>
      </c>
      <c r="AB54" s="3">
        <v>119.4</v>
      </c>
      <c r="AC54" s="3">
        <v>129.4</v>
      </c>
      <c r="AD54" s="3">
        <v>136.30000000000001</v>
      </c>
      <c r="AE54" s="3">
        <v>123.7</v>
      </c>
      <c r="AF54" s="3">
        <v>127.9</v>
      </c>
      <c r="AG54" s="6">
        <v>133.30000000000001</v>
      </c>
    </row>
    <row r="55" spans="1:33" x14ac:dyDescent="0.35">
      <c r="A55" s="11" t="s">
        <v>30</v>
      </c>
      <c r="B55" s="4">
        <v>2017</v>
      </c>
      <c r="C55" s="4" t="s">
        <v>42</v>
      </c>
      <c r="D55" s="4">
        <v>6</v>
      </c>
      <c r="E55" s="4" t="s">
        <v>328</v>
      </c>
      <c r="F55" s="4">
        <v>131.4</v>
      </c>
      <c r="G55" s="4">
        <v>133.5</v>
      </c>
      <c r="H55" s="4">
        <v>143.69999999999999</v>
      </c>
      <c r="I55" s="4">
        <v>128</v>
      </c>
      <c r="J55" s="4">
        <v>138.6</v>
      </c>
      <c r="K55" s="4">
        <v>120.9</v>
      </c>
      <c r="L55" s="4">
        <v>140.9</v>
      </c>
      <c r="M55" s="4">
        <v>128.80000000000001</v>
      </c>
      <c r="N55" s="4">
        <v>140.19999999999999</v>
      </c>
      <c r="O55" s="4">
        <v>118.9</v>
      </c>
      <c r="P55" s="4">
        <v>133.5</v>
      </c>
      <c r="Q55" s="4">
        <v>130.4</v>
      </c>
      <c r="R55" s="4">
        <v>146.5</v>
      </c>
      <c r="S55" s="4">
        <v>134.9</v>
      </c>
      <c r="T55" s="4">
        <v>145.80000000000001</v>
      </c>
      <c r="U55" s="4">
        <v>143.1</v>
      </c>
      <c r="V55" s="4">
        <v>137.69999999999999</v>
      </c>
      <c r="W55" s="4">
        <v>142.30000000000001</v>
      </c>
      <c r="X55" s="4" t="s">
        <v>32</v>
      </c>
      <c r="Y55" s="4">
        <v>134.80000000000001</v>
      </c>
      <c r="Z55" s="4">
        <v>135.19999999999999</v>
      </c>
      <c r="AA55" s="4">
        <v>131.30000000000001</v>
      </c>
      <c r="AB55" s="4">
        <v>119.4</v>
      </c>
      <c r="AC55" s="4">
        <v>129.80000000000001</v>
      </c>
      <c r="AD55" s="4">
        <v>136.9</v>
      </c>
      <c r="AE55" s="4">
        <v>124.1</v>
      </c>
      <c r="AF55" s="4">
        <v>128.1</v>
      </c>
      <c r="AG55" s="5">
        <v>133.9</v>
      </c>
    </row>
    <row r="56" spans="1:33" x14ac:dyDescent="0.35">
      <c r="A56" s="10" t="s">
        <v>30</v>
      </c>
      <c r="B56" s="3">
        <v>2017</v>
      </c>
      <c r="C56" s="3" t="s">
        <v>44</v>
      </c>
      <c r="D56" s="3">
        <v>7</v>
      </c>
      <c r="E56" s="3" t="s">
        <v>331</v>
      </c>
      <c r="F56" s="3">
        <v>132.6</v>
      </c>
      <c r="G56" s="3">
        <v>134</v>
      </c>
      <c r="H56" s="3">
        <v>144.19999999999999</v>
      </c>
      <c r="I56" s="3">
        <v>129.80000000000001</v>
      </c>
      <c r="J56" s="3">
        <v>139</v>
      </c>
      <c r="K56" s="3">
        <v>120.9</v>
      </c>
      <c r="L56" s="3">
        <v>143.9</v>
      </c>
      <c r="M56" s="3">
        <v>151.5</v>
      </c>
      <c r="N56" s="3">
        <v>138.1</v>
      </c>
      <c r="O56" s="3">
        <v>120</v>
      </c>
      <c r="P56" s="3">
        <v>133.9</v>
      </c>
      <c r="Q56" s="3">
        <v>131.4</v>
      </c>
      <c r="R56" s="3">
        <v>147.69999999999999</v>
      </c>
      <c r="S56" s="3">
        <v>138.5</v>
      </c>
      <c r="T56" s="3">
        <v>147.4</v>
      </c>
      <c r="U56" s="3">
        <v>144.30000000000001</v>
      </c>
      <c r="V56" s="3">
        <v>138.1</v>
      </c>
      <c r="W56" s="3">
        <v>143.5</v>
      </c>
      <c r="X56" s="3" t="s">
        <v>32</v>
      </c>
      <c r="Y56" s="3">
        <v>135.30000000000001</v>
      </c>
      <c r="Z56" s="3">
        <v>136.1</v>
      </c>
      <c r="AA56" s="3">
        <v>132.1</v>
      </c>
      <c r="AB56" s="3">
        <v>119.1</v>
      </c>
      <c r="AC56" s="3">
        <v>130.6</v>
      </c>
      <c r="AD56" s="3">
        <v>138.6</v>
      </c>
      <c r="AE56" s="3">
        <v>124.4</v>
      </c>
      <c r="AF56" s="3">
        <v>128.6</v>
      </c>
      <c r="AG56" s="6">
        <v>136.19999999999999</v>
      </c>
    </row>
    <row r="57" spans="1:33" x14ac:dyDescent="0.35">
      <c r="A57" s="11" t="s">
        <v>30</v>
      </c>
      <c r="B57" s="4">
        <v>2017</v>
      </c>
      <c r="C57" s="4" t="s">
        <v>46</v>
      </c>
      <c r="D57" s="4">
        <v>8</v>
      </c>
      <c r="E57" s="4" t="s">
        <v>334</v>
      </c>
      <c r="F57" s="4">
        <v>134.4</v>
      </c>
      <c r="G57" s="4">
        <v>134.80000000000001</v>
      </c>
      <c r="H57" s="4">
        <v>143.1</v>
      </c>
      <c r="I57" s="4">
        <v>130</v>
      </c>
      <c r="J57" s="4">
        <v>139.4</v>
      </c>
      <c r="K57" s="4">
        <v>120.5</v>
      </c>
      <c r="L57" s="4">
        <v>148</v>
      </c>
      <c r="M57" s="4">
        <v>162.9</v>
      </c>
      <c r="N57" s="4">
        <v>137.4</v>
      </c>
      <c r="O57" s="4">
        <v>120.8</v>
      </c>
      <c r="P57" s="4">
        <v>134.69999999999999</v>
      </c>
      <c r="Q57" s="4">
        <v>131.6</v>
      </c>
      <c r="R57" s="4">
        <v>148.69999999999999</v>
      </c>
      <c r="S57" s="4">
        <v>140.6</v>
      </c>
      <c r="T57" s="4">
        <v>149</v>
      </c>
      <c r="U57" s="4">
        <v>145.30000000000001</v>
      </c>
      <c r="V57" s="4">
        <v>139.19999999999999</v>
      </c>
      <c r="W57" s="4">
        <v>144.5</v>
      </c>
      <c r="X57" s="4" t="s">
        <v>32</v>
      </c>
      <c r="Y57" s="4">
        <v>136.4</v>
      </c>
      <c r="Z57" s="4">
        <v>137.30000000000001</v>
      </c>
      <c r="AA57" s="4">
        <v>133</v>
      </c>
      <c r="AB57" s="4">
        <v>120.3</v>
      </c>
      <c r="AC57" s="4">
        <v>131.5</v>
      </c>
      <c r="AD57" s="4">
        <v>140.19999999999999</v>
      </c>
      <c r="AE57" s="4">
        <v>125.4</v>
      </c>
      <c r="AF57" s="4">
        <v>129.69999999999999</v>
      </c>
      <c r="AG57" s="5">
        <v>137.80000000000001</v>
      </c>
    </row>
    <row r="58" spans="1:33" x14ac:dyDescent="0.35">
      <c r="A58" s="10" t="s">
        <v>30</v>
      </c>
      <c r="B58" s="3">
        <v>2017</v>
      </c>
      <c r="C58" s="3" t="s">
        <v>48</v>
      </c>
      <c r="D58" s="3">
        <v>9</v>
      </c>
      <c r="E58" s="3" t="s">
        <v>337</v>
      </c>
      <c r="F58" s="3">
        <v>135.69999999999999</v>
      </c>
      <c r="G58" s="3">
        <v>135.19999999999999</v>
      </c>
      <c r="H58" s="3">
        <v>142</v>
      </c>
      <c r="I58" s="3">
        <v>130.5</v>
      </c>
      <c r="J58" s="3">
        <v>140.19999999999999</v>
      </c>
      <c r="K58" s="3">
        <v>120.7</v>
      </c>
      <c r="L58" s="3">
        <v>147.80000000000001</v>
      </c>
      <c r="M58" s="3">
        <v>154.5</v>
      </c>
      <c r="N58" s="3">
        <v>137.1</v>
      </c>
      <c r="O58" s="3">
        <v>121</v>
      </c>
      <c r="P58" s="3">
        <v>134.69999999999999</v>
      </c>
      <c r="Q58" s="3">
        <v>131.69999999999999</v>
      </c>
      <c r="R58" s="3">
        <v>149.30000000000001</v>
      </c>
      <c r="S58" s="3">
        <v>139.6</v>
      </c>
      <c r="T58" s="3">
        <v>149.80000000000001</v>
      </c>
      <c r="U58" s="3">
        <v>146.1</v>
      </c>
      <c r="V58" s="3">
        <v>139.69999999999999</v>
      </c>
      <c r="W58" s="3">
        <v>145.19999999999999</v>
      </c>
      <c r="X58" s="3" t="s">
        <v>32</v>
      </c>
      <c r="Y58" s="3">
        <v>137.4</v>
      </c>
      <c r="Z58" s="3">
        <v>137.9</v>
      </c>
      <c r="AA58" s="3">
        <v>133.4</v>
      </c>
      <c r="AB58" s="3">
        <v>121.2</v>
      </c>
      <c r="AC58" s="3">
        <v>132.30000000000001</v>
      </c>
      <c r="AD58" s="3">
        <v>139.6</v>
      </c>
      <c r="AE58" s="3">
        <v>126.7</v>
      </c>
      <c r="AF58" s="3">
        <v>130.30000000000001</v>
      </c>
      <c r="AG58" s="6">
        <v>137.6</v>
      </c>
    </row>
    <row r="59" spans="1:33" x14ac:dyDescent="0.35">
      <c r="A59" s="11" t="s">
        <v>30</v>
      </c>
      <c r="B59" s="4">
        <v>2017</v>
      </c>
      <c r="C59" s="4" t="s">
        <v>50</v>
      </c>
      <c r="D59" s="4">
        <v>10</v>
      </c>
      <c r="E59" s="4" t="s">
        <v>340</v>
      </c>
      <c r="F59" s="4">
        <v>137.30000000000001</v>
      </c>
      <c r="G59" s="4">
        <v>135.9</v>
      </c>
      <c r="H59" s="4">
        <v>141.9</v>
      </c>
      <c r="I59" s="4">
        <v>131</v>
      </c>
      <c r="J59" s="4">
        <v>141.5</v>
      </c>
      <c r="K59" s="4">
        <v>121.4</v>
      </c>
      <c r="L59" s="4">
        <v>146.69999999999999</v>
      </c>
      <c r="M59" s="4">
        <v>157.1</v>
      </c>
      <c r="N59" s="4">
        <v>136.4</v>
      </c>
      <c r="O59" s="4">
        <v>121.4</v>
      </c>
      <c r="P59" s="4">
        <v>135.6</v>
      </c>
      <c r="Q59" s="4">
        <v>131.30000000000001</v>
      </c>
      <c r="R59" s="4">
        <v>150.30000000000001</v>
      </c>
      <c r="S59" s="4">
        <v>140.4</v>
      </c>
      <c r="T59" s="4">
        <v>150.5</v>
      </c>
      <c r="U59" s="4">
        <v>147.19999999999999</v>
      </c>
      <c r="V59" s="4">
        <v>140.6</v>
      </c>
      <c r="W59" s="4">
        <v>146.19999999999999</v>
      </c>
      <c r="X59" s="4" t="s">
        <v>32</v>
      </c>
      <c r="Y59" s="4">
        <v>138.1</v>
      </c>
      <c r="Z59" s="4">
        <v>138.4</v>
      </c>
      <c r="AA59" s="4">
        <v>134.19999999999999</v>
      </c>
      <c r="AB59" s="4">
        <v>121</v>
      </c>
      <c r="AC59" s="4">
        <v>133</v>
      </c>
      <c r="AD59" s="4">
        <v>140.1</v>
      </c>
      <c r="AE59" s="4">
        <v>127.4</v>
      </c>
      <c r="AF59" s="4">
        <v>130.69999999999999</v>
      </c>
      <c r="AG59" s="5">
        <v>138.30000000000001</v>
      </c>
    </row>
    <row r="60" spans="1:33" x14ac:dyDescent="0.35">
      <c r="A60" s="10" t="s">
        <v>30</v>
      </c>
      <c r="B60" s="3">
        <v>2017</v>
      </c>
      <c r="C60" s="3" t="s">
        <v>52</v>
      </c>
      <c r="D60" s="3">
        <v>11</v>
      </c>
      <c r="E60" s="3" t="s">
        <v>343</v>
      </c>
      <c r="F60" s="3">
        <v>138.6</v>
      </c>
      <c r="G60" s="3">
        <v>136.30000000000001</v>
      </c>
      <c r="H60" s="3">
        <v>142.5</v>
      </c>
      <c r="I60" s="3">
        <v>140.5</v>
      </c>
      <c r="J60" s="3">
        <v>141.5</v>
      </c>
      <c r="K60" s="3">
        <v>121.6</v>
      </c>
      <c r="L60" s="3">
        <v>147.30000000000001</v>
      </c>
      <c r="M60" s="3">
        <v>168</v>
      </c>
      <c r="N60" s="3">
        <v>135.80000000000001</v>
      </c>
      <c r="O60" s="3">
        <v>122.5</v>
      </c>
      <c r="P60" s="3">
        <v>136</v>
      </c>
      <c r="Q60" s="3">
        <v>131.9</v>
      </c>
      <c r="R60" s="3">
        <v>151.4</v>
      </c>
      <c r="S60" s="3">
        <v>142.4</v>
      </c>
      <c r="T60" s="3">
        <v>152.1</v>
      </c>
      <c r="U60" s="3">
        <v>148.19999999999999</v>
      </c>
      <c r="V60" s="3">
        <v>141.5</v>
      </c>
      <c r="W60" s="3">
        <v>147.30000000000001</v>
      </c>
      <c r="X60" s="3" t="s">
        <v>32</v>
      </c>
      <c r="Y60" s="3">
        <v>141.1</v>
      </c>
      <c r="Z60" s="3">
        <v>139.4</v>
      </c>
      <c r="AA60" s="3">
        <v>135.80000000000001</v>
      </c>
      <c r="AB60" s="3">
        <v>121.6</v>
      </c>
      <c r="AC60" s="3">
        <v>133.69999999999999</v>
      </c>
      <c r="AD60" s="3">
        <v>141.5</v>
      </c>
      <c r="AE60" s="3">
        <v>128.1</v>
      </c>
      <c r="AF60" s="3">
        <v>131.69999999999999</v>
      </c>
      <c r="AG60" s="6">
        <v>140</v>
      </c>
    </row>
    <row r="61" spans="1:33" x14ac:dyDescent="0.35">
      <c r="A61" s="11" t="s">
        <v>30</v>
      </c>
      <c r="B61" s="4">
        <v>2017</v>
      </c>
      <c r="C61" s="4" t="s">
        <v>55</v>
      </c>
      <c r="D61" s="4">
        <v>12</v>
      </c>
      <c r="E61" s="4" t="s">
        <v>346</v>
      </c>
      <c r="F61" s="4">
        <v>139.1</v>
      </c>
      <c r="G61" s="4">
        <v>136.4</v>
      </c>
      <c r="H61" s="4">
        <v>143.69999999999999</v>
      </c>
      <c r="I61" s="4">
        <v>144.80000000000001</v>
      </c>
      <c r="J61" s="4">
        <v>141.9</v>
      </c>
      <c r="K61" s="4">
        <v>123.1</v>
      </c>
      <c r="L61" s="4">
        <v>147.19999999999999</v>
      </c>
      <c r="M61" s="4">
        <v>161</v>
      </c>
      <c r="N61" s="4">
        <v>133.80000000000001</v>
      </c>
      <c r="O61" s="4">
        <v>121.9</v>
      </c>
      <c r="P61" s="4">
        <v>135.80000000000001</v>
      </c>
      <c r="Q61" s="4">
        <v>131.1</v>
      </c>
      <c r="R61" s="4">
        <v>151.4</v>
      </c>
      <c r="S61" s="4">
        <v>141.5</v>
      </c>
      <c r="T61" s="4">
        <v>153.19999999999999</v>
      </c>
      <c r="U61" s="4">
        <v>148</v>
      </c>
      <c r="V61" s="4">
        <v>141.9</v>
      </c>
      <c r="W61" s="4">
        <v>147.19999999999999</v>
      </c>
      <c r="X61" s="4" t="s">
        <v>32</v>
      </c>
      <c r="Y61" s="4">
        <v>142.6</v>
      </c>
      <c r="Z61" s="4">
        <v>139.5</v>
      </c>
      <c r="AA61" s="4">
        <v>136.1</v>
      </c>
      <c r="AB61" s="4">
        <v>122</v>
      </c>
      <c r="AC61" s="4">
        <v>133.4</v>
      </c>
      <c r="AD61" s="4">
        <v>141.1</v>
      </c>
      <c r="AE61" s="4">
        <v>127.8</v>
      </c>
      <c r="AF61" s="4">
        <v>131.9</v>
      </c>
      <c r="AG61" s="5">
        <v>139.80000000000001</v>
      </c>
    </row>
    <row r="62" spans="1:33" x14ac:dyDescent="0.35">
      <c r="A62" s="10" t="s">
        <v>30</v>
      </c>
      <c r="B62" s="3">
        <v>2018</v>
      </c>
      <c r="C62" s="3" t="s">
        <v>31</v>
      </c>
      <c r="D62" s="3">
        <v>1</v>
      </c>
      <c r="E62" s="3" t="s">
        <v>349</v>
      </c>
      <c r="F62" s="3">
        <v>140.4</v>
      </c>
      <c r="G62" s="3">
        <v>136.6</v>
      </c>
      <c r="H62" s="3">
        <v>144.4</v>
      </c>
      <c r="I62" s="3">
        <v>143.80000000000001</v>
      </c>
      <c r="J62" s="3">
        <v>142</v>
      </c>
      <c r="K62" s="3">
        <v>123.2</v>
      </c>
      <c r="L62" s="3">
        <v>147.9</v>
      </c>
      <c r="M62" s="3">
        <v>152.1</v>
      </c>
      <c r="N62" s="3">
        <v>131.80000000000001</v>
      </c>
      <c r="O62" s="3">
        <v>119.5</v>
      </c>
      <c r="P62" s="3">
        <v>136</v>
      </c>
      <c r="Q62" s="3">
        <v>131.19999999999999</v>
      </c>
      <c r="R62" s="3">
        <v>151.80000000000001</v>
      </c>
      <c r="S62" s="3">
        <v>140.4</v>
      </c>
      <c r="T62" s="3">
        <v>153.6</v>
      </c>
      <c r="U62" s="3">
        <v>148.30000000000001</v>
      </c>
      <c r="V62" s="3">
        <v>142.30000000000001</v>
      </c>
      <c r="W62" s="3">
        <v>147.5</v>
      </c>
      <c r="X62" s="3" t="s">
        <v>32</v>
      </c>
      <c r="Y62" s="3">
        <v>142.30000000000001</v>
      </c>
      <c r="Z62" s="3">
        <v>139.80000000000001</v>
      </c>
      <c r="AA62" s="3">
        <v>136</v>
      </c>
      <c r="AB62" s="3">
        <v>122.7</v>
      </c>
      <c r="AC62" s="3">
        <v>134.30000000000001</v>
      </c>
      <c r="AD62" s="3">
        <v>141.6</v>
      </c>
      <c r="AE62" s="3">
        <v>128.6</v>
      </c>
      <c r="AF62" s="3">
        <v>132.30000000000001</v>
      </c>
      <c r="AG62" s="6">
        <v>139.30000000000001</v>
      </c>
    </row>
    <row r="63" spans="1:33" x14ac:dyDescent="0.35">
      <c r="A63" s="11" t="s">
        <v>30</v>
      </c>
      <c r="B63" s="4">
        <v>2018</v>
      </c>
      <c r="C63" s="4" t="s">
        <v>36</v>
      </c>
      <c r="D63" s="4">
        <v>2</v>
      </c>
      <c r="E63" s="4" t="s">
        <v>352</v>
      </c>
      <c r="F63" s="4">
        <v>141.30000000000001</v>
      </c>
      <c r="G63" s="4">
        <v>136.4</v>
      </c>
      <c r="H63" s="4">
        <v>143.69999999999999</v>
      </c>
      <c r="I63" s="4">
        <v>140.6</v>
      </c>
      <c r="J63" s="4">
        <v>141.5</v>
      </c>
      <c r="K63" s="4">
        <v>122.9</v>
      </c>
      <c r="L63" s="4">
        <v>149.4</v>
      </c>
      <c r="M63" s="4">
        <v>142.4</v>
      </c>
      <c r="N63" s="4">
        <v>130.19999999999999</v>
      </c>
      <c r="O63" s="4">
        <v>117.9</v>
      </c>
      <c r="P63" s="4">
        <v>135.6</v>
      </c>
      <c r="Q63" s="4">
        <v>130.5</v>
      </c>
      <c r="R63" s="4">
        <v>151.69999999999999</v>
      </c>
      <c r="S63" s="4">
        <v>138.69999999999999</v>
      </c>
      <c r="T63" s="4">
        <v>153.30000000000001</v>
      </c>
      <c r="U63" s="4">
        <v>148.69999999999999</v>
      </c>
      <c r="V63" s="4">
        <v>142.4</v>
      </c>
      <c r="W63" s="4">
        <v>147.80000000000001</v>
      </c>
      <c r="X63" s="4" t="s">
        <v>32</v>
      </c>
      <c r="Y63" s="4">
        <v>142.4</v>
      </c>
      <c r="Z63" s="4">
        <v>139.9</v>
      </c>
      <c r="AA63" s="4">
        <v>136.19999999999999</v>
      </c>
      <c r="AB63" s="4">
        <v>123.3</v>
      </c>
      <c r="AC63" s="4">
        <v>134.30000000000001</v>
      </c>
      <c r="AD63" s="4">
        <v>141.5</v>
      </c>
      <c r="AE63" s="4">
        <v>128.80000000000001</v>
      </c>
      <c r="AF63" s="4">
        <v>132.5</v>
      </c>
      <c r="AG63" s="5">
        <v>138.5</v>
      </c>
    </row>
    <row r="64" spans="1:33" x14ac:dyDescent="0.35">
      <c r="A64" s="10" t="s">
        <v>30</v>
      </c>
      <c r="B64" s="3">
        <v>2018</v>
      </c>
      <c r="C64" s="3" t="s">
        <v>38</v>
      </c>
      <c r="D64" s="3">
        <v>3</v>
      </c>
      <c r="E64" s="3" t="s">
        <v>355</v>
      </c>
      <c r="F64" s="3">
        <v>142</v>
      </c>
      <c r="G64" s="3">
        <v>136.80000000000001</v>
      </c>
      <c r="H64" s="3">
        <v>143.80000000000001</v>
      </c>
      <c r="I64" s="3">
        <v>140</v>
      </c>
      <c r="J64" s="3">
        <v>142</v>
      </c>
      <c r="K64" s="3">
        <v>123.2</v>
      </c>
      <c r="L64" s="3">
        <v>152.9</v>
      </c>
      <c r="M64" s="3">
        <v>138</v>
      </c>
      <c r="N64" s="3">
        <v>129.30000000000001</v>
      </c>
      <c r="O64" s="3">
        <v>117.1</v>
      </c>
      <c r="P64" s="3">
        <v>136.30000000000001</v>
      </c>
      <c r="Q64" s="3">
        <v>131.19999999999999</v>
      </c>
      <c r="R64" s="3">
        <v>152.80000000000001</v>
      </c>
      <c r="S64" s="3">
        <v>138.6</v>
      </c>
      <c r="T64" s="3">
        <v>155.1</v>
      </c>
      <c r="U64" s="3">
        <v>149.19999999999999</v>
      </c>
      <c r="V64" s="3">
        <v>143</v>
      </c>
      <c r="W64" s="3">
        <v>148.30000000000001</v>
      </c>
      <c r="X64" s="3" t="s">
        <v>32</v>
      </c>
      <c r="Y64" s="3">
        <v>142.6</v>
      </c>
      <c r="Z64" s="3">
        <v>139.9</v>
      </c>
      <c r="AA64" s="3">
        <v>136.69999999999999</v>
      </c>
      <c r="AB64" s="3">
        <v>124.6</v>
      </c>
      <c r="AC64" s="3">
        <v>135.1</v>
      </c>
      <c r="AD64" s="3">
        <v>142.69999999999999</v>
      </c>
      <c r="AE64" s="3">
        <v>129.30000000000001</v>
      </c>
      <c r="AF64" s="3">
        <v>133.30000000000001</v>
      </c>
      <c r="AG64" s="6">
        <v>138.69999999999999</v>
      </c>
    </row>
    <row r="65" spans="1:33" x14ac:dyDescent="0.35">
      <c r="A65" s="11" t="s">
        <v>30</v>
      </c>
      <c r="B65" s="4">
        <v>2018</v>
      </c>
      <c r="C65" s="4" t="s">
        <v>39</v>
      </c>
      <c r="D65" s="4">
        <v>4</v>
      </c>
      <c r="E65" s="4" t="s">
        <v>358</v>
      </c>
      <c r="F65" s="4">
        <v>142.9</v>
      </c>
      <c r="G65" s="4">
        <v>137.1</v>
      </c>
      <c r="H65" s="4">
        <v>144.5</v>
      </c>
      <c r="I65" s="4">
        <v>135.9</v>
      </c>
      <c r="J65" s="4">
        <v>142.4</v>
      </c>
      <c r="K65" s="4">
        <v>123.5</v>
      </c>
      <c r="L65" s="4">
        <v>156.4</v>
      </c>
      <c r="M65" s="4">
        <v>135.1</v>
      </c>
      <c r="N65" s="4">
        <v>128.4</v>
      </c>
      <c r="O65" s="4">
        <v>115.2</v>
      </c>
      <c r="P65" s="4">
        <v>137.19999999999999</v>
      </c>
      <c r="Q65" s="4">
        <v>131.9</v>
      </c>
      <c r="R65" s="4">
        <v>153.80000000000001</v>
      </c>
      <c r="S65" s="4">
        <v>138.6</v>
      </c>
      <c r="T65" s="4">
        <v>156.1</v>
      </c>
      <c r="U65" s="4">
        <v>150.1</v>
      </c>
      <c r="V65" s="4">
        <v>143.30000000000001</v>
      </c>
      <c r="W65" s="4">
        <v>149.1</v>
      </c>
      <c r="X65" s="4" t="s">
        <v>32</v>
      </c>
      <c r="Y65" s="4">
        <v>143.80000000000001</v>
      </c>
      <c r="Z65" s="4">
        <v>140.9</v>
      </c>
      <c r="AA65" s="4">
        <v>137.6</v>
      </c>
      <c r="AB65" s="4">
        <v>125.3</v>
      </c>
      <c r="AC65" s="4">
        <v>136</v>
      </c>
      <c r="AD65" s="4">
        <v>143.69999999999999</v>
      </c>
      <c r="AE65" s="4">
        <v>130.4</v>
      </c>
      <c r="AF65" s="4">
        <v>134.19999999999999</v>
      </c>
      <c r="AG65" s="5">
        <v>139.1</v>
      </c>
    </row>
    <row r="66" spans="1:33" x14ac:dyDescent="0.35">
      <c r="A66" s="10" t="s">
        <v>30</v>
      </c>
      <c r="B66" s="3">
        <v>2018</v>
      </c>
      <c r="C66" s="3" t="s">
        <v>41</v>
      </c>
      <c r="D66" s="3">
        <v>5</v>
      </c>
      <c r="E66" s="3" t="s">
        <v>361</v>
      </c>
      <c r="F66" s="3">
        <v>143.19999999999999</v>
      </c>
      <c r="G66" s="3">
        <v>137.4</v>
      </c>
      <c r="H66" s="3">
        <v>145.69999999999999</v>
      </c>
      <c r="I66" s="3">
        <v>135.5</v>
      </c>
      <c r="J66" s="3">
        <v>142.9</v>
      </c>
      <c r="K66" s="3">
        <v>123.6</v>
      </c>
      <c r="L66" s="3">
        <v>157.5</v>
      </c>
      <c r="M66" s="3">
        <v>137.80000000000001</v>
      </c>
      <c r="N66" s="3">
        <v>127.2</v>
      </c>
      <c r="O66" s="3">
        <v>111.8</v>
      </c>
      <c r="P66" s="3">
        <v>137.4</v>
      </c>
      <c r="Q66" s="3">
        <v>132.19999999999999</v>
      </c>
      <c r="R66" s="3">
        <v>154.30000000000001</v>
      </c>
      <c r="S66" s="3">
        <v>139.1</v>
      </c>
      <c r="T66" s="3">
        <v>157</v>
      </c>
      <c r="U66" s="3">
        <v>150.80000000000001</v>
      </c>
      <c r="V66" s="3">
        <v>144.1</v>
      </c>
      <c r="W66" s="3">
        <v>149.80000000000001</v>
      </c>
      <c r="X66" s="3" t="s">
        <v>32</v>
      </c>
      <c r="Y66" s="3">
        <v>144.30000000000001</v>
      </c>
      <c r="Z66" s="3">
        <v>141.80000000000001</v>
      </c>
      <c r="AA66" s="3">
        <v>138.4</v>
      </c>
      <c r="AB66" s="3">
        <v>126.4</v>
      </c>
      <c r="AC66" s="3">
        <v>136.80000000000001</v>
      </c>
      <c r="AD66" s="3">
        <v>144.4</v>
      </c>
      <c r="AE66" s="3">
        <v>131.19999999999999</v>
      </c>
      <c r="AF66" s="3">
        <v>135.1</v>
      </c>
      <c r="AG66" s="6">
        <v>139.80000000000001</v>
      </c>
    </row>
    <row r="67" spans="1:33" x14ac:dyDescent="0.35">
      <c r="A67" s="11" t="s">
        <v>30</v>
      </c>
      <c r="B67" s="4">
        <v>2018</v>
      </c>
      <c r="C67" s="4" t="s">
        <v>42</v>
      </c>
      <c r="D67" s="4">
        <v>6</v>
      </c>
      <c r="E67" s="4" t="s">
        <v>364</v>
      </c>
      <c r="F67" s="4">
        <v>142.5</v>
      </c>
      <c r="G67" s="4">
        <v>137.6</v>
      </c>
      <c r="H67" s="4">
        <v>148.1</v>
      </c>
      <c r="I67" s="4">
        <v>136.69999999999999</v>
      </c>
      <c r="J67" s="4">
        <v>143.19999999999999</v>
      </c>
      <c r="K67" s="4">
        <v>124</v>
      </c>
      <c r="L67" s="4">
        <v>154.1</v>
      </c>
      <c r="M67" s="4">
        <v>143.5</v>
      </c>
      <c r="N67" s="4">
        <v>126</v>
      </c>
      <c r="O67" s="4">
        <v>112.4</v>
      </c>
      <c r="P67" s="4">
        <v>137.6</v>
      </c>
      <c r="Q67" s="4">
        <v>132.80000000000001</v>
      </c>
      <c r="R67" s="4">
        <v>154.30000000000001</v>
      </c>
      <c r="S67" s="4">
        <v>140</v>
      </c>
      <c r="T67" s="4">
        <v>157.30000000000001</v>
      </c>
      <c r="U67" s="4">
        <v>151.30000000000001</v>
      </c>
      <c r="V67" s="4">
        <v>144.69999999999999</v>
      </c>
      <c r="W67" s="4">
        <v>150.30000000000001</v>
      </c>
      <c r="X67" s="4" t="s">
        <v>32</v>
      </c>
      <c r="Y67" s="4">
        <v>145.1</v>
      </c>
      <c r="Z67" s="4">
        <v>142.19999999999999</v>
      </c>
      <c r="AA67" s="4">
        <v>138.4</v>
      </c>
      <c r="AB67" s="4">
        <v>127.4</v>
      </c>
      <c r="AC67" s="4">
        <v>137.80000000000001</v>
      </c>
      <c r="AD67" s="4">
        <v>145.1</v>
      </c>
      <c r="AE67" s="4">
        <v>131.4</v>
      </c>
      <c r="AF67" s="4">
        <v>135.6</v>
      </c>
      <c r="AG67" s="5">
        <v>140.5</v>
      </c>
    </row>
    <row r="68" spans="1:33" x14ac:dyDescent="0.35">
      <c r="A68" s="10" t="s">
        <v>30</v>
      </c>
      <c r="B68" s="3">
        <v>2018</v>
      </c>
      <c r="C68" s="3" t="s">
        <v>44</v>
      </c>
      <c r="D68" s="3">
        <v>7</v>
      </c>
      <c r="E68" s="3" t="s">
        <v>367</v>
      </c>
      <c r="F68" s="3">
        <v>143.6</v>
      </c>
      <c r="G68" s="3">
        <v>138.4</v>
      </c>
      <c r="H68" s="3">
        <v>149.30000000000001</v>
      </c>
      <c r="I68" s="3">
        <v>139.30000000000001</v>
      </c>
      <c r="J68" s="3">
        <v>143.4</v>
      </c>
      <c r="K68" s="3">
        <v>124.1</v>
      </c>
      <c r="L68" s="3">
        <v>153.30000000000001</v>
      </c>
      <c r="M68" s="3">
        <v>154.19999999999999</v>
      </c>
      <c r="N68" s="3">
        <v>126.4</v>
      </c>
      <c r="O68" s="3">
        <v>114.3</v>
      </c>
      <c r="P68" s="3">
        <v>138.19999999999999</v>
      </c>
      <c r="Q68" s="3">
        <v>132.80000000000001</v>
      </c>
      <c r="R68" s="3">
        <v>154.80000000000001</v>
      </c>
      <c r="S68" s="3">
        <v>142</v>
      </c>
      <c r="T68" s="3">
        <v>156.1</v>
      </c>
      <c r="U68" s="3">
        <v>151.5</v>
      </c>
      <c r="V68" s="3">
        <v>145.1</v>
      </c>
      <c r="W68" s="3">
        <v>150.6</v>
      </c>
      <c r="X68" s="3" t="s">
        <v>32</v>
      </c>
      <c r="Y68" s="3">
        <v>146.80000000000001</v>
      </c>
      <c r="Z68" s="3">
        <v>143.1</v>
      </c>
      <c r="AA68" s="3">
        <v>139</v>
      </c>
      <c r="AB68" s="3">
        <v>127.5</v>
      </c>
      <c r="AC68" s="3">
        <v>138.4</v>
      </c>
      <c r="AD68" s="3">
        <v>145.80000000000001</v>
      </c>
      <c r="AE68" s="3">
        <v>131.4</v>
      </c>
      <c r="AF68" s="3">
        <v>136</v>
      </c>
      <c r="AG68" s="6">
        <v>141.80000000000001</v>
      </c>
    </row>
    <row r="69" spans="1:33" x14ac:dyDescent="0.35">
      <c r="A69" s="11" t="s">
        <v>30</v>
      </c>
      <c r="B69" s="4">
        <v>2018</v>
      </c>
      <c r="C69" s="4" t="s">
        <v>46</v>
      </c>
      <c r="D69" s="4">
        <v>8</v>
      </c>
      <c r="E69" s="4" t="s">
        <v>370</v>
      </c>
      <c r="F69" s="4">
        <v>144.6</v>
      </c>
      <c r="G69" s="4">
        <v>139.19999999999999</v>
      </c>
      <c r="H69" s="4">
        <v>148.80000000000001</v>
      </c>
      <c r="I69" s="4">
        <v>139.1</v>
      </c>
      <c r="J69" s="4">
        <v>143.5</v>
      </c>
      <c r="K69" s="4">
        <v>125</v>
      </c>
      <c r="L69" s="4">
        <v>154.4</v>
      </c>
      <c r="M69" s="4">
        <v>156.30000000000001</v>
      </c>
      <c r="N69" s="4">
        <v>126.8</v>
      </c>
      <c r="O69" s="4">
        <v>115.4</v>
      </c>
      <c r="P69" s="4">
        <v>138.6</v>
      </c>
      <c r="Q69" s="4">
        <v>133.80000000000001</v>
      </c>
      <c r="R69" s="4">
        <v>155.19999999999999</v>
      </c>
      <c r="S69" s="4">
        <v>142.69999999999999</v>
      </c>
      <c r="T69" s="4">
        <v>156.4</v>
      </c>
      <c r="U69" s="4">
        <v>152.1</v>
      </c>
      <c r="V69" s="4">
        <v>145.80000000000001</v>
      </c>
      <c r="W69" s="4">
        <v>151.30000000000001</v>
      </c>
      <c r="X69" s="4" t="s">
        <v>32</v>
      </c>
      <c r="Y69" s="4">
        <v>147.69999999999999</v>
      </c>
      <c r="Z69" s="4">
        <v>143.80000000000001</v>
      </c>
      <c r="AA69" s="4">
        <v>139.4</v>
      </c>
      <c r="AB69" s="4">
        <v>128.30000000000001</v>
      </c>
      <c r="AC69" s="4">
        <v>138.6</v>
      </c>
      <c r="AD69" s="4">
        <v>146.9</v>
      </c>
      <c r="AE69" s="4">
        <v>131.30000000000001</v>
      </c>
      <c r="AF69" s="4">
        <v>136.6</v>
      </c>
      <c r="AG69" s="5">
        <v>142.5</v>
      </c>
    </row>
    <row r="70" spans="1:33" x14ac:dyDescent="0.35">
      <c r="A70" s="10" t="s">
        <v>30</v>
      </c>
      <c r="B70" s="3">
        <v>2018</v>
      </c>
      <c r="C70" s="3" t="s">
        <v>48</v>
      </c>
      <c r="D70" s="3">
        <v>9</v>
      </c>
      <c r="E70" s="3" t="s">
        <v>373</v>
      </c>
      <c r="F70" s="3">
        <v>145.30000000000001</v>
      </c>
      <c r="G70" s="3">
        <v>139.4</v>
      </c>
      <c r="H70" s="3">
        <v>147.19999999999999</v>
      </c>
      <c r="I70" s="3">
        <v>136.6</v>
      </c>
      <c r="J70" s="3">
        <v>143.69999999999999</v>
      </c>
      <c r="K70" s="3">
        <v>124.6</v>
      </c>
      <c r="L70" s="3">
        <v>150.1</v>
      </c>
      <c r="M70" s="3">
        <v>149.4</v>
      </c>
      <c r="N70" s="3">
        <v>125.4</v>
      </c>
      <c r="O70" s="3">
        <v>114.4</v>
      </c>
      <c r="P70" s="3">
        <v>138.69999999999999</v>
      </c>
      <c r="Q70" s="3">
        <v>133.1</v>
      </c>
      <c r="R70" s="3">
        <v>155.9</v>
      </c>
      <c r="S70" s="3">
        <v>141.30000000000001</v>
      </c>
      <c r="T70" s="3">
        <v>157.69999999999999</v>
      </c>
      <c r="U70" s="3">
        <v>152.1</v>
      </c>
      <c r="V70" s="3">
        <v>146.1</v>
      </c>
      <c r="W70" s="3">
        <v>151.30000000000001</v>
      </c>
      <c r="X70" s="3" t="s">
        <v>32</v>
      </c>
      <c r="Y70" s="3">
        <v>149</v>
      </c>
      <c r="Z70" s="3">
        <v>144</v>
      </c>
      <c r="AA70" s="3">
        <v>140</v>
      </c>
      <c r="AB70" s="3">
        <v>129.9</v>
      </c>
      <c r="AC70" s="3">
        <v>140</v>
      </c>
      <c r="AD70" s="3">
        <v>147.6</v>
      </c>
      <c r="AE70" s="3">
        <v>132</v>
      </c>
      <c r="AF70" s="3">
        <v>137.4</v>
      </c>
      <c r="AG70" s="6">
        <v>142.1</v>
      </c>
    </row>
    <row r="71" spans="1:33" x14ac:dyDescent="0.35">
      <c r="A71" s="11" t="s">
        <v>30</v>
      </c>
      <c r="B71" s="4">
        <v>2018</v>
      </c>
      <c r="C71" s="4" t="s">
        <v>50</v>
      </c>
      <c r="D71" s="4">
        <v>10</v>
      </c>
      <c r="E71" s="4" t="s">
        <v>376</v>
      </c>
      <c r="F71" s="4">
        <v>146.9</v>
      </c>
      <c r="G71" s="4">
        <v>139.30000000000001</v>
      </c>
      <c r="H71" s="4">
        <v>147.6</v>
      </c>
      <c r="I71" s="4">
        <v>134.6</v>
      </c>
      <c r="J71" s="4">
        <v>141.9</v>
      </c>
      <c r="K71" s="4">
        <v>123.5</v>
      </c>
      <c r="L71" s="4">
        <v>144.5</v>
      </c>
      <c r="M71" s="4">
        <v>147.6</v>
      </c>
      <c r="N71" s="4">
        <v>121.4</v>
      </c>
      <c r="O71" s="4">
        <v>112.3</v>
      </c>
      <c r="P71" s="4">
        <v>139.5</v>
      </c>
      <c r="Q71" s="4">
        <v>134.6</v>
      </c>
      <c r="R71" s="4">
        <v>155.19999999999999</v>
      </c>
      <c r="S71" s="4">
        <v>140.19999999999999</v>
      </c>
      <c r="T71" s="4">
        <v>159.6</v>
      </c>
      <c r="U71" s="4">
        <v>150.69999999999999</v>
      </c>
      <c r="V71" s="4">
        <v>144.5</v>
      </c>
      <c r="W71" s="4">
        <v>149.80000000000001</v>
      </c>
      <c r="X71" s="4" t="s">
        <v>32</v>
      </c>
      <c r="Y71" s="4">
        <v>149.69999999999999</v>
      </c>
      <c r="Z71" s="4">
        <v>147.5</v>
      </c>
      <c r="AA71" s="4">
        <v>144.80000000000001</v>
      </c>
      <c r="AB71" s="4">
        <v>130.80000000000001</v>
      </c>
      <c r="AC71" s="4">
        <v>140.1</v>
      </c>
      <c r="AD71" s="4">
        <v>148</v>
      </c>
      <c r="AE71" s="4">
        <v>134.4</v>
      </c>
      <c r="AF71" s="4">
        <v>139.80000000000001</v>
      </c>
      <c r="AG71" s="5">
        <v>142.19999999999999</v>
      </c>
    </row>
    <row r="72" spans="1:33" x14ac:dyDescent="0.35">
      <c r="A72" s="10" t="s">
        <v>30</v>
      </c>
      <c r="B72" s="3">
        <v>2018</v>
      </c>
      <c r="C72" s="3" t="s">
        <v>52</v>
      </c>
      <c r="D72" s="3">
        <v>11</v>
      </c>
      <c r="E72" s="3" t="s">
        <v>379</v>
      </c>
      <c r="F72" s="3">
        <v>146.9</v>
      </c>
      <c r="G72" s="3">
        <v>137.1</v>
      </c>
      <c r="H72" s="3">
        <v>150.80000000000001</v>
      </c>
      <c r="I72" s="3">
        <v>136.69999999999999</v>
      </c>
      <c r="J72" s="3">
        <v>141.9</v>
      </c>
      <c r="K72" s="3">
        <v>122.8</v>
      </c>
      <c r="L72" s="3">
        <v>143.9</v>
      </c>
      <c r="M72" s="3">
        <v>147.5</v>
      </c>
      <c r="N72" s="3">
        <v>121</v>
      </c>
      <c r="O72" s="3">
        <v>111.6</v>
      </c>
      <c r="P72" s="3">
        <v>140.6</v>
      </c>
      <c r="Q72" s="3">
        <v>137.5</v>
      </c>
      <c r="R72" s="3">
        <v>156.1</v>
      </c>
      <c r="S72" s="3">
        <v>140</v>
      </c>
      <c r="T72" s="3">
        <v>161.9</v>
      </c>
      <c r="U72" s="3">
        <v>151.69999999999999</v>
      </c>
      <c r="V72" s="3">
        <v>145.5</v>
      </c>
      <c r="W72" s="3">
        <v>150.80000000000001</v>
      </c>
      <c r="X72" s="3" t="s">
        <v>32</v>
      </c>
      <c r="Y72" s="3">
        <v>150.30000000000001</v>
      </c>
      <c r="Z72" s="3">
        <v>148</v>
      </c>
      <c r="AA72" s="3">
        <v>145.4</v>
      </c>
      <c r="AB72" s="3">
        <v>130.30000000000001</v>
      </c>
      <c r="AC72" s="3">
        <v>143.1</v>
      </c>
      <c r="AD72" s="3">
        <v>150.19999999999999</v>
      </c>
      <c r="AE72" s="3">
        <v>133.1</v>
      </c>
      <c r="AF72" s="3">
        <v>140.1</v>
      </c>
      <c r="AG72" s="6">
        <v>142.4</v>
      </c>
    </row>
    <row r="73" spans="1:33" x14ac:dyDescent="0.35">
      <c r="A73" s="11" t="s">
        <v>30</v>
      </c>
      <c r="B73" s="4">
        <v>2018</v>
      </c>
      <c r="C73" s="4" t="s">
        <v>55</v>
      </c>
      <c r="D73" s="4">
        <v>12</v>
      </c>
      <c r="E73" s="4" t="s">
        <v>382</v>
      </c>
      <c r="F73" s="4">
        <v>146.5</v>
      </c>
      <c r="G73" s="4">
        <v>137.1</v>
      </c>
      <c r="H73" s="4">
        <v>151.9</v>
      </c>
      <c r="I73" s="4">
        <v>137.4</v>
      </c>
      <c r="J73" s="4">
        <v>142.4</v>
      </c>
      <c r="K73" s="4">
        <v>124.2</v>
      </c>
      <c r="L73" s="4">
        <v>140.19999999999999</v>
      </c>
      <c r="M73" s="4">
        <v>136.6</v>
      </c>
      <c r="N73" s="4">
        <v>120.9</v>
      </c>
      <c r="O73" s="4">
        <v>109.9</v>
      </c>
      <c r="P73" s="4">
        <v>140.19999999999999</v>
      </c>
      <c r="Q73" s="4">
        <v>137.80000000000001</v>
      </c>
      <c r="R73" s="4">
        <v>156</v>
      </c>
      <c r="S73" s="4">
        <v>138.5</v>
      </c>
      <c r="T73" s="4">
        <v>162.4</v>
      </c>
      <c r="U73" s="4">
        <v>151.6</v>
      </c>
      <c r="V73" s="4">
        <v>145.9</v>
      </c>
      <c r="W73" s="4">
        <v>150.80000000000001</v>
      </c>
      <c r="X73" s="4" t="s">
        <v>32</v>
      </c>
      <c r="Y73" s="4">
        <v>149</v>
      </c>
      <c r="Z73" s="4">
        <v>149.5</v>
      </c>
      <c r="AA73" s="4">
        <v>149.6</v>
      </c>
      <c r="AB73" s="4">
        <v>128.9</v>
      </c>
      <c r="AC73" s="4">
        <v>143.30000000000001</v>
      </c>
      <c r="AD73" s="4">
        <v>155.1</v>
      </c>
      <c r="AE73" s="4">
        <v>133.19999999999999</v>
      </c>
      <c r="AF73" s="4">
        <v>141.6</v>
      </c>
      <c r="AG73" s="5">
        <v>141.9</v>
      </c>
    </row>
    <row r="74" spans="1:33" x14ac:dyDescent="0.35">
      <c r="A74" s="10" t="s">
        <v>30</v>
      </c>
      <c r="B74" s="3">
        <v>2019</v>
      </c>
      <c r="C74" s="3" t="s">
        <v>31</v>
      </c>
      <c r="D74" s="3">
        <v>1</v>
      </c>
      <c r="E74" s="3" t="s">
        <v>385</v>
      </c>
      <c r="F74" s="3">
        <v>147.69999999999999</v>
      </c>
      <c r="G74" s="3">
        <v>136.6</v>
      </c>
      <c r="H74" s="3">
        <v>152.5</v>
      </c>
      <c r="I74" s="3">
        <v>138.19999999999999</v>
      </c>
      <c r="J74" s="3">
        <v>142.4</v>
      </c>
      <c r="K74" s="3">
        <v>123.9</v>
      </c>
      <c r="L74" s="3">
        <v>135.5</v>
      </c>
      <c r="M74" s="3">
        <v>131.69999999999999</v>
      </c>
      <c r="N74" s="3">
        <v>121.3</v>
      </c>
      <c r="O74" s="3">
        <v>108.4</v>
      </c>
      <c r="P74" s="3">
        <v>138.9</v>
      </c>
      <c r="Q74" s="3">
        <v>137</v>
      </c>
      <c r="R74" s="3">
        <v>155.80000000000001</v>
      </c>
      <c r="S74" s="3">
        <v>137.4</v>
      </c>
      <c r="T74" s="3">
        <v>162.69999999999999</v>
      </c>
      <c r="U74" s="3">
        <v>150.6</v>
      </c>
      <c r="V74" s="3">
        <v>145.1</v>
      </c>
      <c r="W74" s="3">
        <v>149.9</v>
      </c>
      <c r="X74" s="3" t="s">
        <v>32</v>
      </c>
      <c r="Y74" s="3">
        <v>146.19999999999999</v>
      </c>
      <c r="Z74" s="3">
        <v>150.1</v>
      </c>
      <c r="AA74" s="3">
        <v>149.6</v>
      </c>
      <c r="AB74" s="3">
        <v>128.6</v>
      </c>
      <c r="AC74" s="3">
        <v>142.9</v>
      </c>
      <c r="AD74" s="3">
        <v>155.19999999999999</v>
      </c>
      <c r="AE74" s="3">
        <v>133.5</v>
      </c>
      <c r="AF74" s="3">
        <v>141.69999999999999</v>
      </c>
      <c r="AG74" s="6">
        <v>141</v>
      </c>
    </row>
    <row r="75" spans="1:33" x14ac:dyDescent="0.35">
      <c r="A75" s="11" t="s">
        <v>30</v>
      </c>
      <c r="B75" s="4">
        <v>2019</v>
      </c>
      <c r="C75" s="4" t="s">
        <v>36</v>
      </c>
      <c r="D75" s="4">
        <v>2</v>
      </c>
      <c r="E75" s="4" t="s">
        <v>388</v>
      </c>
      <c r="F75" s="4">
        <v>148.5</v>
      </c>
      <c r="G75" s="4">
        <v>136.80000000000001</v>
      </c>
      <c r="H75" s="4">
        <v>153</v>
      </c>
      <c r="I75" s="4">
        <v>139.1</v>
      </c>
      <c r="J75" s="4">
        <v>142.5</v>
      </c>
      <c r="K75" s="4">
        <v>124.1</v>
      </c>
      <c r="L75" s="4">
        <v>135.80000000000001</v>
      </c>
      <c r="M75" s="4">
        <v>128.69999999999999</v>
      </c>
      <c r="N75" s="4">
        <v>121.5</v>
      </c>
      <c r="O75" s="4">
        <v>108.3</v>
      </c>
      <c r="P75" s="4">
        <v>139.19999999999999</v>
      </c>
      <c r="Q75" s="4">
        <v>137.4</v>
      </c>
      <c r="R75" s="4">
        <v>156.19999999999999</v>
      </c>
      <c r="S75" s="4">
        <v>137.19999999999999</v>
      </c>
      <c r="T75" s="4">
        <v>162.80000000000001</v>
      </c>
      <c r="U75" s="4">
        <v>150.5</v>
      </c>
      <c r="V75" s="4">
        <v>146.1</v>
      </c>
      <c r="W75" s="4">
        <v>149.9</v>
      </c>
      <c r="X75" s="4" t="s">
        <v>32</v>
      </c>
      <c r="Y75" s="4">
        <v>145.30000000000001</v>
      </c>
      <c r="Z75" s="4">
        <v>150.1</v>
      </c>
      <c r="AA75" s="4">
        <v>149.9</v>
      </c>
      <c r="AB75" s="4">
        <v>129.19999999999999</v>
      </c>
      <c r="AC75" s="4">
        <v>143.4</v>
      </c>
      <c r="AD75" s="4">
        <v>155.5</v>
      </c>
      <c r="AE75" s="4">
        <v>134.9</v>
      </c>
      <c r="AF75" s="4">
        <v>142.19999999999999</v>
      </c>
      <c r="AG75" s="5">
        <v>141</v>
      </c>
    </row>
    <row r="76" spans="1:33" x14ac:dyDescent="0.35">
      <c r="A76" s="10" t="s">
        <v>30</v>
      </c>
      <c r="B76" s="3">
        <v>2019</v>
      </c>
      <c r="C76" s="3" t="s">
        <v>38</v>
      </c>
      <c r="D76" s="3">
        <v>3</v>
      </c>
      <c r="E76" s="3" t="s">
        <v>391</v>
      </c>
      <c r="F76" s="3">
        <v>149</v>
      </c>
      <c r="G76" s="3">
        <v>136.9</v>
      </c>
      <c r="H76" s="3">
        <v>154.1</v>
      </c>
      <c r="I76" s="3">
        <v>138.69999999999999</v>
      </c>
      <c r="J76" s="3">
        <v>142.5</v>
      </c>
      <c r="K76" s="3">
        <v>124.1</v>
      </c>
      <c r="L76" s="3">
        <v>136.1</v>
      </c>
      <c r="M76" s="3">
        <v>128.19999999999999</v>
      </c>
      <c r="N76" s="3">
        <v>122.3</v>
      </c>
      <c r="O76" s="3">
        <v>108.3</v>
      </c>
      <c r="P76" s="3">
        <v>138.9</v>
      </c>
      <c r="Q76" s="3">
        <v>137.4</v>
      </c>
      <c r="R76" s="3">
        <v>156.4</v>
      </c>
      <c r="S76" s="3">
        <v>137.30000000000001</v>
      </c>
      <c r="T76" s="3">
        <v>162.9</v>
      </c>
      <c r="U76" s="3">
        <v>150.80000000000001</v>
      </c>
      <c r="V76" s="3">
        <v>146.1</v>
      </c>
      <c r="W76" s="3">
        <v>150.1</v>
      </c>
      <c r="X76" s="3" t="s">
        <v>32</v>
      </c>
      <c r="Y76" s="3">
        <v>146.4</v>
      </c>
      <c r="Z76" s="3">
        <v>150</v>
      </c>
      <c r="AA76" s="3">
        <v>150.4</v>
      </c>
      <c r="AB76" s="3">
        <v>129.9</v>
      </c>
      <c r="AC76" s="3">
        <v>143.80000000000001</v>
      </c>
      <c r="AD76" s="3">
        <v>155.5</v>
      </c>
      <c r="AE76" s="3">
        <v>134</v>
      </c>
      <c r="AF76" s="3">
        <v>142.4</v>
      </c>
      <c r="AG76" s="6">
        <v>141.19999999999999</v>
      </c>
    </row>
    <row r="77" spans="1:33" x14ac:dyDescent="0.35">
      <c r="A77" s="11" t="s">
        <v>30</v>
      </c>
      <c r="B77" s="4">
        <v>2019</v>
      </c>
      <c r="C77" s="4" t="s">
        <v>41</v>
      </c>
      <c r="D77" s="4">
        <v>5</v>
      </c>
      <c r="E77" s="4" t="s">
        <v>394</v>
      </c>
      <c r="F77" s="4">
        <v>150.1</v>
      </c>
      <c r="G77" s="4">
        <v>137.4</v>
      </c>
      <c r="H77" s="4">
        <v>159.5</v>
      </c>
      <c r="I77" s="4">
        <v>134.5</v>
      </c>
      <c r="J77" s="4">
        <v>142.6</v>
      </c>
      <c r="K77" s="4">
        <v>124</v>
      </c>
      <c r="L77" s="4">
        <v>143.69999999999999</v>
      </c>
      <c r="M77" s="4">
        <v>133.4</v>
      </c>
      <c r="N77" s="4">
        <v>125.1</v>
      </c>
      <c r="O77" s="4">
        <v>109.3</v>
      </c>
      <c r="P77" s="4">
        <v>139.30000000000001</v>
      </c>
      <c r="Q77" s="4">
        <v>137.69999999999999</v>
      </c>
      <c r="R77" s="4">
        <v>156.4</v>
      </c>
      <c r="S77" s="4">
        <v>139.19999999999999</v>
      </c>
      <c r="T77" s="4">
        <v>163.30000000000001</v>
      </c>
      <c r="U77" s="4">
        <v>151.30000000000001</v>
      </c>
      <c r="V77" s="4">
        <v>146.6</v>
      </c>
      <c r="W77" s="4">
        <v>150.69999999999999</v>
      </c>
      <c r="X77" s="4" t="s">
        <v>32</v>
      </c>
      <c r="Y77" s="4">
        <v>146.9</v>
      </c>
      <c r="Z77" s="4">
        <v>149.5</v>
      </c>
      <c r="AA77" s="4">
        <v>151.30000000000001</v>
      </c>
      <c r="AB77" s="4">
        <v>130.19999999999999</v>
      </c>
      <c r="AC77" s="4">
        <v>145.9</v>
      </c>
      <c r="AD77" s="4">
        <v>156.69999999999999</v>
      </c>
      <c r="AE77" s="4">
        <v>133.9</v>
      </c>
      <c r="AF77" s="4">
        <v>142.9</v>
      </c>
      <c r="AG77" s="5">
        <v>142.4</v>
      </c>
    </row>
    <row r="78" spans="1:33" x14ac:dyDescent="0.35">
      <c r="A78" s="10" t="s">
        <v>30</v>
      </c>
      <c r="B78" s="3">
        <v>2019</v>
      </c>
      <c r="C78" s="3" t="s">
        <v>42</v>
      </c>
      <c r="D78" s="3">
        <v>6</v>
      </c>
      <c r="E78" s="3" t="s">
        <v>397</v>
      </c>
      <c r="F78" s="3">
        <v>149.4</v>
      </c>
      <c r="G78" s="3">
        <v>137.80000000000001</v>
      </c>
      <c r="H78" s="3">
        <v>163.5</v>
      </c>
      <c r="I78" s="3">
        <v>136.19999999999999</v>
      </c>
      <c r="J78" s="3">
        <v>143.19999999999999</v>
      </c>
      <c r="K78" s="3">
        <v>124.3</v>
      </c>
      <c r="L78" s="3">
        <v>143.30000000000001</v>
      </c>
      <c r="M78" s="3">
        <v>140.6</v>
      </c>
      <c r="N78" s="3">
        <v>128.69999999999999</v>
      </c>
      <c r="O78" s="3">
        <v>110.6</v>
      </c>
      <c r="P78" s="3">
        <v>140.4</v>
      </c>
      <c r="Q78" s="3">
        <v>138</v>
      </c>
      <c r="R78" s="3">
        <v>156.6</v>
      </c>
      <c r="S78" s="3">
        <v>141</v>
      </c>
      <c r="T78" s="3">
        <v>164.2</v>
      </c>
      <c r="U78" s="3">
        <v>151.4</v>
      </c>
      <c r="V78" s="3">
        <v>146.5</v>
      </c>
      <c r="W78" s="3">
        <v>150.69999999999999</v>
      </c>
      <c r="X78" s="3" t="s">
        <v>32</v>
      </c>
      <c r="Y78" s="3">
        <v>147.80000000000001</v>
      </c>
      <c r="Z78" s="3">
        <v>149.6</v>
      </c>
      <c r="AA78" s="3">
        <v>151.69999999999999</v>
      </c>
      <c r="AB78" s="3">
        <v>130.19999999999999</v>
      </c>
      <c r="AC78" s="3">
        <v>146.4</v>
      </c>
      <c r="AD78" s="3">
        <v>157.69999999999999</v>
      </c>
      <c r="AE78" s="3">
        <v>134.80000000000001</v>
      </c>
      <c r="AF78" s="3">
        <v>143.30000000000001</v>
      </c>
      <c r="AG78" s="6">
        <v>143.6</v>
      </c>
    </row>
    <row r="79" spans="1:33" x14ac:dyDescent="0.35">
      <c r="A79" s="11" t="s">
        <v>30</v>
      </c>
      <c r="B79" s="4">
        <v>2019</v>
      </c>
      <c r="C79" s="4" t="s">
        <v>44</v>
      </c>
      <c r="D79" s="4">
        <v>7</v>
      </c>
      <c r="E79" s="4" t="s">
        <v>400</v>
      </c>
      <c r="F79" s="4">
        <v>150.6</v>
      </c>
      <c r="G79" s="4">
        <v>138.4</v>
      </c>
      <c r="H79" s="4">
        <v>164</v>
      </c>
      <c r="I79" s="4">
        <v>138.4</v>
      </c>
      <c r="J79" s="4">
        <v>143.9</v>
      </c>
      <c r="K79" s="4">
        <v>124.4</v>
      </c>
      <c r="L79" s="4">
        <v>146.4</v>
      </c>
      <c r="M79" s="4">
        <v>150.1</v>
      </c>
      <c r="N79" s="4">
        <v>130.6</v>
      </c>
      <c r="O79" s="4">
        <v>110.8</v>
      </c>
      <c r="P79" s="4">
        <v>141.69999999999999</v>
      </c>
      <c r="Q79" s="4">
        <v>138.5</v>
      </c>
      <c r="R79" s="4">
        <v>156.69999999999999</v>
      </c>
      <c r="S79" s="4">
        <v>143</v>
      </c>
      <c r="T79" s="4">
        <v>164.5</v>
      </c>
      <c r="U79" s="4">
        <v>151.6</v>
      </c>
      <c r="V79" s="4">
        <v>146.6</v>
      </c>
      <c r="W79" s="4">
        <v>150.9</v>
      </c>
      <c r="X79" s="4" t="s">
        <v>32</v>
      </c>
      <c r="Y79" s="4">
        <v>146.80000000000001</v>
      </c>
      <c r="Z79" s="4">
        <v>150</v>
      </c>
      <c r="AA79" s="4">
        <v>152.19999999999999</v>
      </c>
      <c r="AB79" s="4">
        <v>131.19999999999999</v>
      </c>
      <c r="AC79" s="4">
        <v>147.5</v>
      </c>
      <c r="AD79" s="4">
        <v>159.1</v>
      </c>
      <c r="AE79" s="4">
        <v>136.1</v>
      </c>
      <c r="AF79" s="4">
        <v>144.19999999999999</v>
      </c>
      <c r="AG79" s="5">
        <v>144.9</v>
      </c>
    </row>
    <row r="80" spans="1:33" x14ac:dyDescent="0.35">
      <c r="A80" s="10" t="s">
        <v>30</v>
      </c>
      <c r="B80" s="3">
        <v>2019</v>
      </c>
      <c r="C80" s="3" t="s">
        <v>46</v>
      </c>
      <c r="D80" s="3">
        <v>8</v>
      </c>
      <c r="E80" s="3" t="s">
        <v>403</v>
      </c>
      <c r="F80" s="3">
        <v>151.6</v>
      </c>
      <c r="G80" s="3">
        <v>139.19999999999999</v>
      </c>
      <c r="H80" s="3">
        <v>161.9</v>
      </c>
      <c r="I80" s="3">
        <v>137.1</v>
      </c>
      <c r="J80" s="3">
        <v>144.6</v>
      </c>
      <c r="K80" s="3">
        <v>124.7</v>
      </c>
      <c r="L80" s="3">
        <v>145.5</v>
      </c>
      <c r="M80" s="3">
        <v>156.19999999999999</v>
      </c>
      <c r="N80" s="3">
        <v>131.5</v>
      </c>
      <c r="O80" s="3">
        <v>111.7</v>
      </c>
      <c r="P80" s="3">
        <v>142.69999999999999</v>
      </c>
      <c r="Q80" s="3">
        <v>138.5</v>
      </c>
      <c r="R80" s="3">
        <v>156.9</v>
      </c>
      <c r="S80" s="3">
        <v>144</v>
      </c>
      <c r="T80" s="3">
        <v>165.1</v>
      </c>
      <c r="U80" s="3">
        <v>151.80000000000001</v>
      </c>
      <c r="V80" s="3">
        <v>146.6</v>
      </c>
      <c r="W80" s="3">
        <v>151.1</v>
      </c>
      <c r="X80" s="3" t="s">
        <v>32</v>
      </c>
      <c r="Y80" s="3">
        <v>146.4</v>
      </c>
      <c r="Z80" s="3">
        <v>150.19999999999999</v>
      </c>
      <c r="AA80" s="3">
        <v>152.69999999999999</v>
      </c>
      <c r="AB80" s="3">
        <v>131.4</v>
      </c>
      <c r="AC80" s="3">
        <v>148</v>
      </c>
      <c r="AD80" s="3">
        <v>159.69999999999999</v>
      </c>
      <c r="AE80" s="3">
        <v>138.80000000000001</v>
      </c>
      <c r="AF80" s="3">
        <v>144.9</v>
      </c>
      <c r="AG80" s="6">
        <v>145.69999999999999</v>
      </c>
    </row>
    <row r="81" spans="1:33" x14ac:dyDescent="0.35">
      <c r="A81" s="11" t="s">
        <v>30</v>
      </c>
      <c r="B81" s="4">
        <v>2019</v>
      </c>
      <c r="C81" s="4" t="s">
        <v>48</v>
      </c>
      <c r="D81" s="4">
        <v>9</v>
      </c>
      <c r="E81" s="4" t="s">
        <v>406</v>
      </c>
      <c r="F81" s="4">
        <v>152.19999999999999</v>
      </c>
      <c r="G81" s="4">
        <v>140.1</v>
      </c>
      <c r="H81" s="4">
        <v>161.9</v>
      </c>
      <c r="I81" s="4">
        <v>138.30000000000001</v>
      </c>
      <c r="J81" s="4">
        <v>145.69999999999999</v>
      </c>
      <c r="K81" s="4">
        <v>125.1</v>
      </c>
      <c r="L81" s="4">
        <v>143.80000000000001</v>
      </c>
      <c r="M81" s="4">
        <v>163.4</v>
      </c>
      <c r="N81" s="4">
        <v>132.19999999999999</v>
      </c>
      <c r="O81" s="4">
        <v>112.8</v>
      </c>
      <c r="P81" s="4">
        <v>144.19999999999999</v>
      </c>
      <c r="Q81" s="4">
        <v>138.5</v>
      </c>
      <c r="R81" s="4">
        <v>157.19999999999999</v>
      </c>
      <c r="S81" s="4">
        <v>145.5</v>
      </c>
      <c r="T81" s="4">
        <v>165.7</v>
      </c>
      <c r="U81" s="4">
        <v>151.69999999999999</v>
      </c>
      <c r="V81" s="4">
        <v>146.6</v>
      </c>
      <c r="W81" s="4">
        <v>151</v>
      </c>
      <c r="X81" s="4" t="s">
        <v>32</v>
      </c>
      <c r="Y81" s="4">
        <v>146.9</v>
      </c>
      <c r="Z81" s="4">
        <v>150.30000000000001</v>
      </c>
      <c r="AA81" s="4">
        <v>153.4</v>
      </c>
      <c r="AB81" s="4">
        <v>131.6</v>
      </c>
      <c r="AC81" s="4">
        <v>148.30000000000001</v>
      </c>
      <c r="AD81" s="4">
        <v>160.19999999999999</v>
      </c>
      <c r="AE81" s="4">
        <v>140.19999999999999</v>
      </c>
      <c r="AF81" s="4">
        <v>145.4</v>
      </c>
      <c r="AG81" s="5">
        <v>146.69999999999999</v>
      </c>
    </row>
    <row r="82" spans="1:33" x14ac:dyDescent="0.35">
      <c r="A82" s="10" t="s">
        <v>30</v>
      </c>
      <c r="B82" s="3">
        <v>2019</v>
      </c>
      <c r="C82" s="3" t="s">
        <v>50</v>
      </c>
      <c r="D82" s="3">
        <v>10</v>
      </c>
      <c r="E82" s="3" t="s">
        <v>409</v>
      </c>
      <c r="F82" s="3">
        <v>153</v>
      </c>
      <c r="G82" s="3">
        <v>141</v>
      </c>
      <c r="H82" s="3">
        <v>161.6</v>
      </c>
      <c r="I82" s="3">
        <v>141.19999999999999</v>
      </c>
      <c r="J82" s="3">
        <v>146.5</v>
      </c>
      <c r="K82" s="3">
        <v>125.6</v>
      </c>
      <c r="L82" s="3">
        <v>145.69999999999999</v>
      </c>
      <c r="M82" s="3">
        <v>178.8</v>
      </c>
      <c r="N82" s="3">
        <v>133.1</v>
      </c>
      <c r="O82" s="3">
        <v>113.6</v>
      </c>
      <c r="P82" s="3">
        <v>145.5</v>
      </c>
      <c r="Q82" s="3">
        <v>138.6</v>
      </c>
      <c r="R82" s="3">
        <v>157.4</v>
      </c>
      <c r="S82" s="3">
        <v>148.30000000000001</v>
      </c>
      <c r="T82" s="3">
        <v>166.3</v>
      </c>
      <c r="U82" s="3">
        <v>151.69999999999999</v>
      </c>
      <c r="V82" s="3">
        <v>146.69999999999999</v>
      </c>
      <c r="W82" s="3">
        <v>151</v>
      </c>
      <c r="X82" s="3" t="s">
        <v>32</v>
      </c>
      <c r="Y82" s="3">
        <v>147.69999999999999</v>
      </c>
      <c r="Z82" s="3">
        <v>150.6</v>
      </c>
      <c r="AA82" s="3">
        <v>153.69999999999999</v>
      </c>
      <c r="AB82" s="3">
        <v>131.69999999999999</v>
      </c>
      <c r="AC82" s="3">
        <v>148.69999999999999</v>
      </c>
      <c r="AD82" s="3">
        <v>160.69999999999999</v>
      </c>
      <c r="AE82" s="3">
        <v>140.30000000000001</v>
      </c>
      <c r="AF82" s="3">
        <v>145.69999999999999</v>
      </c>
      <c r="AG82" s="6">
        <v>148.30000000000001</v>
      </c>
    </row>
    <row r="83" spans="1:33" x14ac:dyDescent="0.35">
      <c r="A83" s="11" t="s">
        <v>30</v>
      </c>
      <c r="B83" s="4">
        <v>2019</v>
      </c>
      <c r="C83" s="4" t="s">
        <v>52</v>
      </c>
      <c r="D83" s="4">
        <v>11</v>
      </c>
      <c r="E83" s="4" t="s">
        <v>412</v>
      </c>
      <c r="F83" s="4">
        <v>153.5</v>
      </c>
      <c r="G83" s="4">
        <v>141.80000000000001</v>
      </c>
      <c r="H83" s="4">
        <v>163.69999999999999</v>
      </c>
      <c r="I83" s="4">
        <v>143.80000000000001</v>
      </c>
      <c r="J83" s="4">
        <v>147.1</v>
      </c>
      <c r="K83" s="4">
        <v>126</v>
      </c>
      <c r="L83" s="4">
        <v>146.19999999999999</v>
      </c>
      <c r="M83" s="4">
        <v>191.4</v>
      </c>
      <c r="N83" s="4">
        <v>136.19999999999999</v>
      </c>
      <c r="O83" s="4">
        <v>113.8</v>
      </c>
      <c r="P83" s="4">
        <v>147.30000000000001</v>
      </c>
      <c r="Q83" s="4">
        <v>138.69999999999999</v>
      </c>
      <c r="R83" s="4">
        <v>157.69999999999999</v>
      </c>
      <c r="S83" s="4">
        <v>150.9</v>
      </c>
      <c r="T83" s="4">
        <v>167.2</v>
      </c>
      <c r="U83" s="4">
        <v>152.30000000000001</v>
      </c>
      <c r="V83" s="4">
        <v>147</v>
      </c>
      <c r="W83" s="4">
        <v>151.5</v>
      </c>
      <c r="X83" s="4" t="s">
        <v>32</v>
      </c>
      <c r="Y83" s="4">
        <v>148.4</v>
      </c>
      <c r="Z83" s="4">
        <v>150.9</v>
      </c>
      <c r="AA83" s="4">
        <v>154.30000000000001</v>
      </c>
      <c r="AB83" s="4">
        <v>132.1</v>
      </c>
      <c r="AC83" s="4">
        <v>149.1</v>
      </c>
      <c r="AD83" s="4">
        <v>160.80000000000001</v>
      </c>
      <c r="AE83" s="4">
        <v>140.6</v>
      </c>
      <c r="AF83" s="4">
        <v>146.1</v>
      </c>
      <c r="AG83" s="5">
        <v>149.9</v>
      </c>
    </row>
    <row r="84" spans="1:33" x14ac:dyDescent="0.35">
      <c r="A84" s="10" t="s">
        <v>30</v>
      </c>
      <c r="B84" s="3">
        <v>2019</v>
      </c>
      <c r="C84" s="3" t="s">
        <v>55</v>
      </c>
      <c r="D84" s="3">
        <v>12</v>
      </c>
      <c r="E84" s="3" t="s">
        <v>415</v>
      </c>
      <c r="F84" s="3">
        <v>152.80000000000001</v>
      </c>
      <c r="G84" s="3">
        <v>142.80000000000001</v>
      </c>
      <c r="H84" s="3">
        <v>165.3</v>
      </c>
      <c r="I84" s="3">
        <v>149.5</v>
      </c>
      <c r="J84" s="3">
        <v>148.69999999999999</v>
      </c>
      <c r="K84" s="3">
        <v>127.5</v>
      </c>
      <c r="L84" s="3">
        <v>144.30000000000001</v>
      </c>
      <c r="M84" s="3">
        <v>209.5</v>
      </c>
      <c r="N84" s="3">
        <v>138.80000000000001</v>
      </c>
      <c r="O84" s="3">
        <v>113.6</v>
      </c>
      <c r="P84" s="3">
        <v>149.1</v>
      </c>
      <c r="Q84" s="3">
        <v>139.30000000000001</v>
      </c>
      <c r="R84" s="3">
        <v>158.30000000000001</v>
      </c>
      <c r="S84" s="3">
        <v>154.30000000000001</v>
      </c>
      <c r="T84" s="3">
        <v>167.8</v>
      </c>
      <c r="U84" s="3">
        <v>152.6</v>
      </c>
      <c r="V84" s="3">
        <v>147.30000000000001</v>
      </c>
      <c r="W84" s="3">
        <v>151.9</v>
      </c>
      <c r="X84" s="3" t="s">
        <v>32</v>
      </c>
      <c r="Y84" s="3">
        <v>149.9</v>
      </c>
      <c r="Z84" s="3">
        <v>151.19999999999999</v>
      </c>
      <c r="AA84" s="3">
        <v>154.80000000000001</v>
      </c>
      <c r="AB84" s="3">
        <v>135</v>
      </c>
      <c r="AC84" s="3">
        <v>149.5</v>
      </c>
      <c r="AD84" s="3">
        <v>161.1</v>
      </c>
      <c r="AE84" s="3">
        <v>140.6</v>
      </c>
      <c r="AF84" s="3">
        <v>147.1</v>
      </c>
      <c r="AG84" s="6">
        <v>152.30000000000001</v>
      </c>
    </row>
    <row r="85" spans="1:33" x14ac:dyDescent="0.35">
      <c r="A85" s="11" t="s">
        <v>30</v>
      </c>
      <c r="B85" s="4">
        <v>2020</v>
      </c>
      <c r="C85" s="4" t="s">
        <v>31</v>
      </c>
      <c r="D85" s="4">
        <v>1</v>
      </c>
      <c r="E85" s="4" t="s">
        <v>418</v>
      </c>
      <c r="F85" s="4">
        <v>153.9</v>
      </c>
      <c r="G85" s="4">
        <v>143.69999999999999</v>
      </c>
      <c r="H85" s="4">
        <v>167.3</v>
      </c>
      <c r="I85" s="4">
        <v>153.5</v>
      </c>
      <c r="J85" s="4">
        <v>150.5</v>
      </c>
      <c r="K85" s="4">
        <v>132</v>
      </c>
      <c r="L85" s="4">
        <v>142.19999999999999</v>
      </c>
      <c r="M85" s="4">
        <v>191.5</v>
      </c>
      <c r="N85" s="4">
        <v>141.1</v>
      </c>
      <c r="O85" s="4">
        <v>113.8</v>
      </c>
      <c r="P85" s="4">
        <v>151.6</v>
      </c>
      <c r="Q85" s="4">
        <v>139.69999999999999</v>
      </c>
      <c r="R85" s="4">
        <v>158.69999999999999</v>
      </c>
      <c r="S85" s="4">
        <v>153</v>
      </c>
      <c r="T85" s="4">
        <v>168.6</v>
      </c>
      <c r="U85" s="4">
        <v>152.80000000000001</v>
      </c>
      <c r="V85" s="4">
        <v>147.4</v>
      </c>
      <c r="W85" s="4">
        <v>152.1</v>
      </c>
      <c r="X85" s="4" t="s">
        <v>32</v>
      </c>
      <c r="Y85" s="4">
        <v>150.4</v>
      </c>
      <c r="Z85" s="4">
        <v>151.69999999999999</v>
      </c>
      <c r="AA85" s="4">
        <v>155.69999999999999</v>
      </c>
      <c r="AB85" s="4">
        <v>136.30000000000001</v>
      </c>
      <c r="AC85" s="4">
        <v>150.1</v>
      </c>
      <c r="AD85" s="4">
        <v>161.69999999999999</v>
      </c>
      <c r="AE85" s="4">
        <v>142.5</v>
      </c>
      <c r="AF85" s="4">
        <v>148.1</v>
      </c>
      <c r="AG85" s="5">
        <v>151.9</v>
      </c>
    </row>
    <row r="86" spans="1:33" x14ac:dyDescent="0.35">
      <c r="A86" s="10" t="s">
        <v>30</v>
      </c>
      <c r="B86" s="3">
        <v>2020</v>
      </c>
      <c r="C86" s="3" t="s">
        <v>36</v>
      </c>
      <c r="D86" s="3">
        <v>2</v>
      </c>
      <c r="E86" s="3" t="s">
        <v>421</v>
      </c>
      <c r="F86" s="3">
        <v>154.80000000000001</v>
      </c>
      <c r="G86" s="3">
        <v>144.19999999999999</v>
      </c>
      <c r="H86" s="3">
        <v>167.5</v>
      </c>
      <c r="I86" s="3">
        <v>150.9</v>
      </c>
      <c r="J86" s="3">
        <v>150.9</v>
      </c>
      <c r="K86" s="3">
        <v>133.69999999999999</v>
      </c>
      <c r="L86" s="3">
        <v>140.69999999999999</v>
      </c>
      <c r="M86" s="3">
        <v>165.1</v>
      </c>
      <c r="N86" s="3">
        <v>141.80000000000001</v>
      </c>
      <c r="O86" s="3">
        <v>113.1</v>
      </c>
      <c r="P86" s="3">
        <v>152.80000000000001</v>
      </c>
      <c r="Q86" s="3">
        <v>140.1</v>
      </c>
      <c r="R86" s="3">
        <v>159.19999999999999</v>
      </c>
      <c r="S86" s="3">
        <v>149.80000000000001</v>
      </c>
      <c r="T86" s="3">
        <v>169.4</v>
      </c>
      <c r="U86" s="3">
        <v>153</v>
      </c>
      <c r="V86" s="3">
        <v>147.5</v>
      </c>
      <c r="W86" s="3">
        <v>152.30000000000001</v>
      </c>
      <c r="X86" s="3" t="s">
        <v>32</v>
      </c>
      <c r="Y86" s="3">
        <v>152.30000000000001</v>
      </c>
      <c r="Z86" s="3">
        <v>151.80000000000001</v>
      </c>
      <c r="AA86" s="3">
        <v>156.19999999999999</v>
      </c>
      <c r="AB86" s="3">
        <v>136</v>
      </c>
      <c r="AC86" s="3">
        <v>150.4</v>
      </c>
      <c r="AD86" s="3">
        <v>161.9</v>
      </c>
      <c r="AE86" s="3">
        <v>143.4</v>
      </c>
      <c r="AF86" s="3">
        <v>148.4</v>
      </c>
      <c r="AG86" s="6">
        <v>150.4</v>
      </c>
    </row>
    <row r="87" spans="1:33" x14ac:dyDescent="0.35">
      <c r="A87" s="11" t="s">
        <v>30</v>
      </c>
      <c r="B87" s="4">
        <v>2020</v>
      </c>
      <c r="C87" s="4" t="s">
        <v>38</v>
      </c>
      <c r="D87" s="4">
        <v>3</v>
      </c>
      <c r="E87" s="4" t="s">
        <v>424</v>
      </c>
      <c r="F87" s="4">
        <v>154.5</v>
      </c>
      <c r="G87" s="4">
        <v>144.4</v>
      </c>
      <c r="H87" s="4">
        <v>166.8</v>
      </c>
      <c r="I87" s="4">
        <v>147.6</v>
      </c>
      <c r="J87" s="4">
        <v>151.69999999999999</v>
      </c>
      <c r="K87" s="4">
        <v>133.30000000000001</v>
      </c>
      <c r="L87" s="4">
        <v>141.80000000000001</v>
      </c>
      <c r="M87" s="4">
        <v>152.30000000000001</v>
      </c>
      <c r="N87" s="4">
        <v>141.80000000000001</v>
      </c>
      <c r="O87" s="4">
        <v>112.6</v>
      </c>
      <c r="P87" s="4">
        <v>154</v>
      </c>
      <c r="Q87" s="4">
        <v>140.1</v>
      </c>
      <c r="R87" s="4">
        <v>160</v>
      </c>
      <c r="S87" s="4">
        <v>148.19999999999999</v>
      </c>
      <c r="T87" s="4">
        <v>170.5</v>
      </c>
      <c r="U87" s="4">
        <v>153.4</v>
      </c>
      <c r="V87" s="4">
        <v>147.6</v>
      </c>
      <c r="W87" s="4">
        <v>152.5</v>
      </c>
      <c r="X87" s="4" t="s">
        <v>32</v>
      </c>
      <c r="Y87" s="4">
        <v>153.4</v>
      </c>
      <c r="Z87" s="4">
        <v>151.5</v>
      </c>
      <c r="AA87" s="4">
        <v>156.69999999999999</v>
      </c>
      <c r="AB87" s="4">
        <v>135.80000000000001</v>
      </c>
      <c r="AC87" s="4">
        <v>151.19999999999999</v>
      </c>
      <c r="AD87" s="4">
        <v>161.19999999999999</v>
      </c>
      <c r="AE87" s="4">
        <v>145.1</v>
      </c>
      <c r="AF87" s="4">
        <v>148.6</v>
      </c>
      <c r="AG87" s="5">
        <v>149.80000000000001</v>
      </c>
    </row>
    <row r="88" spans="1:33" x14ac:dyDescent="0.35">
      <c r="A88" s="10" t="s">
        <v>30</v>
      </c>
      <c r="B88" s="3">
        <v>2020</v>
      </c>
      <c r="C88" s="3" t="s">
        <v>39</v>
      </c>
      <c r="D88" s="3">
        <v>4</v>
      </c>
      <c r="E88" s="3" t="s">
        <v>427</v>
      </c>
      <c r="F88" s="3">
        <v>155.6</v>
      </c>
      <c r="G88" s="3">
        <v>147.19999999999999</v>
      </c>
      <c r="H88" s="3"/>
      <c r="I88" s="3">
        <v>146.9</v>
      </c>
      <c r="J88" s="3">
        <v>155.6</v>
      </c>
      <c r="K88" s="3">
        <v>137.1</v>
      </c>
      <c r="L88" s="3">
        <v>147.30000000000001</v>
      </c>
      <c r="M88" s="3">
        <v>162.69999999999999</v>
      </c>
      <c r="N88" s="3">
        <v>150.19999999999999</v>
      </c>
      <c r="O88" s="3">
        <v>119.8</v>
      </c>
      <c r="P88" s="3">
        <v>158.69999999999999</v>
      </c>
      <c r="Q88" s="3">
        <v>139.19999999999999</v>
      </c>
      <c r="R88" s="3"/>
      <c r="S88" s="3">
        <v>150.1</v>
      </c>
      <c r="T88" s="3"/>
      <c r="U88" s="3"/>
      <c r="V88" s="3"/>
      <c r="W88" s="3"/>
      <c r="X88" s="3" t="s">
        <v>32</v>
      </c>
      <c r="Y88" s="3">
        <v>148.4</v>
      </c>
      <c r="Z88" s="3"/>
      <c r="AA88" s="3">
        <v>154.30000000000001</v>
      </c>
      <c r="AB88" s="3"/>
      <c r="AC88" s="3"/>
      <c r="AD88" s="3"/>
      <c r="AE88" s="3"/>
      <c r="AF88" s="3"/>
      <c r="AG88" s="6"/>
    </row>
    <row r="89" spans="1:33" x14ac:dyDescent="0.35">
      <c r="A89" s="11" t="s">
        <v>30</v>
      </c>
      <c r="B89" s="4">
        <v>2020</v>
      </c>
      <c r="C89" s="4" t="s">
        <v>41</v>
      </c>
      <c r="D89" s="4">
        <v>5</v>
      </c>
      <c r="E89" s="4" t="s">
        <v>430</v>
      </c>
      <c r="F89" s="4" t="e">
        <v>#VALUE!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 t="s">
        <v>32</v>
      </c>
      <c r="Y89" s="4"/>
      <c r="Z89" s="4"/>
      <c r="AA89" s="4"/>
      <c r="AB89" s="4"/>
      <c r="AC89" s="4"/>
      <c r="AD89" s="4"/>
      <c r="AE89" s="4"/>
      <c r="AF89" s="4"/>
      <c r="AG89" s="5"/>
    </row>
    <row r="90" spans="1:33" x14ac:dyDescent="0.35">
      <c r="A90" s="10" t="s">
        <v>30</v>
      </c>
      <c r="B90" s="3">
        <v>2020</v>
      </c>
      <c r="C90" s="3" t="s">
        <v>42</v>
      </c>
      <c r="D90" s="3">
        <v>6</v>
      </c>
      <c r="E90" s="3" t="s">
        <v>433</v>
      </c>
      <c r="F90" s="3">
        <v>154.69999999999999</v>
      </c>
      <c r="G90" s="3">
        <v>148.19999999999999</v>
      </c>
      <c r="H90" s="3">
        <v>190.3</v>
      </c>
      <c r="I90" s="3">
        <v>149.4</v>
      </c>
      <c r="J90" s="3">
        <v>153.30000000000001</v>
      </c>
      <c r="K90" s="3">
        <v>138.19999999999999</v>
      </c>
      <c r="L90" s="3">
        <v>143.19999999999999</v>
      </c>
      <c r="M90" s="3">
        <v>148.9</v>
      </c>
      <c r="N90" s="3">
        <v>150.30000000000001</v>
      </c>
      <c r="O90" s="3">
        <v>113.2</v>
      </c>
      <c r="P90" s="3">
        <v>159.80000000000001</v>
      </c>
      <c r="Q90" s="3">
        <v>142.1</v>
      </c>
      <c r="R90" s="3">
        <v>161.80000000000001</v>
      </c>
      <c r="S90" s="3">
        <v>152.30000000000001</v>
      </c>
      <c r="T90" s="3">
        <v>182.4</v>
      </c>
      <c r="U90" s="3">
        <v>154.69999999999999</v>
      </c>
      <c r="V90" s="3">
        <v>150</v>
      </c>
      <c r="W90" s="3">
        <v>154.1</v>
      </c>
      <c r="X90" s="3" t="s">
        <v>32</v>
      </c>
      <c r="Y90" s="3">
        <v>144.9</v>
      </c>
      <c r="Z90" s="3">
        <v>151.69999999999999</v>
      </c>
      <c r="AA90" s="3">
        <v>158.19999999999999</v>
      </c>
      <c r="AB90" s="3">
        <v>141.4</v>
      </c>
      <c r="AC90" s="3">
        <v>153.19999999999999</v>
      </c>
      <c r="AD90" s="3">
        <v>161.80000000000001</v>
      </c>
      <c r="AE90" s="3">
        <v>151.19999999999999</v>
      </c>
      <c r="AF90" s="3">
        <v>151.69999999999999</v>
      </c>
      <c r="AG90" s="6">
        <v>152.69999999999999</v>
      </c>
    </row>
    <row r="91" spans="1:33" x14ac:dyDescent="0.35">
      <c r="A91" s="11" t="s">
        <v>30</v>
      </c>
      <c r="B91" s="4">
        <v>2020</v>
      </c>
      <c r="C91" s="4" t="s">
        <v>44</v>
      </c>
      <c r="D91" s="4">
        <v>7</v>
      </c>
      <c r="E91" s="4" t="s">
        <v>436</v>
      </c>
      <c r="F91" s="4">
        <v>154.69999999999999</v>
      </c>
      <c r="G91" s="4">
        <v>148.19999999999999</v>
      </c>
      <c r="H91" s="4">
        <v>190.3</v>
      </c>
      <c r="I91" s="4">
        <v>149.4</v>
      </c>
      <c r="J91" s="4">
        <v>153.30000000000001</v>
      </c>
      <c r="K91" s="4">
        <v>138.19999999999999</v>
      </c>
      <c r="L91" s="4">
        <v>143.19999999999999</v>
      </c>
      <c r="M91" s="4">
        <v>148.9</v>
      </c>
      <c r="N91" s="4">
        <v>150.30000000000001</v>
      </c>
      <c r="O91" s="4">
        <v>113.2</v>
      </c>
      <c r="P91" s="4">
        <v>159.80000000000001</v>
      </c>
      <c r="Q91" s="4">
        <v>142.1</v>
      </c>
      <c r="R91" s="4">
        <v>161.80000000000001</v>
      </c>
      <c r="S91" s="4">
        <v>152.30000000000001</v>
      </c>
      <c r="T91" s="4">
        <v>182.4</v>
      </c>
      <c r="U91" s="4">
        <v>154.69999999999999</v>
      </c>
      <c r="V91" s="4">
        <v>150</v>
      </c>
      <c r="W91" s="4">
        <v>154.1</v>
      </c>
      <c r="X91" s="4" t="s">
        <v>32</v>
      </c>
      <c r="Y91" s="4">
        <v>144.9</v>
      </c>
      <c r="Z91" s="4">
        <v>151.69999999999999</v>
      </c>
      <c r="AA91" s="4">
        <v>158.19999999999999</v>
      </c>
      <c r="AB91" s="4">
        <v>141.4</v>
      </c>
      <c r="AC91" s="4">
        <v>153.19999999999999</v>
      </c>
      <c r="AD91" s="4">
        <v>161.80000000000001</v>
      </c>
      <c r="AE91" s="4">
        <v>151.19999999999999</v>
      </c>
      <c r="AF91" s="4">
        <v>151.69999999999999</v>
      </c>
      <c r="AG91" s="5">
        <v>152.69999999999999</v>
      </c>
    </row>
    <row r="92" spans="1:33" x14ac:dyDescent="0.35">
      <c r="A92" s="10" t="s">
        <v>30</v>
      </c>
      <c r="B92" s="3">
        <v>2020</v>
      </c>
      <c r="C92" s="3" t="s">
        <v>46</v>
      </c>
      <c r="D92" s="3">
        <v>8</v>
      </c>
      <c r="E92" s="3" t="s">
        <v>439</v>
      </c>
      <c r="F92" s="3">
        <v>155.5</v>
      </c>
      <c r="G92" s="3">
        <v>147.6</v>
      </c>
      <c r="H92" s="3">
        <v>187.2</v>
      </c>
      <c r="I92" s="3">
        <v>148.4</v>
      </c>
      <c r="J92" s="3">
        <v>153.30000000000001</v>
      </c>
      <c r="K92" s="3">
        <v>139.80000000000001</v>
      </c>
      <c r="L92" s="3">
        <v>146.9</v>
      </c>
      <c r="M92" s="3">
        <v>171</v>
      </c>
      <c r="N92" s="3">
        <v>149.9</v>
      </c>
      <c r="O92" s="3">
        <v>114.2</v>
      </c>
      <c r="P92" s="3">
        <v>160</v>
      </c>
      <c r="Q92" s="3">
        <v>143.5</v>
      </c>
      <c r="R92" s="3">
        <v>161.5</v>
      </c>
      <c r="S92" s="3">
        <v>155.30000000000001</v>
      </c>
      <c r="T92" s="3">
        <v>180.9</v>
      </c>
      <c r="U92" s="3">
        <v>155.1</v>
      </c>
      <c r="V92" s="3">
        <v>149.30000000000001</v>
      </c>
      <c r="W92" s="3">
        <v>154.30000000000001</v>
      </c>
      <c r="X92" s="3" t="s">
        <v>32</v>
      </c>
      <c r="Y92" s="3">
        <v>145.80000000000001</v>
      </c>
      <c r="Z92" s="3">
        <v>151.9</v>
      </c>
      <c r="AA92" s="3">
        <v>158.80000000000001</v>
      </c>
      <c r="AB92" s="3">
        <v>143.6</v>
      </c>
      <c r="AC92" s="3">
        <v>152.19999999999999</v>
      </c>
      <c r="AD92" s="3">
        <v>162.69999999999999</v>
      </c>
      <c r="AE92" s="3">
        <v>153.6</v>
      </c>
      <c r="AF92" s="3">
        <v>153</v>
      </c>
      <c r="AG92" s="6">
        <v>154.69999999999999</v>
      </c>
    </row>
    <row r="93" spans="1:33" x14ac:dyDescent="0.35">
      <c r="A93" s="11" t="s">
        <v>30</v>
      </c>
      <c r="B93" s="4">
        <v>2020</v>
      </c>
      <c r="C93" s="4" t="s">
        <v>48</v>
      </c>
      <c r="D93" s="4">
        <v>9</v>
      </c>
      <c r="E93" s="4" t="s">
        <v>442</v>
      </c>
      <c r="F93" s="4">
        <v>156.30000000000001</v>
      </c>
      <c r="G93" s="4">
        <v>146.9</v>
      </c>
      <c r="H93" s="4">
        <v>183.9</v>
      </c>
      <c r="I93" s="4">
        <v>149.5</v>
      </c>
      <c r="J93" s="4">
        <v>153.4</v>
      </c>
      <c r="K93" s="4">
        <v>140.4</v>
      </c>
      <c r="L93" s="4">
        <v>147</v>
      </c>
      <c r="M93" s="4">
        <v>178.8</v>
      </c>
      <c r="N93" s="4">
        <v>149.30000000000001</v>
      </c>
      <c r="O93" s="4">
        <v>115.1</v>
      </c>
      <c r="P93" s="4">
        <v>160</v>
      </c>
      <c r="Q93" s="4">
        <v>145.4</v>
      </c>
      <c r="R93" s="4">
        <v>161.6</v>
      </c>
      <c r="S93" s="4">
        <v>156.1</v>
      </c>
      <c r="T93" s="4">
        <v>182.9</v>
      </c>
      <c r="U93" s="4">
        <v>155.4</v>
      </c>
      <c r="V93" s="4">
        <v>149.9</v>
      </c>
      <c r="W93" s="4">
        <v>154.6</v>
      </c>
      <c r="X93" s="4" t="s">
        <v>32</v>
      </c>
      <c r="Y93" s="4">
        <v>146.4</v>
      </c>
      <c r="Z93" s="4">
        <v>151.6</v>
      </c>
      <c r="AA93" s="4">
        <v>159.1</v>
      </c>
      <c r="AB93" s="4">
        <v>144.6</v>
      </c>
      <c r="AC93" s="4">
        <v>152.80000000000001</v>
      </c>
      <c r="AD93" s="4">
        <v>161.1</v>
      </c>
      <c r="AE93" s="4">
        <v>157.4</v>
      </c>
      <c r="AF93" s="4">
        <v>153.69999999999999</v>
      </c>
      <c r="AG93" s="5">
        <v>155.4</v>
      </c>
    </row>
    <row r="94" spans="1:33" x14ac:dyDescent="0.35">
      <c r="A94" s="10" t="s">
        <v>30</v>
      </c>
      <c r="B94" s="3">
        <v>2020</v>
      </c>
      <c r="C94" s="3" t="s">
        <v>50</v>
      </c>
      <c r="D94" s="3">
        <v>10</v>
      </c>
      <c r="E94" s="3" t="s">
        <v>445</v>
      </c>
      <c r="F94" s="3">
        <v>156.5</v>
      </c>
      <c r="G94" s="3">
        <v>146</v>
      </c>
      <c r="H94" s="3">
        <v>186.3</v>
      </c>
      <c r="I94" s="3">
        <v>159.19999999999999</v>
      </c>
      <c r="J94" s="3">
        <v>153.6</v>
      </c>
      <c r="K94" s="3">
        <v>142.6</v>
      </c>
      <c r="L94" s="3">
        <v>147.19999999999999</v>
      </c>
      <c r="M94" s="3">
        <v>200.6</v>
      </c>
      <c r="N94" s="3">
        <v>150.30000000000001</v>
      </c>
      <c r="O94" s="3">
        <v>115.3</v>
      </c>
      <c r="P94" s="3">
        <v>160.9</v>
      </c>
      <c r="Q94" s="3">
        <v>147.4</v>
      </c>
      <c r="R94" s="3">
        <v>161.9</v>
      </c>
      <c r="S94" s="3">
        <v>159.6</v>
      </c>
      <c r="T94" s="3">
        <v>182.7</v>
      </c>
      <c r="U94" s="3">
        <v>155.69999999999999</v>
      </c>
      <c r="V94" s="3">
        <v>150.6</v>
      </c>
      <c r="W94" s="3">
        <v>155</v>
      </c>
      <c r="X94" s="3" t="s">
        <v>32</v>
      </c>
      <c r="Y94" s="3">
        <v>146.80000000000001</v>
      </c>
      <c r="Z94" s="3">
        <v>152</v>
      </c>
      <c r="AA94" s="3">
        <v>159.5</v>
      </c>
      <c r="AB94" s="3">
        <v>146.4</v>
      </c>
      <c r="AC94" s="3">
        <v>152.4</v>
      </c>
      <c r="AD94" s="3">
        <v>162.5</v>
      </c>
      <c r="AE94" s="3">
        <v>156.19999999999999</v>
      </c>
      <c r="AF94" s="3">
        <v>154.30000000000001</v>
      </c>
      <c r="AG94" s="6">
        <v>157.5</v>
      </c>
    </row>
    <row r="95" spans="1:33" x14ac:dyDescent="0.35">
      <c r="A95" s="11" t="s">
        <v>30</v>
      </c>
      <c r="B95" s="4">
        <v>2020</v>
      </c>
      <c r="C95" s="4" t="s">
        <v>52</v>
      </c>
      <c r="D95" s="4">
        <v>11</v>
      </c>
      <c r="E95" s="4" t="s">
        <v>448</v>
      </c>
      <c r="F95" s="4">
        <v>158</v>
      </c>
      <c r="G95" s="4">
        <v>145.4</v>
      </c>
      <c r="H95" s="4">
        <v>188.6</v>
      </c>
      <c r="I95" s="4">
        <v>171.6</v>
      </c>
      <c r="J95" s="4">
        <v>153.80000000000001</v>
      </c>
      <c r="K95" s="4">
        <v>145.4</v>
      </c>
      <c r="L95" s="4">
        <v>146.5</v>
      </c>
      <c r="M95" s="4">
        <v>222.2</v>
      </c>
      <c r="N95" s="4">
        <v>155.9</v>
      </c>
      <c r="O95" s="4">
        <v>114.9</v>
      </c>
      <c r="P95" s="4">
        <v>162</v>
      </c>
      <c r="Q95" s="4">
        <v>150</v>
      </c>
      <c r="R95" s="4">
        <v>162.69999999999999</v>
      </c>
      <c r="S95" s="4">
        <v>163.4</v>
      </c>
      <c r="T95" s="4">
        <v>183.4</v>
      </c>
      <c r="U95" s="4">
        <v>156.30000000000001</v>
      </c>
      <c r="V95" s="4">
        <v>151</v>
      </c>
      <c r="W95" s="4">
        <v>155.5</v>
      </c>
      <c r="X95" s="4" t="s">
        <v>32</v>
      </c>
      <c r="Y95" s="4">
        <v>147.5</v>
      </c>
      <c r="Z95" s="4">
        <v>152.80000000000001</v>
      </c>
      <c r="AA95" s="4">
        <v>160.4</v>
      </c>
      <c r="AB95" s="4">
        <v>146.1</v>
      </c>
      <c r="AC95" s="4">
        <v>153.6</v>
      </c>
      <c r="AD95" s="4">
        <v>161.6</v>
      </c>
      <c r="AE95" s="4">
        <v>156.19999999999999</v>
      </c>
      <c r="AF95" s="4">
        <v>154.5</v>
      </c>
      <c r="AG95" s="5">
        <v>159.80000000000001</v>
      </c>
    </row>
    <row r="96" spans="1:33" x14ac:dyDescent="0.35">
      <c r="A96" s="10" t="s">
        <v>30</v>
      </c>
      <c r="B96" s="3">
        <v>2020</v>
      </c>
      <c r="C96" s="3" t="s">
        <v>55</v>
      </c>
      <c r="D96" s="3">
        <v>12</v>
      </c>
      <c r="E96" s="3" t="s">
        <v>451</v>
      </c>
      <c r="F96" s="3">
        <v>158.4</v>
      </c>
      <c r="G96" s="3">
        <v>144.6</v>
      </c>
      <c r="H96" s="3">
        <v>188.5</v>
      </c>
      <c r="I96" s="3">
        <v>173.4</v>
      </c>
      <c r="J96" s="3">
        <v>154</v>
      </c>
      <c r="K96" s="3">
        <v>150</v>
      </c>
      <c r="L96" s="3">
        <v>145.9</v>
      </c>
      <c r="M96" s="3">
        <v>225.2</v>
      </c>
      <c r="N96" s="3">
        <v>159.5</v>
      </c>
      <c r="O96" s="3">
        <v>114.4</v>
      </c>
      <c r="P96" s="3">
        <v>163.5</v>
      </c>
      <c r="Q96" s="3">
        <v>153.4</v>
      </c>
      <c r="R96" s="3">
        <v>163.6</v>
      </c>
      <c r="S96" s="3">
        <v>164.5</v>
      </c>
      <c r="T96" s="3">
        <v>183.6</v>
      </c>
      <c r="U96" s="3">
        <v>157</v>
      </c>
      <c r="V96" s="3">
        <v>151.6</v>
      </c>
      <c r="W96" s="3">
        <v>156.30000000000001</v>
      </c>
      <c r="X96" s="3" t="s">
        <v>32</v>
      </c>
      <c r="Y96" s="3">
        <v>148.69999999999999</v>
      </c>
      <c r="Z96" s="3">
        <v>153.4</v>
      </c>
      <c r="AA96" s="3">
        <v>161.6</v>
      </c>
      <c r="AB96" s="3">
        <v>146.4</v>
      </c>
      <c r="AC96" s="3">
        <v>153.9</v>
      </c>
      <c r="AD96" s="3">
        <v>162.9</v>
      </c>
      <c r="AE96" s="3">
        <v>156.6</v>
      </c>
      <c r="AF96" s="3">
        <v>155.19999999999999</v>
      </c>
      <c r="AG96" s="6">
        <v>160.69999999999999</v>
      </c>
    </row>
    <row r="97" spans="1:33" x14ac:dyDescent="0.35">
      <c r="A97" s="11" t="s">
        <v>30</v>
      </c>
      <c r="B97" s="4">
        <v>2021</v>
      </c>
      <c r="C97" s="4" t="s">
        <v>31</v>
      </c>
      <c r="D97" s="4">
        <v>1</v>
      </c>
      <c r="E97" s="4" t="s">
        <v>454</v>
      </c>
      <c r="F97" s="4">
        <v>157.69999999999999</v>
      </c>
      <c r="G97" s="4">
        <v>143.4</v>
      </c>
      <c r="H97" s="4">
        <v>187.5</v>
      </c>
      <c r="I97" s="4">
        <v>173.4</v>
      </c>
      <c r="J97" s="4">
        <v>154</v>
      </c>
      <c r="K97" s="4">
        <v>154.80000000000001</v>
      </c>
      <c r="L97" s="4">
        <v>147</v>
      </c>
      <c r="M97" s="4">
        <v>187.8</v>
      </c>
      <c r="N97" s="4">
        <v>159.5</v>
      </c>
      <c r="O97" s="4">
        <v>113.8</v>
      </c>
      <c r="P97" s="4">
        <v>164.5</v>
      </c>
      <c r="Q97" s="4">
        <v>156.1</v>
      </c>
      <c r="R97" s="4">
        <v>164.3</v>
      </c>
      <c r="S97" s="4">
        <v>159.6</v>
      </c>
      <c r="T97" s="4">
        <v>184.6</v>
      </c>
      <c r="U97" s="4">
        <v>157.5</v>
      </c>
      <c r="V97" s="4">
        <v>152.4</v>
      </c>
      <c r="W97" s="4">
        <v>156.80000000000001</v>
      </c>
      <c r="X97" s="4" t="s">
        <v>32</v>
      </c>
      <c r="Y97" s="4">
        <v>150.9</v>
      </c>
      <c r="Z97" s="4">
        <v>153.9</v>
      </c>
      <c r="AA97" s="4">
        <v>162.5</v>
      </c>
      <c r="AB97" s="4">
        <v>147.5</v>
      </c>
      <c r="AC97" s="4">
        <v>155.1</v>
      </c>
      <c r="AD97" s="4">
        <v>163.5</v>
      </c>
      <c r="AE97" s="4">
        <v>156.19999999999999</v>
      </c>
      <c r="AF97" s="4">
        <v>155.9</v>
      </c>
      <c r="AG97" s="5">
        <v>158.5</v>
      </c>
    </row>
    <row r="98" spans="1:33" x14ac:dyDescent="0.35">
      <c r="A98" s="10" t="s">
        <v>30</v>
      </c>
      <c r="B98" s="3">
        <v>2021</v>
      </c>
      <c r="C98" s="3" t="s">
        <v>36</v>
      </c>
      <c r="D98" s="3">
        <v>2</v>
      </c>
      <c r="E98" s="3" t="s">
        <v>457</v>
      </c>
      <c r="F98" s="3">
        <v>159.80000000000001</v>
      </c>
      <c r="G98" s="3">
        <v>142.80000000000001</v>
      </c>
      <c r="H98" s="3">
        <v>184</v>
      </c>
      <c r="I98" s="3">
        <v>168</v>
      </c>
      <c r="J98" s="3">
        <v>154.4</v>
      </c>
      <c r="K98" s="3">
        <v>163</v>
      </c>
      <c r="L98" s="3">
        <v>147.80000000000001</v>
      </c>
      <c r="M98" s="3">
        <v>149.69999999999999</v>
      </c>
      <c r="N98" s="3">
        <v>158.30000000000001</v>
      </c>
      <c r="O98" s="3">
        <v>111.8</v>
      </c>
      <c r="P98" s="3">
        <v>165</v>
      </c>
      <c r="Q98" s="3">
        <v>160</v>
      </c>
      <c r="R98" s="3">
        <v>165.8</v>
      </c>
      <c r="S98" s="3">
        <v>154.69999999999999</v>
      </c>
      <c r="T98" s="3">
        <v>186.5</v>
      </c>
      <c r="U98" s="3">
        <v>159.1</v>
      </c>
      <c r="V98" s="3">
        <v>153.9</v>
      </c>
      <c r="W98" s="3">
        <v>158.4</v>
      </c>
      <c r="X98" s="3" t="s">
        <v>32</v>
      </c>
      <c r="Y98" s="3">
        <v>154.4</v>
      </c>
      <c r="Z98" s="3">
        <v>154.80000000000001</v>
      </c>
      <c r="AA98" s="3">
        <v>164.3</v>
      </c>
      <c r="AB98" s="3">
        <v>150.19999999999999</v>
      </c>
      <c r="AC98" s="3">
        <v>157</v>
      </c>
      <c r="AD98" s="3">
        <v>163.6</v>
      </c>
      <c r="AE98" s="3">
        <v>155.19999999999999</v>
      </c>
      <c r="AF98" s="3">
        <v>157.19999999999999</v>
      </c>
      <c r="AG98" s="6">
        <v>156.69999999999999</v>
      </c>
    </row>
    <row r="99" spans="1:33" x14ac:dyDescent="0.35">
      <c r="A99" s="11" t="s">
        <v>30</v>
      </c>
      <c r="B99" s="4">
        <v>2021</v>
      </c>
      <c r="C99" s="4" t="s">
        <v>38</v>
      </c>
      <c r="D99" s="4">
        <v>3</v>
      </c>
      <c r="E99" s="4" t="s">
        <v>460</v>
      </c>
      <c r="F99" s="4">
        <v>159.9</v>
      </c>
      <c r="G99" s="4">
        <v>142.5</v>
      </c>
      <c r="H99" s="4">
        <v>189.4</v>
      </c>
      <c r="I99" s="4">
        <v>163.19999999999999</v>
      </c>
      <c r="J99" s="4">
        <v>154.5</v>
      </c>
      <c r="K99" s="4">
        <v>168.2</v>
      </c>
      <c r="L99" s="4">
        <v>150.5</v>
      </c>
      <c r="M99" s="4">
        <v>141</v>
      </c>
      <c r="N99" s="4">
        <v>159.19999999999999</v>
      </c>
      <c r="O99" s="4">
        <v>111.7</v>
      </c>
      <c r="P99" s="4">
        <v>164</v>
      </c>
      <c r="Q99" s="4">
        <v>160.6</v>
      </c>
      <c r="R99" s="4">
        <v>166.4</v>
      </c>
      <c r="S99" s="4">
        <v>154.5</v>
      </c>
      <c r="T99" s="4">
        <v>186.1</v>
      </c>
      <c r="U99" s="4">
        <v>159.6</v>
      </c>
      <c r="V99" s="4">
        <v>154.4</v>
      </c>
      <c r="W99" s="4">
        <v>158.9</v>
      </c>
      <c r="X99" s="4" t="s">
        <v>139</v>
      </c>
      <c r="Y99" s="4">
        <v>156</v>
      </c>
      <c r="Z99" s="4">
        <v>154.80000000000001</v>
      </c>
      <c r="AA99" s="4">
        <v>164.6</v>
      </c>
      <c r="AB99" s="4">
        <v>151.30000000000001</v>
      </c>
      <c r="AC99" s="4">
        <v>157.80000000000001</v>
      </c>
      <c r="AD99" s="4">
        <v>163.80000000000001</v>
      </c>
      <c r="AE99" s="4">
        <v>153.1</v>
      </c>
      <c r="AF99" s="4">
        <v>157.30000000000001</v>
      </c>
      <c r="AG99" s="5">
        <v>156.69999999999999</v>
      </c>
    </row>
    <row r="100" spans="1:33" x14ac:dyDescent="0.35">
      <c r="A100" s="10" t="s">
        <v>30</v>
      </c>
      <c r="B100" s="3">
        <v>2021</v>
      </c>
      <c r="C100" s="3" t="s">
        <v>39</v>
      </c>
      <c r="D100" s="3">
        <v>4</v>
      </c>
      <c r="E100" s="3" t="s">
        <v>463</v>
      </c>
      <c r="F100" s="3">
        <v>161.4</v>
      </c>
      <c r="G100" s="3">
        <v>142.69999999999999</v>
      </c>
      <c r="H100" s="3">
        <v>195.5</v>
      </c>
      <c r="I100" s="3">
        <v>163.4</v>
      </c>
      <c r="J100" s="3">
        <v>155</v>
      </c>
      <c r="K100" s="3">
        <v>175.2</v>
      </c>
      <c r="L100" s="3">
        <v>160.6</v>
      </c>
      <c r="M100" s="3">
        <v>135.1</v>
      </c>
      <c r="N100" s="3">
        <v>161.1</v>
      </c>
      <c r="O100" s="3">
        <v>112.2</v>
      </c>
      <c r="P100" s="3">
        <v>164.4</v>
      </c>
      <c r="Q100" s="3">
        <v>161.9</v>
      </c>
      <c r="R100" s="3">
        <v>166.8</v>
      </c>
      <c r="S100" s="3">
        <v>155.6</v>
      </c>
      <c r="T100" s="3">
        <v>186.8</v>
      </c>
      <c r="U100" s="3">
        <v>160.69999999999999</v>
      </c>
      <c r="V100" s="3">
        <v>155.1</v>
      </c>
      <c r="W100" s="3">
        <v>159.9</v>
      </c>
      <c r="X100" s="3" t="s">
        <v>139</v>
      </c>
      <c r="Y100" s="3">
        <v>156</v>
      </c>
      <c r="Z100" s="3">
        <v>155.5</v>
      </c>
      <c r="AA100" s="3">
        <v>165.3</v>
      </c>
      <c r="AB100" s="3">
        <v>151.69999999999999</v>
      </c>
      <c r="AC100" s="3">
        <v>158.6</v>
      </c>
      <c r="AD100" s="3">
        <v>164.1</v>
      </c>
      <c r="AE100" s="3">
        <v>154.6</v>
      </c>
      <c r="AF100" s="3">
        <v>158</v>
      </c>
      <c r="AG100" s="6">
        <v>157.6</v>
      </c>
    </row>
    <row r="101" spans="1:33" x14ac:dyDescent="0.35">
      <c r="A101" s="11" t="s">
        <v>30</v>
      </c>
      <c r="B101" s="4">
        <v>2021</v>
      </c>
      <c r="C101" s="4" t="s">
        <v>41</v>
      </c>
      <c r="D101" s="4">
        <v>5</v>
      </c>
      <c r="E101" s="4" t="s">
        <v>466</v>
      </c>
      <c r="F101" s="4">
        <v>161.6</v>
      </c>
      <c r="G101" s="4">
        <v>145.1</v>
      </c>
      <c r="H101" s="4">
        <v>198.5</v>
      </c>
      <c r="I101" s="4">
        <v>168.6</v>
      </c>
      <c r="J101" s="4">
        <v>155.80000000000001</v>
      </c>
      <c r="K101" s="4">
        <v>184.4</v>
      </c>
      <c r="L101" s="4">
        <v>162.30000000000001</v>
      </c>
      <c r="M101" s="4">
        <v>138.4</v>
      </c>
      <c r="N101" s="4">
        <v>165.1</v>
      </c>
      <c r="O101" s="4">
        <v>114.3</v>
      </c>
      <c r="P101" s="4">
        <v>169.7</v>
      </c>
      <c r="Q101" s="4">
        <v>164.6</v>
      </c>
      <c r="R101" s="4">
        <v>169.8</v>
      </c>
      <c r="S101" s="4">
        <v>158.69999999999999</v>
      </c>
      <c r="T101" s="4">
        <v>189.6</v>
      </c>
      <c r="U101" s="4">
        <v>165.3</v>
      </c>
      <c r="V101" s="4">
        <v>160.6</v>
      </c>
      <c r="W101" s="4">
        <v>164.5</v>
      </c>
      <c r="X101" s="4" t="s">
        <v>32</v>
      </c>
      <c r="Y101" s="4">
        <v>161.69999999999999</v>
      </c>
      <c r="Z101" s="4">
        <v>158.80000000000001</v>
      </c>
      <c r="AA101" s="4">
        <v>169.1</v>
      </c>
      <c r="AB101" s="4">
        <v>153.19999999999999</v>
      </c>
      <c r="AC101" s="4">
        <v>160</v>
      </c>
      <c r="AD101" s="4">
        <v>167.6</v>
      </c>
      <c r="AE101" s="4">
        <v>159.30000000000001</v>
      </c>
      <c r="AF101" s="4">
        <v>161.1</v>
      </c>
      <c r="AG101" s="5">
        <v>161.1</v>
      </c>
    </row>
    <row r="102" spans="1:33" x14ac:dyDescent="0.35">
      <c r="A102" s="10" t="s">
        <v>30</v>
      </c>
      <c r="B102" s="3">
        <v>2021</v>
      </c>
      <c r="C102" s="3" t="s">
        <v>42</v>
      </c>
      <c r="D102" s="3">
        <v>6</v>
      </c>
      <c r="E102" s="3" t="s">
        <v>469</v>
      </c>
      <c r="F102" s="3">
        <v>160.5</v>
      </c>
      <c r="G102" s="3">
        <v>145.6</v>
      </c>
      <c r="H102" s="3">
        <v>200.1</v>
      </c>
      <c r="I102" s="3">
        <v>179.3</v>
      </c>
      <c r="J102" s="3">
        <v>156.1</v>
      </c>
      <c r="K102" s="3">
        <v>190.4</v>
      </c>
      <c r="L102" s="3">
        <v>158.6</v>
      </c>
      <c r="M102" s="3">
        <v>144.69999999999999</v>
      </c>
      <c r="N102" s="3">
        <v>165.5</v>
      </c>
      <c r="O102" s="3">
        <v>114.6</v>
      </c>
      <c r="P102" s="3">
        <v>170</v>
      </c>
      <c r="Q102" s="3">
        <v>165.5</v>
      </c>
      <c r="R102" s="3">
        <v>171.7</v>
      </c>
      <c r="S102" s="3">
        <v>160.5</v>
      </c>
      <c r="T102" s="3">
        <v>189.1</v>
      </c>
      <c r="U102" s="3">
        <v>165.3</v>
      </c>
      <c r="V102" s="3">
        <v>159.9</v>
      </c>
      <c r="W102" s="3">
        <v>164.6</v>
      </c>
      <c r="X102" s="3" t="s">
        <v>32</v>
      </c>
      <c r="Y102" s="3">
        <v>162.1</v>
      </c>
      <c r="Z102" s="3">
        <v>159.19999999999999</v>
      </c>
      <c r="AA102" s="3">
        <v>169.7</v>
      </c>
      <c r="AB102" s="3">
        <v>154.19999999999999</v>
      </c>
      <c r="AC102" s="3">
        <v>160.4</v>
      </c>
      <c r="AD102" s="3">
        <v>166.8</v>
      </c>
      <c r="AE102" s="3">
        <v>159.4</v>
      </c>
      <c r="AF102" s="3">
        <v>161.5</v>
      </c>
      <c r="AG102" s="6">
        <v>162.1</v>
      </c>
    </row>
    <row r="103" spans="1:33" x14ac:dyDescent="0.35">
      <c r="A103" s="11" t="s">
        <v>30</v>
      </c>
      <c r="B103" s="4">
        <v>2021</v>
      </c>
      <c r="C103" s="4" t="s">
        <v>44</v>
      </c>
      <c r="D103" s="4">
        <v>7</v>
      </c>
      <c r="E103" s="4" t="s">
        <v>472</v>
      </c>
      <c r="F103" s="4">
        <v>161.5</v>
      </c>
      <c r="G103" s="4">
        <v>145.1</v>
      </c>
      <c r="H103" s="4">
        <v>204.5</v>
      </c>
      <c r="I103" s="4">
        <v>180.4</v>
      </c>
      <c r="J103" s="4">
        <v>157.1</v>
      </c>
      <c r="K103" s="4">
        <v>188.7</v>
      </c>
      <c r="L103" s="4">
        <v>157.69999999999999</v>
      </c>
      <c r="M103" s="4">
        <v>152.80000000000001</v>
      </c>
      <c r="N103" s="4">
        <v>163.6</v>
      </c>
      <c r="O103" s="4">
        <v>113.9</v>
      </c>
      <c r="P103" s="4">
        <v>169.7</v>
      </c>
      <c r="Q103" s="4">
        <v>166.2</v>
      </c>
      <c r="R103" s="4">
        <v>171</v>
      </c>
      <c r="S103" s="4">
        <v>161.69999999999999</v>
      </c>
      <c r="T103" s="4">
        <v>189.7</v>
      </c>
      <c r="U103" s="4">
        <v>166</v>
      </c>
      <c r="V103" s="4">
        <v>161.1</v>
      </c>
      <c r="W103" s="4">
        <v>165.3</v>
      </c>
      <c r="X103" s="4" t="s">
        <v>32</v>
      </c>
      <c r="Y103" s="4">
        <v>162.5</v>
      </c>
      <c r="Z103" s="4">
        <v>160.30000000000001</v>
      </c>
      <c r="AA103" s="4">
        <v>170.4</v>
      </c>
      <c r="AB103" s="4">
        <v>157.1</v>
      </c>
      <c r="AC103" s="4">
        <v>160.69999999999999</v>
      </c>
      <c r="AD103" s="4">
        <v>167.2</v>
      </c>
      <c r="AE103" s="4">
        <v>160.4</v>
      </c>
      <c r="AF103" s="4">
        <v>162.80000000000001</v>
      </c>
      <c r="AG103" s="5">
        <v>163.19999999999999</v>
      </c>
    </row>
    <row r="104" spans="1:33" x14ac:dyDescent="0.35">
      <c r="A104" s="10" t="s">
        <v>30</v>
      </c>
      <c r="B104" s="3">
        <v>2021</v>
      </c>
      <c r="C104" s="3" t="s">
        <v>46</v>
      </c>
      <c r="D104" s="3">
        <v>8</v>
      </c>
      <c r="E104" s="3" t="s">
        <v>475</v>
      </c>
      <c r="F104" s="3">
        <v>162.1</v>
      </c>
      <c r="G104" s="3">
        <v>144.9</v>
      </c>
      <c r="H104" s="3">
        <v>202.3</v>
      </c>
      <c r="I104" s="3">
        <v>176.5</v>
      </c>
      <c r="J104" s="3">
        <v>157.5</v>
      </c>
      <c r="K104" s="3">
        <v>190.9</v>
      </c>
      <c r="L104" s="3">
        <v>155.69999999999999</v>
      </c>
      <c r="M104" s="3">
        <v>153.9</v>
      </c>
      <c r="N104" s="3">
        <v>162.80000000000001</v>
      </c>
      <c r="O104" s="3">
        <v>115.2</v>
      </c>
      <c r="P104" s="3">
        <v>169.8</v>
      </c>
      <c r="Q104" s="3">
        <v>167.6</v>
      </c>
      <c r="R104" s="3">
        <v>171.9</v>
      </c>
      <c r="S104" s="3">
        <v>161.80000000000001</v>
      </c>
      <c r="T104" s="3">
        <v>190.2</v>
      </c>
      <c r="U104" s="3">
        <v>167</v>
      </c>
      <c r="V104" s="3">
        <v>162.6</v>
      </c>
      <c r="W104" s="3">
        <v>166.3</v>
      </c>
      <c r="X104" s="3" t="s">
        <v>32</v>
      </c>
      <c r="Y104" s="3">
        <v>163.1</v>
      </c>
      <c r="Z104" s="3">
        <v>160.9</v>
      </c>
      <c r="AA104" s="3">
        <v>171.1</v>
      </c>
      <c r="AB104" s="3">
        <v>157.69999999999999</v>
      </c>
      <c r="AC104" s="3">
        <v>161.1</v>
      </c>
      <c r="AD104" s="3">
        <v>167.5</v>
      </c>
      <c r="AE104" s="3">
        <v>160.30000000000001</v>
      </c>
      <c r="AF104" s="3">
        <v>163.30000000000001</v>
      </c>
      <c r="AG104" s="6">
        <v>163.6</v>
      </c>
    </row>
    <row r="105" spans="1:33" x14ac:dyDescent="0.35">
      <c r="A105" s="11" t="s">
        <v>30</v>
      </c>
      <c r="B105" s="4">
        <v>2021</v>
      </c>
      <c r="C105" s="4" t="s">
        <v>48</v>
      </c>
      <c r="D105" s="4">
        <v>9</v>
      </c>
      <c r="E105" s="4" t="s">
        <v>478</v>
      </c>
      <c r="F105" s="4">
        <v>162.1</v>
      </c>
      <c r="G105" s="4">
        <v>145.4</v>
      </c>
      <c r="H105" s="4">
        <v>202.1</v>
      </c>
      <c r="I105" s="4">
        <v>172</v>
      </c>
      <c r="J105" s="4">
        <v>158</v>
      </c>
      <c r="K105" s="4">
        <v>195.5</v>
      </c>
      <c r="L105" s="4">
        <v>152.69999999999999</v>
      </c>
      <c r="M105" s="4">
        <v>151.4</v>
      </c>
      <c r="N105" s="4">
        <v>163.9</v>
      </c>
      <c r="O105" s="4">
        <v>119.3</v>
      </c>
      <c r="P105" s="4">
        <v>170.1</v>
      </c>
      <c r="Q105" s="4">
        <v>168.3</v>
      </c>
      <c r="R105" s="4">
        <v>172.8</v>
      </c>
      <c r="S105" s="4">
        <v>162.1</v>
      </c>
      <c r="T105" s="4">
        <v>190.5</v>
      </c>
      <c r="U105" s="4">
        <v>167.7</v>
      </c>
      <c r="V105" s="4">
        <v>163.6</v>
      </c>
      <c r="W105" s="4">
        <v>167.1</v>
      </c>
      <c r="X105" s="4" t="s">
        <v>32</v>
      </c>
      <c r="Y105" s="4">
        <v>163.69999999999999</v>
      </c>
      <c r="Z105" s="4">
        <v>161.30000000000001</v>
      </c>
      <c r="AA105" s="4">
        <v>171.9</v>
      </c>
      <c r="AB105" s="4">
        <v>157.80000000000001</v>
      </c>
      <c r="AC105" s="4">
        <v>162.69999999999999</v>
      </c>
      <c r="AD105" s="4">
        <v>168.5</v>
      </c>
      <c r="AE105" s="4">
        <v>160.19999999999999</v>
      </c>
      <c r="AF105" s="4">
        <v>163.80000000000001</v>
      </c>
      <c r="AG105" s="5">
        <v>164</v>
      </c>
    </row>
    <row r="106" spans="1:33" x14ac:dyDescent="0.35">
      <c r="A106" s="10" t="s">
        <v>30</v>
      </c>
      <c r="B106" s="3">
        <v>2021</v>
      </c>
      <c r="C106" s="3" t="s">
        <v>50</v>
      </c>
      <c r="D106" s="3">
        <v>10</v>
      </c>
      <c r="E106" s="3" t="s">
        <v>481</v>
      </c>
      <c r="F106" s="3">
        <v>163.6</v>
      </c>
      <c r="G106" s="3">
        <v>146.1</v>
      </c>
      <c r="H106" s="3">
        <v>202.5</v>
      </c>
      <c r="I106" s="3">
        <v>170.1</v>
      </c>
      <c r="J106" s="3">
        <v>158.4</v>
      </c>
      <c r="K106" s="3">
        <v>198.8</v>
      </c>
      <c r="L106" s="3">
        <v>152.6</v>
      </c>
      <c r="M106" s="3">
        <v>170.4</v>
      </c>
      <c r="N106" s="3">
        <v>165.2</v>
      </c>
      <c r="O106" s="3">
        <v>121.6</v>
      </c>
      <c r="P106" s="3">
        <v>170.6</v>
      </c>
      <c r="Q106" s="3">
        <v>168.8</v>
      </c>
      <c r="R106" s="3">
        <v>173.6</v>
      </c>
      <c r="S106" s="3">
        <v>165.5</v>
      </c>
      <c r="T106" s="3">
        <v>191.2</v>
      </c>
      <c r="U106" s="3">
        <v>168.9</v>
      </c>
      <c r="V106" s="3">
        <v>164.8</v>
      </c>
      <c r="W106" s="3">
        <v>168.3</v>
      </c>
      <c r="X106" s="3" t="s">
        <v>32</v>
      </c>
      <c r="Y106" s="3">
        <v>165.5</v>
      </c>
      <c r="Z106" s="3">
        <v>162</v>
      </c>
      <c r="AA106" s="3">
        <v>172.5</v>
      </c>
      <c r="AB106" s="3">
        <v>159.5</v>
      </c>
      <c r="AC106" s="3">
        <v>163.19999999999999</v>
      </c>
      <c r="AD106" s="3">
        <v>169</v>
      </c>
      <c r="AE106" s="3">
        <v>161.1</v>
      </c>
      <c r="AF106" s="3">
        <v>164.7</v>
      </c>
      <c r="AG106" s="6">
        <v>166.3</v>
      </c>
    </row>
    <row r="107" spans="1:33" x14ac:dyDescent="0.35">
      <c r="A107" s="11" t="s">
        <v>30</v>
      </c>
      <c r="B107" s="4">
        <v>2021</v>
      </c>
      <c r="C107" s="4" t="s">
        <v>52</v>
      </c>
      <c r="D107" s="4">
        <v>11</v>
      </c>
      <c r="E107" s="4" t="s">
        <v>484</v>
      </c>
      <c r="F107" s="4">
        <v>164.2</v>
      </c>
      <c r="G107" s="4">
        <v>146.9</v>
      </c>
      <c r="H107" s="4">
        <v>199.8</v>
      </c>
      <c r="I107" s="4">
        <v>171.5</v>
      </c>
      <c r="J107" s="4">
        <v>159.1</v>
      </c>
      <c r="K107" s="4">
        <v>198.4</v>
      </c>
      <c r="L107" s="4">
        <v>153.19999999999999</v>
      </c>
      <c r="M107" s="4">
        <v>183.9</v>
      </c>
      <c r="N107" s="4">
        <v>165.4</v>
      </c>
      <c r="O107" s="4">
        <v>122.1</v>
      </c>
      <c r="P107" s="4">
        <v>170.8</v>
      </c>
      <c r="Q107" s="4">
        <v>169.1</v>
      </c>
      <c r="R107" s="4">
        <v>174.3</v>
      </c>
      <c r="S107" s="4">
        <v>167.5</v>
      </c>
      <c r="T107" s="4">
        <v>191.4</v>
      </c>
      <c r="U107" s="4">
        <v>170.4</v>
      </c>
      <c r="V107" s="4">
        <v>166</v>
      </c>
      <c r="W107" s="4">
        <v>169.8</v>
      </c>
      <c r="X107" s="4" t="s">
        <v>32</v>
      </c>
      <c r="Y107" s="4">
        <v>165.3</v>
      </c>
      <c r="Z107" s="4">
        <v>162.9</v>
      </c>
      <c r="AA107" s="4">
        <v>173.4</v>
      </c>
      <c r="AB107" s="4">
        <v>158.9</v>
      </c>
      <c r="AC107" s="4">
        <v>163.80000000000001</v>
      </c>
      <c r="AD107" s="4">
        <v>169.3</v>
      </c>
      <c r="AE107" s="4">
        <v>162.4</v>
      </c>
      <c r="AF107" s="4">
        <v>165.2</v>
      </c>
      <c r="AG107" s="5">
        <v>167.6</v>
      </c>
    </row>
    <row r="108" spans="1:33" x14ac:dyDescent="0.35">
      <c r="A108" s="10" t="s">
        <v>30</v>
      </c>
      <c r="B108" s="3">
        <v>2021</v>
      </c>
      <c r="C108" s="3" t="s">
        <v>55</v>
      </c>
      <c r="D108" s="3">
        <v>12</v>
      </c>
      <c r="E108" s="3" t="s">
        <v>487</v>
      </c>
      <c r="F108" s="3">
        <v>163.4</v>
      </c>
      <c r="G108" s="3">
        <v>147.4</v>
      </c>
      <c r="H108" s="3">
        <v>197</v>
      </c>
      <c r="I108" s="3">
        <v>176.5</v>
      </c>
      <c r="J108" s="3">
        <v>159.80000000000001</v>
      </c>
      <c r="K108" s="3">
        <v>195.8</v>
      </c>
      <c r="L108" s="3">
        <v>152</v>
      </c>
      <c r="M108" s="3">
        <v>172.3</v>
      </c>
      <c r="N108" s="3">
        <v>164.5</v>
      </c>
      <c r="O108" s="3">
        <v>120.6</v>
      </c>
      <c r="P108" s="3">
        <v>171.7</v>
      </c>
      <c r="Q108" s="3">
        <v>169.7</v>
      </c>
      <c r="R108" s="3">
        <v>175.1</v>
      </c>
      <c r="S108" s="3">
        <v>165.8</v>
      </c>
      <c r="T108" s="3">
        <v>190.8</v>
      </c>
      <c r="U108" s="3">
        <v>171.8</v>
      </c>
      <c r="V108" s="3">
        <v>167.3</v>
      </c>
      <c r="W108" s="3">
        <v>171.2</v>
      </c>
      <c r="X108" s="3" t="s">
        <v>32</v>
      </c>
      <c r="Y108" s="3">
        <v>165.6</v>
      </c>
      <c r="Z108" s="3">
        <v>163.9</v>
      </c>
      <c r="AA108" s="3">
        <v>174</v>
      </c>
      <c r="AB108" s="3">
        <v>160.1</v>
      </c>
      <c r="AC108" s="3">
        <v>164.5</v>
      </c>
      <c r="AD108" s="3">
        <v>169.7</v>
      </c>
      <c r="AE108" s="3">
        <v>162.80000000000001</v>
      </c>
      <c r="AF108" s="3">
        <v>166</v>
      </c>
      <c r="AG108" s="6">
        <v>167</v>
      </c>
    </row>
    <row r="109" spans="1:33" x14ac:dyDescent="0.35">
      <c r="A109" s="11" t="s">
        <v>30</v>
      </c>
      <c r="B109" s="4">
        <v>2022</v>
      </c>
      <c r="C109" s="4" t="s">
        <v>31</v>
      </c>
      <c r="D109" s="4">
        <v>1</v>
      </c>
      <c r="E109" s="4" t="s">
        <v>490</v>
      </c>
      <c r="F109" s="4">
        <v>164.5</v>
      </c>
      <c r="G109" s="4">
        <v>148.30000000000001</v>
      </c>
      <c r="H109" s="4">
        <v>196.9</v>
      </c>
      <c r="I109" s="4">
        <v>178</v>
      </c>
      <c r="J109" s="4">
        <v>160.5</v>
      </c>
      <c r="K109" s="4">
        <v>192.6</v>
      </c>
      <c r="L109" s="4">
        <v>151.19999999999999</v>
      </c>
      <c r="M109" s="4">
        <v>159.19999999999999</v>
      </c>
      <c r="N109" s="4">
        <v>164</v>
      </c>
      <c r="O109" s="4">
        <v>119.3</v>
      </c>
      <c r="P109" s="4">
        <v>173.3</v>
      </c>
      <c r="Q109" s="4">
        <v>169.8</v>
      </c>
      <c r="R109" s="4">
        <v>175.8</v>
      </c>
      <c r="S109" s="4">
        <v>164.1</v>
      </c>
      <c r="T109" s="4">
        <v>190.7</v>
      </c>
      <c r="U109" s="4">
        <v>173.2</v>
      </c>
      <c r="V109" s="4">
        <v>169.3</v>
      </c>
      <c r="W109" s="4">
        <v>172.7</v>
      </c>
      <c r="X109" s="4" t="s">
        <v>32</v>
      </c>
      <c r="Y109" s="4">
        <v>165.8</v>
      </c>
      <c r="Z109" s="4">
        <v>164.9</v>
      </c>
      <c r="AA109" s="4">
        <v>174.7</v>
      </c>
      <c r="AB109" s="4">
        <v>160.80000000000001</v>
      </c>
      <c r="AC109" s="4">
        <v>164.9</v>
      </c>
      <c r="AD109" s="4">
        <v>169.9</v>
      </c>
      <c r="AE109" s="4">
        <v>163.19999999999999</v>
      </c>
      <c r="AF109" s="4">
        <v>166.6</v>
      </c>
      <c r="AG109" s="5">
        <v>166.4</v>
      </c>
    </row>
    <row r="110" spans="1:33" x14ac:dyDescent="0.35">
      <c r="A110" s="10" t="s">
        <v>30</v>
      </c>
      <c r="B110" s="3">
        <v>2022</v>
      </c>
      <c r="C110" s="3" t="s">
        <v>36</v>
      </c>
      <c r="D110" s="3">
        <v>2</v>
      </c>
      <c r="E110" s="3" t="s">
        <v>493</v>
      </c>
      <c r="F110" s="3">
        <v>165.5</v>
      </c>
      <c r="G110" s="3">
        <v>148.80000000000001</v>
      </c>
      <c r="H110" s="3">
        <v>198.1</v>
      </c>
      <c r="I110" s="3">
        <v>175.5</v>
      </c>
      <c r="J110" s="3">
        <v>160.69999999999999</v>
      </c>
      <c r="K110" s="3">
        <v>192.6</v>
      </c>
      <c r="L110" s="3">
        <v>151.4</v>
      </c>
      <c r="M110" s="3">
        <v>155.19999999999999</v>
      </c>
      <c r="N110" s="3">
        <v>163.9</v>
      </c>
      <c r="O110" s="3">
        <v>118.1</v>
      </c>
      <c r="P110" s="3">
        <v>175.4</v>
      </c>
      <c r="Q110" s="3">
        <v>170.5</v>
      </c>
      <c r="R110" s="3">
        <v>176.3</v>
      </c>
      <c r="S110" s="3">
        <v>163.9</v>
      </c>
      <c r="T110" s="3">
        <v>191.5</v>
      </c>
      <c r="U110" s="3">
        <v>174.1</v>
      </c>
      <c r="V110" s="3">
        <v>171</v>
      </c>
      <c r="W110" s="3">
        <v>173.7</v>
      </c>
      <c r="X110" s="3" t="s">
        <v>32</v>
      </c>
      <c r="Y110" s="3">
        <v>167.4</v>
      </c>
      <c r="Z110" s="3">
        <v>165.7</v>
      </c>
      <c r="AA110" s="3">
        <v>175.3</v>
      </c>
      <c r="AB110" s="3">
        <v>161.19999999999999</v>
      </c>
      <c r="AC110" s="3">
        <v>165.5</v>
      </c>
      <c r="AD110" s="3">
        <v>170.3</v>
      </c>
      <c r="AE110" s="3">
        <v>164.5</v>
      </c>
      <c r="AF110" s="3">
        <v>167.3</v>
      </c>
      <c r="AG110" s="6">
        <v>166.7</v>
      </c>
    </row>
    <row r="111" spans="1:33" x14ac:dyDescent="0.35">
      <c r="A111" s="11" t="s">
        <v>30</v>
      </c>
      <c r="B111" s="4">
        <v>2022</v>
      </c>
      <c r="C111" s="4" t="s">
        <v>38</v>
      </c>
      <c r="D111" s="4">
        <v>3</v>
      </c>
      <c r="E111" s="4" t="s">
        <v>496</v>
      </c>
      <c r="F111" s="4">
        <v>165.3</v>
      </c>
      <c r="G111" s="4">
        <v>150.19999999999999</v>
      </c>
      <c r="H111" s="4">
        <v>208</v>
      </c>
      <c r="I111" s="4">
        <v>167.9</v>
      </c>
      <c r="J111" s="4">
        <v>162</v>
      </c>
      <c r="K111" s="4">
        <v>203.1</v>
      </c>
      <c r="L111" s="4">
        <v>155.9</v>
      </c>
      <c r="M111" s="4">
        <v>155.80000000000001</v>
      </c>
      <c r="N111" s="4">
        <v>164.2</v>
      </c>
      <c r="O111" s="4">
        <v>118.1</v>
      </c>
      <c r="P111" s="4">
        <v>178.7</v>
      </c>
      <c r="Q111" s="4">
        <v>171.2</v>
      </c>
      <c r="R111" s="4">
        <v>177.4</v>
      </c>
      <c r="S111" s="4">
        <v>166.6</v>
      </c>
      <c r="T111" s="4">
        <v>192.3</v>
      </c>
      <c r="U111" s="4">
        <v>175.4</v>
      </c>
      <c r="V111" s="4">
        <v>173.2</v>
      </c>
      <c r="W111" s="4">
        <v>175.1</v>
      </c>
      <c r="X111" s="4" t="s">
        <v>32</v>
      </c>
      <c r="Y111" s="4">
        <v>168.9</v>
      </c>
      <c r="Z111" s="4">
        <v>166.5</v>
      </c>
      <c r="AA111" s="4">
        <v>176</v>
      </c>
      <c r="AB111" s="4">
        <v>162</v>
      </c>
      <c r="AC111" s="4">
        <v>166.6</v>
      </c>
      <c r="AD111" s="4">
        <v>170.6</v>
      </c>
      <c r="AE111" s="4">
        <v>167.4</v>
      </c>
      <c r="AF111" s="4">
        <v>168.3</v>
      </c>
      <c r="AG111" s="5">
        <v>168.7</v>
      </c>
    </row>
    <row r="112" spans="1:33" x14ac:dyDescent="0.35">
      <c r="A112" s="10" t="s">
        <v>30</v>
      </c>
      <c r="B112" s="3">
        <v>2022</v>
      </c>
      <c r="C112" s="3" t="s">
        <v>39</v>
      </c>
      <c r="D112" s="3">
        <v>4</v>
      </c>
      <c r="E112" s="3" t="s">
        <v>499</v>
      </c>
      <c r="F112" s="3">
        <v>167</v>
      </c>
      <c r="G112" s="3">
        <v>151.80000000000001</v>
      </c>
      <c r="H112" s="3">
        <v>209.7</v>
      </c>
      <c r="I112" s="3">
        <v>164.5</v>
      </c>
      <c r="J112" s="3">
        <v>163.80000000000001</v>
      </c>
      <c r="K112" s="3">
        <v>207.4</v>
      </c>
      <c r="L112" s="3">
        <v>169.7</v>
      </c>
      <c r="M112" s="3">
        <v>153.6</v>
      </c>
      <c r="N112" s="3">
        <v>165.1</v>
      </c>
      <c r="O112" s="3">
        <v>118.2</v>
      </c>
      <c r="P112" s="3">
        <v>182.9</v>
      </c>
      <c r="Q112" s="3">
        <v>172.4</v>
      </c>
      <c r="R112" s="3">
        <v>178.9</v>
      </c>
      <c r="S112" s="3">
        <v>168.6</v>
      </c>
      <c r="T112" s="3">
        <v>192.8</v>
      </c>
      <c r="U112" s="3">
        <v>177.5</v>
      </c>
      <c r="V112" s="3">
        <v>175.1</v>
      </c>
      <c r="W112" s="3">
        <v>177.1</v>
      </c>
      <c r="X112" s="3" t="s">
        <v>32</v>
      </c>
      <c r="Y112" s="3">
        <v>173.3</v>
      </c>
      <c r="Z112" s="3">
        <v>167.7</v>
      </c>
      <c r="AA112" s="3">
        <v>177</v>
      </c>
      <c r="AB112" s="3">
        <v>166.2</v>
      </c>
      <c r="AC112" s="3">
        <v>167.2</v>
      </c>
      <c r="AD112" s="3">
        <v>170.9</v>
      </c>
      <c r="AE112" s="3">
        <v>169</v>
      </c>
      <c r="AF112" s="3">
        <v>170.2</v>
      </c>
      <c r="AG112" s="6">
        <v>170.8</v>
      </c>
    </row>
    <row r="113" spans="1:33" x14ac:dyDescent="0.35">
      <c r="A113" s="11" t="s">
        <v>30</v>
      </c>
      <c r="B113" s="4">
        <v>2022</v>
      </c>
      <c r="C113" s="4" t="s">
        <v>41</v>
      </c>
      <c r="D113" s="4">
        <v>5</v>
      </c>
      <c r="E113" s="4" t="s">
        <v>502</v>
      </c>
      <c r="F113" s="4">
        <v>167.5</v>
      </c>
      <c r="G113" s="4">
        <v>152.9</v>
      </c>
      <c r="H113" s="4">
        <v>214.7</v>
      </c>
      <c r="I113" s="4">
        <v>161.4</v>
      </c>
      <c r="J113" s="4">
        <v>164.6</v>
      </c>
      <c r="K113" s="4">
        <v>209.9</v>
      </c>
      <c r="L113" s="4">
        <v>168</v>
      </c>
      <c r="M113" s="4">
        <v>160.4</v>
      </c>
      <c r="N113" s="4">
        <v>165</v>
      </c>
      <c r="O113" s="4">
        <v>118.9</v>
      </c>
      <c r="P113" s="4">
        <v>186.6</v>
      </c>
      <c r="Q113" s="4">
        <v>173.2</v>
      </c>
      <c r="R113" s="4">
        <v>180.4</v>
      </c>
      <c r="S113" s="4">
        <v>170.8</v>
      </c>
      <c r="T113" s="4">
        <v>192.9</v>
      </c>
      <c r="U113" s="4">
        <v>179.3</v>
      </c>
      <c r="V113" s="4">
        <v>177.2</v>
      </c>
      <c r="W113" s="4">
        <v>179</v>
      </c>
      <c r="X113" s="4" t="s">
        <v>32</v>
      </c>
      <c r="Y113" s="4">
        <v>175.3</v>
      </c>
      <c r="Z113" s="4">
        <v>168.9</v>
      </c>
      <c r="AA113" s="4">
        <v>177.7</v>
      </c>
      <c r="AB113" s="4">
        <v>167.1</v>
      </c>
      <c r="AC113" s="4">
        <v>167.6</v>
      </c>
      <c r="AD113" s="4">
        <v>171.8</v>
      </c>
      <c r="AE113" s="4">
        <v>168.5</v>
      </c>
      <c r="AF113" s="4">
        <v>170.9</v>
      </c>
      <c r="AG113" s="5">
        <v>172.5</v>
      </c>
    </row>
    <row r="114" spans="1:33" x14ac:dyDescent="0.35">
      <c r="A114" s="10" t="s">
        <v>30</v>
      </c>
      <c r="B114" s="3">
        <v>2022</v>
      </c>
      <c r="C114" s="3" t="s">
        <v>42</v>
      </c>
      <c r="D114" s="3">
        <v>6</v>
      </c>
      <c r="E114" s="3" t="s">
        <v>505</v>
      </c>
      <c r="F114" s="3">
        <v>166.8</v>
      </c>
      <c r="G114" s="3">
        <v>153.80000000000001</v>
      </c>
      <c r="H114" s="3">
        <v>217.2</v>
      </c>
      <c r="I114" s="3">
        <v>169.6</v>
      </c>
      <c r="J114" s="3">
        <v>165.4</v>
      </c>
      <c r="K114" s="3">
        <v>208.1</v>
      </c>
      <c r="L114" s="3">
        <v>165.8</v>
      </c>
      <c r="M114" s="3">
        <v>167.3</v>
      </c>
      <c r="N114" s="3">
        <v>164.6</v>
      </c>
      <c r="O114" s="3">
        <v>119.1</v>
      </c>
      <c r="P114" s="3">
        <v>188.9</v>
      </c>
      <c r="Q114" s="3">
        <v>174.2</v>
      </c>
      <c r="R114" s="3">
        <v>181.9</v>
      </c>
      <c r="S114" s="3">
        <v>172.4</v>
      </c>
      <c r="T114" s="3">
        <v>192.9</v>
      </c>
      <c r="U114" s="3">
        <v>180.7</v>
      </c>
      <c r="V114" s="3">
        <v>178.7</v>
      </c>
      <c r="W114" s="3">
        <v>180.4</v>
      </c>
      <c r="X114" s="3" t="s">
        <v>32</v>
      </c>
      <c r="Y114" s="3">
        <v>176.7</v>
      </c>
      <c r="Z114" s="3">
        <v>170.3</v>
      </c>
      <c r="AA114" s="3">
        <v>178.2</v>
      </c>
      <c r="AB114" s="3">
        <v>165.5</v>
      </c>
      <c r="AC114" s="3">
        <v>168</v>
      </c>
      <c r="AD114" s="3">
        <v>172.6</v>
      </c>
      <c r="AE114" s="3">
        <v>169.5</v>
      </c>
      <c r="AF114" s="3">
        <v>171</v>
      </c>
      <c r="AG114" s="6">
        <v>173.6</v>
      </c>
    </row>
    <row r="115" spans="1:33" x14ac:dyDescent="0.35">
      <c r="A115" s="11" t="s">
        <v>30</v>
      </c>
      <c r="B115" s="4">
        <v>2022</v>
      </c>
      <c r="C115" s="4" t="s">
        <v>44</v>
      </c>
      <c r="D115" s="4">
        <v>7</v>
      </c>
      <c r="E115" s="4" t="s">
        <v>508</v>
      </c>
      <c r="F115" s="4">
        <v>167.8</v>
      </c>
      <c r="G115" s="4">
        <v>155.19999999999999</v>
      </c>
      <c r="H115" s="4">
        <v>210.8</v>
      </c>
      <c r="I115" s="4">
        <v>174.3</v>
      </c>
      <c r="J115" s="4">
        <v>166.3</v>
      </c>
      <c r="K115" s="4">
        <v>202.2</v>
      </c>
      <c r="L115" s="4">
        <v>169.6</v>
      </c>
      <c r="M115" s="4">
        <v>168.6</v>
      </c>
      <c r="N115" s="4">
        <v>164.4</v>
      </c>
      <c r="O115" s="4">
        <v>119.2</v>
      </c>
      <c r="P115" s="4">
        <v>191.8</v>
      </c>
      <c r="Q115" s="4">
        <v>174.5</v>
      </c>
      <c r="R115" s="4">
        <v>183.1</v>
      </c>
      <c r="S115" s="4">
        <v>172.5</v>
      </c>
      <c r="T115" s="4">
        <v>193.2</v>
      </c>
      <c r="U115" s="4">
        <v>182</v>
      </c>
      <c r="V115" s="4">
        <v>180.3</v>
      </c>
      <c r="W115" s="4">
        <v>181.7</v>
      </c>
      <c r="X115" s="4" t="s">
        <v>32</v>
      </c>
      <c r="Y115" s="4">
        <v>179.6</v>
      </c>
      <c r="Z115" s="4">
        <v>171.3</v>
      </c>
      <c r="AA115" s="4">
        <v>178.8</v>
      </c>
      <c r="AB115" s="4">
        <v>166.3</v>
      </c>
      <c r="AC115" s="4">
        <v>168.6</v>
      </c>
      <c r="AD115" s="4">
        <v>174.7</v>
      </c>
      <c r="AE115" s="4">
        <v>169.7</v>
      </c>
      <c r="AF115" s="4">
        <v>171.8</v>
      </c>
      <c r="AG115" s="5">
        <v>174.3</v>
      </c>
    </row>
    <row r="116" spans="1:33" x14ac:dyDescent="0.35">
      <c r="A116" s="10" t="s">
        <v>30</v>
      </c>
      <c r="B116" s="3">
        <v>2022</v>
      </c>
      <c r="C116" s="3" t="s">
        <v>46</v>
      </c>
      <c r="D116" s="3">
        <v>8</v>
      </c>
      <c r="E116" s="3" t="s">
        <v>511</v>
      </c>
      <c r="F116" s="3">
        <v>169</v>
      </c>
      <c r="G116" s="3">
        <v>159.5</v>
      </c>
      <c r="H116" s="3">
        <v>204.1</v>
      </c>
      <c r="I116" s="3">
        <v>168.3</v>
      </c>
      <c r="J116" s="3">
        <v>167.9</v>
      </c>
      <c r="K116" s="3">
        <v>198.1</v>
      </c>
      <c r="L116" s="3">
        <v>169.2</v>
      </c>
      <c r="M116" s="3">
        <v>173.1</v>
      </c>
      <c r="N116" s="3">
        <v>167.1</v>
      </c>
      <c r="O116" s="3">
        <v>120.2</v>
      </c>
      <c r="P116" s="3">
        <v>195.6</v>
      </c>
      <c r="Q116" s="3">
        <v>174.8</v>
      </c>
      <c r="R116" s="3">
        <v>184</v>
      </c>
      <c r="S116" s="3">
        <v>173.9</v>
      </c>
      <c r="T116" s="3">
        <v>193.7</v>
      </c>
      <c r="U116" s="3">
        <v>183.2</v>
      </c>
      <c r="V116" s="3">
        <v>181.7</v>
      </c>
      <c r="W116" s="3">
        <v>183</v>
      </c>
      <c r="X116" s="3" t="s">
        <v>32</v>
      </c>
      <c r="Y116" s="3">
        <v>179.1</v>
      </c>
      <c r="Z116" s="3">
        <v>172.3</v>
      </c>
      <c r="AA116" s="3">
        <v>179.4</v>
      </c>
      <c r="AB116" s="3">
        <v>166.6</v>
      </c>
      <c r="AC116" s="3">
        <v>169.3</v>
      </c>
      <c r="AD116" s="3">
        <v>175.7</v>
      </c>
      <c r="AE116" s="3">
        <v>171.1</v>
      </c>
      <c r="AF116" s="3">
        <v>172.6</v>
      </c>
      <c r="AG116" s="6">
        <v>175.3</v>
      </c>
    </row>
    <row r="117" spans="1:33" x14ac:dyDescent="0.35">
      <c r="A117" s="11" t="s">
        <v>30</v>
      </c>
      <c r="B117" s="4">
        <v>2022</v>
      </c>
      <c r="C117" s="4" t="s">
        <v>48</v>
      </c>
      <c r="D117" s="4">
        <v>9</v>
      </c>
      <c r="E117" s="4" t="s">
        <v>514</v>
      </c>
      <c r="F117" s="4">
        <v>169.5</v>
      </c>
      <c r="G117" s="4">
        <v>162.9</v>
      </c>
      <c r="H117" s="4">
        <v>206.7</v>
      </c>
      <c r="I117" s="4">
        <v>169</v>
      </c>
      <c r="J117" s="4">
        <v>169.5</v>
      </c>
      <c r="K117" s="4">
        <v>194.1</v>
      </c>
      <c r="L117" s="4">
        <v>164.1</v>
      </c>
      <c r="M117" s="4">
        <v>176.9</v>
      </c>
      <c r="N117" s="4">
        <v>169</v>
      </c>
      <c r="O117" s="4">
        <v>120.8</v>
      </c>
      <c r="P117" s="4">
        <v>199.1</v>
      </c>
      <c r="Q117" s="4">
        <v>175.4</v>
      </c>
      <c r="R117" s="4">
        <v>184.8</v>
      </c>
      <c r="S117" s="4">
        <v>175.5</v>
      </c>
      <c r="T117" s="4">
        <v>194.5</v>
      </c>
      <c r="U117" s="4">
        <v>184.7</v>
      </c>
      <c r="V117" s="4">
        <v>183.3</v>
      </c>
      <c r="W117" s="4">
        <v>184.5</v>
      </c>
      <c r="X117" s="4" t="s">
        <v>32</v>
      </c>
      <c r="Y117" s="4">
        <v>179.7</v>
      </c>
      <c r="Z117" s="4">
        <v>173.6</v>
      </c>
      <c r="AA117" s="4">
        <v>180.2</v>
      </c>
      <c r="AB117" s="4">
        <v>166.9</v>
      </c>
      <c r="AC117" s="4">
        <v>170</v>
      </c>
      <c r="AD117" s="4">
        <v>176.2</v>
      </c>
      <c r="AE117" s="4">
        <v>170.8</v>
      </c>
      <c r="AF117" s="4">
        <v>173.1</v>
      </c>
      <c r="AG117" s="5">
        <v>176.4</v>
      </c>
    </row>
    <row r="118" spans="1:33" x14ac:dyDescent="0.35">
      <c r="A118" s="10" t="s">
        <v>30</v>
      </c>
      <c r="B118" s="3">
        <v>2022</v>
      </c>
      <c r="C118" s="3" t="s">
        <v>50</v>
      </c>
      <c r="D118" s="3">
        <v>10</v>
      </c>
      <c r="E118" s="3" t="s">
        <v>517</v>
      </c>
      <c r="F118" s="3">
        <v>171.2</v>
      </c>
      <c r="G118" s="3">
        <v>164.7</v>
      </c>
      <c r="H118" s="3">
        <v>208.8</v>
      </c>
      <c r="I118" s="3">
        <v>170.3</v>
      </c>
      <c r="J118" s="3">
        <v>170.9</v>
      </c>
      <c r="K118" s="3">
        <v>191.6</v>
      </c>
      <c r="L118" s="3">
        <v>162.19999999999999</v>
      </c>
      <c r="M118" s="3">
        <v>184.8</v>
      </c>
      <c r="N118" s="3">
        <v>169.7</v>
      </c>
      <c r="O118" s="3">
        <v>121.1</v>
      </c>
      <c r="P118" s="3">
        <v>201.6</v>
      </c>
      <c r="Q118" s="3">
        <v>175.8</v>
      </c>
      <c r="R118" s="3">
        <v>185.6</v>
      </c>
      <c r="S118" s="3">
        <v>177.4</v>
      </c>
      <c r="T118" s="3">
        <v>194.9</v>
      </c>
      <c r="U118" s="3">
        <v>186.1</v>
      </c>
      <c r="V118" s="3">
        <v>184.4</v>
      </c>
      <c r="W118" s="3">
        <v>185.9</v>
      </c>
      <c r="X118" s="3" t="s">
        <v>32</v>
      </c>
      <c r="Y118" s="3">
        <v>180.8</v>
      </c>
      <c r="Z118" s="3">
        <v>174.4</v>
      </c>
      <c r="AA118" s="3">
        <v>181.2</v>
      </c>
      <c r="AB118" s="3">
        <v>167.4</v>
      </c>
      <c r="AC118" s="3">
        <v>170.6</v>
      </c>
      <c r="AD118" s="3">
        <v>176.5</v>
      </c>
      <c r="AE118" s="3">
        <v>172</v>
      </c>
      <c r="AF118" s="3">
        <v>173.9</v>
      </c>
      <c r="AG118" s="6">
        <v>177.9</v>
      </c>
    </row>
    <row r="119" spans="1:33" x14ac:dyDescent="0.35">
      <c r="A119" s="11" t="s">
        <v>30</v>
      </c>
      <c r="B119" s="4">
        <v>2022</v>
      </c>
      <c r="C119" s="4" t="s">
        <v>52</v>
      </c>
      <c r="D119" s="4">
        <v>11</v>
      </c>
      <c r="E119" s="4" t="s">
        <v>520</v>
      </c>
      <c r="F119" s="4">
        <v>171.8</v>
      </c>
      <c r="G119" s="4">
        <v>166.9</v>
      </c>
      <c r="H119" s="4">
        <v>207.2</v>
      </c>
      <c r="I119" s="4">
        <v>180.2</v>
      </c>
      <c r="J119" s="4">
        <v>172.3</v>
      </c>
      <c r="K119" s="4">
        <v>194</v>
      </c>
      <c r="L119" s="4">
        <v>159.1</v>
      </c>
      <c r="M119" s="4">
        <v>171.6</v>
      </c>
      <c r="N119" s="4">
        <v>170.2</v>
      </c>
      <c r="O119" s="4">
        <v>121.5</v>
      </c>
      <c r="P119" s="4">
        <v>204.8</v>
      </c>
      <c r="Q119" s="4">
        <v>176.4</v>
      </c>
      <c r="R119" s="4">
        <v>186.9</v>
      </c>
      <c r="S119" s="4">
        <v>176.6</v>
      </c>
      <c r="T119" s="4">
        <v>195.5</v>
      </c>
      <c r="U119" s="4">
        <v>187.2</v>
      </c>
      <c r="V119" s="4">
        <v>185.2</v>
      </c>
      <c r="W119" s="4">
        <v>186.9</v>
      </c>
      <c r="X119" s="4" t="s">
        <v>32</v>
      </c>
      <c r="Y119" s="4">
        <v>181.9</v>
      </c>
      <c r="Z119" s="4">
        <v>175.5</v>
      </c>
      <c r="AA119" s="4">
        <v>182.3</v>
      </c>
      <c r="AB119" s="4">
        <v>167.5</v>
      </c>
      <c r="AC119" s="4">
        <v>170.8</v>
      </c>
      <c r="AD119" s="4">
        <v>176.9</v>
      </c>
      <c r="AE119" s="4">
        <v>173.4</v>
      </c>
      <c r="AF119" s="4">
        <v>174.6</v>
      </c>
      <c r="AG119" s="5">
        <v>177.8</v>
      </c>
    </row>
    <row r="120" spans="1:33" x14ac:dyDescent="0.35">
      <c r="A120" s="10" t="s">
        <v>30</v>
      </c>
      <c r="B120" s="3">
        <v>2022</v>
      </c>
      <c r="C120" s="3" t="s">
        <v>55</v>
      </c>
      <c r="D120" s="3">
        <v>12</v>
      </c>
      <c r="E120" s="3" t="s">
        <v>523</v>
      </c>
      <c r="F120" s="3">
        <v>170.7</v>
      </c>
      <c r="G120" s="3">
        <v>168.8</v>
      </c>
      <c r="H120" s="3">
        <v>206.9</v>
      </c>
      <c r="I120" s="3">
        <v>189.1</v>
      </c>
      <c r="J120" s="3">
        <v>173.4</v>
      </c>
      <c r="K120" s="3">
        <v>193.9</v>
      </c>
      <c r="L120" s="3">
        <v>156.69999999999999</v>
      </c>
      <c r="M120" s="3">
        <v>150.19999999999999</v>
      </c>
      <c r="N120" s="3">
        <v>170.5</v>
      </c>
      <c r="O120" s="3">
        <v>121.2</v>
      </c>
      <c r="P120" s="3">
        <v>207.5</v>
      </c>
      <c r="Q120" s="3">
        <v>176.8</v>
      </c>
      <c r="R120" s="3">
        <v>187.7</v>
      </c>
      <c r="S120" s="3">
        <v>174.4</v>
      </c>
      <c r="T120" s="3">
        <v>195.9</v>
      </c>
      <c r="U120" s="3">
        <v>188.1</v>
      </c>
      <c r="V120" s="3">
        <v>185.9</v>
      </c>
      <c r="W120" s="3">
        <v>187.8</v>
      </c>
      <c r="X120" s="3" t="s">
        <v>32</v>
      </c>
      <c r="Y120" s="3">
        <v>182.8</v>
      </c>
      <c r="Z120" s="3">
        <v>176.4</v>
      </c>
      <c r="AA120" s="3">
        <v>183.5</v>
      </c>
      <c r="AB120" s="3">
        <v>167.8</v>
      </c>
      <c r="AC120" s="3">
        <v>171.2</v>
      </c>
      <c r="AD120" s="3">
        <v>177.3</v>
      </c>
      <c r="AE120" s="3">
        <v>175.7</v>
      </c>
      <c r="AF120" s="3">
        <v>175.5</v>
      </c>
      <c r="AG120" s="6">
        <v>177.1</v>
      </c>
    </row>
    <row r="121" spans="1:33" x14ac:dyDescent="0.35">
      <c r="A121" s="11" t="s">
        <v>30</v>
      </c>
      <c r="B121" s="4">
        <v>2023</v>
      </c>
      <c r="C121" s="4" t="s">
        <v>31</v>
      </c>
      <c r="D121" s="4">
        <v>1</v>
      </c>
      <c r="E121" s="4" t="s">
        <v>526</v>
      </c>
      <c r="F121" s="4">
        <v>172.1</v>
      </c>
      <c r="G121" s="4">
        <v>174</v>
      </c>
      <c r="H121" s="4">
        <v>208.3</v>
      </c>
      <c r="I121" s="4">
        <v>192.9</v>
      </c>
      <c r="J121" s="4">
        <v>174.3</v>
      </c>
      <c r="K121" s="4">
        <v>192.6</v>
      </c>
      <c r="L121" s="4">
        <v>156.30000000000001</v>
      </c>
      <c r="M121" s="4">
        <v>142.9</v>
      </c>
      <c r="N121" s="4">
        <v>170.7</v>
      </c>
      <c r="O121" s="4">
        <v>120.3</v>
      </c>
      <c r="P121" s="4">
        <v>210.5</v>
      </c>
      <c r="Q121" s="4">
        <v>176.9</v>
      </c>
      <c r="R121" s="4">
        <v>188.5</v>
      </c>
      <c r="S121" s="4">
        <v>175</v>
      </c>
      <c r="T121" s="4">
        <v>196.9</v>
      </c>
      <c r="U121" s="4">
        <v>189</v>
      </c>
      <c r="V121" s="4">
        <v>186.3</v>
      </c>
      <c r="W121" s="4">
        <v>188.6</v>
      </c>
      <c r="X121" s="4" t="s">
        <v>32</v>
      </c>
      <c r="Y121" s="4">
        <v>183.2</v>
      </c>
      <c r="Z121" s="4">
        <v>177.2</v>
      </c>
      <c r="AA121" s="4">
        <v>184.7</v>
      </c>
      <c r="AB121" s="4">
        <v>168.2</v>
      </c>
      <c r="AC121" s="4">
        <v>171.8</v>
      </c>
      <c r="AD121" s="4">
        <v>177.8</v>
      </c>
      <c r="AE121" s="4">
        <v>178.4</v>
      </c>
      <c r="AF121" s="4">
        <v>176.5</v>
      </c>
      <c r="AG121" s="5">
        <v>177.8</v>
      </c>
    </row>
    <row r="122" spans="1:33" x14ac:dyDescent="0.35">
      <c r="A122" s="10" t="s">
        <v>30</v>
      </c>
      <c r="B122" s="3">
        <v>2023</v>
      </c>
      <c r="C122" s="3" t="s">
        <v>36</v>
      </c>
      <c r="D122" s="3">
        <v>2</v>
      </c>
      <c r="E122" s="3" t="s">
        <v>529</v>
      </c>
      <c r="F122" s="3">
        <v>173.5</v>
      </c>
      <c r="G122" s="3">
        <v>174.2</v>
      </c>
      <c r="H122" s="3">
        <v>205.2</v>
      </c>
      <c r="I122" s="3">
        <v>173.9</v>
      </c>
      <c r="J122" s="3">
        <v>177</v>
      </c>
      <c r="K122" s="3">
        <v>183.4</v>
      </c>
      <c r="L122" s="3">
        <v>167.2</v>
      </c>
      <c r="M122" s="3">
        <v>140.9</v>
      </c>
      <c r="N122" s="3">
        <v>170.4</v>
      </c>
      <c r="O122" s="3">
        <v>119.1</v>
      </c>
      <c r="P122" s="3">
        <v>212.1</v>
      </c>
      <c r="Q122" s="3">
        <v>177.6</v>
      </c>
      <c r="R122" s="3">
        <v>189.9</v>
      </c>
      <c r="S122" s="3">
        <v>174.8</v>
      </c>
      <c r="T122" s="3">
        <v>198.3</v>
      </c>
      <c r="U122" s="3">
        <v>190</v>
      </c>
      <c r="V122" s="3">
        <v>187</v>
      </c>
      <c r="W122" s="3">
        <v>189.6</v>
      </c>
      <c r="X122" s="3" t="s">
        <v>32</v>
      </c>
      <c r="Y122" s="3">
        <v>181.6</v>
      </c>
      <c r="Z122" s="3">
        <v>178.6</v>
      </c>
      <c r="AA122" s="3">
        <v>186.6</v>
      </c>
      <c r="AB122" s="3">
        <v>169</v>
      </c>
      <c r="AC122" s="3">
        <v>172.8</v>
      </c>
      <c r="AD122" s="3">
        <v>178.5</v>
      </c>
      <c r="AE122" s="3">
        <v>180.7</v>
      </c>
      <c r="AF122" s="3">
        <v>177.9</v>
      </c>
      <c r="AG122" s="6">
        <v>178</v>
      </c>
    </row>
    <row r="123" spans="1:33" x14ac:dyDescent="0.35">
      <c r="A123" s="11" t="s">
        <v>30</v>
      </c>
      <c r="B123" s="4">
        <v>2023</v>
      </c>
      <c r="C123" s="4" t="s">
        <v>38</v>
      </c>
      <c r="D123" s="4">
        <v>3</v>
      </c>
      <c r="E123" s="4" t="s">
        <v>532</v>
      </c>
      <c r="F123" s="4">
        <v>173.5</v>
      </c>
      <c r="G123" s="4">
        <v>174.3</v>
      </c>
      <c r="H123" s="4">
        <v>205.2</v>
      </c>
      <c r="I123" s="4">
        <v>173.9</v>
      </c>
      <c r="J123" s="4">
        <v>177</v>
      </c>
      <c r="K123" s="4">
        <v>183.3</v>
      </c>
      <c r="L123" s="4">
        <v>167.2</v>
      </c>
      <c r="M123" s="4">
        <v>140.9</v>
      </c>
      <c r="N123" s="4">
        <v>170.5</v>
      </c>
      <c r="O123" s="4">
        <v>119.1</v>
      </c>
      <c r="P123" s="4">
        <v>212.1</v>
      </c>
      <c r="Q123" s="4">
        <v>177.6</v>
      </c>
      <c r="R123" s="4">
        <v>189.9</v>
      </c>
      <c r="S123" s="4">
        <v>174.8</v>
      </c>
      <c r="T123" s="4">
        <v>198.4</v>
      </c>
      <c r="U123" s="4">
        <v>190</v>
      </c>
      <c r="V123" s="4">
        <v>187</v>
      </c>
      <c r="W123" s="4">
        <v>189.6</v>
      </c>
      <c r="X123" s="4" t="s">
        <v>32</v>
      </c>
      <c r="Y123" s="4">
        <v>181.4</v>
      </c>
      <c r="Z123" s="4">
        <v>178.6</v>
      </c>
      <c r="AA123" s="4">
        <v>186.6</v>
      </c>
      <c r="AB123" s="4">
        <v>169</v>
      </c>
      <c r="AC123" s="4">
        <v>172.8</v>
      </c>
      <c r="AD123" s="4">
        <v>178.5</v>
      </c>
      <c r="AE123" s="4">
        <v>180.7</v>
      </c>
      <c r="AF123" s="4">
        <v>177.9</v>
      </c>
      <c r="AG123" s="5">
        <v>178</v>
      </c>
    </row>
    <row r="124" spans="1:33" x14ac:dyDescent="0.35">
      <c r="A124" s="10" t="s">
        <v>30</v>
      </c>
      <c r="B124" s="3">
        <v>2023</v>
      </c>
      <c r="C124" s="3" t="s">
        <v>39</v>
      </c>
      <c r="D124" s="3">
        <v>4</v>
      </c>
      <c r="E124" s="3" t="s">
        <v>535</v>
      </c>
      <c r="F124" s="3">
        <v>175.2</v>
      </c>
      <c r="G124" s="3">
        <v>173.3</v>
      </c>
      <c r="H124" s="3">
        <v>206.9</v>
      </c>
      <c r="I124" s="3">
        <v>167.9</v>
      </c>
      <c r="J124" s="3">
        <v>178.2</v>
      </c>
      <c r="K124" s="3">
        <v>178.5</v>
      </c>
      <c r="L124" s="3">
        <v>173.7</v>
      </c>
      <c r="M124" s="3">
        <v>142.80000000000001</v>
      </c>
      <c r="N124" s="3">
        <v>172.8</v>
      </c>
      <c r="O124" s="3">
        <v>120.4</v>
      </c>
      <c r="P124" s="3">
        <v>215.5</v>
      </c>
      <c r="Q124" s="3">
        <v>178.2</v>
      </c>
      <c r="R124" s="3">
        <v>190.5</v>
      </c>
      <c r="S124" s="3">
        <v>175.5</v>
      </c>
      <c r="T124" s="3">
        <v>199.5</v>
      </c>
      <c r="U124" s="3">
        <v>190.7</v>
      </c>
      <c r="V124" s="3">
        <v>187.3</v>
      </c>
      <c r="W124" s="3">
        <v>190.2</v>
      </c>
      <c r="X124" s="3" t="s">
        <v>139</v>
      </c>
      <c r="Y124" s="3">
        <v>181.5</v>
      </c>
      <c r="Z124" s="3">
        <v>179.1</v>
      </c>
      <c r="AA124" s="3">
        <v>187.2</v>
      </c>
      <c r="AB124" s="3">
        <v>169.4</v>
      </c>
      <c r="AC124" s="3">
        <v>173.2</v>
      </c>
      <c r="AD124" s="3">
        <v>179.4</v>
      </c>
      <c r="AE124" s="3">
        <v>183.8</v>
      </c>
      <c r="AF124" s="3">
        <v>178.9</v>
      </c>
      <c r="AG124" s="6">
        <v>178.8</v>
      </c>
    </row>
    <row r="125" spans="1:33" x14ac:dyDescent="0.35">
      <c r="A125" s="11" t="s">
        <v>30</v>
      </c>
      <c r="B125" s="4">
        <v>2023</v>
      </c>
      <c r="C125" s="4" t="s">
        <v>41</v>
      </c>
      <c r="D125" s="4">
        <v>5</v>
      </c>
      <c r="E125" s="4" t="s">
        <v>538</v>
      </c>
      <c r="F125" s="4">
        <v>175.6</v>
      </c>
      <c r="G125" s="4">
        <v>173.2</v>
      </c>
      <c r="H125" s="4">
        <v>211.5</v>
      </c>
      <c r="I125" s="4">
        <v>171</v>
      </c>
      <c r="J125" s="4">
        <v>179.6</v>
      </c>
      <c r="K125" s="4">
        <v>173.3</v>
      </c>
      <c r="L125" s="4">
        <v>169</v>
      </c>
      <c r="M125" s="4">
        <v>148.69999999999999</v>
      </c>
      <c r="N125" s="4">
        <v>174.9</v>
      </c>
      <c r="O125" s="4">
        <v>121.9</v>
      </c>
      <c r="P125" s="4">
        <v>221</v>
      </c>
      <c r="Q125" s="4">
        <v>178.7</v>
      </c>
      <c r="R125" s="4">
        <v>191.1</v>
      </c>
      <c r="S125" s="4">
        <v>176.8</v>
      </c>
      <c r="T125" s="4">
        <v>199.9</v>
      </c>
      <c r="U125" s="4">
        <v>191.2</v>
      </c>
      <c r="V125" s="4">
        <v>187.9</v>
      </c>
      <c r="W125" s="4">
        <v>190.8</v>
      </c>
      <c r="X125" s="4" t="s">
        <v>139</v>
      </c>
      <c r="Y125" s="4">
        <v>182.5</v>
      </c>
      <c r="Z125" s="4">
        <v>179.8</v>
      </c>
      <c r="AA125" s="4">
        <v>187.8</v>
      </c>
      <c r="AB125" s="4">
        <v>169.7</v>
      </c>
      <c r="AC125" s="4">
        <v>173.8</v>
      </c>
      <c r="AD125" s="4">
        <v>180.3</v>
      </c>
      <c r="AE125" s="4">
        <v>184.9</v>
      </c>
      <c r="AF125" s="4">
        <v>179.5</v>
      </c>
      <c r="AG125" s="5">
        <v>179.8</v>
      </c>
    </row>
  </sheetData>
  <autoFilter ref="A1:AG1" xr:uid="{DFF2E461-9347-481F-B34F-7A43982DAD2A}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B023-B3F4-4C0A-897F-F972B8085262}">
  <dimension ref="B2:I15"/>
  <sheetViews>
    <sheetView workbookViewId="0">
      <selection activeCell="N8" sqref="N8"/>
    </sheetView>
  </sheetViews>
  <sheetFormatPr defaultRowHeight="14.5" x14ac:dyDescent="0.35"/>
  <cols>
    <col min="2" max="2" width="12.453125" bestFit="1" customWidth="1"/>
    <col min="3" max="3" width="13.7265625" bestFit="1" customWidth="1"/>
    <col min="5" max="5" width="12.453125" bestFit="1" customWidth="1"/>
    <col min="6" max="6" width="13.7265625" bestFit="1" customWidth="1"/>
    <col min="8" max="8" width="12.453125" bestFit="1" customWidth="1"/>
    <col min="9" max="9" width="13.7265625" bestFit="1" customWidth="1"/>
    <col min="15" max="15" width="12.453125" bestFit="1" customWidth="1"/>
  </cols>
  <sheetData>
    <row r="2" spans="2:9" x14ac:dyDescent="0.35">
      <c r="B2" s="8" t="s">
        <v>165</v>
      </c>
      <c r="C2" t="s">
        <v>167</v>
      </c>
      <c r="E2" s="8" t="s">
        <v>165</v>
      </c>
      <c r="F2" t="s">
        <v>167</v>
      </c>
      <c r="H2" s="8" t="s">
        <v>165</v>
      </c>
      <c r="I2" t="s">
        <v>167</v>
      </c>
    </row>
    <row r="3" spans="2:9" x14ac:dyDescent="0.35">
      <c r="B3" s="9" t="s">
        <v>30</v>
      </c>
      <c r="C3">
        <v>124</v>
      </c>
      <c r="E3" s="9">
        <v>2013</v>
      </c>
      <c r="F3">
        <v>36</v>
      </c>
      <c r="H3" s="9" t="s">
        <v>31</v>
      </c>
      <c r="I3">
        <v>33</v>
      </c>
    </row>
    <row r="4" spans="2:9" x14ac:dyDescent="0.35">
      <c r="B4" s="9" t="s">
        <v>35</v>
      </c>
      <c r="C4">
        <v>124</v>
      </c>
      <c r="E4" s="9">
        <v>2014</v>
      </c>
      <c r="F4">
        <v>36</v>
      </c>
      <c r="H4" s="9" t="s">
        <v>36</v>
      </c>
      <c r="I4">
        <v>33</v>
      </c>
    </row>
    <row r="5" spans="2:9" x14ac:dyDescent="0.35">
      <c r="B5" s="9" t="s">
        <v>33</v>
      </c>
      <c r="C5">
        <v>124</v>
      </c>
      <c r="E5" s="9">
        <v>2015</v>
      </c>
      <c r="F5">
        <v>36</v>
      </c>
      <c r="H5" s="9" t="s">
        <v>38</v>
      </c>
      <c r="I5">
        <v>33</v>
      </c>
    </row>
    <row r="6" spans="2:9" x14ac:dyDescent="0.35">
      <c r="B6" s="9" t="s">
        <v>166</v>
      </c>
      <c r="C6">
        <v>372</v>
      </c>
      <c r="E6" s="9">
        <v>2016</v>
      </c>
      <c r="F6">
        <v>36</v>
      </c>
      <c r="H6" s="9" t="s">
        <v>39</v>
      </c>
      <c r="I6">
        <v>30</v>
      </c>
    </row>
    <row r="7" spans="2:9" x14ac:dyDescent="0.35">
      <c r="E7" s="9">
        <v>2017</v>
      </c>
      <c r="F7">
        <v>36</v>
      </c>
      <c r="H7" s="9" t="s">
        <v>41</v>
      </c>
      <c r="I7">
        <v>33</v>
      </c>
    </row>
    <row r="8" spans="2:9" x14ac:dyDescent="0.35">
      <c r="E8" s="9">
        <v>2018</v>
      </c>
      <c r="F8">
        <v>36</v>
      </c>
      <c r="H8" s="9" t="s">
        <v>42</v>
      </c>
      <c r="I8">
        <v>30</v>
      </c>
    </row>
    <row r="9" spans="2:9" x14ac:dyDescent="0.35">
      <c r="E9" s="9">
        <v>2019</v>
      </c>
      <c r="F9">
        <v>33</v>
      </c>
      <c r="H9" s="9" t="s">
        <v>44</v>
      </c>
      <c r="I9">
        <v>30</v>
      </c>
    </row>
    <row r="10" spans="2:9" x14ac:dyDescent="0.35">
      <c r="E10" s="9">
        <v>2020</v>
      </c>
      <c r="F10">
        <v>36</v>
      </c>
      <c r="H10" s="9" t="s">
        <v>46</v>
      </c>
      <c r="I10">
        <v>30</v>
      </c>
    </row>
    <row r="11" spans="2:9" x14ac:dyDescent="0.35">
      <c r="E11" s="9">
        <v>2021</v>
      </c>
      <c r="F11">
        <v>36</v>
      </c>
      <c r="H11" s="9" t="s">
        <v>48</v>
      </c>
      <c r="I11">
        <v>30</v>
      </c>
    </row>
    <row r="12" spans="2:9" x14ac:dyDescent="0.35">
      <c r="E12" s="9">
        <v>2022</v>
      </c>
      <c r="F12">
        <v>36</v>
      </c>
      <c r="H12" s="9" t="s">
        <v>50</v>
      </c>
      <c r="I12">
        <v>30</v>
      </c>
    </row>
    <row r="13" spans="2:9" x14ac:dyDescent="0.35">
      <c r="E13" s="9">
        <v>2023</v>
      </c>
      <c r="F13">
        <v>15</v>
      </c>
      <c r="H13" s="9" t="s">
        <v>55</v>
      </c>
      <c r="I13">
        <v>30</v>
      </c>
    </row>
    <row r="14" spans="2:9" x14ac:dyDescent="0.35">
      <c r="E14" s="9" t="s">
        <v>166</v>
      </c>
      <c r="F14">
        <v>372</v>
      </c>
      <c r="H14" s="9" t="s">
        <v>52</v>
      </c>
      <c r="I14">
        <v>30</v>
      </c>
    </row>
    <row r="15" spans="2:9" x14ac:dyDescent="0.35">
      <c r="H15" s="9" t="s">
        <v>166</v>
      </c>
      <c r="I15">
        <v>372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B8AD-644E-482C-9263-12FFEB72817D}">
  <dimension ref="A1:P373"/>
  <sheetViews>
    <sheetView topLeftCell="A197" workbookViewId="0">
      <selection activeCell="L14" sqref="L14"/>
    </sheetView>
  </sheetViews>
  <sheetFormatPr defaultRowHeight="14.5" x14ac:dyDescent="0.35"/>
  <cols>
    <col min="1" max="2" width="9.6328125" bestFit="1" customWidth="1"/>
    <col min="5" max="5" width="9.6328125" bestFit="1" customWidth="1"/>
    <col min="8" max="8" width="34.1796875" customWidth="1"/>
    <col min="9" max="9" width="16.90625" customWidth="1"/>
    <col min="11" max="11" width="24.7265625" bestFit="1" customWidth="1"/>
    <col min="12" max="12" width="24.7265625" customWidth="1"/>
    <col min="14" max="14" width="19.453125" bestFit="1" customWidth="1"/>
    <col min="15" max="15" width="19.453125" customWidth="1"/>
  </cols>
  <sheetData>
    <row r="1" spans="1:16" x14ac:dyDescent="0.35">
      <c r="A1" s="2" t="s">
        <v>2</v>
      </c>
      <c r="E1" t="s">
        <v>2</v>
      </c>
      <c r="H1" t="s">
        <v>541</v>
      </c>
      <c r="I1" s="2" t="s">
        <v>20</v>
      </c>
      <c r="K1" s="2" t="s">
        <v>541</v>
      </c>
      <c r="L1" s="2" t="s">
        <v>20</v>
      </c>
      <c r="N1" s="2" t="s">
        <v>541</v>
      </c>
      <c r="O1" s="2" t="s">
        <v>20</v>
      </c>
    </row>
    <row r="2" spans="1:16" x14ac:dyDescent="0.35">
      <c r="A2" s="3" t="s">
        <v>31</v>
      </c>
      <c r="B2" s="3" t="s">
        <v>31</v>
      </c>
      <c r="E2" t="s">
        <v>31</v>
      </c>
      <c r="F2">
        <v>1</v>
      </c>
      <c r="H2" t="s">
        <v>169</v>
      </c>
      <c r="I2" s="3" t="str">
        <f t="shared" ref="I2:I33" si="0">I126</f>
        <v>100.3</v>
      </c>
      <c r="P2">
        <f t="shared" ref="P2:P33" si="1">IF(I126=I250,1,0)</f>
        <v>1</v>
      </c>
    </row>
    <row r="3" spans="1:16" x14ac:dyDescent="0.35">
      <c r="A3" s="4" t="s">
        <v>36</v>
      </c>
      <c r="B3" s="4" t="s">
        <v>36</v>
      </c>
      <c r="E3" t="s">
        <v>36</v>
      </c>
      <c r="F3">
        <v>2</v>
      </c>
      <c r="H3" t="s">
        <v>172</v>
      </c>
      <c r="I3" s="3" t="str">
        <f t="shared" si="0"/>
        <v>100.4</v>
      </c>
      <c r="P3">
        <f t="shared" si="1"/>
        <v>1</v>
      </c>
    </row>
    <row r="4" spans="1:16" x14ac:dyDescent="0.35">
      <c r="A4" s="3" t="s">
        <v>38</v>
      </c>
      <c r="B4" s="3" t="s">
        <v>38</v>
      </c>
      <c r="E4" t="s">
        <v>38</v>
      </c>
      <c r="F4">
        <v>3</v>
      </c>
      <c r="H4" t="s">
        <v>175</v>
      </c>
      <c r="I4" s="3" t="str">
        <f t="shared" si="0"/>
        <v>100.4</v>
      </c>
      <c r="P4">
        <f t="shared" si="1"/>
        <v>1</v>
      </c>
    </row>
    <row r="5" spans="1:16" x14ac:dyDescent="0.35">
      <c r="A5" s="4" t="s">
        <v>39</v>
      </c>
      <c r="B5" s="4" t="s">
        <v>39</v>
      </c>
      <c r="E5" t="s">
        <v>39</v>
      </c>
      <c r="F5">
        <v>4</v>
      </c>
      <c r="H5" t="s">
        <v>178</v>
      </c>
      <c r="I5" s="3" t="str">
        <f t="shared" si="0"/>
        <v>100.5</v>
      </c>
      <c r="P5">
        <f t="shared" si="1"/>
        <v>1</v>
      </c>
    </row>
    <row r="6" spans="1:16" x14ac:dyDescent="0.35">
      <c r="A6" s="3" t="s">
        <v>41</v>
      </c>
      <c r="B6" s="3" t="s">
        <v>41</v>
      </c>
      <c r="E6" t="s">
        <v>41</v>
      </c>
      <c r="F6">
        <v>5</v>
      </c>
      <c r="H6" t="s">
        <v>181</v>
      </c>
      <c r="I6" s="3" t="str">
        <f t="shared" si="0"/>
        <v>100.5</v>
      </c>
      <c r="P6">
        <f t="shared" si="1"/>
        <v>1</v>
      </c>
    </row>
    <row r="7" spans="1:16" x14ac:dyDescent="0.35">
      <c r="A7" s="4" t="s">
        <v>42</v>
      </c>
      <c r="B7" s="4" t="s">
        <v>42</v>
      </c>
      <c r="E7" t="s">
        <v>42</v>
      </c>
      <c r="F7">
        <v>6</v>
      </c>
      <c r="H7" t="s">
        <v>184</v>
      </c>
      <c r="I7" s="3" t="str">
        <f t="shared" si="0"/>
        <v>106.6</v>
      </c>
      <c r="P7">
        <f t="shared" si="1"/>
        <v>1</v>
      </c>
    </row>
    <row r="8" spans="1:16" x14ac:dyDescent="0.35">
      <c r="A8" s="3" t="s">
        <v>44</v>
      </c>
      <c r="B8" s="3" t="s">
        <v>44</v>
      </c>
      <c r="E8" t="s">
        <v>44</v>
      </c>
      <c r="F8">
        <v>7</v>
      </c>
      <c r="H8" t="s">
        <v>187</v>
      </c>
      <c r="I8" s="3" t="str">
        <f t="shared" si="0"/>
        <v>107.7</v>
      </c>
      <c r="P8">
        <f t="shared" si="1"/>
        <v>1</v>
      </c>
    </row>
    <row r="9" spans="1:16" x14ac:dyDescent="0.35">
      <c r="A9" s="4" t="s">
        <v>46</v>
      </c>
      <c r="B9" s="4" t="s">
        <v>46</v>
      </c>
      <c r="E9" t="s">
        <v>46</v>
      </c>
      <c r="F9">
        <v>8</v>
      </c>
      <c r="H9" t="s">
        <v>190</v>
      </c>
      <c r="I9" s="3" t="str">
        <f t="shared" si="0"/>
        <v>108.9</v>
      </c>
      <c r="P9">
        <f t="shared" si="1"/>
        <v>1</v>
      </c>
    </row>
    <row r="10" spans="1:16" x14ac:dyDescent="0.35">
      <c r="A10" s="3" t="s">
        <v>48</v>
      </c>
      <c r="B10" s="3" t="s">
        <v>48</v>
      </c>
      <c r="E10" t="s">
        <v>48</v>
      </c>
      <c r="F10">
        <v>9</v>
      </c>
      <c r="H10" t="s">
        <v>193</v>
      </c>
      <c r="I10" s="3" t="str">
        <f t="shared" si="0"/>
        <v>109.7</v>
      </c>
      <c r="P10">
        <f t="shared" si="1"/>
        <v>1</v>
      </c>
    </row>
    <row r="11" spans="1:16" x14ac:dyDescent="0.35">
      <c r="A11" s="4" t="s">
        <v>50</v>
      </c>
      <c r="B11" s="4" t="s">
        <v>50</v>
      </c>
      <c r="E11" t="s">
        <v>50</v>
      </c>
      <c r="F11">
        <v>10</v>
      </c>
      <c r="H11" t="s">
        <v>196</v>
      </c>
      <c r="I11" s="3" t="str">
        <f t="shared" si="0"/>
        <v>110.5</v>
      </c>
      <c r="P11">
        <f t="shared" si="1"/>
        <v>1</v>
      </c>
    </row>
    <row r="12" spans="1:16" x14ac:dyDescent="0.35">
      <c r="A12" s="3" t="s">
        <v>52</v>
      </c>
      <c r="B12" s="3" t="s">
        <v>52</v>
      </c>
      <c r="E12" t="s">
        <v>52</v>
      </c>
      <c r="F12">
        <v>11</v>
      </c>
      <c r="H12" t="s">
        <v>199</v>
      </c>
      <c r="I12" s="3" t="str">
        <f t="shared" si="0"/>
        <v>111.1</v>
      </c>
      <c r="P12">
        <f t="shared" si="1"/>
        <v>1</v>
      </c>
    </row>
    <row r="13" spans="1:16" x14ac:dyDescent="0.35">
      <c r="A13" s="4" t="s">
        <v>53</v>
      </c>
      <c r="B13" s="3" t="s">
        <v>52</v>
      </c>
      <c r="E13" t="s">
        <v>55</v>
      </c>
      <c r="F13">
        <v>12</v>
      </c>
      <c r="H13" t="s">
        <v>202</v>
      </c>
      <c r="I13" s="3" t="str">
        <f t="shared" si="0"/>
        <v>110.7</v>
      </c>
      <c r="P13">
        <f t="shared" si="1"/>
        <v>1</v>
      </c>
    </row>
    <row r="14" spans="1:16" x14ac:dyDescent="0.35">
      <c r="A14" s="4" t="s">
        <v>55</v>
      </c>
      <c r="B14" s="4" t="s">
        <v>55</v>
      </c>
      <c r="H14" t="s">
        <v>205</v>
      </c>
      <c r="I14" s="3" t="str">
        <f t="shared" si="0"/>
        <v>111.6</v>
      </c>
      <c r="P14">
        <f t="shared" si="1"/>
        <v>1</v>
      </c>
    </row>
    <row r="15" spans="1:16" x14ac:dyDescent="0.35">
      <c r="A15" s="3" t="s">
        <v>60</v>
      </c>
      <c r="B15" s="3" t="s">
        <v>38</v>
      </c>
      <c r="H15" t="s">
        <v>208</v>
      </c>
      <c r="I15" s="3" t="str">
        <f t="shared" si="0"/>
        <v>112.5</v>
      </c>
      <c r="P15">
        <f t="shared" si="1"/>
        <v>1</v>
      </c>
    </row>
    <row r="16" spans="1:16" x14ac:dyDescent="0.35">
      <c r="H16" t="s">
        <v>211</v>
      </c>
      <c r="I16" s="3" t="str">
        <f t="shared" si="0"/>
        <v>113.2</v>
      </c>
      <c r="P16">
        <f t="shared" si="1"/>
        <v>1</v>
      </c>
    </row>
    <row r="17" spans="8:16" x14ac:dyDescent="0.35">
      <c r="H17" t="s">
        <v>214</v>
      </c>
      <c r="I17" s="3" t="str">
        <f t="shared" si="0"/>
        <v>113.9</v>
      </c>
      <c r="P17">
        <f t="shared" si="1"/>
        <v>1</v>
      </c>
    </row>
    <row r="18" spans="8:16" x14ac:dyDescent="0.35">
      <c r="H18" t="s">
        <v>217</v>
      </c>
      <c r="I18" s="3" t="str">
        <f t="shared" si="0"/>
        <v>114.3</v>
      </c>
      <c r="P18">
        <f t="shared" si="1"/>
        <v>1</v>
      </c>
    </row>
    <row r="19" spans="8:16" x14ac:dyDescent="0.35">
      <c r="H19" t="s">
        <v>220</v>
      </c>
      <c r="I19" s="3" t="str">
        <f t="shared" si="0"/>
        <v>113.9</v>
      </c>
      <c r="P19">
        <f t="shared" si="1"/>
        <v>1</v>
      </c>
    </row>
    <row r="20" spans="8:16" x14ac:dyDescent="0.35">
      <c r="H20" t="s">
        <v>223</v>
      </c>
      <c r="I20" s="3" t="str">
        <f t="shared" si="0"/>
        <v>114.8</v>
      </c>
      <c r="P20">
        <f t="shared" si="1"/>
        <v>1</v>
      </c>
    </row>
    <row r="21" spans="8:16" x14ac:dyDescent="0.35">
      <c r="H21" t="s">
        <v>226</v>
      </c>
      <c r="I21" s="3" t="str">
        <f t="shared" si="0"/>
        <v>115.5</v>
      </c>
      <c r="P21">
        <f t="shared" si="1"/>
        <v>1</v>
      </c>
    </row>
    <row r="22" spans="8:16" x14ac:dyDescent="0.35">
      <c r="H22" t="s">
        <v>229</v>
      </c>
      <c r="I22" s="3" t="str">
        <f t="shared" si="0"/>
        <v>116.1</v>
      </c>
      <c r="P22">
        <f t="shared" si="1"/>
        <v>1</v>
      </c>
    </row>
    <row r="23" spans="8:16" x14ac:dyDescent="0.35">
      <c r="H23" t="s">
        <v>232</v>
      </c>
      <c r="I23" s="3" t="str">
        <f t="shared" si="0"/>
        <v>116.7</v>
      </c>
      <c r="P23">
        <f t="shared" si="1"/>
        <v>1</v>
      </c>
    </row>
    <row r="24" spans="8:16" x14ac:dyDescent="0.35">
      <c r="H24" t="s">
        <v>235</v>
      </c>
      <c r="I24" s="3" t="str">
        <f t="shared" si="0"/>
        <v>117.1</v>
      </c>
      <c r="P24">
        <f t="shared" si="1"/>
        <v>1</v>
      </c>
    </row>
    <row r="25" spans="8:16" x14ac:dyDescent="0.35">
      <c r="H25" t="s">
        <v>238</v>
      </c>
      <c r="I25" s="3" t="str">
        <f t="shared" si="0"/>
        <v>116.5</v>
      </c>
      <c r="P25">
        <f t="shared" si="1"/>
        <v>1</v>
      </c>
    </row>
    <row r="26" spans="8:16" x14ac:dyDescent="0.35">
      <c r="H26" t="s">
        <v>241</v>
      </c>
      <c r="I26" s="3" t="str">
        <f t="shared" si="0"/>
        <v>117.3</v>
      </c>
      <c r="P26">
        <f t="shared" si="1"/>
        <v>1</v>
      </c>
    </row>
    <row r="27" spans="8:16" x14ac:dyDescent="0.35">
      <c r="H27" t="s">
        <v>244</v>
      </c>
      <c r="I27" s="3" t="str">
        <f t="shared" si="0"/>
        <v>118.1</v>
      </c>
      <c r="P27">
        <f t="shared" si="1"/>
        <v>1</v>
      </c>
    </row>
    <row r="28" spans="8:16" x14ac:dyDescent="0.35">
      <c r="H28" t="s">
        <v>247</v>
      </c>
      <c r="I28" s="3" t="str">
        <f t="shared" si="0"/>
        <v>118.6</v>
      </c>
      <c r="P28">
        <f t="shared" si="1"/>
        <v>1</v>
      </c>
    </row>
    <row r="29" spans="8:16" x14ac:dyDescent="0.35">
      <c r="H29" t="s">
        <v>250</v>
      </c>
      <c r="I29" s="3" t="str">
        <f t="shared" si="0"/>
        <v>119.2</v>
      </c>
      <c r="P29">
        <f t="shared" si="1"/>
        <v>1</v>
      </c>
    </row>
    <row r="30" spans="8:16" x14ac:dyDescent="0.35">
      <c r="H30" t="s">
        <v>253</v>
      </c>
      <c r="I30" s="3" t="str">
        <f t="shared" si="0"/>
        <v>119.6</v>
      </c>
      <c r="P30">
        <f t="shared" si="1"/>
        <v>1</v>
      </c>
    </row>
    <row r="31" spans="8:16" x14ac:dyDescent="0.35">
      <c r="H31" t="s">
        <v>256</v>
      </c>
      <c r="I31" s="3" t="str">
        <f t="shared" si="0"/>
        <v>119</v>
      </c>
      <c r="P31">
        <f t="shared" si="1"/>
        <v>1</v>
      </c>
    </row>
    <row r="32" spans="8:16" x14ac:dyDescent="0.35">
      <c r="H32" t="s">
        <v>259</v>
      </c>
      <c r="I32" s="3" t="str">
        <f t="shared" si="0"/>
        <v>119.9</v>
      </c>
      <c r="P32">
        <f t="shared" si="1"/>
        <v>1</v>
      </c>
    </row>
    <row r="33" spans="8:16" x14ac:dyDescent="0.35">
      <c r="H33" t="s">
        <v>262</v>
      </c>
      <c r="I33" s="3" t="str">
        <f t="shared" si="0"/>
        <v>120.9</v>
      </c>
      <c r="P33">
        <f t="shared" si="1"/>
        <v>1</v>
      </c>
    </row>
    <row r="34" spans="8:16" x14ac:dyDescent="0.35">
      <c r="H34" t="s">
        <v>265</v>
      </c>
      <c r="I34" s="3" t="str">
        <f t="shared" ref="I34:I65" si="2">I158</f>
        <v>121.6</v>
      </c>
      <c r="P34">
        <f t="shared" ref="P34:P65" si="3">IF(I158=I282,1,0)</f>
        <v>1</v>
      </c>
    </row>
    <row r="35" spans="8:16" x14ac:dyDescent="0.35">
      <c r="H35" t="s">
        <v>268</v>
      </c>
      <c r="I35" s="3" t="str">
        <f t="shared" si="2"/>
        <v>122.4</v>
      </c>
      <c r="P35">
        <f t="shared" si="3"/>
        <v>1</v>
      </c>
    </row>
    <row r="36" spans="8:16" x14ac:dyDescent="0.35">
      <c r="H36" t="s">
        <v>271</v>
      </c>
      <c r="I36" s="3" t="str">
        <f t="shared" si="2"/>
        <v>122.9</v>
      </c>
      <c r="P36">
        <f t="shared" si="3"/>
        <v>1</v>
      </c>
    </row>
    <row r="37" spans="8:16" x14ac:dyDescent="0.35">
      <c r="H37" t="s">
        <v>274</v>
      </c>
      <c r="I37" s="3" t="str">
        <f t="shared" si="2"/>
        <v>122.4</v>
      </c>
      <c r="P37">
        <f t="shared" si="3"/>
        <v>1</v>
      </c>
    </row>
    <row r="38" spans="8:16" x14ac:dyDescent="0.35">
      <c r="H38" t="s">
        <v>277</v>
      </c>
      <c r="I38" s="3" t="str">
        <f t="shared" si="2"/>
        <v>123.4</v>
      </c>
      <c r="P38">
        <f t="shared" si="3"/>
        <v>1</v>
      </c>
    </row>
    <row r="39" spans="8:16" x14ac:dyDescent="0.35">
      <c r="H39" t="s">
        <v>280</v>
      </c>
      <c r="I39" s="3" t="str">
        <f t="shared" si="2"/>
        <v>124.4</v>
      </c>
      <c r="P39">
        <f t="shared" si="3"/>
        <v>1</v>
      </c>
    </row>
    <row r="40" spans="8:16" x14ac:dyDescent="0.35">
      <c r="H40" t="s">
        <v>283</v>
      </c>
      <c r="I40" s="3" t="str">
        <f t="shared" si="2"/>
        <v>124.9</v>
      </c>
      <c r="P40">
        <f t="shared" si="3"/>
        <v>1</v>
      </c>
    </row>
    <row r="41" spans="8:16" x14ac:dyDescent="0.35">
      <c r="H41" t="s">
        <v>286</v>
      </c>
      <c r="I41" s="3" t="str">
        <f t="shared" si="2"/>
        <v>125.6</v>
      </c>
      <c r="P41">
        <f t="shared" si="3"/>
        <v>1</v>
      </c>
    </row>
    <row r="42" spans="8:16" x14ac:dyDescent="0.35">
      <c r="H42" t="s">
        <v>289</v>
      </c>
      <c r="I42" s="3" t="str">
        <f t="shared" si="2"/>
        <v>126</v>
      </c>
      <c r="P42">
        <f t="shared" si="3"/>
        <v>1</v>
      </c>
    </row>
    <row r="43" spans="8:16" x14ac:dyDescent="0.35">
      <c r="H43" t="s">
        <v>292</v>
      </c>
      <c r="I43" s="3" t="str">
        <f t="shared" si="2"/>
        <v>125.5</v>
      </c>
      <c r="P43">
        <f t="shared" si="3"/>
        <v>1</v>
      </c>
    </row>
    <row r="44" spans="8:16" x14ac:dyDescent="0.35">
      <c r="H44" t="s">
        <v>295</v>
      </c>
      <c r="I44" s="3" t="str">
        <f t="shared" si="2"/>
        <v>126.4</v>
      </c>
      <c r="P44">
        <f t="shared" si="3"/>
        <v>1</v>
      </c>
    </row>
    <row r="45" spans="8:16" x14ac:dyDescent="0.35">
      <c r="H45" t="s">
        <v>298</v>
      </c>
      <c r="I45" s="3" t="str">
        <f t="shared" si="2"/>
        <v>127.3</v>
      </c>
      <c r="P45">
        <f t="shared" si="3"/>
        <v>1</v>
      </c>
    </row>
    <row r="46" spans="8:16" x14ac:dyDescent="0.35">
      <c r="H46" t="s">
        <v>301</v>
      </c>
      <c r="I46" s="3" t="str">
        <f t="shared" si="2"/>
        <v>127.9</v>
      </c>
      <c r="P46">
        <f t="shared" si="3"/>
        <v>1</v>
      </c>
    </row>
    <row r="47" spans="8:16" x14ac:dyDescent="0.35">
      <c r="H47" t="s">
        <v>304</v>
      </c>
      <c r="I47" s="3" t="str">
        <f t="shared" si="2"/>
        <v>128.7</v>
      </c>
      <c r="P47">
        <f t="shared" si="3"/>
        <v>1</v>
      </c>
    </row>
    <row r="48" spans="8:16" x14ac:dyDescent="0.35">
      <c r="H48" t="s">
        <v>307</v>
      </c>
      <c r="I48" s="3" t="str">
        <f t="shared" si="2"/>
        <v>129.1</v>
      </c>
      <c r="P48">
        <f t="shared" si="3"/>
        <v>1</v>
      </c>
    </row>
    <row r="49" spans="8:16" x14ac:dyDescent="0.35">
      <c r="H49" t="s">
        <v>310</v>
      </c>
      <c r="I49" s="3" t="str">
        <f t="shared" si="2"/>
        <v>128.5</v>
      </c>
      <c r="P49">
        <f t="shared" si="3"/>
        <v>1</v>
      </c>
    </row>
    <row r="50" spans="8:16" x14ac:dyDescent="0.35">
      <c r="H50" t="s">
        <v>313</v>
      </c>
      <c r="I50" s="3" t="str">
        <f t="shared" si="2"/>
        <v>129.6</v>
      </c>
      <c r="P50">
        <f t="shared" si="3"/>
        <v>1</v>
      </c>
    </row>
    <row r="51" spans="8:16" x14ac:dyDescent="0.35">
      <c r="H51" t="s">
        <v>316</v>
      </c>
      <c r="I51" s="3" t="str">
        <f t="shared" si="2"/>
        <v>130.5</v>
      </c>
      <c r="P51">
        <f t="shared" si="3"/>
        <v>1</v>
      </c>
    </row>
    <row r="52" spans="8:16" x14ac:dyDescent="0.35">
      <c r="H52" t="s">
        <v>319</v>
      </c>
      <c r="I52" s="3" t="str">
        <f t="shared" si="2"/>
        <v>131.1</v>
      </c>
      <c r="P52">
        <f t="shared" si="3"/>
        <v>1</v>
      </c>
    </row>
    <row r="53" spans="8:16" x14ac:dyDescent="0.35">
      <c r="H53" t="s">
        <v>322</v>
      </c>
      <c r="I53" s="3" t="str">
        <f t="shared" si="2"/>
        <v>131.7</v>
      </c>
      <c r="P53">
        <f t="shared" si="3"/>
        <v>1</v>
      </c>
    </row>
    <row r="54" spans="8:16" x14ac:dyDescent="0.35">
      <c r="H54" t="s">
        <v>325</v>
      </c>
      <c r="I54" s="3" t="str">
        <f t="shared" si="2"/>
        <v>132.1</v>
      </c>
      <c r="P54">
        <f t="shared" si="3"/>
        <v>1</v>
      </c>
    </row>
    <row r="55" spans="8:16" x14ac:dyDescent="0.35">
      <c r="H55" t="s">
        <v>328</v>
      </c>
      <c r="I55" s="3" t="str">
        <f t="shared" si="2"/>
        <v>131.4</v>
      </c>
      <c r="P55">
        <f t="shared" si="3"/>
        <v>1</v>
      </c>
    </row>
    <row r="56" spans="8:16" x14ac:dyDescent="0.35">
      <c r="H56" t="s">
        <v>331</v>
      </c>
      <c r="I56" s="3" t="str">
        <f t="shared" si="2"/>
        <v>132.6</v>
      </c>
      <c r="P56">
        <f t="shared" si="3"/>
        <v>1</v>
      </c>
    </row>
    <row r="57" spans="8:16" x14ac:dyDescent="0.35">
      <c r="H57" t="s">
        <v>334</v>
      </c>
      <c r="I57" s="3" t="str">
        <f t="shared" si="2"/>
        <v>134.4</v>
      </c>
      <c r="P57">
        <f t="shared" si="3"/>
        <v>1</v>
      </c>
    </row>
    <row r="58" spans="8:16" x14ac:dyDescent="0.35">
      <c r="H58" t="s">
        <v>337</v>
      </c>
      <c r="I58" s="3" t="str">
        <f t="shared" si="2"/>
        <v>135.7</v>
      </c>
      <c r="P58">
        <f t="shared" si="3"/>
        <v>1</v>
      </c>
    </row>
    <row r="59" spans="8:16" x14ac:dyDescent="0.35">
      <c r="H59" t="s">
        <v>340</v>
      </c>
      <c r="I59" s="3" t="str">
        <f t="shared" si="2"/>
        <v>137.3</v>
      </c>
      <c r="P59">
        <f t="shared" si="3"/>
        <v>1</v>
      </c>
    </row>
    <row r="60" spans="8:16" x14ac:dyDescent="0.35">
      <c r="H60" t="s">
        <v>343</v>
      </c>
      <c r="I60" s="3" t="str">
        <f t="shared" si="2"/>
        <v>138.6</v>
      </c>
      <c r="P60">
        <f t="shared" si="3"/>
        <v>1</v>
      </c>
    </row>
    <row r="61" spans="8:16" x14ac:dyDescent="0.35">
      <c r="H61" t="s">
        <v>346</v>
      </c>
      <c r="I61" s="3" t="str">
        <f t="shared" si="2"/>
        <v>139.1</v>
      </c>
      <c r="P61">
        <f t="shared" si="3"/>
        <v>1</v>
      </c>
    </row>
    <row r="62" spans="8:16" x14ac:dyDescent="0.35">
      <c r="H62" t="s">
        <v>349</v>
      </c>
      <c r="I62" s="3" t="str">
        <f t="shared" si="2"/>
        <v>140.4</v>
      </c>
      <c r="P62">
        <f t="shared" si="3"/>
        <v>1</v>
      </c>
    </row>
    <row r="63" spans="8:16" x14ac:dyDescent="0.35">
      <c r="H63" t="s">
        <v>352</v>
      </c>
      <c r="I63" s="3" t="str">
        <f t="shared" si="2"/>
        <v>141.3</v>
      </c>
      <c r="P63">
        <f t="shared" si="3"/>
        <v>1</v>
      </c>
    </row>
    <row r="64" spans="8:16" x14ac:dyDescent="0.35">
      <c r="H64" t="s">
        <v>355</v>
      </c>
      <c r="I64" s="3" t="str">
        <f t="shared" si="2"/>
        <v>142</v>
      </c>
      <c r="P64">
        <f t="shared" si="3"/>
        <v>1</v>
      </c>
    </row>
    <row r="65" spans="8:16" x14ac:dyDescent="0.35">
      <c r="H65" t="s">
        <v>358</v>
      </c>
      <c r="I65" s="3" t="str">
        <f t="shared" si="2"/>
        <v>142.9</v>
      </c>
      <c r="P65">
        <f t="shared" si="3"/>
        <v>1</v>
      </c>
    </row>
    <row r="66" spans="8:16" x14ac:dyDescent="0.35">
      <c r="H66" t="s">
        <v>361</v>
      </c>
      <c r="I66" s="3" t="str">
        <f t="shared" ref="I66:I97" si="4">I190</f>
        <v>143.2</v>
      </c>
      <c r="P66">
        <f t="shared" ref="P66:P97" si="5">IF(I190=I314,1,0)</f>
        <v>1</v>
      </c>
    </row>
    <row r="67" spans="8:16" x14ac:dyDescent="0.35">
      <c r="H67" t="s">
        <v>364</v>
      </c>
      <c r="I67" s="3" t="str">
        <f t="shared" si="4"/>
        <v>142.5</v>
      </c>
      <c r="P67">
        <f t="shared" si="5"/>
        <v>1</v>
      </c>
    </row>
    <row r="68" spans="8:16" x14ac:dyDescent="0.35">
      <c r="H68" t="s">
        <v>367</v>
      </c>
      <c r="I68" s="3" t="str">
        <f t="shared" si="4"/>
        <v>143.6</v>
      </c>
      <c r="P68">
        <f t="shared" si="5"/>
        <v>1</v>
      </c>
    </row>
    <row r="69" spans="8:16" x14ac:dyDescent="0.35">
      <c r="H69" t="s">
        <v>370</v>
      </c>
      <c r="I69" s="3" t="str">
        <f t="shared" si="4"/>
        <v>144.6</v>
      </c>
      <c r="P69">
        <f t="shared" si="5"/>
        <v>1</v>
      </c>
    </row>
    <row r="70" spans="8:16" x14ac:dyDescent="0.35">
      <c r="H70" t="s">
        <v>373</v>
      </c>
      <c r="I70" s="3" t="str">
        <f t="shared" si="4"/>
        <v>145.3</v>
      </c>
      <c r="P70">
        <f t="shared" si="5"/>
        <v>1</v>
      </c>
    </row>
    <row r="71" spans="8:16" x14ac:dyDescent="0.35">
      <c r="H71" t="s">
        <v>376</v>
      </c>
      <c r="I71" s="3" t="str">
        <f t="shared" si="4"/>
        <v>146.9</v>
      </c>
      <c r="P71">
        <f t="shared" si="5"/>
        <v>0</v>
      </c>
    </row>
    <row r="72" spans="8:16" x14ac:dyDescent="0.35">
      <c r="H72" t="s">
        <v>379</v>
      </c>
      <c r="I72" s="3" t="str">
        <f t="shared" si="4"/>
        <v>146.9</v>
      </c>
      <c r="P72">
        <f t="shared" si="5"/>
        <v>1</v>
      </c>
    </row>
    <row r="73" spans="8:16" x14ac:dyDescent="0.35">
      <c r="H73" t="s">
        <v>382</v>
      </c>
      <c r="I73" s="3" t="str">
        <f t="shared" si="4"/>
        <v>146.5</v>
      </c>
      <c r="P73">
        <f t="shared" si="5"/>
        <v>1</v>
      </c>
    </row>
    <row r="74" spans="8:16" x14ac:dyDescent="0.35">
      <c r="H74" t="s">
        <v>385</v>
      </c>
      <c r="I74" s="3" t="str">
        <f t="shared" si="4"/>
        <v>147.7</v>
      </c>
      <c r="P74">
        <f t="shared" si="5"/>
        <v>1</v>
      </c>
    </row>
    <row r="75" spans="8:16" x14ac:dyDescent="0.35">
      <c r="H75" t="s">
        <v>388</v>
      </c>
      <c r="I75" s="3" t="str">
        <f t="shared" si="4"/>
        <v>148.5</v>
      </c>
      <c r="P75">
        <f t="shared" si="5"/>
        <v>1</v>
      </c>
    </row>
    <row r="76" spans="8:16" x14ac:dyDescent="0.35">
      <c r="H76" t="s">
        <v>391</v>
      </c>
      <c r="I76" s="3" t="str">
        <f t="shared" si="4"/>
        <v>149</v>
      </c>
      <c r="P76">
        <f t="shared" si="5"/>
        <v>1</v>
      </c>
    </row>
    <row r="77" spans="8:16" x14ac:dyDescent="0.35">
      <c r="H77" t="s">
        <v>394</v>
      </c>
      <c r="I77" s="3" t="str">
        <f t="shared" si="4"/>
        <v>150.1</v>
      </c>
      <c r="P77">
        <f t="shared" si="5"/>
        <v>1</v>
      </c>
    </row>
    <row r="78" spans="8:16" x14ac:dyDescent="0.35">
      <c r="H78" t="s">
        <v>397</v>
      </c>
      <c r="I78" s="3" t="str">
        <f t="shared" si="4"/>
        <v>149.4</v>
      </c>
      <c r="P78">
        <f t="shared" si="5"/>
        <v>1</v>
      </c>
    </row>
    <row r="79" spans="8:16" x14ac:dyDescent="0.35">
      <c r="H79" t="s">
        <v>400</v>
      </c>
      <c r="I79" s="3" t="str">
        <f t="shared" si="4"/>
        <v>150.6</v>
      </c>
      <c r="P79">
        <f t="shared" si="5"/>
        <v>1</v>
      </c>
    </row>
    <row r="80" spans="8:16" x14ac:dyDescent="0.35">
      <c r="H80" t="s">
        <v>403</v>
      </c>
      <c r="I80" s="3" t="str">
        <f t="shared" si="4"/>
        <v>151.6</v>
      </c>
      <c r="P80">
        <f t="shared" si="5"/>
        <v>1</v>
      </c>
    </row>
    <row r="81" spans="8:16" x14ac:dyDescent="0.35">
      <c r="H81" t="s">
        <v>406</v>
      </c>
      <c r="I81" s="3" t="str">
        <f t="shared" si="4"/>
        <v>152.2</v>
      </c>
      <c r="P81">
        <f t="shared" si="5"/>
        <v>1</v>
      </c>
    </row>
    <row r="82" spans="8:16" x14ac:dyDescent="0.35">
      <c r="H82" t="s">
        <v>409</v>
      </c>
      <c r="I82" s="3" t="str">
        <f t="shared" si="4"/>
        <v>153</v>
      </c>
      <c r="P82">
        <f t="shared" si="5"/>
        <v>1</v>
      </c>
    </row>
    <row r="83" spans="8:16" x14ac:dyDescent="0.35">
      <c r="H83" t="s">
        <v>412</v>
      </c>
      <c r="I83" s="3" t="str">
        <f t="shared" si="4"/>
        <v>153.5</v>
      </c>
      <c r="P83">
        <f t="shared" si="5"/>
        <v>1</v>
      </c>
    </row>
    <row r="84" spans="8:16" x14ac:dyDescent="0.35">
      <c r="H84" t="s">
        <v>415</v>
      </c>
      <c r="I84" s="3" t="str">
        <f t="shared" si="4"/>
        <v>152.8</v>
      </c>
      <c r="P84">
        <f t="shared" si="5"/>
        <v>1</v>
      </c>
    </row>
    <row r="85" spans="8:16" x14ac:dyDescent="0.35">
      <c r="H85" t="s">
        <v>418</v>
      </c>
      <c r="I85" s="3" t="str">
        <f t="shared" si="4"/>
        <v>153.9</v>
      </c>
      <c r="P85">
        <f t="shared" si="5"/>
        <v>1</v>
      </c>
    </row>
    <row r="86" spans="8:16" x14ac:dyDescent="0.35">
      <c r="H86" t="s">
        <v>421</v>
      </c>
      <c r="I86" s="3" t="str">
        <f t="shared" si="4"/>
        <v>154.8</v>
      </c>
      <c r="P86">
        <f t="shared" si="5"/>
        <v>1</v>
      </c>
    </row>
    <row r="87" spans="8:16" x14ac:dyDescent="0.35">
      <c r="H87" t="s">
        <v>424</v>
      </c>
      <c r="I87" s="3" t="str">
        <f t="shared" si="4"/>
        <v>154.5</v>
      </c>
      <c r="P87">
        <f t="shared" si="5"/>
        <v>1</v>
      </c>
    </row>
    <row r="88" spans="8:16" x14ac:dyDescent="0.35">
      <c r="H88" t="s">
        <v>427</v>
      </c>
      <c r="I88" s="3" t="str">
        <f t="shared" si="4"/>
        <v>155.6</v>
      </c>
      <c r="P88">
        <f t="shared" si="5"/>
        <v>1</v>
      </c>
    </row>
    <row r="89" spans="8:16" x14ac:dyDescent="0.35">
      <c r="H89" t="s">
        <v>430</v>
      </c>
      <c r="I89" s="3" t="str">
        <f t="shared" si="4"/>
        <v>NA</v>
      </c>
      <c r="P89">
        <f t="shared" si="5"/>
        <v>1</v>
      </c>
    </row>
    <row r="90" spans="8:16" x14ac:dyDescent="0.35">
      <c r="H90" t="s">
        <v>433</v>
      </c>
      <c r="I90" s="3" t="str">
        <f t="shared" si="4"/>
        <v>154.7</v>
      </c>
      <c r="P90">
        <f t="shared" si="5"/>
        <v>1</v>
      </c>
    </row>
    <row r="91" spans="8:16" x14ac:dyDescent="0.35">
      <c r="H91" t="s">
        <v>436</v>
      </c>
      <c r="I91" s="3" t="str">
        <f t="shared" si="4"/>
        <v>154.7</v>
      </c>
      <c r="P91">
        <f t="shared" si="5"/>
        <v>1</v>
      </c>
    </row>
    <row r="92" spans="8:16" x14ac:dyDescent="0.35">
      <c r="H92" t="s">
        <v>439</v>
      </c>
      <c r="I92" s="3" t="str">
        <f t="shared" si="4"/>
        <v>155.5</v>
      </c>
      <c r="P92">
        <f t="shared" si="5"/>
        <v>1</v>
      </c>
    </row>
    <row r="93" spans="8:16" x14ac:dyDescent="0.35">
      <c r="H93" t="s">
        <v>442</v>
      </c>
      <c r="I93" s="3" t="str">
        <f t="shared" si="4"/>
        <v>156.3</v>
      </c>
      <c r="P93">
        <f t="shared" si="5"/>
        <v>1</v>
      </c>
    </row>
    <row r="94" spans="8:16" x14ac:dyDescent="0.35">
      <c r="H94" t="s">
        <v>445</v>
      </c>
      <c r="I94" s="3" t="str">
        <f t="shared" si="4"/>
        <v>156.5</v>
      </c>
      <c r="P94">
        <f t="shared" si="5"/>
        <v>1</v>
      </c>
    </row>
    <row r="95" spans="8:16" x14ac:dyDescent="0.35">
      <c r="H95" t="s">
        <v>448</v>
      </c>
      <c r="I95" s="3" t="str">
        <f t="shared" si="4"/>
        <v>158</v>
      </c>
      <c r="P95">
        <f t="shared" si="5"/>
        <v>1</v>
      </c>
    </row>
    <row r="96" spans="8:16" x14ac:dyDescent="0.35">
      <c r="H96" t="s">
        <v>451</v>
      </c>
      <c r="I96" s="3" t="str">
        <f t="shared" si="4"/>
        <v>158.4</v>
      </c>
      <c r="P96">
        <f t="shared" si="5"/>
        <v>1</v>
      </c>
    </row>
    <row r="97" spans="8:16" x14ac:dyDescent="0.35">
      <c r="H97" t="s">
        <v>454</v>
      </c>
      <c r="I97" s="3" t="str">
        <f t="shared" si="4"/>
        <v>157.7</v>
      </c>
      <c r="P97">
        <f t="shared" si="5"/>
        <v>1</v>
      </c>
    </row>
    <row r="98" spans="8:16" x14ac:dyDescent="0.35">
      <c r="H98" t="s">
        <v>457</v>
      </c>
      <c r="I98" s="3" t="str">
        <f t="shared" ref="I98:I125" si="6">I222</f>
        <v>159.8</v>
      </c>
      <c r="P98">
        <f t="shared" ref="P98:P125" si="7">IF(I222=I346,1,0)</f>
        <v>1</v>
      </c>
    </row>
    <row r="99" spans="8:16" x14ac:dyDescent="0.35">
      <c r="H99" t="s">
        <v>460</v>
      </c>
      <c r="I99" s="3" t="str">
        <f t="shared" si="6"/>
        <v>159.9</v>
      </c>
      <c r="P99">
        <f t="shared" si="7"/>
        <v>1</v>
      </c>
    </row>
    <row r="100" spans="8:16" x14ac:dyDescent="0.35">
      <c r="H100" t="s">
        <v>463</v>
      </c>
      <c r="I100" s="3" t="str">
        <f t="shared" si="6"/>
        <v>161.4</v>
      </c>
      <c r="P100">
        <f t="shared" si="7"/>
        <v>1</v>
      </c>
    </row>
    <row r="101" spans="8:16" x14ac:dyDescent="0.35">
      <c r="H101" t="s">
        <v>466</v>
      </c>
      <c r="I101" s="3" t="str">
        <f t="shared" si="6"/>
        <v>161.6</v>
      </c>
      <c r="P101">
        <f t="shared" si="7"/>
        <v>1</v>
      </c>
    </row>
    <row r="102" spans="8:16" x14ac:dyDescent="0.35">
      <c r="H102" t="s">
        <v>469</v>
      </c>
      <c r="I102" s="3" t="str">
        <f t="shared" si="6"/>
        <v>160.5</v>
      </c>
      <c r="P102">
        <f t="shared" si="7"/>
        <v>1</v>
      </c>
    </row>
    <row r="103" spans="8:16" x14ac:dyDescent="0.35">
      <c r="H103" t="s">
        <v>472</v>
      </c>
      <c r="I103" s="3" t="str">
        <f t="shared" si="6"/>
        <v>161.5</v>
      </c>
      <c r="P103">
        <f t="shared" si="7"/>
        <v>1</v>
      </c>
    </row>
    <row r="104" spans="8:16" x14ac:dyDescent="0.35">
      <c r="H104" t="s">
        <v>475</v>
      </c>
      <c r="I104" s="3" t="str">
        <f t="shared" si="6"/>
        <v>162.1</v>
      </c>
      <c r="P104">
        <f t="shared" si="7"/>
        <v>1</v>
      </c>
    </row>
    <row r="105" spans="8:16" x14ac:dyDescent="0.35">
      <c r="H105" t="s">
        <v>478</v>
      </c>
      <c r="I105" s="3" t="str">
        <f t="shared" si="6"/>
        <v>162.1</v>
      </c>
      <c r="P105">
        <f t="shared" si="7"/>
        <v>1</v>
      </c>
    </row>
    <row r="106" spans="8:16" x14ac:dyDescent="0.35">
      <c r="H106" t="s">
        <v>481</v>
      </c>
      <c r="I106" s="3" t="str">
        <f t="shared" si="6"/>
        <v>163.6</v>
      </c>
      <c r="P106">
        <f t="shared" si="7"/>
        <v>1</v>
      </c>
    </row>
    <row r="107" spans="8:16" x14ac:dyDescent="0.35">
      <c r="H107" t="s">
        <v>484</v>
      </c>
      <c r="I107" s="3" t="str">
        <f t="shared" si="6"/>
        <v>164.2</v>
      </c>
      <c r="P107">
        <f t="shared" si="7"/>
        <v>1</v>
      </c>
    </row>
    <row r="108" spans="8:16" x14ac:dyDescent="0.35">
      <c r="H108" t="s">
        <v>487</v>
      </c>
      <c r="I108" s="3" t="str">
        <f t="shared" si="6"/>
        <v>163.4</v>
      </c>
      <c r="P108">
        <f t="shared" si="7"/>
        <v>1</v>
      </c>
    </row>
    <row r="109" spans="8:16" x14ac:dyDescent="0.35">
      <c r="H109" t="s">
        <v>490</v>
      </c>
      <c r="I109" s="3" t="str">
        <f t="shared" si="6"/>
        <v>164.5</v>
      </c>
      <c r="P109">
        <f t="shared" si="7"/>
        <v>1</v>
      </c>
    </row>
    <row r="110" spans="8:16" x14ac:dyDescent="0.35">
      <c r="H110" t="s">
        <v>493</v>
      </c>
      <c r="I110" s="3" t="str">
        <f t="shared" si="6"/>
        <v>165.5</v>
      </c>
      <c r="P110">
        <f t="shared" si="7"/>
        <v>1</v>
      </c>
    </row>
    <row r="111" spans="8:16" x14ac:dyDescent="0.35">
      <c r="H111" t="s">
        <v>496</v>
      </c>
      <c r="I111" s="3" t="str">
        <f t="shared" si="6"/>
        <v>165.3</v>
      </c>
      <c r="P111">
        <f t="shared" si="7"/>
        <v>1</v>
      </c>
    </row>
    <row r="112" spans="8:16" x14ac:dyDescent="0.35">
      <c r="H112" t="s">
        <v>499</v>
      </c>
      <c r="I112" s="3" t="str">
        <f t="shared" si="6"/>
        <v>167</v>
      </c>
      <c r="P112">
        <f t="shared" si="7"/>
        <v>1</v>
      </c>
    </row>
    <row r="113" spans="8:16" x14ac:dyDescent="0.35">
      <c r="H113" t="s">
        <v>502</v>
      </c>
      <c r="I113" s="3" t="str">
        <f t="shared" si="6"/>
        <v>167.5</v>
      </c>
      <c r="P113">
        <f t="shared" si="7"/>
        <v>1</v>
      </c>
    </row>
    <row r="114" spans="8:16" x14ac:dyDescent="0.35">
      <c r="H114" t="s">
        <v>505</v>
      </c>
      <c r="I114" s="3" t="str">
        <f t="shared" si="6"/>
        <v>166.8</v>
      </c>
      <c r="P114">
        <f t="shared" si="7"/>
        <v>1</v>
      </c>
    </row>
    <row r="115" spans="8:16" x14ac:dyDescent="0.35">
      <c r="H115" t="s">
        <v>508</v>
      </c>
      <c r="I115" s="3" t="str">
        <f t="shared" si="6"/>
        <v>167.8</v>
      </c>
      <c r="P115">
        <f t="shared" si="7"/>
        <v>1</v>
      </c>
    </row>
    <row r="116" spans="8:16" x14ac:dyDescent="0.35">
      <c r="H116" t="s">
        <v>511</v>
      </c>
      <c r="I116" s="3" t="str">
        <f t="shared" si="6"/>
        <v>169</v>
      </c>
      <c r="P116">
        <f t="shared" si="7"/>
        <v>1</v>
      </c>
    </row>
    <row r="117" spans="8:16" x14ac:dyDescent="0.35">
      <c r="H117" t="s">
        <v>514</v>
      </c>
      <c r="I117" s="3" t="str">
        <f t="shared" si="6"/>
        <v>169.5</v>
      </c>
      <c r="P117">
        <f t="shared" si="7"/>
        <v>1</v>
      </c>
    </row>
    <row r="118" spans="8:16" x14ac:dyDescent="0.35">
      <c r="H118" t="s">
        <v>517</v>
      </c>
      <c r="I118" s="3" t="str">
        <f t="shared" si="6"/>
        <v>171.2</v>
      </c>
      <c r="P118">
        <f t="shared" si="7"/>
        <v>1</v>
      </c>
    </row>
    <row r="119" spans="8:16" x14ac:dyDescent="0.35">
      <c r="H119" t="s">
        <v>520</v>
      </c>
      <c r="I119" s="3" t="str">
        <f t="shared" si="6"/>
        <v>171.8</v>
      </c>
      <c r="P119">
        <f t="shared" si="7"/>
        <v>1</v>
      </c>
    </row>
    <row r="120" spans="8:16" x14ac:dyDescent="0.35">
      <c r="H120" t="s">
        <v>523</v>
      </c>
      <c r="I120" s="3" t="str">
        <f t="shared" si="6"/>
        <v>170.7</v>
      </c>
      <c r="P120">
        <f t="shared" si="7"/>
        <v>1</v>
      </c>
    </row>
    <row r="121" spans="8:16" x14ac:dyDescent="0.35">
      <c r="H121" t="s">
        <v>526</v>
      </c>
      <c r="I121" s="3" t="str">
        <f t="shared" si="6"/>
        <v>172.1</v>
      </c>
      <c r="P121">
        <f t="shared" si="7"/>
        <v>1</v>
      </c>
    </row>
    <row r="122" spans="8:16" x14ac:dyDescent="0.35">
      <c r="H122" t="s">
        <v>529</v>
      </c>
      <c r="I122" s="3" t="str">
        <f t="shared" si="6"/>
        <v>173.5</v>
      </c>
      <c r="P122">
        <f t="shared" si="7"/>
        <v>1</v>
      </c>
    </row>
    <row r="123" spans="8:16" x14ac:dyDescent="0.35">
      <c r="H123" t="s">
        <v>532</v>
      </c>
      <c r="I123" s="3" t="str">
        <f t="shared" si="6"/>
        <v>173.5</v>
      </c>
      <c r="P123">
        <f t="shared" si="7"/>
        <v>1</v>
      </c>
    </row>
    <row r="124" spans="8:16" x14ac:dyDescent="0.35">
      <c r="H124" t="s">
        <v>535</v>
      </c>
      <c r="I124" s="3" t="str">
        <f t="shared" si="6"/>
        <v>175.2</v>
      </c>
      <c r="P124">
        <f t="shared" si="7"/>
        <v>1</v>
      </c>
    </row>
    <row r="125" spans="8:16" x14ac:dyDescent="0.35">
      <c r="H125" t="s">
        <v>538</v>
      </c>
      <c r="I125" s="3" t="str">
        <f t="shared" si="6"/>
        <v>175.6</v>
      </c>
      <c r="P125">
        <f t="shared" si="7"/>
        <v>1</v>
      </c>
    </row>
    <row r="126" spans="8:16" x14ac:dyDescent="0.35">
      <c r="H126" s="3" t="s">
        <v>171</v>
      </c>
      <c r="I126" s="3" t="s">
        <v>34</v>
      </c>
    </row>
    <row r="127" spans="8:16" x14ac:dyDescent="0.35">
      <c r="H127" s="4" t="s">
        <v>174</v>
      </c>
      <c r="I127" s="4" t="s">
        <v>37</v>
      </c>
    </row>
    <row r="128" spans="8:16" x14ac:dyDescent="0.35">
      <c r="H128" s="3" t="s">
        <v>177</v>
      </c>
      <c r="I128" s="3" t="s">
        <v>37</v>
      </c>
    </row>
    <row r="129" spans="8:9" x14ac:dyDescent="0.35">
      <c r="H129" s="4" t="s">
        <v>180</v>
      </c>
      <c r="I129" s="4" t="s">
        <v>40</v>
      </c>
    </row>
    <row r="130" spans="8:9" x14ac:dyDescent="0.35">
      <c r="H130" s="3" t="s">
        <v>183</v>
      </c>
      <c r="I130" s="3" t="s">
        <v>40</v>
      </c>
    </row>
    <row r="131" spans="8:9" x14ac:dyDescent="0.35">
      <c r="H131" s="4" t="s">
        <v>186</v>
      </c>
      <c r="I131" s="4" t="s">
        <v>43</v>
      </c>
    </row>
    <row r="132" spans="8:9" x14ac:dyDescent="0.35">
      <c r="H132" s="3" t="s">
        <v>189</v>
      </c>
      <c r="I132" s="3" t="s">
        <v>45</v>
      </c>
    </row>
    <row r="133" spans="8:9" x14ac:dyDescent="0.35">
      <c r="H133" s="4" t="s">
        <v>192</v>
      </c>
      <c r="I133" s="4" t="s">
        <v>47</v>
      </c>
    </row>
    <row r="134" spans="8:9" x14ac:dyDescent="0.35">
      <c r="H134" s="3" t="s">
        <v>195</v>
      </c>
      <c r="I134" s="3" t="s">
        <v>49</v>
      </c>
    </row>
    <row r="135" spans="8:9" x14ac:dyDescent="0.35">
      <c r="H135" s="4" t="s">
        <v>198</v>
      </c>
      <c r="I135" s="4" t="s">
        <v>51</v>
      </c>
    </row>
    <row r="136" spans="8:9" x14ac:dyDescent="0.35">
      <c r="H136" s="3" t="s">
        <v>201</v>
      </c>
      <c r="I136" s="3" t="s">
        <v>54</v>
      </c>
    </row>
    <row r="137" spans="8:9" x14ac:dyDescent="0.35">
      <c r="H137" s="4" t="s">
        <v>204</v>
      </c>
      <c r="I137" s="4" t="s">
        <v>56</v>
      </c>
    </row>
    <row r="138" spans="8:9" x14ac:dyDescent="0.35">
      <c r="H138" s="3" t="s">
        <v>207</v>
      </c>
      <c r="I138" s="3" t="s">
        <v>57</v>
      </c>
    </row>
    <row r="139" spans="8:9" x14ac:dyDescent="0.35">
      <c r="H139" s="4" t="s">
        <v>210</v>
      </c>
      <c r="I139" s="4" t="s">
        <v>58</v>
      </c>
    </row>
    <row r="140" spans="8:9" x14ac:dyDescent="0.35">
      <c r="H140" s="3" t="s">
        <v>213</v>
      </c>
      <c r="I140" s="3" t="s">
        <v>59</v>
      </c>
    </row>
    <row r="141" spans="8:9" x14ac:dyDescent="0.35">
      <c r="H141" s="4" t="s">
        <v>216</v>
      </c>
      <c r="I141" s="4" t="s">
        <v>61</v>
      </c>
    </row>
    <row r="142" spans="8:9" x14ac:dyDescent="0.35">
      <c r="H142" s="3" t="s">
        <v>219</v>
      </c>
      <c r="I142" s="3" t="s">
        <v>62</v>
      </c>
    </row>
    <row r="143" spans="8:9" x14ac:dyDescent="0.35">
      <c r="H143" s="4" t="s">
        <v>222</v>
      </c>
      <c r="I143" s="4" t="s">
        <v>61</v>
      </c>
    </row>
    <row r="144" spans="8:9" x14ac:dyDescent="0.35">
      <c r="H144" s="3" t="s">
        <v>225</v>
      </c>
      <c r="I144" s="3" t="s">
        <v>63</v>
      </c>
    </row>
    <row r="145" spans="8:9" x14ac:dyDescent="0.35">
      <c r="H145" s="4" t="s">
        <v>228</v>
      </c>
      <c r="I145" s="4" t="s">
        <v>64</v>
      </c>
    </row>
    <row r="146" spans="8:9" x14ac:dyDescent="0.35">
      <c r="H146" s="3" t="s">
        <v>231</v>
      </c>
      <c r="I146" s="3" t="s">
        <v>65</v>
      </c>
    </row>
    <row r="147" spans="8:9" x14ac:dyDescent="0.35">
      <c r="H147" s="4" t="s">
        <v>234</v>
      </c>
      <c r="I147" s="4" t="s">
        <v>66</v>
      </c>
    </row>
    <row r="148" spans="8:9" x14ac:dyDescent="0.35">
      <c r="H148" s="3" t="s">
        <v>237</v>
      </c>
      <c r="I148" s="3" t="s">
        <v>67</v>
      </c>
    </row>
    <row r="149" spans="8:9" x14ac:dyDescent="0.35">
      <c r="H149" s="4" t="s">
        <v>240</v>
      </c>
      <c r="I149" s="4" t="s">
        <v>68</v>
      </c>
    </row>
    <row r="150" spans="8:9" x14ac:dyDescent="0.35">
      <c r="H150" s="3" t="s">
        <v>243</v>
      </c>
      <c r="I150" s="3" t="s">
        <v>69</v>
      </c>
    </row>
    <row r="151" spans="8:9" x14ac:dyDescent="0.35">
      <c r="H151" s="4" t="s">
        <v>246</v>
      </c>
      <c r="I151" s="4" t="s">
        <v>70</v>
      </c>
    </row>
    <row r="152" spans="8:9" x14ac:dyDescent="0.35">
      <c r="H152" s="3" t="s">
        <v>249</v>
      </c>
      <c r="I152" s="3" t="s">
        <v>71</v>
      </c>
    </row>
    <row r="153" spans="8:9" x14ac:dyDescent="0.35">
      <c r="H153" s="4" t="s">
        <v>252</v>
      </c>
      <c r="I153" s="4" t="s">
        <v>72</v>
      </c>
    </row>
    <row r="154" spans="8:9" x14ac:dyDescent="0.35">
      <c r="H154" s="3" t="s">
        <v>255</v>
      </c>
      <c r="I154" s="3" t="s">
        <v>73</v>
      </c>
    </row>
    <row r="155" spans="8:9" x14ac:dyDescent="0.35">
      <c r="H155" s="4" t="s">
        <v>258</v>
      </c>
      <c r="I155" s="4" t="s">
        <v>74</v>
      </c>
    </row>
    <row r="156" spans="8:9" x14ac:dyDescent="0.35">
      <c r="H156" s="3" t="s">
        <v>261</v>
      </c>
      <c r="I156" s="3" t="s">
        <v>75</v>
      </c>
    </row>
    <row r="157" spans="8:9" x14ac:dyDescent="0.35">
      <c r="H157" s="4" t="s">
        <v>264</v>
      </c>
      <c r="I157" s="4" t="s">
        <v>76</v>
      </c>
    </row>
    <row r="158" spans="8:9" x14ac:dyDescent="0.35">
      <c r="H158" s="3" t="s">
        <v>267</v>
      </c>
      <c r="I158" s="3" t="s">
        <v>77</v>
      </c>
    </row>
    <row r="159" spans="8:9" x14ac:dyDescent="0.35">
      <c r="H159" s="4" t="s">
        <v>270</v>
      </c>
      <c r="I159" s="4" t="s">
        <v>78</v>
      </c>
    </row>
    <row r="160" spans="8:9" x14ac:dyDescent="0.35">
      <c r="H160" s="3" t="s">
        <v>273</v>
      </c>
      <c r="I160" s="3" t="s">
        <v>79</v>
      </c>
    </row>
    <row r="161" spans="8:9" x14ac:dyDescent="0.35">
      <c r="H161" s="4" t="s">
        <v>276</v>
      </c>
      <c r="I161" s="4" t="s">
        <v>78</v>
      </c>
    </row>
    <row r="162" spans="8:9" x14ac:dyDescent="0.35">
      <c r="H162" s="3" t="s">
        <v>279</v>
      </c>
      <c r="I162" s="3" t="s">
        <v>80</v>
      </c>
    </row>
    <row r="163" spans="8:9" x14ac:dyDescent="0.35">
      <c r="H163" s="4" t="s">
        <v>282</v>
      </c>
      <c r="I163" s="4" t="s">
        <v>81</v>
      </c>
    </row>
    <row r="164" spans="8:9" x14ac:dyDescent="0.35">
      <c r="H164" s="3" t="s">
        <v>285</v>
      </c>
      <c r="I164" s="3" t="s">
        <v>82</v>
      </c>
    </row>
    <row r="165" spans="8:9" x14ac:dyDescent="0.35">
      <c r="H165" s="4" t="s">
        <v>288</v>
      </c>
      <c r="I165" s="4" t="s">
        <v>83</v>
      </c>
    </row>
    <row r="166" spans="8:9" x14ac:dyDescent="0.35">
      <c r="H166" s="3" t="s">
        <v>291</v>
      </c>
      <c r="I166" s="3" t="s">
        <v>84</v>
      </c>
    </row>
    <row r="167" spans="8:9" x14ac:dyDescent="0.35">
      <c r="H167" s="4" t="s">
        <v>294</v>
      </c>
      <c r="I167" s="4" t="s">
        <v>85</v>
      </c>
    </row>
    <row r="168" spans="8:9" x14ac:dyDescent="0.35">
      <c r="H168" s="3" t="s">
        <v>297</v>
      </c>
      <c r="I168" s="3" t="s">
        <v>86</v>
      </c>
    </row>
    <row r="169" spans="8:9" x14ac:dyDescent="0.35">
      <c r="H169" s="4" t="s">
        <v>300</v>
      </c>
      <c r="I169" s="4" t="s">
        <v>87</v>
      </c>
    </row>
    <row r="170" spans="8:9" x14ac:dyDescent="0.35">
      <c r="H170" s="3" t="s">
        <v>303</v>
      </c>
      <c r="I170" s="3" t="s">
        <v>88</v>
      </c>
    </row>
    <row r="171" spans="8:9" x14ac:dyDescent="0.35">
      <c r="H171" s="4" t="s">
        <v>306</v>
      </c>
      <c r="I171" s="4" t="s">
        <v>89</v>
      </c>
    </row>
    <row r="172" spans="8:9" x14ac:dyDescent="0.35">
      <c r="H172" s="3" t="s">
        <v>309</v>
      </c>
      <c r="I172" s="3" t="s">
        <v>90</v>
      </c>
    </row>
    <row r="173" spans="8:9" x14ac:dyDescent="0.35">
      <c r="H173" s="4" t="s">
        <v>312</v>
      </c>
      <c r="I173" s="4" t="s">
        <v>91</v>
      </c>
    </row>
    <row r="174" spans="8:9" x14ac:dyDescent="0.35">
      <c r="H174" s="3" t="s">
        <v>315</v>
      </c>
      <c r="I174" s="3" t="s">
        <v>92</v>
      </c>
    </row>
    <row r="175" spans="8:9" x14ac:dyDescent="0.35">
      <c r="H175" s="4" t="s">
        <v>318</v>
      </c>
      <c r="I175" s="4" t="s">
        <v>93</v>
      </c>
    </row>
    <row r="176" spans="8:9" x14ac:dyDescent="0.35">
      <c r="H176" s="3" t="s">
        <v>321</v>
      </c>
      <c r="I176" s="3" t="s">
        <v>94</v>
      </c>
    </row>
    <row r="177" spans="8:9" x14ac:dyDescent="0.35">
      <c r="H177" s="4" t="s">
        <v>324</v>
      </c>
      <c r="I177" s="4" t="s">
        <v>95</v>
      </c>
    </row>
    <row r="178" spans="8:9" x14ac:dyDescent="0.35">
      <c r="H178" s="3" t="s">
        <v>327</v>
      </c>
      <c r="I178" s="3" t="s">
        <v>96</v>
      </c>
    </row>
    <row r="179" spans="8:9" x14ac:dyDescent="0.35">
      <c r="H179" s="4" t="s">
        <v>330</v>
      </c>
      <c r="I179" s="4" t="s">
        <v>97</v>
      </c>
    </row>
    <row r="180" spans="8:9" x14ac:dyDescent="0.35">
      <c r="H180" s="3" t="s">
        <v>333</v>
      </c>
      <c r="I180" s="3" t="s">
        <v>98</v>
      </c>
    </row>
    <row r="181" spans="8:9" x14ac:dyDescent="0.35">
      <c r="H181" s="4" t="s">
        <v>336</v>
      </c>
      <c r="I181" s="4" t="s">
        <v>99</v>
      </c>
    </row>
    <row r="182" spans="8:9" x14ac:dyDescent="0.35">
      <c r="H182" s="3" t="s">
        <v>339</v>
      </c>
      <c r="I182" s="3" t="s">
        <v>100</v>
      </c>
    </row>
    <row r="183" spans="8:9" x14ac:dyDescent="0.35">
      <c r="H183" s="4" t="s">
        <v>342</v>
      </c>
      <c r="I183" s="4" t="s">
        <v>101</v>
      </c>
    </row>
    <row r="184" spans="8:9" x14ac:dyDescent="0.35">
      <c r="H184" s="3" t="s">
        <v>345</v>
      </c>
      <c r="I184" s="3" t="s">
        <v>102</v>
      </c>
    </row>
    <row r="185" spans="8:9" x14ac:dyDescent="0.35">
      <c r="H185" s="4" t="s">
        <v>348</v>
      </c>
      <c r="I185" s="4" t="s">
        <v>103</v>
      </c>
    </row>
    <row r="186" spans="8:9" x14ac:dyDescent="0.35">
      <c r="H186" s="3" t="s">
        <v>351</v>
      </c>
      <c r="I186" s="3" t="s">
        <v>104</v>
      </c>
    </row>
    <row r="187" spans="8:9" x14ac:dyDescent="0.35">
      <c r="H187" s="4" t="s">
        <v>354</v>
      </c>
      <c r="I187" s="4" t="s">
        <v>105</v>
      </c>
    </row>
    <row r="188" spans="8:9" x14ac:dyDescent="0.35">
      <c r="H188" s="3" t="s">
        <v>357</v>
      </c>
      <c r="I188" s="3" t="s">
        <v>106</v>
      </c>
    </row>
    <row r="189" spans="8:9" x14ac:dyDescent="0.35">
      <c r="H189" s="4" t="s">
        <v>360</v>
      </c>
      <c r="I189" s="4" t="s">
        <v>107</v>
      </c>
    </row>
    <row r="190" spans="8:9" x14ac:dyDescent="0.35">
      <c r="H190" s="3" t="s">
        <v>363</v>
      </c>
      <c r="I190" s="3" t="s">
        <v>108</v>
      </c>
    </row>
    <row r="191" spans="8:9" x14ac:dyDescent="0.35">
      <c r="H191" s="4" t="s">
        <v>366</v>
      </c>
      <c r="I191" s="4" t="s">
        <v>109</v>
      </c>
    </row>
    <row r="192" spans="8:9" x14ac:dyDescent="0.35">
      <c r="H192" s="3" t="s">
        <v>369</v>
      </c>
      <c r="I192" s="3" t="s">
        <v>110</v>
      </c>
    </row>
    <row r="193" spans="8:9" x14ac:dyDescent="0.35">
      <c r="H193" s="4" t="s">
        <v>372</v>
      </c>
      <c r="I193" s="4" t="s">
        <v>111</v>
      </c>
    </row>
    <row r="194" spans="8:9" x14ac:dyDescent="0.35">
      <c r="H194" s="3" t="s">
        <v>375</v>
      </c>
      <c r="I194" s="3" t="s">
        <v>112</v>
      </c>
    </row>
    <row r="195" spans="8:9" x14ac:dyDescent="0.35">
      <c r="H195" s="4" t="s">
        <v>378</v>
      </c>
      <c r="I195" s="4" t="s">
        <v>114</v>
      </c>
    </row>
    <row r="196" spans="8:9" x14ac:dyDescent="0.35">
      <c r="H196" s="3" t="s">
        <v>381</v>
      </c>
      <c r="I196" s="3" t="s">
        <v>114</v>
      </c>
    </row>
    <row r="197" spans="8:9" x14ac:dyDescent="0.35">
      <c r="H197" s="4" t="s">
        <v>384</v>
      </c>
      <c r="I197" s="4" t="s">
        <v>115</v>
      </c>
    </row>
    <row r="198" spans="8:9" x14ac:dyDescent="0.35">
      <c r="H198" s="3" t="s">
        <v>387</v>
      </c>
      <c r="I198" s="3" t="s">
        <v>116</v>
      </c>
    </row>
    <row r="199" spans="8:9" x14ac:dyDescent="0.35">
      <c r="H199" s="4" t="s">
        <v>390</v>
      </c>
      <c r="I199" s="4" t="s">
        <v>117</v>
      </c>
    </row>
    <row r="200" spans="8:9" x14ac:dyDescent="0.35">
      <c r="H200" s="3" t="s">
        <v>393</v>
      </c>
      <c r="I200" s="3" t="s">
        <v>118</v>
      </c>
    </row>
    <row r="201" spans="8:9" x14ac:dyDescent="0.35">
      <c r="H201" s="4" t="s">
        <v>396</v>
      </c>
      <c r="I201" s="4" t="s">
        <v>119</v>
      </c>
    </row>
    <row r="202" spans="8:9" x14ac:dyDescent="0.35">
      <c r="H202" s="3" t="s">
        <v>399</v>
      </c>
      <c r="I202" s="3" t="s">
        <v>120</v>
      </c>
    </row>
    <row r="203" spans="8:9" x14ac:dyDescent="0.35">
      <c r="H203" s="4" t="s">
        <v>402</v>
      </c>
      <c r="I203" s="4" t="s">
        <v>121</v>
      </c>
    </row>
    <row r="204" spans="8:9" x14ac:dyDescent="0.35">
      <c r="H204" s="3" t="s">
        <v>405</v>
      </c>
      <c r="I204" s="3" t="s">
        <v>122</v>
      </c>
    </row>
    <row r="205" spans="8:9" x14ac:dyDescent="0.35">
      <c r="H205" s="4" t="s">
        <v>408</v>
      </c>
      <c r="I205" s="4" t="s">
        <v>123</v>
      </c>
    </row>
    <row r="206" spans="8:9" x14ac:dyDescent="0.35">
      <c r="H206" s="3" t="s">
        <v>411</v>
      </c>
      <c r="I206" s="3" t="s">
        <v>124</v>
      </c>
    </row>
    <row r="207" spans="8:9" x14ac:dyDescent="0.35">
      <c r="H207" s="4" t="s">
        <v>414</v>
      </c>
      <c r="I207" s="4" t="s">
        <v>125</v>
      </c>
    </row>
    <row r="208" spans="8:9" x14ac:dyDescent="0.35">
      <c r="H208" s="3" t="s">
        <v>417</v>
      </c>
      <c r="I208" s="3" t="s">
        <v>126</v>
      </c>
    </row>
    <row r="209" spans="8:9" x14ac:dyDescent="0.35">
      <c r="H209" s="4" t="s">
        <v>420</v>
      </c>
      <c r="I209" s="4" t="s">
        <v>127</v>
      </c>
    </row>
    <row r="210" spans="8:9" x14ac:dyDescent="0.35">
      <c r="H210" s="3" t="s">
        <v>423</v>
      </c>
      <c r="I210" s="3" t="s">
        <v>128</v>
      </c>
    </row>
    <row r="211" spans="8:9" x14ac:dyDescent="0.35">
      <c r="H211" s="4" t="s">
        <v>426</v>
      </c>
      <c r="I211" s="4" t="s">
        <v>129</v>
      </c>
    </row>
    <row r="212" spans="8:9" x14ac:dyDescent="0.35">
      <c r="H212" s="3" t="s">
        <v>429</v>
      </c>
      <c r="I212" s="3" t="s">
        <v>130</v>
      </c>
    </row>
    <row r="213" spans="8:9" x14ac:dyDescent="0.35">
      <c r="H213" s="4" t="s">
        <v>432</v>
      </c>
      <c r="I213" s="4" t="s">
        <v>32</v>
      </c>
    </row>
    <row r="214" spans="8:9" x14ac:dyDescent="0.35">
      <c r="H214" s="3" t="s">
        <v>435</v>
      </c>
      <c r="I214" s="3" t="s">
        <v>131</v>
      </c>
    </row>
    <row r="215" spans="8:9" x14ac:dyDescent="0.35">
      <c r="H215" s="4" t="s">
        <v>438</v>
      </c>
      <c r="I215" s="4" t="s">
        <v>131</v>
      </c>
    </row>
    <row r="216" spans="8:9" x14ac:dyDescent="0.35">
      <c r="H216" s="3" t="s">
        <v>441</v>
      </c>
      <c r="I216" s="3" t="s">
        <v>132</v>
      </c>
    </row>
    <row r="217" spans="8:9" x14ac:dyDescent="0.35">
      <c r="H217" s="4" t="s">
        <v>444</v>
      </c>
      <c r="I217" s="4" t="s">
        <v>133</v>
      </c>
    </row>
    <row r="218" spans="8:9" x14ac:dyDescent="0.35">
      <c r="H218" s="3" t="s">
        <v>447</v>
      </c>
      <c r="I218" s="3" t="s">
        <v>134</v>
      </c>
    </row>
    <row r="219" spans="8:9" x14ac:dyDescent="0.35">
      <c r="H219" s="4" t="s">
        <v>450</v>
      </c>
      <c r="I219" s="4" t="s">
        <v>135</v>
      </c>
    </row>
    <row r="220" spans="8:9" x14ac:dyDescent="0.35">
      <c r="H220" s="3" t="s">
        <v>453</v>
      </c>
      <c r="I220" s="3" t="s">
        <v>136</v>
      </c>
    </row>
    <row r="221" spans="8:9" x14ac:dyDescent="0.35">
      <c r="H221" s="4" t="s">
        <v>456</v>
      </c>
      <c r="I221" s="4" t="s">
        <v>137</v>
      </c>
    </row>
    <row r="222" spans="8:9" x14ac:dyDescent="0.35">
      <c r="H222" s="3" t="s">
        <v>459</v>
      </c>
      <c r="I222" s="3" t="s">
        <v>138</v>
      </c>
    </row>
    <row r="223" spans="8:9" x14ac:dyDescent="0.35">
      <c r="H223" s="4" t="s">
        <v>462</v>
      </c>
      <c r="I223" s="4" t="s">
        <v>140</v>
      </c>
    </row>
    <row r="224" spans="8:9" x14ac:dyDescent="0.35">
      <c r="H224" s="3" t="s">
        <v>465</v>
      </c>
      <c r="I224" s="3" t="s">
        <v>141</v>
      </c>
    </row>
    <row r="225" spans="8:9" x14ac:dyDescent="0.35">
      <c r="H225" s="4" t="s">
        <v>468</v>
      </c>
      <c r="I225" s="4" t="s">
        <v>142</v>
      </c>
    </row>
    <row r="226" spans="8:9" x14ac:dyDescent="0.35">
      <c r="H226" s="3" t="s">
        <v>471</v>
      </c>
      <c r="I226" s="3" t="s">
        <v>143</v>
      </c>
    </row>
    <row r="227" spans="8:9" x14ac:dyDescent="0.35">
      <c r="H227" s="4" t="s">
        <v>474</v>
      </c>
      <c r="I227" s="4" t="s">
        <v>144</v>
      </c>
    </row>
    <row r="228" spans="8:9" x14ac:dyDescent="0.35">
      <c r="H228" s="3" t="s">
        <v>477</v>
      </c>
      <c r="I228" s="3" t="s">
        <v>145</v>
      </c>
    </row>
    <row r="229" spans="8:9" x14ac:dyDescent="0.35">
      <c r="H229" s="4" t="s">
        <v>480</v>
      </c>
      <c r="I229" s="4" t="s">
        <v>145</v>
      </c>
    </row>
    <row r="230" spans="8:9" x14ac:dyDescent="0.35">
      <c r="H230" s="3" t="s">
        <v>483</v>
      </c>
      <c r="I230" s="3" t="s">
        <v>146</v>
      </c>
    </row>
    <row r="231" spans="8:9" x14ac:dyDescent="0.35">
      <c r="H231" s="4" t="s">
        <v>486</v>
      </c>
      <c r="I231" s="4" t="s">
        <v>147</v>
      </c>
    </row>
    <row r="232" spans="8:9" x14ac:dyDescent="0.35">
      <c r="H232" s="3" t="s">
        <v>489</v>
      </c>
      <c r="I232" s="3" t="s">
        <v>148</v>
      </c>
    </row>
    <row r="233" spans="8:9" x14ac:dyDescent="0.35">
      <c r="H233" s="4" t="s">
        <v>492</v>
      </c>
      <c r="I233" s="4" t="s">
        <v>149</v>
      </c>
    </row>
    <row r="234" spans="8:9" x14ac:dyDescent="0.35">
      <c r="H234" s="3" t="s">
        <v>495</v>
      </c>
      <c r="I234" s="3" t="s">
        <v>150</v>
      </c>
    </row>
    <row r="235" spans="8:9" x14ac:dyDescent="0.35">
      <c r="H235" s="4" t="s">
        <v>498</v>
      </c>
      <c r="I235" s="4" t="s">
        <v>151</v>
      </c>
    </row>
    <row r="236" spans="8:9" x14ac:dyDescent="0.35">
      <c r="H236" s="3" t="s">
        <v>501</v>
      </c>
      <c r="I236" s="3" t="s">
        <v>152</v>
      </c>
    </row>
    <row r="237" spans="8:9" x14ac:dyDescent="0.35">
      <c r="H237" s="4" t="s">
        <v>504</v>
      </c>
      <c r="I237" s="4" t="s">
        <v>153</v>
      </c>
    </row>
    <row r="238" spans="8:9" x14ac:dyDescent="0.35">
      <c r="H238" s="3" t="s">
        <v>507</v>
      </c>
      <c r="I238" s="3" t="s">
        <v>154</v>
      </c>
    </row>
    <row r="239" spans="8:9" x14ac:dyDescent="0.35">
      <c r="H239" s="4" t="s">
        <v>510</v>
      </c>
      <c r="I239" s="4" t="s">
        <v>155</v>
      </c>
    </row>
    <row r="240" spans="8:9" x14ac:dyDescent="0.35">
      <c r="H240" s="3" t="s">
        <v>513</v>
      </c>
      <c r="I240" s="3" t="s">
        <v>156</v>
      </c>
    </row>
    <row r="241" spans="8:9" x14ac:dyDescent="0.35">
      <c r="H241" s="4" t="s">
        <v>516</v>
      </c>
      <c r="I241" s="4" t="s">
        <v>157</v>
      </c>
    </row>
    <row r="242" spans="8:9" x14ac:dyDescent="0.35">
      <c r="H242" s="3" t="s">
        <v>519</v>
      </c>
      <c r="I242" s="3" t="s">
        <v>158</v>
      </c>
    </row>
    <row r="243" spans="8:9" x14ac:dyDescent="0.35">
      <c r="H243" s="4" t="s">
        <v>522</v>
      </c>
      <c r="I243" s="4" t="s">
        <v>159</v>
      </c>
    </row>
    <row r="244" spans="8:9" x14ac:dyDescent="0.35">
      <c r="H244" s="3" t="s">
        <v>525</v>
      </c>
      <c r="I244" s="3" t="s">
        <v>160</v>
      </c>
    </row>
    <row r="245" spans="8:9" x14ac:dyDescent="0.35">
      <c r="H245" s="4" t="s">
        <v>528</v>
      </c>
      <c r="I245" s="4" t="s">
        <v>161</v>
      </c>
    </row>
    <row r="246" spans="8:9" x14ac:dyDescent="0.35">
      <c r="H246" s="3" t="s">
        <v>531</v>
      </c>
      <c r="I246" s="3" t="s">
        <v>162</v>
      </c>
    </row>
    <row r="247" spans="8:9" x14ac:dyDescent="0.35">
      <c r="H247" s="4" t="s">
        <v>534</v>
      </c>
      <c r="I247" s="4" t="s">
        <v>162</v>
      </c>
    </row>
    <row r="248" spans="8:9" x14ac:dyDescent="0.35">
      <c r="H248" s="3" t="s">
        <v>537</v>
      </c>
      <c r="I248" s="3" t="s">
        <v>163</v>
      </c>
    </row>
    <row r="249" spans="8:9" x14ac:dyDescent="0.35">
      <c r="H249" s="4" t="s">
        <v>540</v>
      </c>
      <c r="I249" s="4" t="s">
        <v>164</v>
      </c>
    </row>
    <row r="250" spans="8:9" x14ac:dyDescent="0.35">
      <c r="H250" s="3" t="s">
        <v>170</v>
      </c>
      <c r="I250" s="3" t="s">
        <v>34</v>
      </c>
    </row>
    <row r="251" spans="8:9" x14ac:dyDescent="0.35">
      <c r="H251" s="4" t="s">
        <v>173</v>
      </c>
      <c r="I251" s="4" t="s">
        <v>37</v>
      </c>
    </row>
    <row r="252" spans="8:9" x14ac:dyDescent="0.35">
      <c r="H252" s="3" t="s">
        <v>176</v>
      </c>
      <c r="I252" s="3" t="s">
        <v>37</v>
      </c>
    </row>
    <row r="253" spans="8:9" x14ac:dyDescent="0.35">
      <c r="H253" s="4" t="s">
        <v>179</v>
      </c>
      <c r="I253" s="4" t="s">
        <v>40</v>
      </c>
    </row>
    <row r="254" spans="8:9" x14ac:dyDescent="0.35">
      <c r="H254" s="3" t="s">
        <v>182</v>
      </c>
      <c r="I254" s="3" t="s">
        <v>40</v>
      </c>
    </row>
    <row r="255" spans="8:9" x14ac:dyDescent="0.35">
      <c r="H255" s="4" t="s">
        <v>185</v>
      </c>
      <c r="I255" s="4" t="s">
        <v>43</v>
      </c>
    </row>
    <row r="256" spans="8:9" x14ac:dyDescent="0.35">
      <c r="H256" s="3" t="s">
        <v>188</v>
      </c>
      <c r="I256" s="3" t="s">
        <v>45</v>
      </c>
    </row>
    <row r="257" spans="8:9" x14ac:dyDescent="0.35">
      <c r="H257" s="4" t="s">
        <v>191</v>
      </c>
      <c r="I257" s="4" t="s">
        <v>47</v>
      </c>
    </row>
    <row r="258" spans="8:9" x14ac:dyDescent="0.35">
      <c r="H258" s="3" t="s">
        <v>194</v>
      </c>
      <c r="I258" s="3" t="s">
        <v>49</v>
      </c>
    </row>
    <row r="259" spans="8:9" x14ac:dyDescent="0.35">
      <c r="H259" s="4" t="s">
        <v>197</v>
      </c>
      <c r="I259" s="4" t="s">
        <v>51</v>
      </c>
    </row>
    <row r="260" spans="8:9" x14ac:dyDescent="0.35">
      <c r="H260" s="3" t="s">
        <v>200</v>
      </c>
      <c r="I260" s="3" t="s">
        <v>54</v>
      </c>
    </row>
    <row r="261" spans="8:9" x14ac:dyDescent="0.35">
      <c r="H261" s="4" t="s">
        <v>203</v>
      </c>
      <c r="I261" s="4" t="s">
        <v>56</v>
      </c>
    </row>
    <row r="262" spans="8:9" x14ac:dyDescent="0.35">
      <c r="H262" s="3" t="s">
        <v>206</v>
      </c>
      <c r="I262" s="3" t="s">
        <v>57</v>
      </c>
    </row>
    <row r="263" spans="8:9" x14ac:dyDescent="0.35">
      <c r="H263" s="4" t="s">
        <v>209</v>
      </c>
      <c r="I263" s="4" t="s">
        <v>58</v>
      </c>
    </row>
    <row r="264" spans="8:9" x14ac:dyDescent="0.35">
      <c r="H264" s="3" t="s">
        <v>212</v>
      </c>
      <c r="I264" s="3" t="s">
        <v>59</v>
      </c>
    </row>
    <row r="265" spans="8:9" x14ac:dyDescent="0.35">
      <c r="H265" s="4" t="s">
        <v>215</v>
      </c>
      <c r="I265" s="4" t="s">
        <v>61</v>
      </c>
    </row>
    <row r="266" spans="8:9" x14ac:dyDescent="0.35">
      <c r="H266" s="3" t="s">
        <v>218</v>
      </c>
      <c r="I266" s="3" t="s">
        <v>62</v>
      </c>
    </row>
    <row r="267" spans="8:9" x14ac:dyDescent="0.35">
      <c r="H267" s="4" t="s">
        <v>221</v>
      </c>
      <c r="I267" s="4" t="s">
        <v>61</v>
      </c>
    </row>
    <row r="268" spans="8:9" x14ac:dyDescent="0.35">
      <c r="H268" s="3" t="s">
        <v>224</v>
      </c>
      <c r="I268" s="3" t="s">
        <v>63</v>
      </c>
    </row>
    <row r="269" spans="8:9" x14ac:dyDescent="0.35">
      <c r="H269" s="4" t="s">
        <v>227</v>
      </c>
      <c r="I269" s="4" t="s">
        <v>64</v>
      </c>
    </row>
    <row r="270" spans="8:9" x14ac:dyDescent="0.35">
      <c r="H270" s="3" t="s">
        <v>230</v>
      </c>
      <c r="I270" s="3" t="s">
        <v>65</v>
      </c>
    </row>
    <row r="271" spans="8:9" x14ac:dyDescent="0.35">
      <c r="H271" s="4" t="s">
        <v>233</v>
      </c>
      <c r="I271" s="4" t="s">
        <v>66</v>
      </c>
    </row>
    <row r="272" spans="8:9" x14ac:dyDescent="0.35">
      <c r="H272" s="3" t="s">
        <v>236</v>
      </c>
      <c r="I272" s="3" t="s">
        <v>67</v>
      </c>
    </row>
    <row r="273" spans="8:9" x14ac:dyDescent="0.35">
      <c r="H273" s="4" t="s">
        <v>239</v>
      </c>
      <c r="I273" s="4" t="s">
        <v>68</v>
      </c>
    </row>
    <row r="274" spans="8:9" x14ac:dyDescent="0.35">
      <c r="H274" s="3" t="s">
        <v>242</v>
      </c>
      <c r="I274" s="3" t="s">
        <v>69</v>
      </c>
    </row>
    <row r="275" spans="8:9" x14ac:dyDescent="0.35">
      <c r="H275" s="4" t="s">
        <v>245</v>
      </c>
      <c r="I275" s="4" t="s">
        <v>70</v>
      </c>
    </row>
    <row r="276" spans="8:9" x14ac:dyDescent="0.35">
      <c r="H276" s="3" t="s">
        <v>248</v>
      </c>
      <c r="I276" s="3" t="s">
        <v>71</v>
      </c>
    </row>
    <row r="277" spans="8:9" x14ac:dyDescent="0.35">
      <c r="H277" s="4" t="s">
        <v>251</v>
      </c>
      <c r="I277" s="4" t="s">
        <v>72</v>
      </c>
    </row>
    <row r="278" spans="8:9" x14ac:dyDescent="0.35">
      <c r="H278" s="3" t="s">
        <v>254</v>
      </c>
      <c r="I278" s="3" t="s">
        <v>73</v>
      </c>
    </row>
    <row r="279" spans="8:9" x14ac:dyDescent="0.35">
      <c r="H279" s="4" t="s">
        <v>257</v>
      </c>
      <c r="I279" s="4" t="s">
        <v>74</v>
      </c>
    </row>
    <row r="280" spans="8:9" x14ac:dyDescent="0.35">
      <c r="H280" s="3" t="s">
        <v>260</v>
      </c>
      <c r="I280" s="3" t="s">
        <v>75</v>
      </c>
    </row>
    <row r="281" spans="8:9" x14ac:dyDescent="0.35">
      <c r="H281" s="4" t="s">
        <v>263</v>
      </c>
      <c r="I281" s="4" t="s">
        <v>76</v>
      </c>
    </row>
    <row r="282" spans="8:9" x14ac:dyDescent="0.35">
      <c r="H282" s="3" t="s">
        <v>266</v>
      </c>
      <c r="I282" s="3" t="s">
        <v>77</v>
      </c>
    </row>
    <row r="283" spans="8:9" x14ac:dyDescent="0.35">
      <c r="H283" s="4" t="s">
        <v>269</v>
      </c>
      <c r="I283" s="4" t="s">
        <v>78</v>
      </c>
    </row>
    <row r="284" spans="8:9" x14ac:dyDescent="0.35">
      <c r="H284" s="3" t="s">
        <v>272</v>
      </c>
      <c r="I284" s="3" t="s">
        <v>79</v>
      </c>
    </row>
    <row r="285" spans="8:9" x14ac:dyDescent="0.35">
      <c r="H285" s="4" t="s">
        <v>275</v>
      </c>
      <c r="I285" s="4" t="s">
        <v>78</v>
      </c>
    </row>
    <row r="286" spans="8:9" x14ac:dyDescent="0.35">
      <c r="H286" s="3" t="s">
        <v>278</v>
      </c>
      <c r="I286" s="3" t="s">
        <v>80</v>
      </c>
    </row>
    <row r="287" spans="8:9" x14ac:dyDescent="0.35">
      <c r="H287" s="4" t="s">
        <v>281</v>
      </c>
      <c r="I287" s="4" t="s">
        <v>81</v>
      </c>
    </row>
    <row r="288" spans="8:9" x14ac:dyDescent="0.35">
      <c r="H288" s="3" t="s">
        <v>284</v>
      </c>
      <c r="I288" s="3" t="s">
        <v>82</v>
      </c>
    </row>
    <row r="289" spans="8:9" x14ac:dyDescent="0.35">
      <c r="H289" s="4" t="s">
        <v>287</v>
      </c>
      <c r="I289" s="4" t="s">
        <v>83</v>
      </c>
    </row>
    <row r="290" spans="8:9" x14ac:dyDescent="0.35">
      <c r="H290" s="3" t="s">
        <v>290</v>
      </c>
      <c r="I290" s="3" t="s">
        <v>84</v>
      </c>
    </row>
    <row r="291" spans="8:9" x14ac:dyDescent="0.35">
      <c r="H291" s="4" t="s">
        <v>293</v>
      </c>
      <c r="I291" s="4" t="s">
        <v>85</v>
      </c>
    </row>
    <row r="292" spans="8:9" x14ac:dyDescent="0.35">
      <c r="H292" s="3" t="s">
        <v>296</v>
      </c>
      <c r="I292" s="3" t="s">
        <v>86</v>
      </c>
    </row>
    <row r="293" spans="8:9" x14ac:dyDescent="0.35">
      <c r="H293" s="4" t="s">
        <v>299</v>
      </c>
      <c r="I293" s="4" t="s">
        <v>87</v>
      </c>
    </row>
    <row r="294" spans="8:9" x14ac:dyDescent="0.35">
      <c r="H294" s="3" t="s">
        <v>302</v>
      </c>
      <c r="I294" s="3" t="s">
        <v>88</v>
      </c>
    </row>
    <row r="295" spans="8:9" x14ac:dyDescent="0.35">
      <c r="H295" s="4" t="s">
        <v>305</v>
      </c>
      <c r="I295" s="4" t="s">
        <v>89</v>
      </c>
    </row>
    <row r="296" spans="8:9" x14ac:dyDescent="0.35">
      <c r="H296" s="3" t="s">
        <v>308</v>
      </c>
      <c r="I296" s="3" t="s">
        <v>90</v>
      </c>
    </row>
    <row r="297" spans="8:9" x14ac:dyDescent="0.35">
      <c r="H297" s="4" t="s">
        <v>311</v>
      </c>
      <c r="I297" s="4" t="s">
        <v>91</v>
      </c>
    </row>
    <row r="298" spans="8:9" x14ac:dyDescent="0.35">
      <c r="H298" s="3" t="s">
        <v>314</v>
      </c>
      <c r="I298" s="3" t="s">
        <v>92</v>
      </c>
    </row>
    <row r="299" spans="8:9" x14ac:dyDescent="0.35">
      <c r="H299" s="4" t="s">
        <v>317</v>
      </c>
      <c r="I299" s="4" t="s">
        <v>93</v>
      </c>
    </row>
    <row r="300" spans="8:9" x14ac:dyDescent="0.35">
      <c r="H300" s="3" t="s">
        <v>320</v>
      </c>
      <c r="I300" s="3" t="s">
        <v>94</v>
      </c>
    </row>
    <row r="301" spans="8:9" x14ac:dyDescent="0.35">
      <c r="H301" s="4" t="s">
        <v>323</v>
      </c>
      <c r="I301" s="4" t="s">
        <v>95</v>
      </c>
    </row>
    <row r="302" spans="8:9" x14ac:dyDescent="0.35">
      <c r="H302" s="3" t="s">
        <v>326</v>
      </c>
      <c r="I302" s="3" t="s">
        <v>96</v>
      </c>
    </row>
    <row r="303" spans="8:9" x14ac:dyDescent="0.35">
      <c r="H303" s="4" t="s">
        <v>329</v>
      </c>
      <c r="I303" s="4" t="s">
        <v>97</v>
      </c>
    </row>
    <row r="304" spans="8:9" x14ac:dyDescent="0.35">
      <c r="H304" s="3" t="s">
        <v>332</v>
      </c>
      <c r="I304" s="3" t="s">
        <v>98</v>
      </c>
    </row>
    <row r="305" spans="8:9" x14ac:dyDescent="0.35">
      <c r="H305" s="4" t="s">
        <v>335</v>
      </c>
      <c r="I305" s="4" t="s">
        <v>99</v>
      </c>
    </row>
    <row r="306" spans="8:9" x14ac:dyDescent="0.35">
      <c r="H306" s="3" t="s">
        <v>338</v>
      </c>
      <c r="I306" s="3" t="s">
        <v>100</v>
      </c>
    </row>
    <row r="307" spans="8:9" x14ac:dyDescent="0.35">
      <c r="H307" s="4" t="s">
        <v>341</v>
      </c>
      <c r="I307" s="4" t="s">
        <v>101</v>
      </c>
    </row>
    <row r="308" spans="8:9" x14ac:dyDescent="0.35">
      <c r="H308" s="3" t="s">
        <v>344</v>
      </c>
      <c r="I308" s="3" t="s">
        <v>102</v>
      </c>
    </row>
    <row r="309" spans="8:9" x14ac:dyDescent="0.35">
      <c r="H309" s="4" t="s">
        <v>347</v>
      </c>
      <c r="I309" s="4" t="s">
        <v>103</v>
      </c>
    </row>
    <row r="310" spans="8:9" x14ac:dyDescent="0.35">
      <c r="H310" s="3" t="s">
        <v>350</v>
      </c>
      <c r="I310" s="3" t="s">
        <v>104</v>
      </c>
    </row>
    <row r="311" spans="8:9" x14ac:dyDescent="0.35">
      <c r="H311" s="4" t="s">
        <v>353</v>
      </c>
      <c r="I311" s="4" t="s">
        <v>105</v>
      </c>
    </row>
    <row r="312" spans="8:9" x14ac:dyDescent="0.35">
      <c r="H312" s="3" t="s">
        <v>356</v>
      </c>
      <c r="I312" s="3" t="s">
        <v>106</v>
      </c>
    </row>
    <row r="313" spans="8:9" x14ac:dyDescent="0.35">
      <c r="H313" s="4" t="s">
        <v>359</v>
      </c>
      <c r="I313" s="4" t="s">
        <v>107</v>
      </c>
    </row>
    <row r="314" spans="8:9" x14ac:dyDescent="0.35">
      <c r="H314" s="3" t="s">
        <v>362</v>
      </c>
      <c r="I314" s="3" t="s">
        <v>108</v>
      </c>
    </row>
    <row r="315" spans="8:9" x14ac:dyDescent="0.35">
      <c r="H315" s="4" t="s">
        <v>365</v>
      </c>
      <c r="I315" s="4" t="s">
        <v>109</v>
      </c>
    </row>
    <row r="316" spans="8:9" x14ac:dyDescent="0.35">
      <c r="H316" s="3" t="s">
        <v>368</v>
      </c>
      <c r="I316" s="3" t="s">
        <v>110</v>
      </c>
    </row>
    <row r="317" spans="8:9" x14ac:dyDescent="0.35">
      <c r="H317" s="4" t="s">
        <v>371</v>
      </c>
      <c r="I317" s="4" t="s">
        <v>111</v>
      </c>
    </row>
    <row r="318" spans="8:9" x14ac:dyDescent="0.35">
      <c r="H318" s="3" t="s">
        <v>374</v>
      </c>
      <c r="I318" s="3" t="s">
        <v>112</v>
      </c>
    </row>
    <row r="319" spans="8:9" x14ac:dyDescent="0.35">
      <c r="H319" s="4" t="s">
        <v>377</v>
      </c>
      <c r="I319" s="4" t="s">
        <v>113</v>
      </c>
    </row>
    <row r="320" spans="8:9" x14ac:dyDescent="0.35">
      <c r="H320" s="3" t="s">
        <v>380</v>
      </c>
      <c r="I320" s="3" t="s">
        <v>114</v>
      </c>
    </row>
    <row r="321" spans="8:9" x14ac:dyDescent="0.35">
      <c r="H321" s="4" t="s">
        <v>383</v>
      </c>
      <c r="I321" s="4" t="s">
        <v>115</v>
      </c>
    </row>
    <row r="322" spans="8:9" x14ac:dyDescent="0.35">
      <c r="H322" s="3" t="s">
        <v>386</v>
      </c>
      <c r="I322" s="3" t="s">
        <v>116</v>
      </c>
    </row>
    <row r="323" spans="8:9" x14ac:dyDescent="0.35">
      <c r="H323" s="4" t="s">
        <v>389</v>
      </c>
      <c r="I323" s="4" t="s">
        <v>117</v>
      </c>
    </row>
    <row r="324" spans="8:9" x14ac:dyDescent="0.35">
      <c r="H324" s="3" t="s">
        <v>392</v>
      </c>
      <c r="I324" s="3" t="s">
        <v>118</v>
      </c>
    </row>
    <row r="325" spans="8:9" x14ac:dyDescent="0.35">
      <c r="H325" s="4" t="s">
        <v>395</v>
      </c>
      <c r="I325" s="4" t="s">
        <v>119</v>
      </c>
    </row>
    <row r="326" spans="8:9" x14ac:dyDescent="0.35">
      <c r="H326" s="3" t="s">
        <v>398</v>
      </c>
      <c r="I326" s="3" t="s">
        <v>120</v>
      </c>
    </row>
    <row r="327" spans="8:9" x14ac:dyDescent="0.35">
      <c r="H327" s="4" t="s">
        <v>401</v>
      </c>
      <c r="I327" s="4" t="s">
        <v>121</v>
      </c>
    </row>
    <row r="328" spans="8:9" x14ac:dyDescent="0.35">
      <c r="H328" s="3" t="s">
        <v>404</v>
      </c>
      <c r="I328" s="3" t="s">
        <v>122</v>
      </c>
    </row>
    <row r="329" spans="8:9" x14ac:dyDescent="0.35">
      <c r="H329" s="4" t="s">
        <v>407</v>
      </c>
      <c r="I329" s="4" t="s">
        <v>123</v>
      </c>
    </row>
    <row r="330" spans="8:9" x14ac:dyDescent="0.35">
      <c r="H330" s="3" t="s">
        <v>410</v>
      </c>
      <c r="I330" s="3" t="s">
        <v>124</v>
      </c>
    </row>
    <row r="331" spans="8:9" x14ac:dyDescent="0.35">
      <c r="H331" s="4" t="s">
        <v>413</v>
      </c>
      <c r="I331" s="4" t="s">
        <v>125</v>
      </c>
    </row>
    <row r="332" spans="8:9" x14ac:dyDescent="0.35">
      <c r="H332" s="3" t="s">
        <v>416</v>
      </c>
      <c r="I332" s="3" t="s">
        <v>126</v>
      </c>
    </row>
    <row r="333" spans="8:9" x14ac:dyDescent="0.35">
      <c r="H333" s="4" t="s">
        <v>419</v>
      </c>
      <c r="I333" s="4" t="s">
        <v>127</v>
      </c>
    </row>
    <row r="334" spans="8:9" x14ac:dyDescent="0.35">
      <c r="H334" s="3" t="s">
        <v>422</v>
      </c>
      <c r="I334" s="3" t="s">
        <v>128</v>
      </c>
    </row>
    <row r="335" spans="8:9" x14ac:dyDescent="0.35">
      <c r="H335" s="4" t="s">
        <v>425</v>
      </c>
      <c r="I335" s="4" t="s">
        <v>129</v>
      </c>
    </row>
    <row r="336" spans="8:9" x14ac:dyDescent="0.35">
      <c r="H336" s="3" t="s">
        <v>428</v>
      </c>
      <c r="I336" s="3" t="s">
        <v>130</v>
      </c>
    </row>
    <row r="337" spans="8:9" x14ac:dyDescent="0.35">
      <c r="H337" s="4" t="s">
        <v>431</v>
      </c>
      <c r="I337" s="4" t="s">
        <v>32</v>
      </c>
    </row>
    <row r="338" spans="8:9" x14ac:dyDescent="0.35">
      <c r="H338" s="3" t="s">
        <v>434</v>
      </c>
      <c r="I338" s="3" t="s">
        <v>131</v>
      </c>
    </row>
    <row r="339" spans="8:9" x14ac:dyDescent="0.35">
      <c r="H339" s="4" t="s">
        <v>437</v>
      </c>
      <c r="I339" s="4" t="s">
        <v>131</v>
      </c>
    </row>
    <row r="340" spans="8:9" x14ac:dyDescent="0.35">
      <c r="H340" s="3" t="s">
        <v>440</v>
      </c>
      <c r="I340" s="3" t="s">
        <v>132</v>
      </c>
    </row>
    <row r="341" spans="8:9" x14ac:dyDescent="0.35">
      <c r="H341" s="4" t="s">
        <v>443</v>
      </c>
      <c r="I341" s="4" t="s">
        <v>133</v>
      </c>
    </row>
    <row r="342" spans="8:9" x14ac:dyDescent="0.35">
      <c r="H342" s="3" t="s">
        <v>446</v>
      </c>
      <c r="I342" s="3" t="s">
        <v>134</v>
      </c>
    </row>
    <row r="343" spans="8:9" x14ac:dyDescent="0.35">
      <c r="H343" s="4" t="s">
        <v>449</v>
      </c>
      <c r="I343" s="4" t="s">
        <v>135</v>
      </c>
    </row>
    <row r="344" spans="8:9" x14ac:dyDescent="0.35">
      <c r="H344" s="3" t="s">
        <v>452</v>
      </c>
      <c r="I344" s="3" t="s">
        <v>136</v>
      </c>
    </row>
    <row r="345" spans="8:9" x14ac:dyDescent="0.35">
      <c r="H345" s="4" t="s">
        <v>455</v>
      </c>
      <c r="I345" s="4" t="s">
        <v>137</v>
      </c>
    </row>
    <row r="346" spans="8:9" x14ac:dyDescent="0.35">
      <c r="H346" s="3" t="s">
        <v>458</v>
      </c>
      <c r="I346" s="3" t="s">
        <v>138</v>
      </c>
    </row>
    <row r="347" spans="8:9" x14ac:dyDescent="0.35">
      <c r="H347" s="4" t="s">
        <v>461</v>
      </c>
      <c r="I347" s="4" t="s">
        <v>140</v>
      </c>
    </row>
    <row r="348" spans="8:9" x14ac:dyDescent="0.35">
      <c r="H348" s="3" t="s">
        <v>464</v>
      </c>
      <c r="I348" s="3" t="s">
        <v>141</v>
      </c>
    </row>
    <row r="349" spans="8:9" x14ac:dyDescent="0.35">
      <c r="H349" s="4" t="s">
        <v>467</v>
      </c>
      <c r="I349" s="4" t="s">
        <v>142</v>
      </c>
    </row>
    <row r="350" spans="8:9" x14ac:dyDescent="0.35">
      <c r="H350" s="3" t="s">
        <v>470</v>
      </c>
      <c r="I350" s="3" t="s">
        <v>143</v>
      </c>
    </row>
    <row r="351" spans="8:9" x14ac:dyDescent="0.35">
      <c r="H351" s="4" t="s">
        <v>473</v>
      </c>
      <c r="I351" s="4" t="s">
        <v>144</v>
      </c>
    </row>
    <row r="352" spans="8:9" x14ac:dyDescent="0.35">
      <c r="H352" s="3" t="s">
        <v>476</v>
      </c>
      <c r="I352" s="3" t="s">
        <v>145</v>
      </c>
    </row>
    <row r="353" spans="8:9" x14ac:dyDescent="0.35">
      <c r="H353" s="4" t="s">
        <v>479</v>
      </c>
      <c r="I353" s="4" t="s">
        <v>145</v>
      </c>
    </row>
    <row r="354" spans="8:9" x14ac:dyDescent="0.35">
      <c r="H354" s="3" t="s">
        <v>482</v>
      </c>
      <c r="I354" s="3" t="s">
        <v>146</v>
      </c>
    </row>
    <row r="355" spans="8:9" x14ac:dyDescent="0.35">
      <c r="H355" s="4" t="s">
        <v>485</v>
      </c>
      <c r="I355" s="4" t="s">
        <v>147</v>
      </c>
    </row>
    <row r="356" spans="8:9" x14ac:dyDescent="0.35">
      <c r="H356" s="3" t="s">
        <v>488</v>
      </c>
      <c r="I356" s="3" t="s">
        <v>148</v>
      </c>
    </row>
    <row r="357" spans="8:9" x14ac:dyDescent="0.35">
      <c r="H357" s="4" t="s">
        <v>491</v>
      </c>
      <c r="I357" s="4" t="s">
        <v>149</v>
      </c>
    </row>
    <row r="358" spans="8:9" x14ac:dyDescent="0.35">
      <c r="H358" s="3" t="s">
        <v>494</v>
      </c>
      <c r="I358" s="3" t="s">
        <v>150</v>
      </c>
    </row>
    <row r="359" spans="8:9" x14ac:dyDescent="0.35">
      <c r="H359" s="4" t="s">
        <v>497</v>
      </c>
      <c r="I359" s="4" t="s">
        <v>151</v>
      </c>
    </row>
    <row r="360" spans="8:9" x14ac:dyDescent="0.35">
      <c r="H360" s="3" t="s">
        <v>500</v>
      </c>
      <c r="I360" s="3" t="s">
        <v>152</v>
      </c>
    </row>
    <row r="361" spans="8:9" x14ac:dyDescent="0.35">
      <c r="H361" s="4" t="s">
        <v>503</v>
      </c>
      <c r="I361" s="4" t="s">
        <v>153</v>
      </c>
    </row>
    <row r="362" spans="8:9" x14ac:dyDescent="0.35">
      <c r="H362" s="3" t="s">
        <v>506</v>
      </c>
      <c r="I362" s="3" t="s">
        <v>154</v>
      </c>
    </row>
    <row r="363" spans="8:9" x14ac:dyDescent="0.35">
      <c r="H363" s="4" t="s">
        <v>509</v>
      </c>
      <c r="I363" s="4" t="s">
        <v>155</v>
      </c>
    </row>
    <row r="364" spans="8:9" x14ac:dyDescent="0.35">
      <c r="H364" s="3" t="s">
        <v>512</v>
      </c>
      <c r="I364" s="3" t="s">
        <v>156</v>
      </c>
    </row>
    <row r="365" spans="8:9" x14ac:dyDescent="0.35">
      <c r="H365" s="4" t="s">
        <v>515</v>
      </c>
      <c r="I365" s="4" t="s">
        <v>157</v>
      </c>
    </row>
    <row r="366" spans="8:9" x14ac:dyDescent="0.35">
      <c r="H366" s="3" t="s">
        <v>518</v>
      </c>
      <c r="I366" s="3" t="s">
        <v>158</v>
      </c>
    </row>
    <row r="367" spans="8:9" x14ac:dyDescent="0.35">
      <c r="H367" s="4" t="s">
        <v>521</v>
      </c>
      <c r="I367" s="4" t="s">
        <v>159</v>
      </c>
    </row>
    <row r="368" spans="8:9" x14ac:dyDescent="0.35">
      <c r="H368" s="3" t="s">
        <v>524</v>
      </c>
      <c r="I368" s="3" t="s">
        <v>160</v>
      </c>
    </row>
    <row r="369" spans="8:9" x14ac:dyDescent="0.35">
      <c r="H369" s="4" t="s">
        <v>527</v>
      </c>
      <c r="I369" s="4" t="s">
        <v>161</v>
      </c>
    </row>
    <row r="370" spans="8:9" x14ac:dyDescent="0.35">
      <c r="H370" s="3" t="s">
        <v>530</v>
      </c>
      <c r="I370" s="3" t="s">
        <v>162</v>
      </c>
    </row>
    <row r="371" spans="8:9" x14ac:dyDescent="0.35">
      <c r="H371" s="4" t="s">
        <v>533</v>
      </c>
      <c r="I371" s="4" t="s">
        <v>162</v>
      </c>
    </row>
    <row r="372" spans="8:9" x14ac:dyDescent="0.35">
      <c r="H372" s="3" t="s">
        <v>536</v>
      </c>
      <c r="I372" s="3" t="s">
        <v>163</v>
      </c>
    </row>
    <row r="373" spans="8:9" x14ac:dyDescent="0.35">
      <c r="H373" s="4" t="s">
        <v>539</v>
      </c>
      <c r="I373" s="4" t="s">
        <v>164</v>
      </c>
    </row>
  </sheetData>
  <autoFilter ref="A1:P1" xr:uid="{AA87B8AD-644E-482C-9263-12FFEB72817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05BC3-103F-43C1-9902-865478043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All_India_Index_Upto_April23 (1</vt:lpstr>
      <vt:lpstr>Que2 Insights</vt:lpstr>
      <vt:lpstr>Que 4 Insights M-o-M</vt:lpstr>
      <vt:lpstr>Que 4 Y-o-Y Insights</vt:lpstr>
      <vt:lpstr>Que5 Insight MOM</vt:lpstr>
      <vt:lpstr>Que 5 Insight YOY</vt:lpstr>
      <vt:lpstr>Clean</vt:lpstr>
      <vt:lpstr>Que1 General</vt:lpstr>
      <vt:lpstr>Que5 Grouping</vt:lpstr>
      <vt:lpstr>Crude oil (2)</vt:lpstr>
      <vt:lpstr>Que1-Rural+Urban</vt:lpstr>
      <vt:lpstr>Que1-Urban</vt:lpstr>
      <vt:lpstr>Que1-Rural</vt:lpstr>
      <vt:lpstr>Question 2</vt:lpstr>
      <vt:lpstr>Question 2 inflamation</vt:lpstr>
      <vt:lpstr>Que2 Inflamation</vt:lpstr>
      <vt:lpstr>Que2 Analysis</vt:lpstr>
      <vt:lpstr>Que 3-12 months inflamation</vt:lpstr>
      <vt:lpstr>Que-3Grouping inflamation Rural</vt:lpstr>
      <vt:lpstr>Que3-Urban Inflamation</vt:lpstr>
      <vt:lpstr>Que 3Rural + Urban Inflamationt</vt:lpstr>
      <vt:lpstr>Que 4 Covid grouping</vt:lpstr>
      <vt:lpstr>Que 4 Y-o-Y Grouping </vt:lpstr>
      <vt:lpstr>Que 4 Y-o-Y Inflamation</vt:lpstr>
      <vt:lpstr>Que 4 Y-o-Y For Analysis</vt:lpstr>
      <vt:lpstr>Que 4 Y-o-Y Analysis</vt:lpstr>
      <vt:lpstr>Que 4 Covid inflamaion M-o-M</vt:lpstr>
      <vt:lpstr>Que4 For insight of covid M-o-M</vt:lpstr>
      <vt:lpstr>Que 4 Analysis M-o-M</vt:lpstr>
      <vt:lpstr>Que3Urban grouping</vt:lpstr>
      <vt:lpstr>Que3Rural + Urban Grouping</vt:lpstr>
      <vt:lpstr>Que 3 Rural Grouping</vt:lpstr>
      <vt:lpstr>Rough</vt:lpstr>
      <vt:lpstr>Que5 Correlation MOM</vt:lpstr>
      <vt:lpstr>Que5 MOMAnalysis </vt:lpstr>
      <vt:lpstr>Que5 MOM Inflamation</vt:lpstr>
      <vt:lpstr>Que5 YOY</vt:lpstr>
      <vt:lpstr>Que5 Inflamation YOY </vt:lpstr>
      <vt:lpstr>Que5 Correlation YOY</vt:lpstr>
      <vt:lpstr>Rural + Urban Miss</vt:lpstr>
      <vt:lpstr>Rural + Urban Missing</vt:lpstr>
      <vt:lpstr>Urban Miss</vt:lpstr>
      <vt:lpstr>Urban Missing</vt:lpstr>
      <vt:lpstr>Rural Miss</vt:lpstr>
      <vt:lpstr>Rural Missing</vt:lpstr>
      <vt:lpstr>Sampling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Mali</dc:creator>
  <cp:lastModifiedBy>Manisha Mali</cp:lastModifiedBy>
  <dcterms:created xsi:type="dcterms:W3CDTF">2026-02-22T06:30:53Z</dcterms:created>
  <dcterms:modified xsi:type="dcterms:W3CDTF">2026-09-05T07:24:45Z</dcterms:modified>
</cp:coreProperties>
</file>