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apatil/GitRepo/recidivism_bk_05_21_2019/dataVis/"/>
    </mc:Choice>
  </mc:AlternateContent>
  <xr:revisionPtr revIDLastSave="0" documentId="8_{22A64216-BED9-6840-AF72-0982DA758014}" xr6:coauthVersionLast="43" xr6:coauthVersionMax="43" xr10:uidLastSave="{00000000-0000-0000-0000-000000000000}"/>
  <bookViews>
    <workbookView xWindow="540" yWindow="460" windowWidth="28940" windowHeight="21160" activeTab="2" xr2:uid="{D3952165-AEEC-2843-978A-C756F6019F28}"/>
  </bookViews>
  <sheets>
    <sheet name="ProgressReport" sheetId="1" r:id="rId1"/>
    <sheet name="Poster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4" i="3" l="1"/>
  <c r="M14" i="3"/>
  <c r="N14" i="3"/>
  <c r="L15" i="3"/>
  <c r="M15" i="3"/>
  <c r="N15" i="3"/>
  <c r="L16" i="3"/>
  <c r="M16" i="3"/>
  <c r="N16" i="3"/>
  <c r="L17" i="3"/>
  <c r="M17" i="3"/>
  <c r="N17" i="3"/>
  <c r="K15" i="3"/>
  <c r="K16" i="3"/>
  <c r="K17" i="3"/>
  <c r="K14" i="3"/>
</calcChain>
</file>

<file path=xl/sharedStrings.xml><?xml version="1.0" encoding="utf-8"?>
<sst xmlns="http://schemas.openxmlformats.org/spreadsheetml/2006/main" count="39" uniqueCount="21">
  <si>
    <t>alpha</t>
  </si>
  <si>
    <t>accuracy_advNN</t>
  </si>
  <si>
    <t>Balanced Accuracy</t>
  </si>
  <si>
    <t xml:space="preserve">Disparate Impact </t>
  </si>
  <si>
    <t>Average Odds Difference</t>
  </si>
  <si>
    <t>Statistical Parity Difference</t>
  </si>
  <si>
    <t>Equal Opportunity Difference</t>
  </si>
  <si>
    <t>TPR</t>
  </si>
  <si>
    <t>TNR</t>
  </si>
  <si>
    <t>Disparate Impact (-)</t>
  </si>
  <si>
    <t>Validation Accuracy</t>
  </si>
  <si>
    <t>Unit</t>
  </si>
  <si>
    <t>%</t>
  </si>
  <si>
    <t xml:space="preserve">African-American </t>
  </si>
  <si>
    <t>Hispanic</t>
  </si>
  <si>
    <t>Male</t>
  </si>
  <si>
    <t>African-American+Hispanic Male</t>
  </si>
  <si>
    <t>Without Debiasing (𝛼 = 0)</t>
  </si>
  <si>
    <t>With Debiasing (𝛼 = 0.06)</t>
  </si>
  <si>
    <t>threshold</t>
  </si>
  <si>
    <t>Ratio (wo debiasing/w debiasing)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</si>
</sst>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13670166229222"/>
          <c:y val="5.5084060438391147E-2"/>
          <c:w val="0.71475437445319334"/>
          <c:h val="0.596722379557025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ProgressReport!$B$1</c:f>
              <c:strCache>
                <c:ptCount val="1"/>
                <c:pt idx="0">
                  <c:v>Balanced Accuracy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ProgressReport!$A$2:$A$6</c:f>
              <c:numCache>
                <c:formatCode>General</c:formatCode>
                <c:ptCount val="5"/>
                <c:pt idx="0">
                  <c:v>0.2</c:v>
                </c:pt>
                <c:pt idx="1">
                  <c:v>0.1</c:v>
                </c:pt>
                <c:pt idx="2">
                  <c:v>0.05</c:v>
                </c:pt>
                <c:pt idx="3">
                  <c:v>0.01</c:v>
                </c:pt>
                <c:pt idx="4">
                  <c:v>1E-3</c:v>
                </c:pt>
              </c:numCache>
            </c:numRef>
          </c:xVal>
          <c:yVal>
            <c:numRef>
              <c:f>ProgressReport!$B$2:$B$6</c:f>
              <c:numCache>
                <c:formatCode>General</c:formatCode>
                <c:ptCount val="5"/>
                <c:pt idx="0">
                  <c:v>64.8</c:v>
                </c:pt>
                <c:pt idx="1">
                  <c:v>64.099999999999994</c:v>
                </c:pt>
                <c:pt idx="2">
                  <c:v>63.5</c:v>
                </c:pt>
                <c:pt idx="3">
                  <c:v>55.4</c:v>
                </c:pt>
                <c:pt idx="4">
                  <c:v>55.1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80-D344-A87D-2C1E0D1D1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839919"/>
        <c:axId val="710841599"/>
      </c:scatterChart>
      <c:scatterChart>
        <c:scatterStyle val="smoothMarker"/>
        <c:varyColors val="0"/>
        <c:ser>
          <c:idx val="1"/>
          <c:order val="1"/>
          <c:tx>
            <c:strRef>
              <c:f>ProgressReport!$D$1</c:f>
              <c:strCache>
                <c:ptCount val="1"/>
                <c:pt idx="0">
                  <c:v>Disparate Impact 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ProgressReport!$A$2:$A$6</c:f>
              <c:numCache>
                <c:formatCode>General</c:formatCode>
                <c:ptCount val="5"/>
                <c:pt idx="0">
                  <c:v>0.2</c:v>
                </c:pt>
                <c:pt idx="1">
                  <c:v>0.1</c:v>
                </c:pt>
                <c:pt idx="2">
                  <c:v>0.05</c:v>
                </c:pt>
                <c:pt idx="3">
                  <c:v>0.01</c:v>
                </c:pt>
                <c:pt idx="4">
                  <c:v>1E-3</c:v>
                </c:pt>
              </c:numCache>
            </c:numRef>
          </c:xVal>
          <c:yVal>
            <c:numRef>
              <c:f>ProgressReport!$D$2:$D$6</c:f>
              <c:numCache>
                <c:formatCode>General</c:formatCode>
                <c:ptCount val="5"/>
                <c:pt idx="0">
                  <c:v>-24.2</c:v>
                </c:pt>
                <c:pt idx="1">
                  <c:v>-20.6</c:v>
                </c:pt>
                <c:pt idx="2">
                  <c:v>-16.2</c:v>
                </c:pt>
                <c:pt idx="3">
                  <c:v>-0.12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80-D344-A87D-2C1E0D1D1F01}"/>
            </c:ext>
          </c:extLst>
        </c:ser>
        <c:ser>
          <c:idx val="2"/>
          <c:order val="2"/>
          <c:tx>
            <c:strRef>
              <c:f>ProgressReport!$E$1</c:f>
              <c:strCache>
                <c:ptCount val="1"/>
                <c:pt idx="0">
                  <c:v>Average Odds Difference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ProgressReport!$A$2:$A$6</c:f>
              <c:numCache>
                <c:formatCode>General</c:formatCode>
                <c:ptCount val="5"/>
                <c:pt idx="0">
                  <c:v>0.2</c:v>
                </c:pt>
                <c:pt idx="1">
                  <c:v>0.1</c:v>
                </c:pt>
                <c:pt idx="2">
                  <c:v>0.05</c:v>
                </c:pt>
                <c:pt idx="3">
                  <c:v>0.01</c:v>
                </c:pt>
                <c:pt idx="4">
                  <c:v>1E-3</c:v>
                </c:pt>
              </c:numCache>
            </c:numRef>
          </c:xVal>
          <c:yVal>
            <c:numRef>
              <c:f>ProgressReport!$E$2:$E$6</c:f>
              <c:numCache>
                <c:formatCode>General</c:formatCode>
                <c:ptCount val="5"/>
                <c:pt idx="0">
                  <c:v>-16</c:v>
                </c:pt>
                <c:pt idx="1">
                  <c:v>-14</c:v>
                </c:pt>
                <c:pt idx="2">
                  <c:v>-11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E80-D344-A87D-2C1E0D1D1F01}"/>
            </c:ext>
          </c:extLst>
        </c:ser>
        <c:ser>
          <c:idx val="3"/>
          <c:order val="3"/>
          <c:tx>
            <c:strRef>
              <c:f>ProgressReport!$F$1</c:f>
              <c:strCache>
                <c:ptCount val="1"/>
                <c:pt idx="0">
                  <c:v>Statistical Parity Difference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ProgressReport!$A$2:$A$6</c:f>
              <c:numCache>
                <c:formatCode>General</c:formatCode>
                <c:ptCount val="5"/>
                <c:pt idx="0">
                  <c:v>0.2</c:v>
                </c:pt>
                <c:pt idx="1">
                  <c:v>0.1</c:v>
                </c:pt>
                <c:pt idx="2">
                  <c:v>0.05</c:v>
                </c:pt>
                <c:pt idx="3">
                  <c:v>0.01</c:v>
                </c:pt>
                <c:pt idx="4">
                  <c:v>1E-3</c:v>
                </c:pt>
              </c:numCache>
            </c:numRef>
          </c:xVal>
          <c:yVal>
            <c:numRef>
              <c:f>ProgressReport!$F$2:$F$6</c:f>
              <c:numCache>
                <c:formatCode>General</c:formatCode>
                <c:ptCount val="5"/>
                <c:pt idx="0">
                  <c:v>-18</c:v>
                </c:pt>
                <c:pt idx="1">
                  <c:v>-15.4</c:v>
                </c:pt>
                <c:pt idx="2">
                  <c:v>-12.6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E80-D344-A87D-2C1E0D1D1F01}"/>
            </c:ext>
          </c:extLst>
        </c:ser>
        <c:ser>
          <c:idx val="4"/>
          <c:order val="4"/>
          <c:tx>
            <c:strRef>
              <c:f>ProgressReport!$G$1</c:f>
              <c:strCache>
                <c:ptCount val="1"/>
                <c:pt idx="0">
                  <c:v>Equal Opportunity Difference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ProgressReport!$A$2:$A$6</c:f>
              <c:numCache>
                <c:formatCode>General</c:formatCode>
                <c:ptCount val="5"/>
                <c:pt idx="0">
                  <c:v>0.2</c:v>
                </c:pt>
                <c:pt idx="1">
                  <c:v>0.1</c:v>
                </c:pt>
                <c:pt idx="2">
                  <c:v>0.05</c:v>
                </c:pt>
                <c:pt idx="3">
                  <c:v>0.01</c:v>
                </c:pt>
                <c:pt idx="4">
                  <c:v>1E-3</c:v>
                </c:pt>
              </c:numCache>
            </c:numRef>
          </c:xVal>
          <c:yVal>
            <c:numRef>
              <c:f>ProgressReport!$G$2:$G$6</c:f>
              <c:numCache>
                <c:formatCode>General</c:formatCode>
                <c:ptCount val="5"/>
                <c:pt idx="0">
                  <c:v>-9.8000000000000007</c:v>
                </c:pt>
                <c:pt idx="1">
                  <c:v>-8.6</c:v>
                </c:pt>
                <c:pt idx="2">
                  <c:v>-6.4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E80-D344-A87D-2C1E0D1D1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845551"/>
        <c:axId val="725842543"/>
      </c:scatterChart>
      <c:valAx>
        <c:axId val="710839919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alpha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41599"/>
        <c:crosses val="autoZero"/>
        <c:crossBetween val="midCat"/>
      </c:valAx>
      <c:valAx>
        <c:axId val="71084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Accuracy </a:t>
                </a:r>
              </a:p>
            </c:rich>
          </c:tx>
          <c:layout>
            <c:manualLayout>
              <c:xMode val="edge"/>
              <c:yMode val="edge"/>
              <c:x val="1.9395669291338586E-2"/>
              <c:y val="0.237468201090248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39919"/>
        <c:crosses val="autoZero"/>
        <c:crossBetween val="midCat"/>
      </c:valAx>
      <c:valAx>
        <c:axId val="72584254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Fairness 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45551"/>
        <c:crosses val="max"/>
        <c:crossBetween val="midCat"/>
      </c:valAx>
      <c:valAx>
        <c:axId val="7258455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5842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3595800524934388E-2"/>
          <c:y val="0.81603450816049239"/>
          <c:w val="0.9639195100612421"/>
          <c:h val="0.181135899679206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13670166229222"/>
          <c:y val="5.5084060438391147E-2"/>
          <c:w val="0.71475437445319334"/>
          <c:h val="0.596722379557025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Poster!$B$1</c:f>
              <c:strCache>
                <c:ptCount val="1"/>
                <c:pt idx="0">
                  <c:v>Balanced Accuracy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Poster!$A$2:$A$4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1.5</c:v>
                </c:pt>
              </c:numCache>
            </c:numRef>
          </c:xVal>
          <c:yVal>
            <c:numRef>
              <c:f>Poster!$B$2:$B$4</c:f>
              <c:numCache>
                <c:formatCode>General</c:formatCode>
                <c:ptCount val="3"/>
                <c:pt idx="0">
                  <c:v>68</c:v>
                </c:pt>
                <c:pt idx="1">
                  <c:v>64</c:v>
                </c:pt>
                <c:pt idx="2">
                  <c:v>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59-914E-8B47-200709466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839919"/>
        <c:axId val="710841599"/>
      </c:scatterChart>
      <c:scatterChart>
        <c:scatterStyle val="smoothMarker"/>
        <c:varyColors val="0"/>
        <c:ser>
          <c:idx val="1"/>
          <c:order val="1"/>
          <c:tx>
            <c:strRef>
              <c:f>Poster!$D$1</c:f>
              <c:strCache>
                <c:ptCount val="1"/>
                <c:pt idx="0">
                  <c:v>Disparate Impact 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Poster!$A$2:$A$4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1.5</c:v>
                </c:pt>
              </c:numCache>
            </c:numRef>
          </c:xVal>
          <c:yVal>
            <c:numRef>
              <c:f>Poster!$D$2:$D$4</c:f>
              <c:numCache>
                <c:formatCode>General</c:formatCode>
                <c:ptCount val="3"/>
                <c:pt idx="0">
                  <c:v>30.78</c:v>
                </c:pt>
                <c:pt idx="1">
                  <c:v>14.29</c:v>
                </c:pt>
                <c:pt idx="2">
                  <c:v>8.5399999999999991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59-914E-8B47-200709466C11}"/>
            </c:ext>
          </c:extLst>
        </c:ser>
        <c:ser>
          <c:idx val="2"/>
          <c:order val="2"/>
          <c:tx>
            <c:strRef>
              <c:f>Poster!$E$1</c:f>
              <c:strCache>
                <c:ptCount val="1"/>
                <c:pt idx="0">
                  <c:v>Average Odds Difference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Poster!$A$2:$A$6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1.5</c:v>
                </c:pt>
              </c:numCache>
            </c:numRef>
          </c:xVal>
          <c:yVal>
            <c:numRef>
              <c:f>Poster!$E$2:$E$6</c:f>
              <c:numCache>
                <c:formatCode>General</c:formatCode>
                <c:ptCount val="5"/>
                <c:pt idx="0">
                  <c:v>-16</c:v>
                </c:pt>
                <c:pt idx="1">
                  <c:v>-10</c:v>
                </c:pt>
                <c:pt idx="2">
                  <c:v>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59-914E-8B47-200709466C11}"/>
            </c:ext>
          </c:extLst>
        </c:ser>
        <c:ser>
          <c:idx val="3"/>
          <c:order val="3"/>
          <c:tx>
            <c:strRef>
              <c:f>Poster!$F$1</c:f>
              <c:strCache>
                <c:ptCount val="1"/>
                <c:pt idx="0">
                  <c:v>Statistical Parity Difference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Poster!$A$2:$A$6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1.5</c:v>
                </c:pt>
              </c:numCache>
            </c:numRef>
          </c:xVal>
          <c:yVal>
            <c:numRef>
              <c:f>Poster!$F$2:$F$6</c:f>
              <c:numCache>
                <c:formatCode>General</c:formatCode>
                <c:ptCount val="5"/>
                <c:pt idx="0">
                  <c:v>-19</c:v>
                </c:pt>
                <c:pt idx="1">
                  <c:v>-12</c:v>
                </c:pt>
                <c:pt idx="2">
                  <c:v>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F59-914E-8B47-200709466C11}"/>
            </c:ext>
          </c:extLst>
        </c:ser>
        <c:ser>
          <c:idx val="4"/>
          <c:order val="4"/>
          <c:tx>
            <c:strRef>
              <c:f>Poster!$G$1</c:f>
              <c:strCache>
                <c:ptCount val="1"/>
                <c:pt idx="0">
                  <c:v>Equal Opportunity Difference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Poster!$A$2:$A$6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1.5</c:v>
                </c:pt>
              </c:numCache>
            </c:numRef>
          </c:xVal>
          <c:yVal>
            <c:numRef>
              <c:f>Poster!$G$2:$G$6</c:f>
              <c:numCache>
                <c:formatCode>General</c:formatCode>
                <c:ptCount val="5"/>
                <c:pt idx="0">
                  <c:v>-11</c:v>
                </c:pt>
                <c:pt idx="1">
                  <c:v>-5</c:v>
                </c:pt>
                <c:pt idx="2">
                  <c:v>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F59-914E-8B47-200709466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845551"/>
        <c:axId val="725842543"/>
      </c:scatterChart>
      <c:valAx>
        <c:axId val="710839919"/>
        <c:scaling>
          <c:orientation val="minMax"/>
          <c:max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alpha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41599"/>
        <c:crosses val="autoZero"/>
        <c:crossBetween val="midCat"/>
      </c:valAx>
      <c:valAx>
        <c:axId val="71084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Accuracy </a:t>
                </a:r>
              </a:p>
            </c:rich>
          </c:tx>
          <c:layout>
            <c:manualLayout>
              <c:xMode val="edge"/>
              <c:yMode val="edge"/>
              <c:x val="1.9395669291338586E-2"/>
              <c:y val="0.237468201090248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39919"/>
        <c:crosses val="autoZero"/>
        <c:crossBetween val="midCat"/>
      </c:valAx>
      <c:valAx>
        <c:axId val="725842543"/>
        <c:scaling>
          <c:orientation val="minMax"/>
          <c:max val="40"/>
          <c:min val="-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Fairness 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45551"/>
        <c:crosses val="max"/>
        <c:crossBetween val="midCat"/>
      </c:valAx>
      <c:valAx>
        <c:axId val="7258455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5842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3595800524934388E-2"/>
          <c:y val="0.81603450816049239"/>
          <c:w val="0.9639195100612421"/>
          <c:h val="0.181135899679206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13</xdr:row>
      <xdr:rowOff>19050</xdr:rowOff>
    </xdr:from>
    <xdr:to>
      <xdr:col>13</xdr:col>
      <xdr:colOff>311150</xdr:colOff>
      <xdr:row>28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D5EE0-AA55-0F43-887F-2C9125D21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8</xdr:col>
      <xdr:colOff>444500</xdr:colOff>
      <xdr:row>22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D1BE24-8224-4447-AB66-DCEEAB1DB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618718</xdr:colOff>
      <xdr:row>31</xdr:row>
      <xdr:rowOff>179104</xdr:rowOff>
    </xdr:from>
    <xdr:ext cx="618717" cy="25045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C5A33B-B2B6-2B49-864E-71A0703AE559}"/>
            </a:ext>
          </a:extLst>
        </xdr:cNvPr>
        <xdr:cNvSpPr txBox="1"/>
      </xdr:nvSpPr>
      <xdr:spPr>
        <a:xfrm flipH="1">
          <a:off x="11088077" y="6236027"/>
          <a:ext cx="618717" cy="25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C5F4-8C0A-9C4B-A215-7AE2909EB65E}">
  <dimension ref="A1:G6"/>
  <sheetViews>
    <sheetView workbookViewId="0">
      <selection activeCell="E45" sqref="E45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0.2</v>
      </c>
      <c r="B2">
        <v>64.8</v>
      </c>
      <c r="C2">
        <v>80.900000000000006</v>
      </c>
      <c r="D2">
        <v>-24.2</v>
      </c>
      <c r="E2">
        <v>-16</v>
      </c>
      <c r="F2">
        <v>-18</v>
      </c>
      <c r="G2">
        <v>-9.8000000000000007</v>
      </c>
    </row>
    <row r="3" spans="1:7" x14ac:dyDescent="0.2">
      <c r="A3">
        <v>0.1</v>
      </c>
      <c r="B3">
        <v>64.099999999999994</v>
      </c>
      <c r="C3">
        <v>80.900000000000006</v>
      </c>
      <c r="D3">
        <v>-20.6</v>
      </c>
      <c r="E3">
        <v>-14</v>
      </c>
      <c r="F3">
        <v>-15.4</v>
      </c>
      <c r="G3">
        <v>-8.6</v>
      </c>
    </row>
    <row r="4" spans="1:7" x14ac:dyDescent="0.2">
      <c r="A4">
        <v>0.05</v>
      </c>
      <c r="B4">
        <v>63.5</v>
      </c>
      <c r="C4">
        <v>80.900000000000006</v>
      </c>
      <c r="D4">
        <v>-16.2</v>
      </c>
      <c r="E4">
        <v>-11</v>
      </c>
      <c r="F4">
        <v>-12.6</v>
      </c>
      <c r="G4">
        <v>-6.4</v>
      </c>
    </row>
    <row r="5" spans="1:7" x14ac:dyDescent="0.2">
      <c r="A5">
        <v>0.01</v>
      </c>
      <c r="B5">
        <v>55.4</v>
      </c>
      <c r="C5">
        <v>80.900000000000006</v>
      </c>
      <c r="D5">
        <v>-0.12</v>
      </c>
      <c r="E5">
        <v>0</v>
      </c>
      <c r="F5">
        <v>0</v>
      </c>
      <c r="G5">
        <v>0</v>
      </c>
    </row>
    <row r="6" spans="1:7" x14ac:dyDescent="0.2">
      <c r="A6">
        <v>1E-3</v>
      </c>
      <c r="B6">
        <v>55.1</v>
      </c>
      <c r="C6">
        <v>80.900000000000006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7577-D3AC-CB47-B7AD-3FBE5F801170}">
  <dimension ref="A1:G4"/>
  <sheetViews>
    <sheetView workbookViewId="0">
      <selection activeCell="D2" sqref="D2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68</v>
      </c>
      <c r="C2">
        <v>30.8</v>
      </c>
      <c r="D2">
        <v>30.78</v>
      </c>
      <c r="E2">
        <v>-16</v>
      </c>
      <c r="F2">
        <v>-19</v>
      </c>
      <c r="G2">
        <v>-11</v>
      </c>
    </row>
    <row r="3" spans="1:7" x14ac:dyDescent="0.2">
      <c r="A3">
        <v>1</v>
      </c>
      <c r="B3">
        <v>64</v>
      </c>
      <c r="C3">
        <v>14.1</v>
      </c>
      <c r="D3">
        <v>14.29</v>
      </c>
      <c r="E3">
        <v>-10</v>
      </c>
      <c r="F3">
        <v>-12</v>
      </c>
      <c r="G3">
        <v>-5</v>
      </c>
    </row>
    <row r="4" spans="1:7" x14ac:dyDescent="0.2">
      <c r="A4">
        <v>1.5</v>
      </c>
      <c r="B4">
        <v>62</v>
      </c>
      <c r="C4">
        <v>13.3</v>
      </c>
      <c r="D4">
        <v>8.5399999999999991</v>
      </c>
      <c r="E4">
        <v>-6</v>
      </c>
      <c r="F4">
        <v>-7</v>
      </c>
      <c r="G4">
        <v>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5EAE-A54C-9840-B2D6-70DD50CF80C7}">
  <dimension ref="B1:N17"/>
  <sheetViews>
    <sheetView tabSelected="1" zoomScale="78" zoomScaleNormal="78" workbookViewId="0">
      <selection activeCell="H16" sqref="H16"/>
    </sheetView>
  </sheetViews>
  <sheetFormatPr baseColWidth="10" defaultRowHeight="16" x14ac:dyDescent="0.2"/>
  <cols>
    <col min="1" max="1" width="10.83203125" style="1"/>
    <col min="2" max="2" width="22.5" style="1" bestFit="1" customWidth="1"/>
    <col min="3" max="3" width="17.33203125" style="1" bestFit="1" customWidth="1"/>
    <col min="4" max="4" width="4.33203125" style="1" bestFit="1" customWidth="1"/>
    <col min="5" max="5" width="4.6640625" style="1" bestFit="1" customWidth="1"/>
    <col min="6" max="6" width="16.5" style="1" bestFit="1" customWidth="1"/>
    <col min="7" max="7" width="4.6640625" style="1" bestFit="1" customWidth="1"/>
    <col min="8" max="8" width="9.1640625" style="2" bestFit="1" customWidth="1"/>
    <col min="9" max="9" width="9.1640625" style="2" customWidth="1"/>
    <col min="10" max="10" width="28.5" style="1" bestFit="1" customWidth="1"/>
    <col min="11" max="11" width="17.83203125" style="1" bestFit="1" customWidth="1"/>
    <col min="12" max="12" width="21.83203125" style="1" bestFit="1" customWidth="1"/>
    <col min="13" max="13" width="23.83203125" style="1" bestFit="1" customWidth="1"/>
    <col min="14" max="14" width="25.1640625" style="1" bestFit="1" customWidth="1"/>
    <col min="15" max="15" width="17.83203125" style="1" bestFit="1" customWidth="1"/>
    <col min="16" max="16" width="21.83203125" style="1" bestFit="1" customWidth="1"/>
    <col min="17" max="17" width="23.83203125" style="1" bestFit="1" customWidth="1"/>
    <col min="18" max="18" width="25.1640625" style="1" bestFit="1" customWidth="1"/>
    <col min="19" max="16384" width="10.83203125" style="1"/>
  </cols>
  <sheetData>
    <row r="1" spans="2:14" ht="17" thickBot="1" x14ac:dyDescent="0.25"/>
    <row r="2" spans="2:14" ht="17" thickBot="1" x14ac:dyDescent="0.25">
      <c r="J2" s="27"/>
      <c r="K2" s="33" t="s">
        <v>17</v>
      </c>
      <c r="L2" s="34"/>
      <c r="M2" s="34"/>
      <c r="N2" s="35"/>
    </row>
    <row r="3" spans="2:14" ht="17" thickBot="1" x14ac:dyDescent="0.25">
      <c r="B3" s="11"/>
      <c r="C3" s="12" t="s">
        <v>10</v>
      </c>
      <c r="D3" s="13" t="s">
        <v>7</v>
      </c>
      <c r="E3" s="13" t="s">
        <v>8</v>
      </c>
      <c r="F3" s="13" t="s">
        <v>2</v>
      </c>
      <c r="G3" s="14" t="s">
        <v>11</v>
      </c>
      <c r="H3" s="2" t="s">
        <v>19</v>
      </c>
      <c r="J3" s="28"/>
      <c r="K3" s="30" t="s">
        <v>9</v>
      </c>
      <c r="L3" s="31" t="s">
        <v>4</v>
      </c>
      <c r="M3" s="31" t="s">
        <v>5</v>
      </c>
      <c r="N3" s="32" t="s">
        <v>6</v>
      </c>
    </row>
    <row r="4" spans="2:14" x14ac:dyDescent="0.2">
      <c r="B4" s="8" t="s">
        <v>17</v>
      </c>
      <c r="C4" s="15">
        <v>69.8</v>
      </c>
      <c r="D4" s="9">
        <v>78</v>
      </c>
      <c r="E4" s="9">
        <v>59</v>
      </c>
      <c r="F4" s="9">
        <v>69</v>
      </c>
      <c r="G4" s="10" t="s">
        <v>12</v>
      </c>
      <c r="H4" s="2">
        <v>0</v>
      </c>
      <c r="J4" s="8" t="s">
        <v>13</v>
      </c>
      <c r="K4" s="24">
        <v>-56.16</v>
      </c>
      <c r="L4" s="21">
        <v>-24</v>
      </c>
      <c r="M4" s="21">
        <v>-29</v>
      </c>
      <c r="N4" s="22">
        <v>-18</v>
      </c>
    </row>
    <row r="5" spans="2:14" ht="17" thickBot="1" x14ac:dyDescent="0.25">
      <c r="B5" s="7" t="s">
        <v>18</v>
      </c>
      <c r="C5" s="16">
        <v>65.599999999999994</v>
      </c>
      <c r="D5" s="3">
        <v>93</v>
      </c>
      <c r="E5" s="3">
        <v>32</v>
      </c>
      <c r="F5" s="3">
        <v>63</v>
      </c>
      <c r="G5" s="4" t="s">
        <v>12</v>
      </c>
      <c r="H5" s="2">
        <v>-0.4</v>
      </c>
      <c r="J5" s="6" t="s">
        <v>14</v>
      </c>
      <c r="K5" s="25">
        <v>-26.09</v>
      </c>
      <c r="L5" s="17">
        <v>20</v>
      </c>
      <c r="M5" s="17">
        <v>21</v>
      </c>
      <c r="N5" s="18">
        <v>15</v>
      </c>
    </row>
    <row r="6" spans="2:14" x14ac:dyDescent="0.2">
      <c r="J6" s="6" t="s">
        <v>15</v>
      </c>
      <c r="K6" s="25">
        <v>-38.64</v>
      </c>
      <c r="L6" s="17">
        <v>-19</v>
      </c>
      <c r="M6" s="17">
        <v>-22</v>
      </c>
      <c r="N6" s="18">
        <v>-17</v>
      </c>
    </row>
    <row r="7" spans="2:14" ht="17" thickBot="1" x14ac:dyDescent="0.25">
      <c r="J7" s="7" t="s">
        <v>16</v>
      </c>
      <c r="K7" s="26">
        <v>-55.73</v>
      </c>
      <c r="L7" s="19">
        <v>-22</v>
      </c>
      <c r="M7" s="19">
        <v>-27</v>
      </c>
      <c r="N7" s="20">
        <v>-17</v>
      </c>
    </row>
    <row r="8" spans="2:14" ht="17" thickBot="1" x14ac:dyDescent="0.25">
      <c r="J8" s="29"/>
      <c r="K8" s="36" t="s">
        <v>18</v>
      </c>
      <c r="L8" s="37"/>
      <c r="M8" s="37"/>
      <c r="N8" s="38"/>
    </row>
    <row r="9" spans="2:14" x14ac:dyDescent="0.2">
      <c r="J9" s="5" t="s">
        <v>13</v>
      </c>
      <c r="K9" s="39">
        <v>-16.61</v>
      </c>
      <c r="L9" s="40">
        <v>-12</v>
      </c>
      <c r="M9" s="40">
        <v>-14</v>
      </c>
      <c r="N9" s="41">
        <v>-6</v>
      </c>
    </row>
    <row r="10" spans="2:14" x14ac:dyDescent="0.2">
      <c r="J10" s="6" t="s">
        <v>14</v>
      </c>
      <c r="K10" s="23">
        <v>-10.36</v>
      </c>
      <c r="L10" s="17">
        <v>9</v>
      </c>
      <c r="M10" s="17">
        <v>9</v>
      </c>
      <c r="N10" s="18">
        <v>4</v>
      </c>
    </row>
    <row r="11" spans="2:14" x14ac:dyDescent="0.2">
      <c r="J11" s="6" t="s">
        <v>15</v>
      </c>
      <c r="K11" s="23">
        <v>-19.16</v>
      </c>
      <c r="L11" s="17">
        <v>-14</v>
      </c>
      <c r="M11" s="17">
        <v>-15</v>
      </c>
      <c r="N11" s="18">
        <v>-6</v>
      </c>
    </row>
    <row r="12" spans="2:14" ht="17" thickBot="1" x14ac:dyDescent="0.25">
      <c r="J12" s="7" t="s">
        <v>16</v>
      </c>
      <c r="K12" s="16">
        <v>-19.8</v>
      </c>
      <c r="L12" s="19">
        <v>-12</v>
      </c>
      <c r="M12" s="19">
        <v>-15</v>
      </c>
      <c r="N12" s="20">
        <v>-6</v>
      </c>
    </row>
    <row r="14" spans="2:14" x14ac:dyDescent="0.2">
      <c r="J14" s="1" t="s">
        <v>20</v>
      </c>
      <c r="K14" s="2">
        <f>K4/K9</f>
        <v>3.3810957254665861</v>
      </c>
      <c r="L14" s="2">
        <f t="shared" ref="L14:N14" si="0">L4/L9</f>
        <v>2</v>
      </c>
      <c r="M14" s="2">
        <f t="shared" si="0"/>
        <v>2.0714285714285716</v>
      </c>
      <c r="N14" s="2">
        <f t="shared" si="0"/>
        <v>3</v>
      </c>
    </row>
    <row r="15" spans="2:14" x14ac:dyDescent="0.2">
      <c r="K15" s="2">
        <f t="shared" ref="K15:N17" si="1">K5/K10</f>
        <v>2.5183397683397684</v>
      </c>
      <c r="L15" s="2">
        <f t="shared" si="1"/>
        <v>2.2222222222222223</v>
      </c>
      <c r="M15" s="2">
        <f t="shared" si="1"/>
        <v>2.3333333333333335</v>
      </c>
      <c r="N15" s="2">
        <f t="shared" si="1"/>
        <v>3.75</v>
      </c>
    </row>
    <row r="16" spans="2:14" x14ac:dyDescent="0.2">
      <c r="K16" s="2">
        <f t="shared" si="1"/>
        <v>2.0167014613778704</v>
      </c>
      <c r="L16" s="2">
        <f t="shared" si="1"/>
        <v>1.3571428571428572</v>
      </c>
      <c r="M16" s="2">
        <f t="shared" si="1"/>
        <v>1.4666666666666666</v>
      </c>
      <c r="N16" s="2">
        <f t="shared" si="1"/>
        <v>2.8333333333333335</v>
      </c>
    </row>
    <row r="17" spans="11:14" x14ac:dyDescent="0.2">
      <c r="K17" s="2">
        <f t="shared" si="1"/>
        <v>2.8146464646464642</v>
      </c>
      <c r="L17" s="2">
        <f t="shared" si="1"/>
        <v>1.8333333333333333</v>
      </c>
      <c r="M17" s="2">
        <f t="shared" si="1"/>
        <v>1.8</v>
      </c>
      <c r="N17" s="2">
        <f t="shared" si="1"/>
        <v>2.8333333333333335</v>
      </c>
    </row>
  </sheetData>
  <mergeCells count="3">
    <mergeCell ref="K2:N2"/>
    <mergeCell ref="K8:N8"/>
    <mergeCell ref="J2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ProgressReport</vt:lpstr>
      <vt:lpstr>Poster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2019-05-24T05:06:44Z</dcterms:created>
  <dcterms:modified xsi:type="dcterms:W3CDTF">2019-06-07T15:19:38Z</dcterms:modified>
</cp:coreProperties>
</file>