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D502F594-0E41-4905-86D5-F71BE54EBC9F}" xr6:coauthVersionLast="47" xr6:coauthVersionMax="47" xr10:uidLastSave="{00000000-0000-0000-0000-000000000000}"/>
  <bookViews>
    <workbookView xWindow="-120" yWindow="-120" windowWidth="29040" windowHeight="15720" activeTab="1" xr2:uid="{00000000-000D-0000-FFFF-FFFF00000000}"/>
  </bookViews>
  <sheets>
    <sheet name="Expense" sheetId="1" r:id="rId1"/>
    <sheet name="Tasks" sheetId="2" r:id="rId2"/>
  </sheets>
  <definedNames>
    <definedName name="_xlnm._FilterDatabase" localSheetId="0" hidden="1">Expense!$A$1:$C$51</definedName>
  </definedNames>
  <calcPr calcId="191029"/>
  <pivotCaches>
    <pivotCache cacheId="7" r:id="rId3"/>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C52" i="1"/>
</calcChain>
</file>

<file path=xl/sharedStrings.xml><?xml version="1.0" encoding="utf-8"?>
<sst xmlns="http://schemas.openxmlformats.org/spreadsheetml/2006/main" count="151" uniqueCount="53">
  <si>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</si>
  <si>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</si>
  <si>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</si>
  <si>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</si>
  <si>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</si>
  <si>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</si>
  <si>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</si>
  <si>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</si>
  <si>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</si>
  <si>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</si>
  <si>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</si>
  <si>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</si>
  <si>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</si>
  <si>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</si>
  <si>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</si>
  <si>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</si>
  <si>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</si>
  <si>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</si>
  <si>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</si>
  <si>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</si>
  <si>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</si>
  <si>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</si>
  <si>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</si>
  <si>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</si>
  <si>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</si>
  <si>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</si>
  <si>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</si>
  <si>
    <t>Oct</t>
  </si>
  <si>
    <t>Nov</t>
  </si>
  <si>
    <t>Dec</t>
  </si>
  <si>
    <t>Column Labels</t>
  </si>
  <si>
    <t>1 How many times has Priya done transactions on online shopping, ordering food and gifts?</t>
  </si>
  <si>
    <t>6 Present the expense pattern visually over 3 months.</t>
  </si>
  <si>
    <t>2 Calculate the total expenses against each distinct item.</t>
  </si>
  <si>
    <t>4 Arrange the item-wise total expense in descending order.</t>
  </si>
  <si>
    <t>(All)</t>
  </si>
  <si>
    <t>5 Present the item-wise total expense through a chart that shows the expense of each item as a percentage of the total expense. Don’t take trip expenses into consideration.</t>
  </si>
  <si>
    <t>8 Add another new column and name it as “Cost Type”. For each item, if the expense is more than 2000, tag it as “Over budget”, else, tag it as “Within budget”.</t>
  </si>
  <si>
    <t>Cost Type</t>
  </si>
  <si>
    <t>Check the expense sheet col no D</t>
  </si>
  <si>
    <t>Category</t>
  </si>
  <si>
    <t>Here’s a concise list of ways Priya can reduce her expenses:</t>
  </si>
  <si>
    <t>1. **Create a Budget:** Tracks income and spending, helping prioritize essentials and identify areas to cut back.</t>
  </si>
  <si>
    <t>2. **Cut Unnecessary Subscriptions:** Cancels services she doesn’t use, saving money without major lifestyle changes.</t>
  </si>
  <si>
    <t>3. **Cook at Home:** Saves money and promotes healthier eating compared to dining out.</t>
  </si>
  <si>
    <t>4. **Use Public Transportation:** Reduces costs related to fuel, maintenance, and parking.</t>
  </si>
  <si>
    <t>5. **Shop Smart:** Utilizes coupons, sales, and bulk buying to lower grocery and shopping expenses.</t>
  </si>
  <si>
    <t>6. **Reduce Utility Bills:** Implements energy-saving practices to decrease electricity and water costs.</t>
  </si>
  <si>
    <t>7. **Limit Impulse Purchases:** Waits before buying non-essentials, promoting thoughtful spending.</t>
  </si>
  <si>
    <t>8. **Negotiate Bills and Services:** Contacts providers to lower rates and explore promotions.</t>
  </si>
  <si>
    <t>9. **Find Free or Low-Cost Activities:** Engages in community events and hobbies that don’t require spending.</t>
  </si>
  <si>
    <t>10. **Limit Credit Card Use:** Uses cash or debit to stay within budget and avoid debt.</t>
  </si>
  <si>
    <t>Implementing these strategies can help Priya effectively manage her finances and save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</si>
</sst>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5" borderId="0" xfId="0" applyFill="1"/>
    <xf numFmtId="1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(1).xlsx]Tasks!PivotTable2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Tasks!$D$24:$D$25</c:f>
              <c:strCache>
                <c:ptCount val="1"/>
                <c:pt idx="0">
                  <c:v>Cab to office</c:v>
                </c:pt>
              </c:strCache>
            </c:strRef>
          </c:tx>
          <c:spPr>
            <a:solidFill>
              <a:schemeClr val="accent1"/>
            </a:solidFill>
            <a:ln>
              <a:noFill/>
            </a:ln>
            <a:effectLst/>
          </c:spPr>
          <c:invertIfNegative val="0"/>
          <c:cat>
            <c:strRef>
              <c:f>Tasks!$C$26:$C$29</c:f>
              <c:strCache>
                <c:ptCount val="3"/>
                <c:pt idx="0">
                  <c:v>Oct</c:v>
                </c:pt>
                <c:pt idx="1">
                  <c:v>Nov</c:v>
                </c:pt>
                <c:pt idx="2">
                  <c:v>Dec</c:v>
                </c:pt>
              </c:strCache>
            </c:strRef>
          </c:cat>
          <c:val>
            <c:numRef>
              <c:f>Tasks!$D$26:$D$29</c:f>
              <c:numCache>
                <c:formatCode>General</c:formatCode>
                <c:ptCount val="3"/>
                <c:pt idx="0">
                  <c:v>1188.27</c:v>
                </c:pt>
                <c:pt idx="1">
                  <c:v>322.64</c:v>
                </c:pt>
              </c:numCache>
            </c:numRef>
          </c:val>
          <c:extLst>
            <c:ext xmlns:c16="http://schemas.microsoft.com/office/drawing/2014/chart" uri="{C3380CC4-5D6E-409C-BE32-E72D297353CC}">
              <c16:uniqueId val="{00000000-90D4-449F-B7E1-25B92A5AD35D}"/>
            </c:ext>
          </c:extLst>
        </c:ser>
        <c:ser>
          <c:idx val="1"/>
          <c:order val="1"/>
          <c:tx>
            <c:strRef>
              <c:f>Tasks!$E$24:$E$25</c:f>
              <c:strCache>
                <c:ptCount val="1"/>
                <c:pt idx="0">
                  <c:v>Fish &amp; Chicken</c:v>
                </c:pt>
              </c:strCache>
            </c:strRef>
          </c:tx>
          <c:spPr>
            <a:solidFill>
              <a:schemeClr val="accent2"/>
            </a:solidFill>
            <a:ln>
              <a:noFill/>
            </a:ln>
            <a:effectLst/>
          </c:spPr>
          <c:invertIfNegative val="0"/>
          <c:cat>
            <c:strRef>
              <c:f>Tasks!$C$26:$C$29</c:f>
              <c:strCache>
                <c:ptCount val="3"/>
                <c:pt idx="0">
                  <c:v>Oct</c:v>
                </c:pt>
                <c:pt idx="1">
                  <c:v>Nov</c:v>
                </c:pt>
                <c:pt idx="2">
                  <c:v>Dec</c:v>
                </c:pt>
              </c:strCache>
            </c:strRef>
          </c:cat>
          <c:val>
            <c:numRef>
              <c:f>Tasks!$E$26:$E$29</c:f>
              <c:numCache>
                <c:formatCode>General</c:formatCode>
                <c:ptCount val="3"/>
                <c:pt idx="0">
                  <c:v>1310</c:v>
                </c:pt>
                <c:pt idx="1">
                  <c:v>1392</c:v>
                </c:pt>
                <c:pt idx="2">
                  <c:v>640</c:v>
                </c:pt>
              </c:numCache>
            </c:numRef>
          </c:val>
          <c:extLst>
            <c:ext xmlns:c16="http://schemas.microsoft.com/office/drawing/2014/chart" uri="{C3380CC4-5D6E-409C-BE32-E72D297353CC}">
              <c16:uniqueId val="{00000001-90D4-449F-B7E1-25B92A5AD35D}"/>
            </c:ext>
          </c:extLst>
        </c:ser>
        <c:ser>
          <c:idx val="2"/>
          <c:order val="2"/>
          <c:tx>
            <c:strRef>
              <c:f>Tasks!$F$24:$F$25</c:f>
              <c:strCache>
                <c:ptCount val="1"/>
                <c:pt idx="0">
                  <c:v>Gifts</c:v>
                </c:pt>
              </c:strCache>
            </c:strRef>
          </c:tx>
          <c:spPr>
            <a:solidFill>
              <a:schemeClr val="accent3"/>
            </a:solidFill>
            <a:ln>
              <a:noFill/>
            </a:ln>
            <a:effectLst/>
          </c:spPr>
          <c:invertIfNegative val="0"/>
          <c:cat>
            <c:strRef>
              <c:f>Tasks!$C$26:$C$29</c:f>
              <c:strCache>
                <c:ptCount val="3"/>
                <c:pt idx="0">
                  <c:v>Oct</c:v>
                </c:pt>
                <c:pt idx="1">
                  <c:v>Nov</c:v>
                </c:pt>
                <c:pt idx="2">
                  <c:v>Dec</c:v>
                </c:pt>
              </c:strCache>
            </c:strRef>
          </c:cat>
          <c:val>
            <c:numRef>
              <c:f>Tasks!$F$26:$F$29</c:f>
              <c:numCache>
                <c:formatCode>General</c:formatCode>
                <c:ptCount val="3"/>
                <c:pt idx="0">
                  <c:v>1900</c:v>
                </c:pt>
                <c:pt idx="1">
                  <c:v>2288</c:v>
                </c:pt>
                <c:pt idx="2">
                  <c:v>1500</c:v>
                </c:pt>
              </c:numCache>
            </c:numRef>
          </c:val>
          <c:extLst>
            <c:ext xmlns:c16="http://schemas.microsoft.com/office/drawing/2014/chart" uri="{C3380CC4-5D6E-409C-BE32-E72D297353CC}">
              <c16:uniqueId val="{00000002-90D4-449F-B7E1-25B92A5AD35D}"/>
            </c:ext>
          </c:extLst>
        </c:ser>
        <c:ser>
          <c:idx val="3"/>
          <c:order val="3"/>
          <c:tx>
            <c:strRef>
              <c:f>Tasks!$G$24:$G$25</c:f>
              <c:strCache>
                <c:ptCount val="1"/>
                <c:pt idx="0">
                  <c:v>Medicine</c:v>
                </c:pt>
              </c:strCache>
            </c:strRef>
          </c:tx>
          <c:spPr>
            <a:solidFill>
              <a:schemeClr val="accent4"/>
            </a:solidFill>
            <a:ln>
              <a:noFill/>
            </a:ln>
            <a:effectLst/>
          </c:spPr>
          <c:invertIfNegative val="0"/>
          <c:cat>
            <c:strRef>
              <c:f>Tasks!$C$26:$C$29</c:f>
              <c:strCache>
                <c:ptCount val="3"/>
                <c:pt idx="0">
                  <c:v>Oct</c:v>
                </c:pt>
                <c:pt idx="1">
                  <c:v>Nov</c:v>
                </c:pt>
                <c:pt idx="2">
                  <c:v>Dec</c:v>
                </c:pt>
              </c:strCache>
            </c:strRef>
          </c:cat>
          <c:val>
            <c:numRef>
              <c:f>Tasks!$G$26:$G$29</c:f>
              <c:numCache>
                <c:formatCode>General</c:formatCode>
                <c:ptCount val="3"/>
                <c:pt idx="0">
                  <c:v>3375</c:v>
                </c:pt>
                <c:pt idx="1">
                  <c:v>2100</c:v>
                </c:pt>
                <c:pt idx="2">
                  <c:v>2300</c:v>
                </c:pt>
              </c:numCache>
            </c:numRef>
          </c:val>
          <c:extLst>
            <c:ext xmlns:c16="http://schemas.microsoft.com/office/drawing/2014/chart" uri="{C3380CC4-5D6E-409C-BE32-E72D297353CC}">
              <c16:uniqueId val="{00000003-90D4-449F-B7E1-25B92A5AD35D}"/>
            </c:ext>
          </c:extLst>
        </c:ser>
        <c:ser>
          <c:idx val="4"/>
          <c:order val="4"/>
          <c:tx>
            <c:strRef>
              <c:f>Tasks!$H$24:$H$25</c:f>
              <c:strCache>
                <c:ptCount val="1"/>
                <c:pt idx="0">
                  <c:v>Mobile Bill Payment</c:v>
                </c:pt>
              </c:strCache>
            </c:strRef>
          </c:tx>
          <c:spPr>
            <a:solidFill>
              <a:schemeClr val="accent5"/>
            </a:solidFill>
            <a:ln>
              <a:noFill/>
            </a:ln>
            <a:effectLst/>
          </c:spPr>
          <c:invertIfNegative val="0"/>
          <c:cat>
            <c:strRef>
              <c:f>Tasks!$C$26:$C$29</c:f>
              <c:strCache>
                <c:ptCount val="3"/>
                <c:pt idx="0">
                  <c:v>Oct</c:v>
                </c:pt>
                <c:pt idx="1">
                  <c:v>Nov</c:v>
                </c:pt>
                <c:pt idx="2">
                  <c:v>Dec</c:v>
                </c:pt>
              </c:strCache>
            </c:strRef>
          </c:cat>
          <c:val>
            <c:numRef>
              <c:f>Tasks!$H$26:$H$29</c:f>
              <c:numCache>
                <c:formatCode>General</c:formatCode>
                <c:ptCount val="3"/>
                <c:pt idx="0">
                  <c:v>470</c:v>
                </c:pt>
                <c:pt idx="1">
                  <c:v>470.63</c:v>
                </c:pt>
                <c:pt idx="2">
                  <c:v>470.63</c:v>
                </c:pt>
              </c:numCache>
            </c:numRef>
          </c:val>
          <c:extLst>
            <c:ext xmlns:c16="http://schemas.microsoft.com/office/drawing/2014/chart" uri="{C3380CC4-5D6E-409C-BE32-E72D297353CC}">
              <c16:uniqueId val="{00000004-90D4-449F-B7E1-25B92A5AD35D}"/>
            </c:ext>
          </c:extLst>
        </c:ser>
        <c:ser>
          <c:idx val="5"/>
          <c:order val="5"/>
          <c:tx>
            <c:strRef>
              <c:f>Tasks!$I$24:$I$25</c:f>
              <c:strCache>
                <c:ptCount val="1"/>
                <c:pt idx="0">
                  <c:v>Movie with friends</c:v>
                </c:pt>
              </c:strCache>
            </c:strRef>
          </c:tx>
          <c:spPr>
            <a:solidFill>
              <a:schemeClr val="accent6"/>
            </a:solidFill>
            <a:ln>
              <a:noFill/>
            </a:ln>
            <a:effectLst/>
          </c:spPr>
          <c:invertIfNegative val="0"/>
          <c:cat>
            <c:strRef>
              <c:f>Tasks!$C$26:$C$29</c:f>
              <c:strCache>
                <c:ptCount val="3"/>
                <c:pt idx="0">
                  <c:v>Oct</c:v>
                </c:pt>
                <c:pt idx="1">
                  <c:v>Nov</c:v>
                </c:pt>
                <c:pt idx="2">
                  <c:v>Dec</c:v>
                </c:pt>
              </c:strCache>
            </c:strRef>
          </c:cat>
          <c:val>
            <c:numRef>
              <c:f>Tasks!$I$26:$I$29</c:f>
              <c:numCache>
                <c:formatCode>General</c:formatCode>
                <c:ptCount val="3"/>
                <c:pt idx="0">
                  <c:v>1140</c:v>
                </c:pt>
                <c:pt idx="1">
                  <c:v>1446</c:v>
                </c:pt>
              </c:numCache>
            </c:numRef>
          </c:val>
          <c:extLst>
            <c:ext xmlns:c16="http://schemas.microsoft.com/office/drawing/2014/chart" uri="{C3380CC4-5D6E-409C-BE32-E72D297353CC}">
              <c16:uniqueId val="{00000005-90D4-449F-B7E1-25B92A5AD35D}"/>
            </c:ext>
          </c:extLst>
        </c:ser>
        <c:ser>
          <c:idx val="6"/>
          <c:order val="6"/>
          <c:tx>
            <c:strRef>
              <c:f>Tasks!$J$24:$J$25</c:f>
              <c:strCache>
                <c:ptCount val="1"/>
                <c:pt idx="0">
                  <c:v>Online shopping</c:v>
                </c:pt>
              </c:strCache>
            </c:strRef>
          </c:tx>
          <c:spPr>
            <a:solidFill>
              <a:schemeClr val="accent1">
                <a:lumMod val="60000"/>
              </a:schemeClr>
            </a:solidFill>
            <a:ln>
              <a:noFill/>
            </a:ln>
            <a:effectLst/>
          </c:spPr>
          <c:invertIfNegative val="0"/>
          <c:cat>
            <c:strRef>
              <c:f>Tasks!$C$26:$C$29</c:f>
              <c:strCache>
                <c:ptCount val="3"/>
                <c:pt idx="0">
                  <c:v>Oct</c:v>
                </c:pt>
                <c:pt idx="1">
                  <c:v>Nov</c:v>
                </c:pt>
                <c:pt idx="2">
                  <c:v>Dec</c:v>
                </c:pt>
              </c:strCache>
            </c:strRef>
          </c:cat>
          <c:val>
            <c:numRef>
              <c:f>Tasks!$J$26:$J$29</c:f>
              <c:numCache>
                <c:formatCode>General</c:formatCode>
                <c:ptCount val="3"/>
                <c:pt idx="0">
                  <c:v>1737</c:v>
                </c:pt>
                <c:pt idx="1">
                  <c:v>5727</c:v>
                </c:pt>
              </c:numCache>
            </c:numRef>
          </c:val>
          <c:extLst>
            <c:ext xmlns:c16="http://schemas.microsoft.com/office/drawing/2014/chart" uri="{C3380CC4-5D6E-409C-BE32-E72D297353CC}">
              <c16:uniqueId val="{00000006-90D4-449F-B7E1-25B92A5AD35D}"/>
            </c:ext>
          </c:extLst>
        </c:ser>
        <c:ser>
          <c:idx val="7"/>
          <c:order val="7"/>
          <c:tx>
            <c:strRef>
              <c:f>Tasks!$K$24:$K$25</c:f>
              <c:strCache>
                <c:ptCount val="1"/>
                <c:pt idx="0">
                  <c:v>Ordering food</c:v>
                </c:pt>
              </c:strCache>
            </c:strRef>
          </c:tx>
          <c:spPr>
            <a:solidFill>
              <a:schemeClr val="accent2">
                <a:lumMod val="60000"/>
              </a:schemeClr>
            </a:solidFill>
            <a:ln>
              <a:noFill/>
            </a:ln>
            <a:effectLst/>
          </c:spPr>
          <c:invertIfNegative val="0"/>
          <c:cat>
            <c:strRef>
              <c:f>Tasks!$C$26:$C$29</c:f>
              <c:strCache>
                <c:ptCount val="3"/>
                <c:pt idx="0">
                  <c:v>Oct</c:v>
                </c:pt>
                <c:pt idx="1">
                  <c:v>Nov</c:v>
                </c:pt>
                <c:pt idx="2">
                  <c:v>Dec</c:v>
                </c:pt>
              </c:strCache>
            </c:strRef>
          </c:cat>
          <c:val>
            <c:numRef>
              <c:f>Tasks!$K$26:$K$29</c:f>
              <c:numCache>
                <c:formatCode>General</c:formatCode>
                <c:ptCount val="3"/>
                <c:pt idx="0">
                  <c:v>939</c:v>
                </c:pt>
                <c:pt idx="1">
                  <c:v>651</c:v>
                </c:pt>
                <c:pt idx="2">
                  <c:v>267</c:v>
                </c:pt>
              </c:numCache>
            </c:numRef>
          </c:val>
          <c:extLst>
            <c:ext xmlns:c16="http://schemas.microsoft.com/office/drawing/2014/chart" uri="{C3380CC4-5D6E-409C-BE32-E72D297353CC}">
              <c16:uniqueId val="{00000007-90D4-449F-B7E1-25B92A5AD35D}"/>
            </c:ext>
          </c:extLst>
        </c:ser>
        <c:ser>
          <c:idx val="8"/>
          <c:order val="8"/>
          <c:tx>
            <c:strRef>
              <c:f>Tasks!$L$24:$L$25</c:f>
              <c:strCache>
                <c:ptCount val="1"/>
                <c:pt idx="0">
                  <c:v>Other essential items</c:v>
                </c:pt>
              </c:strCache>
            </c:strRef>
          </c:tx>
          <c:spPr>
            <a:solidFill>
              <a:schemeClr val="accent3">
                <a:lumMod val="60000"/>
              </a:schemeClr>
            </a:solidFill>
            <a:ln>
              <a:noFill/>
            </a:ln>
            <a:effectLst/>
          </c:spPr>
          <c:invertIfNegative val="0"/>
          <c:cat>
            <c:strRef>
              <c:f>Tasks!$C$26:$C$29</c:f>
              <c:strCache>
                <c:ptCount val="3"/>
                <c:pt idx="0">
                  <c:v>Oct</c:v>
                </c:pt>
                <c:pt idx="1">
                  <c:v>Nov</c:v>
                </c:pt>
                <c:pt idx="2">
                  <c:v>Dec</c:v>
                </c:pt>
              </c:strCache>
            </c:strRef>
          </c:cat>
          <c:val>
            <c:numRef>
              <c:f>Tasks!$L$26:$L$29</c:f>
              <c:numCache>
                <c:formatCode>General</c:formatCode>
                <c:ptCount val="3"/>
                <c:pt idx="0">
                  <c:v>4374.1000000000004</c:v>
                </c:pt>
                <c:pt idx="1">
                  <c:v>3320</c:v>
                </c:pt>
                <c:pt idx="2">
                  <c:v>2500</c:v>
                </c:pt>
              </c:numCache>
            </c:numRef>
          </c:val>
          <c:extLst>
            <c:ext xmlns:c16="http://schemas.microsoft.com/office/drawing/2014/chart" uri="{C3380CC4-5D6E-409C-BE32-E72D297353CC}">
              <c16:uniqueId val="{00000008-90D4-449F-B7E1-25B92A5AD35D}"/>
            </c:ext>
          </c:extLst>
        </c:ser>
        <c:ser>
          <c:idx val="9"/>
          <c:order val="9"/>
          <c:tx>
            <c:strRef>
              <c:f>Tasks!$M$24:$M$25</c:f>
              <c:strCache>
                <c:ptCount val="1"/>
                <c:pt idx="0">
                  <c:v>Trip</c:v>
                </c:pt>
              </c:strCache>
            </c:strRef>
          </c:tx>
          <c:spPr>
            <a:solidFill>
              <a:schemeClr val="accent4">
                <a:lumMod val="60000"/>
              </a:schemeClr>
            </a:solidFill>
            <a:ln>
              <a:noFill/>
            </a:ln>
            <a:effectLst/>
          </c:spPr>
          <c:invertIfNegative val="0"/>
          <c:cat>
            <c:strRef>
              <c:f>Tasks!$C$26:$C$29</c:f>
              <c:strCache>
                <c:ptCount val="3"/>
                <c:pt idx="0">
                  <c:v>Oct</c:v>
                </c:pt>
                <c:pt idx="1">
                  <c:v>Nov</c:v>
                </c:pt>
                <c:pt idx="2">
                  <c:v>Dec</c:v>
                </c:pt>
              </c:strCache>
            </c:strRef>
          </c:cat>
          <c:val>
            <c:numRef>
              <c:f>Tasks!$M$26:$M$29</c:f>
              <c:numCache>
                <c:formatCode>General</c:formatCode>
                <c:ptCount val="3"/>
                <c:pt idx="2">
                  <c:v>12000</c:v>
                </c:pt>
              </c:numCache>
            </c:numRef>
          </c:val>
          <c:extLst>
            <c:ext xmlns:c16="http://schemas.microsoft.com/office/drawing/2014/chart" uri="{C3380CC4-5D6E-409C-BE32-E72D297353CC}">
              <c16:uniqueId val="{00000009-90D4-449F-B7E1-25B92A5AD35D}"/>
            </c:ext>
          </c:extLst>
        </c:ser>
        <c:ser>
          <c:idx val="10"/>
          <c:order val="10"/>
          <c:tx>
            <c:strRef>
              <c:f>Tasks!$N$24:$N$25</c:f>
              <c:strCache>
                <c:ptCount val="1"/>
                <c:pt idx="0">
                  <c:v>Vegetables &amp; Fruit</c:v>
                </c:pt>
              </c:strCache>
            </c:strRef>
          </c:tx>
          <c:spPr>
            <a:solidFill>
              <a:schemeClr val="accent5">
                <a:lumMod val="60000"/>
              </a:schemeClr>
            </a:solidFill>
            <a:ln>
              <a:noFill/>
            </a:ln>
            <a:effectLst/>
          </c:spPr>
          <c:invertIfNegative val="0"/>
          <c:cat>
            <c:strRef>
              <c:f>Tasks!$C$26:$C$29</c:f>
              <c:strCache>
                <c:ptCount val="3"/>
                <c:pt idx="0">
                  <c:v>Oct</c:v>
                </c:pt>
                <c:pt idx="1">
                  <c:v>Nov</c:v>
                </c:pt>
                <c:pt idx="2">
                  <c:v>Dec</c:v>
                </c:pt>
              </c:strCache>
            </c:strRef>
          </c:cat>
          <c:val>
            <c:numRef>
              <c:f>Tasks!$N$26:$N$29</c:f>
              <c:numCache>
                <c:formatCode>General</c:formatCode>
                <c:ptCount val="3"/>
                <c:pt idx="0">
                  <c:v>1010</c:v>
                </c:pt>
                <c:pt idx="1">
                  <c:v>1047</c:v>
                </c:pt>
                <c:pt idx="2">
                  <c:v>1160</c:v>
                </c:pt>
              </c:numCache>
            </c:numRef>
          </c:val>
          <c:extLst>
            <c:ext xmlns:c16="http://schemas.microsoft.com/office/drawing/2014/chart" uri="{C3380CC4-5D6E-409C-BE32-E72D297353CC}">
              <c16:uniqueId val="{0000000C-90D4-449F-B7E1-25B92A5AD35D}"/>
            </c:ext>
          </c:extLst>
        </c:ser>
        <c:dLbls>
          <c:showLegendKey val="0"/>
          <c:showVal val="0"/>
          <c:showCatName val="0"/>
          <c:showSerName val="0"/>
          <c:showPercent val="0"/>
          <c:showBubbleSize val="0"/>
        </c:dLbls>
        <c:gapWidth val="219"/>
        <c:overlap val="-27"/>
        <c:axId val="3172512"/>
        <c:axId val="3175872"/>
      </c:barChart>
      <c:catAx>
        <c:axId val="31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872"/>
        <c:crosses val="autoZero"/>
        <c:auto val="1"/>
        <c:lblAlgn val="ctr"/>
        <c:lblOffset val="100"/>
        <c:noMultiLvlLbl val="0"/>
      </c:catAx>
      <c:valAx>
        <c:axId val="31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(1).xlsx]Tasks!PivotTable5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Tasks!$D$70</c:f>
              <c:strCache>
                <c:ptCount val="1"/>
                <c:pt idx="0">
                  <c:v>Total</c:v>
                </c:pt>
              </c:strCache>
            </c:strRef>
          </c:tx>
          <c:spPr>
            <a:solidFill>
              <a:schemeClr val="accent1"/>
            </a:solidFill>
            <a:ln>
              <a:noFill/>
            </a:ln>
            <a:effectLst/>
          </c:spPr>
          <c:invertIfNegative val="0"/>
          <c:cat>
            <c:strRef>
              <c:f>Tasks!$C$71:$C$81</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Tasks!$D$71:$D$81</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85B1-456F-ADEE-A77A3B5661EB}"/>
            </c:ext>
          </c:extLst>
        </c:ser>
        <c:dLbls>
          <c:showLegendKey val="0"/>
          <c:showVal val="0"/>
          <c:showCatName val="0"/>
          <c:showSerName val="0"/>
          <c:showPercent val="0"/>
          <c:showBubbleSize val="0"/>
        </c:dLbls>
        <c:gapWidth val="219"/>
        <c:overlap val="-27"/>
        <c:axId val="1376279264"/>
        <c:axId val="1376301344"/>
      </c:barChart>
      <c:catAx>
        <c:axId val="137627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301344"/>
        <c:crosses val="autoZero"/>
        <c:auto val="1"/>
        <c:lblAlgn val="ctr"/>
        <c:lblOffset val="100"/>
        <c:noMultiLvlLbl val="0"/>
      </c:catAx>
      <c:valAx>
        <c:axId val="1376301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7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495300</xdr:colOff>
      <xdr:row>8</xdr:row>
      <xdr:rowOff>233362</xdr:rowOff>
    </xdr:from>
    <xdr:to>
      <xdr:col>13</xdr:col>
      <xdr:colOff>152400</xdr:colOff>
      <xdr:row>22</xdr:row>
      <xdr:rowOff>109537</xdr:rowOff>
    </xdr:to>
    <xdr:graphicFrame macro="">
      <xdr:nvGraphicFramePr>
        <xdr:cNvPr id="2" name="Chart 1">
          <a:extLst>
            <a:ext uri="{FF2B5EF4-FFF2-40B4-BE49-F238E27FC236}">
              <a16:creationId xmlns:a16="http://schemas.microsoft.com/office/drawing/2014/main" id="{1F5A0347-A99C-9682-839C-596DB3B35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69</xdr:row>
      <xdr:rowOff>147637</xdr:rowOff>
    </xdr:from>
    <xdr:to>
      <xdr:col>1</xdr:col>
      <xdr:colOff>3962400</xdr:colOff>
      <xdr:row>84</xdr:row>
      <xdr:rowOff>33337</xdr:rowOff>
    </xdr:to>
    <xdr:graphicFrame macro="">
      <xdr:nvGraphicFramePr>
        <xdr:cNvPr id="3" name="Chart 2">
          <a:extLst>
            <a:ext uri="{FF2B5EF4-FFF2-40B4-BE49-F238E27FC236}">
              <a16:creationId xmlns:a16="http://schemas.microsoft.com/office/drawing/2014/main" id="{8C7B1122-D813-A2FF-DA00-751BA2D8C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arma" refreshedDate="45582.760175347219" createdVersion="8" refreshedVersion="8" minRefreshableVersion="3" recordCount="50" xr:uid="{C51F8D2E-F401-4723-AEA5-765549C87B60}">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arma" refreshedDate="45586.523957870369" createdVersion="8" refreshedVersion="8" minRefreshableVersion="3" recordCount="50" xr:uid="{27DD5EB6-438B-4346-AA36-DB269EAE93F0}">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1"/>
  </r>
  <r>
    <x v="2"/>
    <x v="2"/>
  </r>
  <r>
    <x v="3"/>
    <x v="3"/>
  </r>
  <r>
    <x v="4"/>
    <x v="4"/>
  </r>
  <r>
    <x v="5"/>
    <x v="5"/>
  </r>
  <r>
    <x v="6"/>
    <x v="6"/>
  </r>
  <r>
    <x v="7"/>
    <x v="7"/>
  </r>
  <r>
    <x v="8"/>
    <x v="8"/>
  </r>
  <r>
    <x v="1"/>
    <x v="9"/>
  </r>
  <r>
    <x v="0"/>
    <x v="10"/>
  </r>
  <r>
    <x v="6"/>
    <x v="11"/>
  </r>
  <r>
    <x v="2"/>
    <x v="12"/>
  </r>
  <r>
    <x v="4"/>
    <x v="13"/>
  </r>
  <r>
    <x v="9"/>
    <x v="14"/>
  </r>
  <r>
    <x v="9"/>
    <x v="15"/>
  </r>
  <r>
    <x v="7"/>
    <x v="16"/>
  </r>
  <r>
    <x v="3"/>
    <x v="17"/>
  </r>
  <r>
    <x v="9"/>
    <x v="18"/>
  </r>
  <r>
    <x v="2"/>
    <x v="17"/>
  </r>
  <r>
    <x v="1"/>
    <x v="19"/>
  </r>
  <r>
    <x v="5"/>
    <x v="20"/>
  </r>
  <r>
    <x v="5"/>
    <x v="21"/>
  </r>
  <r>
    <x v="1"/>
    <x v="22"/>
  </r>
  <r>
    <x v="4"/>
    <x v="23"/>
  </r>
  <r>
    <x v="2"/>
    <x v="24"/>
  </r>
  <r>
    <x v="3"/>
    <x v="25"/>
  </r>
  <r>
    <x v="1"/>
    <x v="26"/>
  </r>
  <r>
    <x v="4"/>
    <x v="27"/>
  </r>
  <r>
    <x v="0"/>
    <x v="28"/>
  </r>
  <r>
    <x v="8"/>
    <x v="29"/>
  </r>
  <r>
    <x v="9"/>
    <x v="30"/>
  </r>
  <r>
    <x v="7"/>
    <x v="31"/>
  </r>
  <r>
    <x v="3"/>
    <x v="32"/>
  </r>
  <r>
    <x v="2"/>
    <x v="33"/>
  </r>
  <r>
    <x v="4"/>
    <x v="34"/>
  </r>
  <r>
    <x v="6"/>
    <x v="35"/>
  </r>
  <r>
    <x v="7"/>
    <x v="36"/>
  </r>
  <r>
    <x v="1"/>
    <x v="37"/>
  </r>
  <r>
    <x v="6"/>
    <x v="38"/>
  </r>
  <r>
    <x v="7"/>
    <x v="22"/>
  </r>
  <r>
    <x v="2"/>
    <x v="2"/>
  </r>
  <r>
    <x v="3"/>
    <x v="3"/>
  </r>
  <r>
    <x v="0"/>
    <x v="0"/>
  </r>
  <r>
    <x v="10"/>
    <x v="39"/>
  </r>
  <r>
    <x v="5"/>
    <x v="40"/>
  </r>
  <r>
    <x v="8"/>
    <x v="29"/>
  </r>
  <r>
    <x v="6"/>
    <x v="41"/>
  </r>
  <r>
    <x v="4"/>
    <x v="42"/>
  </r>
  <r>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4F695-F52D-4A2A-9843-005A358CD78C}"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70:D81"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10"/>
    </i>
    <i t="grand">
      <x/>
    </i>
  </rowItems>
  <colItems count="1">
    <i/>
  </colItems>
  <dataFields count="1">
    <dataField name="Sum of Expense" fld="2"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93842-AC4E-4909-A9EF-FFCC9909C29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9:D61" firstHeaderRow="1" firstDataRow="1" firstDataCol="1" rowPageCount="1" colPageCount="1"/>
  <pivotFields count="2">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axis="axisPage" dataField="1" multipleItemSelectionAllowe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0"/>
  </rowFields>
  <rowItems count="12">
    <i>
      <x v="9"/>
    </i>
    <i>
      <x v="8"/>
    </i>
    <i>
      <x v="3"/>
    </i>
    <i>
      <x v="6"/>
    </i>
    <i>
      <x v="2"/>
    </i>
    <i>
      <x v="1"/>
    </i>
    <i>
      <x v="10"/>
    </i>
    <i>
      <x v="5"/>
    </i>
    <i>
      <x v="7"/>
    </i>
    <i>
      <x/>
    </i>
    <i>
      <x v="4"/>
    </i>
    <i t="grand">
      <x/>
    </i>
  </rowItems>
  <colItems count="1">
    <i/>
  </colItems>
  <pageFields count="1">
    <pageField fld="1" hier="-1"/>
  </pageField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F4226-A42C-4FCE-96B9-1EDE2223C2BD}" name="PivotTable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4:D4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x v="10"/>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E045E0-280A-4438-9D0F-093A50B7F32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24:O29" firstHeaderRow="1" firstDataRow="2"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Col"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Fields count="1">
    <field x="1"/>
  </colFields>
  <colItems count="12">
    <i>
      <x/>
    </i>
    <i>
      <x v="1"/>
    </i>
    <i>
      <x v="2"/>
    </i>
    <i>
      <x v="3"/>
    </i>
    <i>
      <x v="4"/>
    </i>
    <i>
      <x v="5"/>
    </i>
    <i>
      <x v="6"/>
    </i>
    <i>
      <x v="7"/>
    </i>
    <i>
      <x v="8"/>
    </i>
    <i>
      <x v="9"/>
    </i>
    <i>
      <x v="10"/>
    </i>
    <i t="grand">
      <x/>
    </i>
  </colItems>
  <dataFields count="1">
    <dataField name="Sum of Expense" fld="2"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8CAE15-79DA-4778-826C-D7D5756DDE9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D16"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v="6"/>
    </i>
    <i>
      <x v="7"/>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45" zoomScaleNormal="145" workbookViewId="0">
      <selection activeCell="E2" sqref="E2"/>
    </sheetView>
  </sheetViews>
  <sheetFormatPr defaultRowHeight="15" x14ac:dyDescent="0.25"/>
  <cols>
    <col min="1" max="1" width="17.140625" customWidth="1"/>
    <col min="2" max="2" width="24.5703125" customWidth="1"/>
    <col min="3" max="3" width="14.42578125" style="11" customWidth="1"/>
    <col min="4" max="4" width="13.5703125" bestFit="1" customWidth="1"/>
    <col min="5" max="5" width="14" bestFit="1" customWidth="1"/>
  </cols>
  <sheetData>
    <row r="1" spans="1:5" ht="13.9" customHeight="1" x14ac:dyDescent="0.25">
      <c r="A1" s="3" t="s">
        <v>0</v>
      </c>
      <c r="B1" s="3" t="s">
        <v>14</v>
      </c>
      <c r="C1" s="8" t="s">
        <v>1</v>
      </c>
      <c r="D1" s="19" t="s">
        <v>38</v>
      </c>
      <c r="E1" t="s">
        <v>40</v>
      </c>
    </row>
    <row r="2" spans="1:5" ht="18" customHeight="1" x14ac:dyDescent="0.25">
      <c r="A2" s="4">
        <v>44470</v>
      </c>
      <c r="B2" s="5" t="s">
        <v>2</v>
      </c>
      <c r="C2" s="9">
        <v>2300</v>
      </c>
      <c r="D2" t="str">
        <f>IF(C2&gt;2000,"Over Budget","within budget")</f>
        <v>Over Budget</v>
      </c>
      <c r="E2" t="str">
        <f>IF(OR(B2="Medicine", B2="Vegetables &amp; Fruit", B2="Fish &amp; Chicken", B2="Other essential items"), "Essentials", "Non-essentials")</f>
        <v>Essentials</v>
      </c>
    </row>
    <row r="3" spans="1:5" x14ac:dyDescent="0.25">
      <c r="A3" s="6">
        <v>44470</v>
      </c>
      <c r="B3" s="7" t="s">
        <v>3</v>
      </c>
      <c r="C3" s="9">
        <v>767</v>
      </c>
      <c r="D3" t="str">
        <f t="shared" ref="D3:D51" si="0">IF(C3&gt;2000,"Over Budget","within budget")</f>
        <v>within budget</v>
      </c>
      <c r="E3" t="str">
        <f t="shared" ref="E3:E51" si="1">IF(OR(B3="Medicine", B3="Vegetables &amp; Fruit", B3="Fish &amp; Chicken", B3="Other essential items"), "Essentials", "Non-essentials")</f>
        <v>Non-essentials</v>
      </c>
    </row>
    <row r="4" spans="1:5" x14ac:dyDescent="0.25">
      <c r="A4" s="6">
        <v>44470</v>
      </c>
      <c r="B4" s="7" t="s">
        <v>4</v>
      </c>
      <c r="C4" s="10">
        <v>2500</v>
      </c>
      <c r="D4" t="str">
        <f t="shared" si="0"/>
        <v>Over Budget</v>
      </c>
      <c r="E4" t="str">
        <f t="shared" si="1"/>
        <v>Essentials</v>
      </c>
    </row>
    <row r="5" spans="1:5" x14ac:dyDescent="0.25">
      <c r="A5" s="6">
        <v>44473</v>
      </c>
      <c r="B5" s="7" t="s">
        <v>5</v>
      </c>
      <c r="C5" s="9">
        <v>710</v>
      </c>
      <c r="D5" t="str">
        <f t="shared" si="0"/>
        <v>within budget</v>
      </c>
      <c r="E5" t="str">
        <f t="shared" si="1"/>
        <v>Essentials</v>
      </c>
    </row>
    <row r="6" spans="1:5" x14ac:dyDescent="0.25">
      <c r="A6" s="4">
        <v>44473</v>
      </c>
      <c r="B6" s="5" t="s">
        <v>6</v>
      </c>
      <c r="C6" s="9">
        <v>760</v>
      </c>
      <c r="D6" t="str">
        <f t="shared" si="0"/>
        <v>within budget</v>
      </c>
      <c r="E6" t="str">
        <f t="shared" si="1"/>
        <v>Essentials</v>
      </c>
    </row>
    <row r="7" spans="1:5" x14ac:dyDescent="0.25">
      <c r="A7" s="6">
        <v>44476</v>
      </c>
      <c r="B7" s="7" t="s">
        <v>10</v>
      </c>
      <c r="C7" s="10">
        <v>1900</v>
      </c>
      <c r="D7" t="str">
        <f t="shared" si="0"/>
        <v>within budget</v>
      </c>
      <c r="E7" t="str">
        <f t="shared" si="1"/>
        <v>Non-essentials</v>
      </c>
    </row>
    <row r="8" spans="1:5" x14ac:dyDescent="0.25">
      <c r="A8" s="4">
        <v>44477</v>
      </c>
      <c r="B8" s="5" t="s">
        <v>7</v>
      </c>
      <c r="C8" s="9">
        <v>450</v>
      </c>
      <c r="D8" t="str">
        <f t="shared" si="0"/>
        <v>within budget</v>
      </c>
      <c r="E8" t="str">
        <f t="shared" si="1"/>
        <v>Non-essentials</v>
      </c>
    </row>
    <row r="9" spans="1:5" x14ac:dyDescent="0.25">
      <c r="A9" s="6">
        <v>44484</v>
      </c>
      <c r="B9" s="7" t="s">
        <v>8</v>
      </c>
      <c r="C9" s="9">
        <v>620</v>
      </c>
      <c r="D9" t="str">
        <f t="shared" si="0"/>
        <v>within budget</v>
      </c>
      <c r="E9" t="str">
        <f t="shared" si="1"/>
        <v>Non-essentials</v>
      </c>
    </row>
    <row r="10" spans="1:5" x14ac:dyDescent="0.25">
      <c r="A10" s="6">
        <v>44485</v>
      </c>
      <c r="B10" s="7" t="s">
        <v>11</v>
      </c>
      <c r="C10" s="9">
        <v>470</v>
      </c>
      <c r="D10" t="str">
        <f t="shared" si="0"/>
        <v>within budget</v>
      </c>
      <c r="E10" t="str">
        <f t="shared" si="1"/>
        <v>Non-essentials</v>
      </c>
    </row>
    <row r="11" spans="1:5" x14ac:dyDescent="0.25">
      <c r="A11" s="6">
        <v>44487</v>
      </c>
      <c r="B11" s="7" t="s">
        <v>3</v>
      </c>
      <c r="C11" s="9">
        <v>970</v>
      </c>
      <c r="D11" t="str">
        <f t="shared" si="0"/>
        <v>within budget</v>
      </c>
      <c r="E11" t="str">
        <f t="shared" si="1"/>
        <v>Non-essentials</v>
      </c>
    </row>
    <row r="12" spans="1:5" x14ac:dyDescent="0.25">
      <c r="A12" s="6">
        <v>44487</v>
      </c>
      <c r="B12" s="5" t="s">
        <v>2</v>
      </c>
      <c r="C12" s="10">
        <v>1075</v>
      </c>
      <c r="D12" t="str">
        <f t="shared" si="0"/>
        <v>within budget</v>
      </c>
      <c r="E12" t="str">
        <f t="shared" si="1"/>
        <v>Essentials</v>
      </c>
    </row>
    <row r="13" spans="1:5" x14ac:dyDescent="0.25">
      <c r="A13" s="6">
        <v>44488</v>
      </c>
      <c r="B13" s="7" t="s">
        <v>7</v>
      </c>
      <c r="C13" s="9">
        <v>489</v>
      </c>
      <c r="D13" t="str">
        <f t="shared" si="0"/>
        <v>within budget</v>
      </c>
      <c r="E13" t="str">
        <f t="shared" si="1"/>
        <v>Non-essentials</v>
      </c>
    </row>
    <row r="14" spans="1:5" x14ac:dyDescent="0.25">
      <c r="A14" s="6">
        <v>44491</v>
      </c>
      <c r="B14" s="7" t="s">
        <v>4</v>
      </c>
      <c r="C14" s="10">
        <v>1574.1</v>
      </c>
      <c r="D14" t="str">
        <f t="shared" si="0"/>
        <v>within budget</v>
      </c>
      <c r="E14" t="str">
        <f t="shared" si="1"/>
        <v>Essentials</v>
      </c>
    </row>
    <row r="15" spans="1:5" x14ac:dyDescent="0.25">
      <c r="A15" s="6">
        <v>44491</v>
      </c>
      <c r="B15" s="7" t="s">
        <v>6</v>
      </c>
      <c r="C15" s="9">
        <v>550</v>
      </c>
      <c r="D15" t="str">
        <f t="shared" si="0"/>
        <v>within budget</v>
      </c>
      <c r="E15" t="str">
        <f t="shared" si="1"/>
        <v>Essentials</v>
      </c>
    </row>
    <row r="16" spans="1:5" x14ac:dyDescent="0.25">
      <c r="A16" s="6">
        <v>44494</v>
      </c>
      <c r="B16" s="7" t="s">
        <v>9</v>
      </c>
      <c r="C16" s="9">
        <v>423</v>
      </c>
      <c r="D16" t="str">
        <f t="shared" si="0"/>
        <v>within budget</v>
      </c>
      <c r="E16" t="str">
        <f t="shared" si="1"/>
        <v>Non-essentials</v>
      </c>
    </row>
    <row r="17" spans="1:5" x14ac:dyDescent="0.25">
      <c r="A17" s="6">
        <v>44496</v>
      </c>
      <c r="B17" s="7" t="s">
        <v>9</v>
      </c>
      <c r="C17" s="9">
        <v>358.22</v>
      </c>
      <c r="D17" t="str">
        <f t="shared" si="0"/>
        <v>within budget</v>
      </c>
      <c r="E17" t="str">
        <f t="shared" si="1"/>
        <v>Non-essentials</v>
      </c>
    </row>
    <row r="18" spans="1:5" x14ac:dyDescent="0.25">
      <c r="A18" s="6">
        <v>44496</v>
      </c>
      <c r="B18" s="7" t="s">
        <v>8</v>
      </c>
      <c r="C18" s="9">
        <v>520</v>
      </c>
      <c r="D18" t="str">
        <f t="shared" si="0"/>
        <v>within budget</v>
      </c>
      <c r="E18" t="str">
        <f t="shared" si="1"/>
        <v>Non-essentials</v>
      </c>
    </row>
    <row r="19" spans="1:5" x14ac:dyDescent="0.25">
      <c r="A19" s="4">
        <v>44497</v>
      </c>
      <c r="B19" s="5" t="s">
        <v>5</v>
      </c>
      <c r="C19" s="9">
        <v>300</v>
      </c>
      <c r="D19" t="str">
        <f t="shared" si="0"/>
        <v>within budget</v>
      </c>
      <c r="E19" t="str">
        <f t="shared" si="1"/>
        <v>Essentials</v>
      </c>
    </row>
    <row r="20" spans="1:5" x14ac:dyDescent="0.25">
      <c r="A20" s="4">
        <v>44498</v>
      </c>
      <c r="B20" s="5" t="s">
        <v>9</v>
      </c>
      <c r="C20" s="9">
        <v>407.05</v>
      </c>
      <c r="D20" t="str">
        <f t="shared" si="0"/>
        <v>within budget</v>
      </c>
      <c r="E20" t="str">
        <f t="shared" si="1"/>
        <v>Non-essentials</v>
      </c>
    </row>
    <row r="21" spans="1:5" x14ac:dyDescent="0.25">
      <c r="A21" s="4">
        <v>44499</v>
      </c>
      <c r="B21" s="5" t="s">
        <v>4</v>
      </c>
      <c r="C21" s="9">
        <v>300</v>
      </c>
      <c r="D21" t="str">
        <f t="shared" si="0"/>
        <v>within budget</v>
      </c>
      <c r="E21" t="str">
        <f t="shared" si="1"/>
        <v>Essentials</v>
      </c>
    </row>
    <row r="22" spans="1:5" x14ac:dyDescent="0.25">
      <c r="A22" s="6">
        <v>44501</v>
      </c>
      <c r="B22" s="7" t="s">
        <v>3</v>
      </c>
      <c r="C22" s="10">
        <v>2327</v>
      </c>
      <c r="D22" t="str">
        <f t="shared" si="0"/>
        <v>Over Budget</v>
      </c>
      <c r="E22" t="str">
        <f t="shared" si="1"/>
        <v>Non-essentials</v>
      </c>
    </row>
    <row r="23" spans="1:5" x14ac:dyDescent="0.25">
      <c r="A23" s="6">
        <v>44502</v>
      </c>
      <c r="B23" s="7" t="s">
        <v>10</v>
      </c>
      <c r="C23" s="9">
        <v>1150</v>
      </c>
      <c r="D23" t="str">
        <f t="shared" si="0"/>
        <v>within budget</v>
      </c>
      <c r="E23" t="str">
        <f t="shared" si="1"/>
        <v>Non-essentials</v>
      </c>
    </row>
    <row r="24" spans="1:5" x14ac:dyDescent="0.25">
      <c r="A24" s="6">
        <v>44504</v>
      </c>
      <c r="B24" s="7" t="s">
        <v>10</v>
      </c>
      <c r="C24" s="10">
        <v>1138</v>
      </c>
      <c r="D24" t="str">
        <f t="shared" si="0"/>
        <v>within budget</v>
      </c>
      <c r="E24" t="str">
        <f t="shared" si="1"/>
        <v>Non-essentials</v>
      </c>
    </row>
    <row r="25" spans="1:5" x14ac:dyDescent="0.25">
      <c r="A25" s="4">
        <v>44505</v>
      </c>
      <c r="B25" s="5" t="s">
        <v>13</v>
      </c>
      <c r="C25" s="9">
        <v>500</v>
      </c>
      <c r="D25" t="str">
        <f t="shared" si="0"/>
        <v>within budget</v>
      </c>
      <c r="E25" t="str">
        <f t="shared" si="1"/>
        <v>Non-essentials</v>
      </c>
    </row>
    <row r="26" spans="1:5" x14ac:dyDescent="0.25">
      <c r="A26" s="4">
        <v>44508</v>
      </c>
      <c r="B26" s="5" t="s">
        <v>6</v>
      </c>
      <c r="C26" s="9">
        <v>702</v>
      </c>
      <c r="D26" t="str">
        <f t="shared" si="0"/>
        <v>within budget</v>
      </c>
      <c r="E26" t="str">
        <f t="shared" si="1"/>
        <v>Essentials</v>
      </c>
    </row>
    <row r="27" spans="1:5" x14ac:dyDescent="0.25">
      <c r="A27" s="6">
        <v>44509</v>
      </c>
      <c r="B27" s="7" t="s">
        <v>4</v>
      </c>
      <c r="C27" s="10">
        <v>1600</v>
      </c>
      <c r="D27" t="str">
        <f t="shared" si="0"/>
        <v>within budget</v>
      </c>
      <c r="E27" t="str">
        <f t="shared" si="1"/>
        <v>Essentials</v>
      </c>
    </row>
    <row r="28" spans="1:5" x14ac:dyDescent="0.25">
      <c r="A28" s="6">
        <v>44512</v>
      </c>
      <c r="B28" s="7" t="s">
        <v>5</v>
      </c>
      <c r="C28" s="9">
        <v>600</v>
      </c>
      <c r="D28" t="str">
        <f t="shared" si="0"/>
        <v>within budget</v>
      </c>
      <c r="E28" t="str">
        <f t="shared" si="1"/>
        <v>Essentials</v>
      </c>
    </row>
    <row r="29" spans="1:5" ht="19.149999999999999" customHeight="1" x14ac:dyDescent="0.25">
      <c r="A29" s="4">
        <v>44515</v>
      </c>
      <c r="B29" s="5" t="s">
        <v>13</v>
      </c>
      <c r="C29" s="9">
        <v>900</v>
      </c>
      <c r="D29" t="str">
        <f t="shared" si="0"/>
        <v>within budget</v>
      </c>
      <c r="E29" t="str">
        <f t="shared" si="1"/>
        <v>Non-essentials</v>
      </c>
    </row>
    <row r="30" spans="1:5" x14ac:dyDescent="0.25">
      <c r="A30" s="6">
        <v>44515</v>
      </c>
      <c r="B30" s="5" t="s">
        <v>6</v>
      </c>
      <c r="C30" s="9">
        <v>150</v>
      </c>
      <c r="D30" t="str">
        <f t="shared" si="0"/>
        <v>within budget</v>
      </c>
      <c r="E30" t="str">
        <f t="shared" si="1"/>
        <v>Essentials</v>
      </c>
    </row>
    <row r="31" spans="1:5" x14ac:dyDescent="0.25">
      <c r="A31" s="4">
        <v>44515</v>
      </c>
      <c r="B31" s="5" t="s">
        <v>2</v>
      </c>
      <c r="C31" s="9">
        <v>2100</v>
      </c>
      <c r="D31" t="str">
        <f t="shared" si="0"/>
        <v>Over Budget</v>
      </c>
      <c r="E31" t="str">
        <f t="shared" si="1"/>
        <v>Essentials</v>
      </c>
    </row>
    <row r="32" spans="1:5" x14ac:dyDescent="0.25">
      <c r="A32" s="4">
        <v>44517</v>
      </c>
      <c r="B32" s="5" t="s">
        <v>11</v>
      </c>
      <c r="C32" s="9">
        <v>470.63</v>
      </c>
      <c r="D32" t="str">
        <f t="shared" si="0"/>
        <v>within budget</v>
      </c>
      <c r="E32" t="str">
        <f t="shared" si="1"/>
        <v>Non-essentials</v>
      </c>
    </row>
    <row r="33" spans="1:5" x14ac:dyDescent="0.25">
      <c r="A33" s="4">
        <v>44517</v>
      </c>
      <c r="B33" s="5" t="s">
        <v>9</v>
      </c>
      <c r="C33" s="9">
        <v>322.64</v>
      </c>
      <c r="D33" t="str">
        <f t="shared" si="0"/>
        <v>within budget</v>
      </c>
      <c r="E33" t="str">
        <f t="shared" si="1"/>
        <v>Non-essentials</v>
      </c>
    </row>
    <row r="34" spans="1:5" x14ac:dyDescent="0.25">
      <c r="A34" s="4">
        <v>44518</v>
      </c>
      <c r="B34" s="7" t="s">
        <v>8</v>
      </c>
      <c r="C34" s="9">
        <v>428</v>
      </c>
      <c r="D34" t="str">
        <f t="shared" si="0"/>
        <v>within budget</v>
      </c>
      <c r="E34" t="str">
        <f t="shared" si="1"/>
        <v>Non-essentials</v>
      </c>
    </row>
    <row r="35" spans="1:5" x14ac:dyDescent="0.25">
      <c r="A35" s="4">
        <v>44519</v>
      </c>
      <c r="B35" s="5" t="s">
        <v>5</v>
      </c>
      <c r="C35" s="9">
        <v>447</v>
      </c>
      <c r="D35" t="str">
        <f t="shared" si="0"/>
        <v>within budget</v>
      </c>
      <c r="E35" t="str">
        <f t="shared" si="1"/>
        <v>Essentials</v>
      </c>
    </row>
    <row r="36" spans="1:5" x14ac:dyDescent="0.25">
      <c r="A36" s="4">
        <v>44522</v>
      </c>
      <c r="B36" s="5" t="s">
        <v>4</v>
      </c>
      <c r="C36" s="10">
        <v>1720</v>
      </c>
      <c r="D36" t="str">
        <f t="shared" si="0"/>
        <v>within budget</v>
      </c>
      <c r="E36" t="str">
        <f t="shared" si="1"/>
        <v>Essentials</v>
      </c>
    </row>
    <row r="37" spans="1:5" x14ac:dyDescent="0.25">
      <c r="A37" s="6">
        <v>44524</v>
      </c>
      <c r="B37" s="7" t="s">
        <v>6</v>
      </c>
      <c r="C37" s="9">
        <v>540</v>
      </c>
      <c r="D37" t="str">
        <f t="shared" si="0"/>
        <v>within budget</v>
      </c>
      <c r="E37" t="str">
        <f t="shared" si="1"/>
        <v>Essentials</v>
      </c>
    </row>
    <row r="38" spans="1:5" x14ac:dyDescent="0.25">
      <c r="A38" s="4">
        <v>44525</v>
      </c>
      <c r="B38" s="5" t="s">
        <v>7</v>
      </c>
      <c r="C38" s="9">
        <v>314</v>
      </c>
      <c r="D38" t="str">
        <f t="shared" si="0"/>
        <v>within budget</v>
      </c>
      <c r="E38" t="str">
        <f t="shared" si="1"/>
        <v>Non-essentials</v>
      </c>
    </row>
    <row r="39" spans="1:5" ht="18" customHeight="1" x14ac:dyDescent="0.25">
      <c r="A39" s="4">
        <v>44526</v>
      </c>
      <c r="B39" s="5" t="s">
        <v>8</v>
      </c>
      <c r="C39" s="9">
        <v>518</v>
      </c>
      <c r="D39" t="str">
        <f t="shared" si="0"/>
        <v>within budget</v>
      </c>
      <c r="E39" t="str">
        <f t="shared" si="1"/>
        <v>Non-essentials</v>
      </c>
    </row>
    <row r="40" spans="1:5" ht="15.6" customHeight="1" x14ac:dyDescent="0.25">
      <c r="A40" s="4">
        <v>44526</v>
      </c>
      <c r="B40" s="7" t="s">
        <v>3</v>
      </c>
      <c r="C40" s="10">
        <v>2000</v>
      </c>
      <c r="D40" t="str">
        <f t="shared" si="0"/>
        <v>within budget</v>
      </c>
      <c r="E40" t="str">
        <f t="shared" si="1"/>
        <v>Non-essentials</v>
      </c>
    </row>
    <row r="41" spans="1:5" x14ac:dyDescent="0.25">
      <c r="A41" s="6">
        <v>44529</v>
      </c>
      <c r="B41" s="7" t="s">
        <v>7</v>
      </c>
      <c r="C41" s="9">
        <v>337</v>
      </c>
      <c r="D41" t="str">
        <f t="shared" si="0"/>
        <v>within budget</v>
      </c>
      <c r="E41" t="str">
        <f t="shared" si="1"/>
        <v>Non-essentials</v>
      </c>
    </row>
    <row r="42" spans="1:5" x14ac:dyDescent="0.25">
      <c r="A42" s="4">
        <v>44530</v>
      </c>
      <c r="B42" s="5" t="s">
        <v>8</v>
      </c>
      <c r="C42" s="9">
        <v>500</v>
      </c>
      <c r="D42" t="str">
        <f t="shared" si="0"/>
        <v>within budget</v>
      </c>
      <c r="E42" t="str">
        <f t="shared" si="1"/>
        <v>Non-essentials</v>
      </c>
    </row>
    <row r="43" spans="1:5" x14ac:dyDescent="0.25">
      <c r="A43" s="4">
        <v>44531</v>
      </c>
      <c r="B43" s="5" t="s">
        <v>4</v>
      </c>
      <c r="C43" s="10">
        <v>2500</v>
      </c>
      <c r="D43" t="str">
        <f t="shared" si="0"/>
        <v>Over Budget</v>
      </c>
      <c r="E43" t="str">
        <f t="shared" si="1"/>
        <v>Essentials</v>
      </c>
    </row>
    <row r="44" spans="1:5" x14ac:dyDescent="0.25">
      <c r="A44" s="6">
        <v>44534</v>
      </c>
      <c r="B44" s="7" t="s">
        <v>5</v>
      </c>
      <c r="C44" s="9">
        <v>710</v>
      </c>
      <c r="D44" t="str">
        <f t="shared" si="0"/>
        <v>within budget</v>
      </c>
      <c r="E44" t="str">
        <f t="shared" si="1"/>
        <v>Essentials</v>
      </c>
    </row>
    <row r="45" spans="1:5" x14ac:dyDescent="0.25">
      <c r="A45" s="4">
        <v>44537</v>
      </c>
      <c r="B45" s="5" t="s">
        <v>2</v>
      </c>
      <c r="C45" s="9">
        <v>2300</v>
      </c>
      <c r="D45" t="str">
        <f t="shared" si="0"/>
        <v>Over Budget</v>
      </c>
      <c r="E45" t="str">
        <f t="shared" si="1"/>
        <v>Essentials</v>
      </c>
    </row>
    <row r="46" spans="1:5" x14ac:dyDescent="0.25">
      <c r="A46" s="4">
        <v>44539</v>
      </c>
      <c r="B46" s="5" t="s">
        <v>12</v>
      </c>
      <c r="C46" s="9">
        <v>12000</v>
      </c>
      <c r="D46" t="str">
        <f t="shared" si="0"/>
        <v>Over Budget</v>
      </c>
      <c r="E46" t="str">
        <f t="shared" si="1"/>
        <v>Non-essentials</v>
      </c>
    </row>
    <row r="47" spans="1:5" x14ac:dyDescent="0.25">
      <c r="A47" s="4">
        <v>44545</v>
      </c>
      <c r="B47" s="7" t="s">
        <v>10</v>
      </c>
      <c r="C47" s="9">
        <v>1500</v>
      </c>
      <c r="D47" t="str">
        <f t="shared" si="0"/>
        <v>within budget</v>
      </c>
      <c r="E47" t="str">
        <f t="shared" si="1"/>
        <v>Non-essentials</v>
      </c>
    </row>
    <row r="48" spans="1:5" x14ac:dyDescent="0.25">
      <c r="A48" s="4">
        <v>44547</v>
      </c>
      <c r="B48" s="5" t="s">
        <v>11</v>
      </c>
      <c r="C48" s="9">
        <v>470.63</v>
      </c>
      <c r="D48" t="str">
        <f t="shared" si="0"/>
        <v>within budget</v>
      </c>
      <c r="E48" t="str">
        <f t="shared" si="1"/>
        <v>Non-essentials</v>
      </c>
    </row>
    <row r="49" spans="1:5" x14ac:dyDescent="0.25">
      <c r="A49" s="4">
        <v>44550</v>
      </c>
      <c r="B49" s="5" t="s">
        <v>7</v>
      </c>
      <c r="C49" s="9">
        <v>267</v>
      </c>
      <c r="D49" t="str">
        <f t="shared" si="0"/>
        <v>within budget</v>
      </c>
      <c r="E49" t="str">
        <f t="shared" si="1"/>
        <v>Non-essentials</v>
      </c>
    </row>
    <row r="50" spans="1:5" x14ac:dyDescent="0.25">
      <c r="A50" s="4">
        <v>44553</v>
      </c>
      <c r="B50" s="5" t="s">
        <v>6</v>
      </c>
      <c r="C50" s="9">
        <v>640</v>
      </c>
      <c r="D50" t="str">
        <f t="shared" si="0"/>
        <v>within budget</v>
      </c>
      <c r="E50" t="str">
        <f t="shared" si="1"/>
        <v>Essentials</v>
      </c>
    </row>
    <row r="51" spans="1:5" x14ac:dyDescent="0.25">
      <c r="A51" s="4">
        <v>44553</v>
      </c>
      <c r="B51" s="5" t="s">
        <v>5</v>
      </c>
      <c r="C51" s="9">
        <v>450</v>
      </c>
      <c r="D51" t="str">
        <f t="shared" si="0"/>
        <v>within budget</v>
      </c>
      <c r="E51" t="str">
        <f t="shared" si="1"/>
        <v>Essentials</v>
      </c>
    </row>
    <row r="52" spans="1:5" ht="31.5" x14ac:dyDescent="0.25">
      <c r="A52" s="2"/>
      <c r="C52" s="11">
        <f>SUM(C2:C51)</f>
        <v>57045.27</v>
      </c>
    </row>
    <row r="53" spans="1:5" ht="15.75" x14ac:dyDescent="0.2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O121"/>
  <sheetViews>
    <sheetView tabSelected="1" workbookViewId="0">
      <selection activeCell="I100" sqref="I100"/>
    </sheetView>
  </sheetViews>
  <sheetFormatPr defaultRowHeight="15" x14ac:dyDescent="0.25"/>
  <cols>
    <col min="2" max="2" width="61.42578125" customWidth="1"/>
    <col min="3" max="3" width="20.28515625" bestFit="1" customWidth="1"/>
    <col min="4" max="4" width="15.140625" bestFit="1" customWidth="1"/>
    <col min="5" max="5" width="14.140625" bestFit="1" customWidth="1"/>
    <col min="6" max="6" width="5.28515625" bestFit="1" customWidth="1"/>
    <col min="7" max="7" width="9.42578125" bestFit="1" customWidth="1"/>
    <col min="8" max="8" width="19.28515625" bestFit="1" customWidth="1"/>
    <col min="9" max="9" width="18.140625" bestFit="1" customWidth="1"/>
    <col min="10" max="10" width="15.7109375" bestFit="1" customWidth="1"/>
    <col min="11" max="11" width="13.5703125" bestFit="1" customWidth="1"/>
    <col min="12" max="12" width="20.28515625" bestFit="1" customWidth="1"/>
    <col min="13" max="13" width="6" bestFit="1" customWidth="1"/>
    <col min="14" max="14" width="17.85546875" bestFit="1" customWidth="1"/>
    <col min="15" max="15" width="11.28515625" bestFit="1" customWidth="1"/>
  </cols>
  <sheetData>
    <row r="1" spans="2:10" x14ac:dyDescent="0.25">
      <c r="B1" s="12" t="s">
        <v>23</v>
      </c>
    </row>
    <row r="2" spans="2:10" ht="39" customHeight="1" x14ac:dyDescent="0.25">
      <c r="B2" s="13" t="s">
        <v>15</v>
      </c>
    </row>
    <row r="3" spans="2:10" ht="25.15" customHeight="1" x14ac:dyDescent="0.25">
      <c r="B3" s="13" t="s">
        <v>16</v>
      </c>
    </row>
    <row r="4" spans="2:10" ht="37.15" customHeight="1" x14ac:dyDescent="0.25">
      <c r="B4" s="13" t="s">
        <v>17</v>
      </c>
    </row>
    <row r="5" spans="2:10" ht="41.45" customHeight="1" x14ac:dyDescent="0.25">
      <c r="B5" s="13" t="s">
        <v>18</v>
      </c>
    </row>
    <row r="6" spans="2:10" ht="32.450000000000003" customHeight="1" x14ac:dyDescent="0.25">
      <c r="B6" s="13" t="s">
        <v>19</v>
      </c>
    </row>
    <row r="7" spans="2:10" ht="51" customHeight="1" x14ac:dyDescent="0.25">
      <c r="B7" s="13" t="s">
        <v>20</v>
      </c>
    </row>
    <row r="8" spans="2:10" ht="42" customHeight="1" x14ac:dyDescent="0.25">
      <c r="B8" s="13" t="s">
        <v>21</v>
      </c>
    </row>
    <row r="9" spans="2:10" ht="31.15" customHeight="1" x14ac:dyDescent="0.25">
      <c r="B9" s="13" t="s">
        <v>22</v>
      </c>
    </row>
    <row r="10" spans="2:10" x14ac:dyDescent="0.25">
      <c r="C10" s="17" t="s">
        <v>31</v>
      </c>
      <c r="D10" s="17"/>
      <c r="E10" s="17"/>
      <c r="F10" s="17"/>
      <c r="G10" s="17"/>
      <c r="H10" s="17"/>
      <c r="I10" s="17"/>
      <c r="J10" s="17"/>
    </row>
    <row r="12" spans="2:10" x14ac:dyDescent="0.25">
      <c r="C12" s="14" t="s">
        <v>24</v>
      </c>
      <c r="D12" t="s">
        <v>26</v>
      </c>
    </row>
    <row r="13" spans="2:10" x14ac:dyDescent="0.25">
      <c r="C13" s="15" t="s">
        <v>10</v>
      </c>
      <c r="D13" s="16">
        <v>5688</v>
      </c>
    </row>
    <row r="14" spans="2:10" x14ac:dyDescent="0.25">
      <c r="C14" s="15" t="s">
        <v>3</v>
      </c>
      <c r="D14" s="16">
        <v>7464</v>
      </c>
    </row>
    <row r="15" spans="2:10" x14ac:dyDescent="0.25">
      <c r="C15" s="15" t="s">
        <v>7</v>
      </c>
      <c r="D15" s="16">
        <v>1857</v>
      </c>
    </row>
    <row r="16" spans="2:10" x14ac:dyDescent="0.25">
      <c r="C16" s="15" t="s">
        <v>25</v>
      </c>
      <c r="D16" s="16">
        <v>15009</v>
      </c>
    </row>
    <row r="19" spans="3:15" x14ac:dyDescent="0.25">
      <c r="C19" s="17" t="s">
        <v>32</v>
      </c>
      <c r="D19" s="17"/>
      <c r="E19" s="17"/>
      <c r="F19" s="17"/>
    </row>
    <row r="24" spans="3:15" x14ac:dyDescent="0.25">
      <c r="C24" s="14" t="s">
        <v>26</v>
      </c>
      <c r="D24" s="14" t="s">
        <v>30</v>
      </c>
    </row>
    <row r="25" spans="3:15" x14ac:dyDescent="0.25">
      <c r="C25" s="14" t="s">
        <v>24</v>
      </c>
      <c r="D25" t="s">
        <v>9</v>
      </c>
      <c r="E25" t="s">
        <v>6</v>
      </c>
      <c r="F25" t="s">
        <v>10</v>
      </c>
      <c r="G25" t="s">
        <v>2</v>
      </c>
      <c r="H25" t="s">
        <v>11</v>
      </c>
      <c r="I25" t="s">
        <v>8</v>
      </c>
      <c r="J25" t="s">
        <v>3</v>
      </c>
      <c r="K25" t="s">
        <v>7</v>
      </c>
      <c r="L25" t="s">
        <v>4</v>
      </c>
      <c r="M25" t="s">
        <v>12</v>
      </c>
      <c r="N25" t="s">
        <v>5</v>
      </c>
      <c r="O25" t="s">
        <v>25</v>
      </c>
    </row>
    <row r="26" spans="3:15" x14ac:dyDescent="0.25">
      <c r="C26" s="15" t="s">
        <v>27</v>
      </c>
      <c r="D26" s="16">
        <v>1188.27</v>
      </c>
      <c r="E26" s="16">
        <v>1310</v>
      </c>
      <c r="F26" s="16">
        <v>1900</v>
      </c>
      <c r="G26" s="16">
        <v>3375</v>
      </c>
      <c r="H26" s="16">
        <v>470</v>
      </c>
      <c r="I26" s="16">
        <v>1140</v>
      </c>
      <c r="J26" s="16">
        <v>1737</v>
      </c>
      <c r="K26" s="16">
        <v>939</v>
      </c>
      <c r="L26" s="16">
        <v>4374.1000000000004</v>
      </c>
      <c r="M26" s="16"/>
      <c r="N26" s="16">
        <v>1010</v>
      </c>
      <c r="O26" s="16">
        <v>17443.370000000003</v>
      </c>
    </row>
    <row r="27" spans="3:15" x14ac:dyDescent="0.25">
      <c r="C27" s="15" t="s">
        <v>28</v>
      </c>
      <c r="D27" s="16">
        <v>322.64</v>
      </c>
      <c r="E27" s="16">
        <v>1392</v>
      </c>
      <c r="F27" s="16">
        <v>2288</v>
      </c>
      <c r="G27" s="16">
        <v>2100</v>
      </c>
      <c r="H27" s="16">
        <v>470.63</v>
      </c>
      <c r="I27" s="16">
        <v>1446</v>
      </c>
      <c r="J27" s="16">
        <v>5727</v>
      </c>
      <c r="K27" s="16">
        <v>651</v>
      </c>
      <c r="L27" s="16">
        <v>3320</v>
      </c>
      <c r="M27" s="16"/>
      <c r="N27" s="16">
        <v>1047</v>
      </c>
      <c r="O27" s="16">
        <v>18764.27</v>
      </c>
    </row>
    <row r="28" spans="3:15" x14ac:dyDescent="0.25">
      <c r="C28" s="15" t="s">
        <v>29</v>
      </c>
      <c r="D28" s="16"/>
      <c r="E28" s="16">
        <v>640</v>
      </c>
      <c r="F28" s="16">
        <v>1500</v>
      </c>
      <c r="G28" s="16">
        <v>2300</v>
      </c>
      <c r="H28" s="16">
        <v>470.63</v>
      </c>
      <c r="I28" s="16"/>
      <c r="J28" s="16"/>
      <c r="K28" s="16">
        <v>267</v>
      </c>
      <c r="L28" s="16">
        <v>2500</v>
      </c>
      <c r="M28" s="16">
        <v>12000</v>
      </c>
      <c r="N28" s="16">
        <v>1160</v>
      </c>
      <c r="O28" s="16">
        <v>20837.63</v>
      </c>
    </row>
    <row r="29" spans="3:15" x14ac:dyDescent="0.25">
      <c r="C29" s="15" t="s">
        <v>25</v>
      </c>
      <c r="D29" s="16">
        <v>1510.9099999999999</v>
      </c>
      <c r="E29" s="16">
        <v>3342</v>
      </c>
      <c r="F29" s="16">
        <v>5688</v>
      </c>
      <c r="G29" s="16">
        <v>7775</v>
      </c>
      <c r="H29" s="16">
        <v>1411.26</v>
      </c>
      <c r="I29" s="16">
        <v>2586</v>
      </c>
      <c r="J29" s="16">
        <v>7464</v>
      </c>
      <c r="K29" s="16">
        <v>1857</v>
      </c>
      <c r="L29" s="16">
        <v>10194.1</v>
      </c>
      <c r="M29" s="16">
        <v>12000</v>
      </c>
      <c r="N29" s="16">
        <v>3217</v>
      </c>
      <c r="O29" s="16">
        <v>57045.270000000004</v>
      </c>
    </row>
    <row r="33" spans="3:6" x14ac:dyDescent="0.25">
      <c r="C33" s="17" t="s">
        <v>33</v>
      </c>
      <c r="D33" s="17"/>
      <c r="E33" s="17"/>
      <c r="F33" s="17"/>
    </row>
    <row r="34" spans="3:6" x14ac:dyDescent="0.25">
      <c r="C34" s="14" t="s">
        <v>24</v>
      </c>
      <c r="D34" t="s">
        <v>26</v>
      </c>
    </row>
    <row r="35" spans="3:6" x14ac:dyDescent="0.25">
      <c r="C35" s="15" t="s">
        <v>9</v>
      </c>
      <c r="D35" s="16">
        <v>1510.9099999999999</v>
      </c>
    </row>
    <row r="36" spans="3:6" x14ac:dyDescent="0.25">
      <c r="C36" s="15" t="s">
        <v>6</v>
      </c>
      <c r="D36" s="16">
        <v>3342</v>
      </c>
    </row>
    <row r="37" spans="3:6" x14ac:dyDescent="0.25">
      <c r="C37" s="15" t="s">
        <v>10</v>
      </c>
      <c r="D37" s="16">
        <v>5688</v>
      </c>
    </row>
    <row r="38" spans="3:6" x14ac:dyDescent="0.25">
      <c r="C38" s="15" t="s">
        <v>2</v>
      </c>
      <c r="D38" s="16">
        <v>7775</v>
      </c>
    </row>
    <row r="39" spans="3:6" x14ac:dyDescent="0.25">
      <c r="C39" s="15" t="s">
        <v>11</v>
      </c>
      <c r="D39" s="16">
        <v>1411.26</v>
      </c>
    </row>
    <row r="40" spans="3:6" x14ac:dyDescent="0.25">
      <c r="C40" s="15" t="s">
        <v>8</v>
      </c>
      <c r="D40" s="16">
        <v>2586</v>
      </c>
    </row>
    <row r="41" spans="3:6" x14ac:dyDescent="0.25">
      <c r="C41" s="15" t="s">
        <v>3</v>
      </c>
      <c r="D41" s="16">
        <v>7464</v>
      </c>
    </row>
    <row r="42" spans="3:6" x14ac:dyDescent="0.25">
      <c r="C42" s="15" t="s">
        <v>7</v>
      </c>
      <c r="D42" s="16">
        <v>1857</v>
      </c>
    </row>
    <row r="43" spans="3:6" x14ac:dyDescent="0.25">
      <c r="C43" s="15" t="s">
        <v>4</v>
      </c>
      <c r="D43" s="16">
        <v>10194.1</v>
      </c>
    </row>
    <row r="44" spans="3:6" x14ac:dyDescent="0.25">
      <c r="C44" s="15" t="s">
        <v>12</v>
      </c>
      <c r="D44" s="16">
        <v>12000</v>
      </c>
    </row>
    <row r="45" spans="3:6" x14ac:dyDescent="0.25">
      <c r="C45" s="15" t="s">
        <v>5</v>
      </c>
      <c r="D45" s="16">
        <v>3217</v>
      </c>
    </row>
    <row r="47" spans="3:6" x14ac:dyDescent="0.25">
      <c r="C47" s="14" t="s">
        <v>1</v>
      </c>
      <c r="D47" t="s">
        <v>35</v>
      </c>
    </row>
    <row r="48" spans="3:6" x14ac:dyDescent="0.25">
      <c r="C48" s="17" t="s">
        <v>34</v>
      </c>
      <c r="D48" s="17"/>
      <c r="E48" s="17"/>
      <c r="F48" s="17"/>
    </row>
    <row r="49" spans="3:4" x14ac:dyDescent="0.25">
      <c r="C49" s="14" t="s">
        <v>24</v>
      </c>
      <c r="D49" t="s">
        <v>26</v>
      </c>
    </row>
    <row r="50" spans="3:4" x14ac:dyDescent="0.25">
      <c r="C50" s="15" t="s">
        <v>12</v>
      </c>
      <c r="D50" s="16">
        <v>12000</v>
      </c>
    </row>
    <row r="51" spans="3:4" x14ac:dyDescent="0.25">
      <c r="C51" s="15" t="s">
        <v>4</v>
      </c>
      <c r="D51" s="16">
        <v>10194.1</v>
      </c>
    </row>
    <row r="52" spans="3:4" x14ac:dyDescent="0.25">
      <c r="C52" s="15" t="s">
        <v>2</v>
      </c>
      <c r="D52" s="16">
        <v>7775</v>
      </c>
    </row>
    <row r="53" spans="3:4" x14ac:dyDescent="0.25">
      <c r="C53" s="15" t="s">
        <v>3</v>
      </c>
      <c r="D53" s="16">
        <v>7464</v>
      </c>
    </row>
    <row r="54" spans="3:4" x14ac:dyDescent="0.25">
      <c r="C54" s="15" t="s">
        <v>10</v>
      </c>
      <c r="D54" s="16">
        <v>5688</v>
      </c>
    </row>
    <row r="55" spans="3:4" x14ac:dyDescent="0.25">
      <c r="C55" s="15" t="s">
        <v>6</v>
      </c>
      <c r="D55" s="16">
        <v>3342</v>
      </c>
    </row>
    <row r="56" spans="3:4" x14ac:dyDescent="0.25">
      <c r="C56" s="15" t="s">
        <v>5</v>
      </c>
      <c r="D56" s="16">
        <v>3217</v>
      </c>
    </row>
    <row r="57" spans="3:4" x14ac:dyDescent="0.25">
      <c r="C57" s="15" t="s">
        <v>8</v>
      </c>
      <c r="D57" s="16">
        <v>2586</v>
      </c>
    </row>
    <row r="58" spans="3:4" x14ac:dyDescent="0.25">
      <c r="C58" s="15" t="s">
        <v>7</v>
      </c>
      <c r="D58" s="16">
        <v>1857</v>
      </c>
    </row>
    <row r="59" spans="3:4" x14ac:dyDescent="0.25">
      <c r="C59" s="15" t="s">
        <v>9</v>
      </c>
      <c r="D59" s="16">
        <v>1510.9099999999999</v>
      </c>
    </row>
    <row r="60" spans="3:4" x14ac:dyDescent="0.25">
      <c r="C60" s="15" t="s">
        <v>11</v>
      </c>
      <c r="D60" s="16">
        <v>1411.26</v>
      </c>
    </row>
    <row r="61" spans="3:4" x14ac:dyDescent="0.25">
      <c r="C61" s="15" t="s">
        <v>25</v>
      </c>
      <c r="D61" s="16">
        <v>57045.27</v>
      </c>
    </row>
    <row r="67" spans="3:12" x14ac:dyDescent="0.25">
      <c r="C67" s="17" t="s">
        <v>36</v>
      </c>
      <c r="D67" s="17"/>
      <c r="E67" s="17"/>
      <c r="F67" s="17"/>
      <c r="G67" s="17"/>
      <c r="H67" s="17"/>
      <c r="I67" s="17"/>
      <c r="J67" s="17"/>
      <c r="K67" s="17"/>
      <c r="L67" s="17"/>
    </row>
    <row r="70" spans="3:12" x14ac:dyDescent="0.25">
      <c r="C70" s="14" t="s">
        <v>24</v>
      </c>
      <c r="D70" t="s">
        <v>26</v>
      </c>
    </row>
    <row r="71" spans="3:12" x14ac:dyDescent="0.25">
      <c r="C71" s="15" t="s">
        <v>9</v>
      </c>
      <c r="D71" s="18">
        <v>3.3542034491079752E-2</v>
      </c>
    </row>
    <row r="72" spans="3:12" x14ac:dyDescent="0.25">
      <c r="C72" s="15" t="s">
        <v>6</v>
      </c>
      <c r="D72" s="18">
        <v>7.4192029485004751E-2</v>
      </c>
    </row>
    <row r="73" spans="3:12" x14ac:dyDescent="0.25">
      <c r="C73" s="15" t="s">
        <v>10</v>
      </c>
      <c r="D73" s="18">
        <v>0.12627296939279087</v>
      </c>
    </row>
    <row r="74" spans="3:12" x14ac:dyDescent="0.25">
      <c r="C74" s="15" t="s">
        <v>2</v>
      </c>
      <c r="D74" s="18">
        <v>0.17260413801493477</v>
      </c>
    </row>
    <row r="75" spans="3:12" x14ac:dyDescent="0.25">
      <c r="C75" s="15" t="s">
        <v>11</v>
      </c>
      <c r="D75" s="18">
        <v>3.1329815538901198E-2</v>
      </c>
    </row>
    <row r="76" spans="3:12" x14ac:dyDescent="0.25">
      <c r="C76" s="15" t="s">
        <v>8</v>
      </c>
      <c r="D76" s="18">
        <v>5.7408913299886982E-2</v>
      </c>
    </row>
    <row r="77" spans="3:12" x14ac:dyDescent="0.25">
      <c r="C77" s="15" t="s">
        <v>3</v>
      </c>
      <c r="D77" s="18">
        <v>0.16569997249433738</v>
      </c>
    </row>
    <row r="78" spans="3:12" x14ac:dyDescent="0.25">
      <c r="C78" s="15" t="s">
        <v>7</v>
      </c>
      <c r="D78" s="18">
        <v>4.1225194121380558E-2</v>
      </c>
    </row>
    <row r="79" spans="3:12" x14ac:dyDescent="0.25">
      <c r="C79" s="15" t="s">
        <v>4</v>
      </c>
      <c r="D79" s="18">
        <v>0.22630788981839828</v>
      </c>
    </row>
    <row r="80" spans="3:12" x14ac:dyDescent="0.25">
      <c r="C80" s="15" t="s">
        <v>5</v>
      </c>
      <c r="D80" s="18">
        <v>7.1417043343285552E-2</v>
      </c>
    </row>
    <row r="81" spans="3:12" x14ac:dyDescent="0.25">
      <c r="C81" s="15" t="s">
        <v>25</v>
      </c>
      <c r="D81" s="18">
        <v>1</v>
      </c>
    </row>
    <row r="87" spans="3:12" x14ac:dyDescent="0.25">
      <c r="C87" s="17" t="s">
        <v>37</v>
      </c>
      <c r="D87" s="17"/>
      <c r="E87" s="17"/>
      <c r="F87" s="17"/>
      <c r="G87" s="17"/>
      <c r="H87" s="17"/>
      <c r="I87" s="17"/>
      <c r="J87" s="17"/>
      <c r="K87" s="17"/>
      <c r="L87" s="17"/>
    </row>
    <row r="88" spans="3:12" x14ac:dyDescent="0.25">
      <c r="C88" t="s">
        <v>39</v>
      </c>
    </row>
    <row r="98" spans="3:7" x14ac:dyDescent="0.25">
      <c r="C98" s="17" t="s">
        <v>22</v>
      </c>
      <c r="D98" s="17"/>
      <c r="E98" s="17"/>
      <c r="F98" s="17"/>
      <c r="G98" s="17"/>
    </row>
    <row r="99" spans="3:7" x14ac:dyDescent="0.25">
      <c r="C99" t="s">
        <v>41</v>
      </c>
    </row>
    <row r="101" spans="3:7" x14ac:dyDescent="0.25">
      <c r="C101" t="s">
        <v>42</v>
      </c>
    </row>
    <row r="103" spans="3:7" x14ac:dyDescent="0.25">
      <c r="C103" t="s">
        <v>43</v>
      </c>
    </row>
    <row r="105" spans="3:7" x14ac:dyDescent="0.25">
      <c r="C105" t="s">
        <v>44</v>
      </c>
    </row>
    <row r="107" spans="3:7" x14ac:dyDescent="0.25">
      <c r="C107" t="s">
        <v>45</v>
      </c>
    </row>
    <row r="109" spans="3:7" x14ac:dyDescent="0.25">
      <c r="C109" t="s">
        <v>46</v>
      </c>
    </row>
    <row r="111" spans="3:7" x14ac:dyDescent="0.25">
      <c r="C111" t="s">
        <v>47</v>
      </c>
    </row>
    <row r="113" spans="3:3" x14ac:dyDescent="0.25">
      <c r="C113" t="s">
        <v>48</v>
      </c>
    </row>
    <row r="115" spans="3:3" x14ac:dyDescent="0.25">
      <c r="C115" t="s">
        <v>49</v>
      </c>
    </row>
    <row r="117" spans="3:3" x14ac:dyDescent="0.25">
      <c r="C117" t="s">
        <v>50</v>
      </c>
    </row>
    <row r="119" spans="3:3" x14ac:dyDescent="0.25">
      <c r="C119" t="s">
        <v>51</v>
      </c>
    </row>
    <row r="121" spans="3:3" x14ac:dyDescent="0.25">
      <c r="C121" t="s">
        <v>52</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Manish Sharma</cp:lastModifiedBy>
  <dcterms:created xsi:type="dcterms:W3CDTF">2015-06-05T18:17:20Z</dcterms:created>
  <dcterms:modified xsi:type="dcterms:W3CDTF">2024-10-21T07:51:07Z</dcterms:modified>
</cp:coreProperties>
</file>