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a\Desktop\School_District_Analysis\Resources\"/>
    </mc:Choice>
  </mc:AlternateContent>
  <xr:revisionPtr revIDLastSave="0" documentId="13_ncr:1_{940BCDBF-B8AF-4C2E-AB9A-A248E58D0394}" xr6:coauthVersionLast="47" xr6:coauthVersionMax="47" xr10:uidLastSave="{00000000-0000-0000-0000-000000000000}"/>
  <bookViews>
    <workbookView xWindow="-108" yWindow="-108" windowWidth="23256" windowHeight="12456" xr2:uid="{BDA6CE9B-3A89-43DF-9D75-6608DD998990}"/>
  </bookViews>
  <sheets>
    <sheet name="original" sheetId="2" r:id="rId1"/>
    <sheet name="challenge" sheetId="1" r:id="rId2"/>
    <sheet name="MATH by grade" sheetId="9" r:id="rId3"/>
    <sheet name="scores by school type" sheetId="8" r:id="rId4"/>
    <sheet name="scoresby school SIZE" sheetId="11" r:id="rId5"/>
    <sheet name="Sheet10" sheetId="10" r:id="rId6"/>
    <sheet name="% PASSING OVERALL" sheetId="7" r:id="rId7"/>
    <sheet name="ave_math_score" sheetId="3" r:id="rId8"/>
    <sheet name="average_read_score" sheetId="4" r:id="rId9"/>
    <sheet name="math % passing" sheetId="5" r:id="rId10"/>
    <sheet name="% passing reading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7" l="1"/>
  <c r="I2" i="7"/>
  <c r="H15" i="7"/>
  <c r="I15" i="7"/>
  <c r="H11" i="7"/>
  <c r="I11" i="7"/>
  <c r="H4" i="7"/>
  <c r="I4" i="7"/>
  <c r="H13" i="7"/>
  <c r="I13" i="7"/>
  <c r="H9" i="7"/>
  <c r="I9" i="7"/>
  <c r="H14" i="7"/>
  <c r="I14" i="7"/>
  <c r="H12" i="7"/>
  <c r="I12" i="7"/>
  <c r="H6" i="7"/>
  <c r="I6" i="7"/>
  <c r="H16" i="7"/>
  <c r="I16" i="7"/>
  <c r="H8" i="7"/>
  <c r="I8" i="7"/>
  <c r="H3" i="7"/>
  <c r="I3" i="7"/>
  <c r="H5" i="7"/>
  <c r="I5" i="7"/>
  <c r="H7" i="7"/>
  <c r="I7" i="7"/>
  <c r="I10" i="7"/>
  <c r="H10" i="7"/>
  <c r="B2" i="7"/>
  <c r="C2" i="7"/>
  <c r="B15" i="7"/>
  <c r="C15" i="7"/>
  <c r="B11" i="7"/>
  <c r="C11" i="7"/>
  <c r="B4" i="7"/>
  <c r="C4" i="7"/>
  <c r="B13" i="7"/>
  <c r="C13" i="7"/>
  <c r="B9" i="7"/>
  <c r="C9" i="7"/>
  <c r="B14" i="7"/>
  <c r="C14" i="7"/>
  <c r="B12" i="7"/>
  <c r="C12" i="7"/>
  <c r="B6" i="7"/>
  <c r="C6" i="7"/>
  <c r="B16" i="7"/>
  <c r="C16" i="7"/>
  <c r="B8" i="7"/>
  <c r="C8" i="7"/>
  <c r="B3" i="7"/>
  <c r="C3" i="7"/>
  <c r="B5" i="7"/>
  <c r="C5" i="7"/>
  <c r="B7" i="7"/>
  <c r="C7" i="7"/>
  <c r="C10" i="7"/>
  <c r="B10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H3" i="6"/>
  <c r="I3" i="6"/>
  <c r="H14" i="6"/>
  <c r="I14" i="6"/>
  <c r="H16" i="6"/>
  <c r="I16" i="6"/>
  <c r="H2" i="6"/>
  <c r="I2" i="6"/>
  <c r="H13" i="6"/>
  <c r="I13" i="6"/>
  <c r="H7" i="6"/>
  <c r="I7" i="6"/>
  <c r="H11" i="6"/>
  <c r="I11" i="6"/>
  <c r="H12" i="6"/>
  <c r="I12" i="6"/>
  <c r="H8" i="6"/>
  <c r="I8" i="6"/>
  <c r="H15" i="6"/>
  <c r="I15" i="6"/>
  <c r="H9" i="6"/>
  <c r="I9" i="6"/>
  <c r="H4" i="6"/>
  <c r="I4" i="6"/>
  <c r="H6" i="6"/>
  <c r="I6" i="6"/>
  <c r="H5" i="6"/>
  <c r="I5" i="6"/>
  <c r="I10" i="6"/>
  <c r="H10" i="6"/>
  <c r="B4" i="6"/>
  <c r="C4" i="6"/>
  <c r="B14" i="6"/>
  <c r="C14" i="6"/>
  <c r="B16" i="6"/>
  <c r="C16" i="6"/>
  <c r="B3" i="6"/>
  <c r="C3" i="6"/>
  <c r="B13" i="6"/>
  <c r="C13" i="6"/>
  <c r="B7" i="6"/>
  <c r="C7" i="6"/>
  <c r="B11" i="6"/>
  <c r="C11" i="6"/>
  <c r="B12" i="6"/>
  <c r="C12" i="6"/>
  <c r="B8" i="6"/>
  <c r="C8" i="6"/>
  <c r="B15" i="6"/>
  <c r="C15" i="6"/>
  <c r="B9" i="6"/>
  <c r="C9" i="6"/>
  <c r="B2" i="6"/>
  <c r="C2" i="6"/>
  <c r="B6" i="6"/>
  <c r="C6" i="6"/>
  <c r="B5" i="6"/>
  <c r="C5" i="6"/>
  <c r="C10" i="6"/>
  <c r="B10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G3" i="6"/>
  <c r="A3" i="6"/>
  <c r="C4" i="5"/>
  <c r="C16" i="5"/>
  <c r="C11" i="5"/>
  <c r="C7" i="5"/>
  <c r="C12" i="5"/>
  <c r="C10" i="5"/>
  <c r="C17" i="5"/>
  <c r="C15" i="5"/>
  <c r="C3" i="5"/>
  <c r="C14" i="5"/>
  <c r="C6" i="5"/>
  <c r="C9" i="5"/>
  <c r="C5" i="5"/>
  <c r="C8" i="5"/>
  <c r="C13" i="5"/>
  <c r="B13" i="5"/>
  <c r="H4" i="5"/>
  <c r="I4" i="5"/>
  <c r="H16" i="5"/>
  <c r="I16" i="5"/>
  <c r="H11" i="5"/>
  <c r="I11" i="5"/>
  <c r="H7" i="5"/>
  <c r="I7" i="5"/>
  <c r="H12" i="5"/>
  <c r="I12" i="5"/>
  <c r="H10" i="5"/>
  <c r="I10" i="5"/>
  <c r="H17" i="5"/>
  <c r="I17" i="5"/>
  <c r="H15" i="5"/>
  <c r="I15" i="5"/>
  <c r="H3" i="5"/>
  <c r="I3" i="5"/>
  <c r="H14" i="5"/>
  <c r="I14" i="5"/>
  <c r="H6" i="5"/>
  <c r="I6" i="5"/>
  <c r="H9" i="5"/>
  <c r="I9" i="5"/>
  <c r="H5" i="5"/>
  <c r="I5" i="5"/>
  <c r="H8" i="5"/>
  <c r="I8" i="5"/>
  <c r="I13" i="5"/>
  <c r="H13" i="5"/>
  <c r="B4" i="5"/>
  <c r="B16" i="5"/>
  <c r="B11" i="5"/>
  <c r="B7" i="5"/>
  <c r="B12" i="5"/>
  <c r="B10" i="5"/>
  <c r="B17" i="5"/>
  <c r="B15" i="5"/>
  <c r="B3" i="5"/>
  <c r="B14" i="5"/>
  <c r="B6" i="5"/>
  <c r="B9" i="5"/>
  <c r="B5" i="5"/>
  <c r="B8" i="5"/>
  <c r="G4" i="5"/>
  <c r="G5" i="5" s="1"/>
  <c r="G6" i="5" s="1"/>
  <c r="G7" i="5" s="1"/>
  <c r="G8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H5" i="4"/>
  <c r="I5" i="4"/>
  <c r="H12" i="4"/>
  <c r="I12" i="4"/>
  <c r="H16" i="4"/>
  <c r="I16" i="4"/>
  <c r="H8" i="4"/>
  <c r="I8" i="4"/>
  <c r="H15" i="4"/>
  <c r="I15" i="4"/>
  <c r="H9" i="4"/>
  <c r="I9" i="4"/>
  <c r="H11" i="4"/>
  <c r="I11" i="4"/>
  <c r="H14" i="4"/>
  <c r="I14" i="4"/>
  <c r="H3" i="4"/>
  <c r="I3" i="4"/>
  <c r="H17" i="4"/>
  <c r="I17" i="4"/>
  <c r="H10" i="4"/>
  <c r="I10" i="4"/>
  <c r="H7" i="4"/>
  <c r="I7" i="4"/>
  <c r="H4" i="4"/>
  <c r="I4" i="4"/>
  <c r="H6" i="4"/>
  <c r="I6" i="4"/>
  <c r="I13" i="4"/>
  <c r="H13" i="4"/>
  <c r="B5" i="4"/>
  <c r="C5" i="4"/>
  <c r="B12" i="4"/>
  <c r="C12" i="4"/>
  <c r="B16" i="4"/>
  <c r="C16" i="4"/>
  <c r="B8" i="4"/>
  <c r="C8" i="4"/>
  <c r="B15" i="4"/>
  <c r="C15" i="4"/>
  <c r="B9" i="4"/>
  <c r="C9" i="4"/>
  <c r="B11" i="4"/>
  <c r="C11" i="4"/>
  <c r="B14" i="4"/>
  <c r="C14" i="4"/>
  <c r="B3" i="4"/>
  <c r="C3" i="4"/>
  <c r="B17" i="4"/>
  <c r="C17" i="4"/>
  <c r="B10" i="4"/>
  <c r="C10" i="4"/>
  <c r="B7" i="4"/>
  <c r="C7" i="4"/>
  <c r="B4" i="4"/>
  <c r="C4" i="4"/>
  <c r="B6" i="4"/>
  <c r="C6" i="4"/>
  <c r="C13" i="4"/>
  <c r="B1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4" i="3"/>
  <c r="H10" i="3"/>
  <c r="H16" i="3"/>
  <c r="H12" i="3"/>
  <c r="H7" i="3"/>
  <c r="H11" i="3"/>
  <c r="H4" i="3"/>
  <c r="H17" i="3"/>
  <c r="H13" i="3"/>
  <c r="H3" i="3"/>
  <c r="H15" i="3"/>
  <c r="H6" i="3"/>
  <c r="H8" i="3"/>
  <c r="H9" i="3"/>
  <c r="H5" i="3"/>
  <c r="H14" i="3"/>
  <c r="C10" i="3"/>
  <c r="I10" i="3"/>
  <c r="C16" i="3"/>
  <c r="I16" i="3"/>
  <c r="C12" i="3"/>
  <c r="I12" i="3"/>
  <c r="C8" i="3"/>
  <c r="I7" i="3"/>
  <c r="C11" i="3"/>
  <c r="I11" i="3"/>
  <c r="C4" i="3"/>
  <c r="I4" i="3"/>
  <c r="C17" i="3"/>
  <c r="I17" i="3"/>
  <c r="C13" i="3"/>
  <c r="I13" i="3"/>
  <c r="C3" i="3"/>
  <c r="I3" i="3"/>
  <c r="C15" i="3"/>
  <c r="I15" i="3"/>
  <c r="C7" i="3"/>
  <c r="I6" i="3"/>
  <c r="C6" i="3"/>
  <c r="I8" i="3"/>
  <c r="C9" i="3"/>
  <c r="I9" i="3"/>
  <c r="C5" i="3"/>
  <c r="I5" i="3"/>
  <c r="I14" i="3"/>
  <c r="C14" i="3"/>
  <c r="B10" i="3"/>
  <c r="B16" i="3"/>
  <c r="B12" i="3"/>
  <c r="B8" i="3"/>
  <c r="B11" i="3"/>
  <c r="B4" i="3"/>
  <c r="B17" i="3"/>
  <c r="B13" i="3"/>
  <c r="B3" i="3"/>
  <c r="B15" i="3"/>
  <c r="B7" i="3"/>
  <c r="B6" i="3"/>
  <c r="B9" i="3"/>
  <c r="B5" i="3"/>
  <c r="B14" i="3"/>
  <c r="G9" i="5"/>
  <c r="G10" i="5"/>
  <c r="G11" i="5"/>
  <c r="G12" i="5"/>
  <c r="G13" i="5"/>
  <c r="G14" i="5"/>
  <c r="G15" i="5"/>
  <c r="G16" i="5"/>
  <c r="G1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</calcChain>
</file>

<file path=xl/sharedStrings.xml><?xml version="1.0" encoding="utf-8"?>
<sst xmlns="http://schemas.openxmlformats.org/spreadsheetml/2006/main" count="207" uniqueCount="47">
  <si>
    <t>School Type</t>
  </si>
  <si>
    <t>Total Students</t>
  </si>
  <si>
    <t>Total School Budget</t>
  </si>
  <si>
    <t>Per Student Budget</t>
  </si>
  <si>
    <t>Average Math Score</t>
  </si>
  <si>
    <t>Average Reading Score</t>
  </si>
  <si>
    <t>% Passing Math</t>
  </si>
  <si>
    <t>% Passing Reading</t>
  </si>
  <si>
    <t>% Overall Passing</t>
  </si>
  <si>
    <t>Bailey High School</t>
  </si>
  <si>
    <t>District</t>
  </si>
  <si>
    <t>Cabrera High School</t>
  </si>
  <si>
    <t>Charter</t>
  </si>
  <si>
    <t>Figueroa High School</t>
  </si>
  <si>
    <t>Ford High School</t>
  </si>
  <si>
    <t>Griffin High School</t>
  </si>
  <si>
    <t>Hernandez High School</t>
  </si>
  <si>
    <t>Holden High School</t>
  </si>
  <si>
    <t>Huang High School</t>
  </si>
  <si>
    <t>Johnson High School</t>
  </si>
  <si>
    <t>Pena High School</t>
  </si>
  <si>
    <t>Rodriguez High School</t>
  </si>
  <si>
    <t>Shelton High School</t>
  </si>
  <si>
    <t>Thomas High School</t>
  </si>
  <si>
    <t>Wilson High School</t>
  </si>
  <si>
    <t>Wright High School</t>
  </si>
  <si>
    <t>WITHOUT 9th graders from Thomas HS</t>
  </si>
  <si>
    <t>WITH 9th graders from Thomas HS</t>
  </si>
  <si>
    <t>Average Reading  Score</t>
  </si>
  <si>
    <t>after changes</t>
  </si>
  <si>
    <t>original</t>
  </si>
  <si>
    <t>9th</t>
  </si>
  <si>
    <t>10th</t>
  </si>
  <si>
    <t>11th</t>
  </si>
  <si>
    <t>12th</t>
  </si>
  <si>
    <t>NaN</t>
  </si>
  <si>
    <t>CHALLENGE</t>
  </si>
  <si>
    <t>ORIGINAL</t>
  </si>
  <si>
    <t>Spending Ranges (Per Student)</t>
  </si>
  <si>
    <t>$586-630</t>
  </si>
  <si>
    <t>&lt;$586</t>
  </si>
  <si>
    <t>$631-645</t>
  </si>
  <si>
    <t>$646-675</t>
  </si>
  <si>
    <t>School Size</t>
  </si>
  <si>
    <t>Small (&lt;1000)</t>
  </si>
  <si>
    <t>Medium (1000-1999)</t>
  </si>
  <si>
    <t>Large (2000-5000)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</si>
</sst>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0" formatCode="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8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 vertical="center"/>
    </xf>
    <xf numFmtId="8" fontId="0" fillId="2" borderId="0" xfId="0" applyNumberFormat="1" applyFill="1"/>
    <xf numFmtId="170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170" fontId="0" fillId="2" borderId="0" xfId="0" applyNumberFormat="1" applyFill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E224-997B-4108-9C1F-EECDFE8E897D}">
  <dimension ref="A1:J16"/>
  <sheetViews>
    <sheetView tabSelected="1" workbookViewId="0">
      <selection activeCell="A14" sqref="A14:J14"/>
    </sheetView>
  </sheetViews>
  <sheetFormatPr defaultRowHeight="14.4" x14ac:dyDescent="0.3"/>
  <cols>
    <col min="1" max="1" width="21.109375" bestFit="1" customWidth="1"/>
    <col min="2" max="2" width="11.21875" bestFit="1" customWidth="1"/>
    <col min="3" max="3" width="13.44140625" bestFit="1" customWidth="1"/>
    <col min="4" max="4" width="18.21875" bestFit="1" customWidth="1"/>
    <col min="5" max="5" width="17.88671875" bestFit="1" customWidth="1"/>
    <col min="6" max="6" width="18.33203125" bestFit="1" customWidth="1"/>
    <col min="7" max="7" width="21" bestFit="1" customWidth="1"/>
    <col min="8" max="8" width="14.33203125" bestFit="1" customWidth="1"/>
    <col min="9" max="9" width="16.88671875" bestFit="1" customWidth="1"/>
    <col min="10" max="10" width="16.10937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 t="s">
        <v>10</v>
      </c>
      <c r="C2">
        <v>4976</v>
      </c>
      <c r="D2">
        <v>3124928</v>
      </c>
      <c r="E2">
        <v>628</v>
      </c>
      <c r="F2">
        <v>77.048432000000005</v>
      </c>
      <c r="G2">
        <v>81.033963</v>
      </c>
      <c r="H2">
        <v>66.680064000000002</v>
      </c>
      <c r="I2">
        <v>81.933279999999996</v>
      </c>
      <c r="J2">
        <v>54.642282999999999</v>
      </c>
    </row>
    <row r="3" spans="1:10" x14ac:dyDescent="0.3">
      <c r="A3" t="s">
        <v>11</v>
      </c>
      <c r="B3" t="s">
        <v>12</v>
      </c>
      <c r="C3">
        <v>1858</v>
      </c>
      <c r="D3">
        <v>1081356</v>
      </c>
      <c r="E3">
        <v>582</v>
      </c>
      <c r="F3">
        <v>83.061895000000007</v>
      </c>
      <c r="G3">
        <v>83.97578</v>
      </c>
      <c r="H3">
        <v>94.133476999999999</v>
      </c>
      <c r="I3">
        <v>97.039828</v>
      </c>
      <c r="J3">
        <v>91.334768999999994</v>
      </c>
    </row>
    <row r="4" spans="1:10" x14ac:dyDescent="0.3">
      <c r="A4" t="s">
        <v>13</v>
      </c>
      <c r="B4" t="s">
        <v>10</v>
      </c>
      <c r="C4">
        <v>2949</v>
      </c>
      <c r="D4">
        <v>1884411</v>
      </c>
      <c r="E4">
        <v>639</v>
      </c>
      <c r="F4">
        <v>76.711766999999995</v>
      </c>
      <c r="G4">
        <v>81.158019999999993</v>
      </c>
      <c r="H4">
        <v>65.988471000000004</v>
      </c>
      <c r="I4">
        <v>80.739233999999996</v>
      </c>
      <c r="J4">
        <v>53.204476</v>
      </c>
    </row>
    <row r="5" spans="1:10" x14ac:dyDescent="0.3">
      <c r="A5" t="s">
        <v>14</v>
      </c>
      <c r="B5" t="s">
        <v>10</v>
      </c>
      <c r="C5">
        <v>2739</v>
      </c>
      <c r="D5">
        <v>1763916</v>
      </c>
      <c r="E5">
        <v>644</v>
      </c>
      <c r="F5">
        <v>77.102592000000001</v>
      </c>
      <c r="G5">
        <v>80.746257999999997</v>
      </c>
      <c r="H5">
        <v>68.309601999999998</v>
      </c>
      <c r="I5">
        <v>79.299014</v>
      </c>
      <c r="J5">
        <v>54.289887</v>
      </c>
    </row>
    <row r="6" spans="1:10" x14ac:dyDescent="0.3">
      <c r="A6" t="s">
        <v>15</v>
      </c>
      <c r="B6" t="s">
        <v>12</v>
      </c>
      <c r="C6">
        <v>1468</v>
      </c>
      <c r="D6">
        <v>917500</v>
      </c>
      <c r="E6">
        <v>625</v>
      </c>
      <c r="F6">
        <v>83.351499000000004</v>
      </c>
      <c r="G6">
        <v>83.816756999999996</v>
      </c>
      <c r="H6">
        <v>93.392370999999997</v>
      </c>
      <c r="I6">
        <v>97.138964999999999</v>
      </c>
      <c r="J6">
        <v>90.599455000000006</v>
      </c>
    </row>
    <row r="7" spans="1:10" x14ac:dyDescent="0.3">
      <c r="A7" t="s">
        <v>16</v>
      </c>
      <c r="B7" t="s">
        <v>10</v>
      </c>
      <c r="C7">
        <v>4635</v>
      </c>
      <c r="D7">
        <v>3022020</v>
      </c>
      <c r="E7">
        <v>652</v>
      </c>
      <c r="F7">
        <v>77.289751999999993</v>
      </c>
      <c r="G7">
        <v>80.934411999999995</v>
      </c>
      <c r="H7">
        <v>66.752966999999998</v>
      </c>
      <c r="I7">
        <v>80.862999000000002</v>
      </c>
      <c r="J7">
        <v>53.527507999999997</v>
      </c>
    </row>
    <row r="8" spans="1:10" x14ac:dyDescent="0.3">
      <c r="A8" t="s">
        <v>17</v>
      </c>
      <c r="B8" t="s">
        <v>12</v>
      </c>
      <c r="C8">
        <v>427</v>
      </c>
      <c r="D8">
        <v>248087</v>
      </c>
      <c r="E8">
        <v>581</v>
      </c>
      <c r="F8">
        <v>83.803279000000003</v>
      </c>
      <c r="G8">
        <v>83.814988</v>
      </c>
      <c r="H8">
        <v>92.505854999999997</v>
      </c>
      <c r="I8">
        <v>96.252927</v>
      </c>
      <c r="J8">
        <v>89.227165999999997</v>
      </c>
    </row>
    <row r="9" spans="1:10" x14ac:dyDescent="0.3">
      <c r="A9" t="s">
        <v>18</v>
      </c>
      <c r="B9" t="s">
        <v>10</v>
      </c>
      <c r="C9">
        <v>2917</v>
      </c>
      <c r="D9">
        <v>1910635</v>
      </c>
      <c r="E9">
        <v>655</v>
      </c>
      <c r="F9">
        <v>76.629413999999997</v>
      </c>
      <c r="G9">
        <v>81.182721999999998</v>
      </c>
      <c r="H9">
        <v>65.683921999999995</v>
      </c>
      <c r="I9">
        <v>81.316421000000005</v>
      </c>
      <c r="J9">
        <v>53.513883999999997</v>
      </c>
    </row>
    <row r="10" spans="1:10" x14ac:dyDescent="0.3">
      <c r="A10" t="s">
        <v>19</v>
      </c>
      <c r="B10" t="s">
        <v>10</v>
      </c>
      <c r="C10">
        <v>4761</v>
      </c>
      <c r="D10">
        <v>3094650</v>
      </c>
      <c r="E10">
        <v>650</v>
      </c>
      <c r="F10">
        <v>77.072463999999997</v>
      </c>
      <c r="G10">
        <v>80.966393999999994</v>
      </c>
      <c r="H10">
        <v>66.057551000000004</v>
      </c>
      <c r="I10">
        <v>81.222431999999998</v>
      </c>
      <c r="J10">
        <v>53.539172000000001</v>
      </c>
    </row>
    <row r="11" spans="1:10" x14ac:dyDescent="0.3">
      <c r="A11" t="s">
        <v>20</v>
      </c>
      <c r="B11" t="s">
        <v>12</v>
      </c>
      <c r="C11">
        <v>962</v>
      </c>
      <c r="D11">
        <v>585858</v>
      </c>
      <c r="E11">
        <v>609</v>
      </c>
      <c r="F11">
        <v>83.839917</v>
      </c>
      <c r="G11">
        <v>84.044698999999994</v>
      </c>
      <c r="H11">
        <v>94.594594999999998</v>
      </c>
      <c r="I11">
        <v>95.945946000000006</v>
      </c>
      <c r="J11">
        <v>90.540541000000005</v>
      </c>
    </row>
    <row r="12" spans="1:10" x14ac:dyDescent="0.3">
      <c r="A12" t="s">
        <v>21</v>
      </c>
      <c r="B12" t="s">
        <v>10</v>
      </c>
      <c r="C12">
        <v>3999</v>
      </c>
      <c r="D12">
        <v>2547363</v>
      </c>
      <c r="E12">
        <v>637</v>
      </c>
      <c r="F12">
        <v>76.842710999999994</v>
      </c>
      <c r="G12">
        <v>80.744686000000002</v>
      </c>
      <c r="H12">
        <v>66.366591999999997</v>
      </c>
      <c r="I12">
        <v>80.220055000000002</v>
      </c>
      <c r="J12">
        <v>52.988247000000001</v>
      </c>
    </row>
    <row r="13" spans="1:10" x14ac:dyDescent="0.3">
      <c r="A13" t="s">
        <v>22</v>
      </c>
      <c r="B13" t="s">
        <v>12</v>
      </c>
      <c r="C13">
        <v>1761</v>
      </c>
      <c r="D13">
        <v>1056600</v>
      </c>
      <c r="E13">
        <v>600</v>
      </c>
      <c r="F13">
        <v>83.359454999999997</v>
      </c>
      <c r="G13">
        <v>83.725724</v>
      </c>
      <c r="H13">
        <v>93.867120999999997</v>
      </c>
      <c r="I13">
        <v>95.854628000000005</v>
      </c>
      <c r="J13">
        <v>89.892106999999996</v>
      </c>
    </row>
    <row r="14" spans="1:10" x14ac:dyDescent="0.3">
      <c r="A14" t="s">
        <v>23</v>
      </c>
      <c r="B14" t="s">
        <v>12</v>
      </c>
      <c r="C14">
        <v>1635</v>
      </c>
      <c r="D14">
        <v>1043130</v>
      </c>
      <c r="E14">
        <v>638</v>
      </c>
      <c r="F14">
        <v>83.418349000000006</v>
      </c>
      <c r="G14">
        <v>83.848929999999996</v>
      </c>
      <c r="H14">
        <v>93.272171</v>
      </c>
      <c r="I14">
        <v>97.308869000000001</v>
      </c>
      <c r="J14">
        <v>90.948012000000006</v>
      </c>
    </row>
    <row r="15" spans="1:10" x14ac:dyDescent="0.3">
      <c r="A15" t="s">
        <v>24</v>
      </c>
      <c r="B15" t="s">
        <v>12</v>
      </c>
      <c r="C15">
        <v>2283</v>
      </c>
      <c r="D15">
        <v>1319574</v>
      </c>
      <c r="E15">
        <v>578</v>
      </c>
      <c r="F15">
        <v>83.274201000000005</v>
      </c>
      <c r="G15">
        <v>83.989487999999994</v>
      </c>
      <c r="H15">
        <v>93.867717999999996</v>
      </c>
      <c r="I15">
        <v>96.539641000000003</v>
      </c>
      <c r="J15">
        <v>90.582566999999997</v>
      </c>
    </row>
    <row r="16" spans="1:10" x14ac:dyDescent="0.3">
      <c r="A16" t="s">
        <v>25</v>
      </c>
      <c r="B16" t="s">
        <v>12</v>
      </c>
      <c r="C16">
        <v>1800</v>
      </c>
      <c r="D16">
        <v>1049400</v>
      </c>
      <c r="E16">
        <v>583</v>
      </c>
      <c r="F16">
        <v>83.682221999999996</v>
      </c>
      <c r="G16">
        <v>83.954999999999998</v>
      </c>
      <c r="H16">
        <v>93.333332999999996</v>
      </c>
      <c r="I16">
        <v>96.611110999999994</v>
      </c>
      <c r="J16">
        <v>90.333332999999996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EFE5-DE17-4949-BE7A-A12D2759C114}">
  <dimension ref="A2:I18"/>
  <sheetViews>
    <sheetView workbookViewId="0">
      <selection activeCell="G2" sqref="G2:I17"/>
    </sheetView>
  </sheetViews>
  <sheetFormatPr defaultRowHeight="14.4" x14ac:dyDescent="0.3"/>
  <cols>
    <col min="1" max="1" width="3" bestFit="1" customWidth="1"/>
    <col min="2" max="2" width="19.77734375" bestFit="1" customWidth="1"/>
    <col min="3" max="3" width="10" bestFit="1" customWidth="1"/>
    <col min="7" max="7" width="3" bestFit="1" customWidth="1"/>
    <col min="8" max="8" width="19.77734375" bestFit="1" customWidth="1"/>
    <col min="9" max="9" width="10" bestFit="1" customWidth="1"/>
  </cols>
  <sheetData>
    <row r="2" spans="1:9" ht="86.4" x14ac:dyDescent="0.3">
      <c r="A2" s="5"/>
      <c r="B2" s="5"/>
      <c r="C2" s="6" t="s">
        <v>27</v>
      </c>
      <c r="D2" s="5"/>
      <c r="E2" s="5"/>
      <c r="F2" s="5"/>
      <c r="G2" s="5"/>
      <c r="H2" s="5"/>
      <c r="I2" s="6" t="s">
        <v>26</v>
      </c>
    </row>
    <row r="3" spans="1:9" x14ac:dyDescent="0.3">
      <c r="A3" s="5">
        <v>1</v>
      </c>
      <c r="B3" s="5" t="str">
        <f>original!A11</f>
        <v>Pena High School</v>
      </c>
      <c r="C3" s="15">
        <f>original!H11</f>
        <v>94.594594999999998</v>
      </c>
      <c r="D3" s="5"/>
      <c r="E3" s="5"/>
      <c r="F3" s="5"/>
      <c r="G3" s="5">
        <v>1</v>
      </c>
      <c r="H3" s="5" t="str">
        <f>challenge!A11</f>
        <v>Pena High School</v>
      </c>
      <c r="I3" s="15">
        <f>challenge!H11</f>
        <v>94.594594999999998</v>
      </c>
    </row>
    <row r="4" spans="1:9" x14ac:dyDescent="0.3">
      <c r="A4" s="5">
        <f>A3+1</f>
        <v>2</v>
      </c>
      <c r="B4" s="5" t="str">
        <f>original!A3</f>
        <v>Cabrera High School</v>
      </c>
      <c r="C4" s="15">
        <f>original!H3</f>
        <v>94.133476999999999</v>
      </c>
      <c r="D4" s="5"/>
      <c r="E4" s="5"/>
      <c r="F4" s="5"/>
      <c r="G4" s="5">
        <f>G3+1</f>
        <v>2</v>
      </c>
      <c r="H4" s="5" t="str">
        <f>challenge!A3</f>
        <v>Cabrera High School</v>
      </c>
      <c r="I4" s="15">
        <f>challenge!H3</f>
        <v>94.133476999999999</v>
      </c>
    </row>
    <row r="5" spans="1:9" x14ac:dyDescent="0.3">
      <c r="A5" s="5">
        <f t="shared" ref="A5:A17" si="0">A4+1</f>
        <v>3</v>
      </c>
      <c r="B5" s="5" t="str">
        <f>original!A15</f>
        <v>Wilson High School</v>
      </c>
      <c r="C5" s="15">
        <f>original!H15</f>
        <v>93.867717999999996</v>
      </c>
      <c r="D5" s="5"/>
      <c r="E5" s="5"/>
      <c r="F5" s="5"/>
      <c r="G5" s="5">
        <f>G4+1</f>
        <v>3</v>
      </c>
      <c r="H5" s="5" t="str">
        <f>challenge!A15</f>
        <v>Wilson High School</v>
      </c>
      <c r="I5" s="15">
        <f>challenge!H15</f>
        <v>93.867717999999996</v>
      </c>
    </row>
    <row r="6" spans="1:9" x14ac:dyDescent="0.3">
      <c r="A6" s="5">
        <f t="shared" si="0"/>
        <v>4</v>
      </c>
      <c r="B6" s="5" t="str">
        <f>original!A13</f>
        <v>Shelton High School</v>
      </c>
      <c r="C6" s="15">
        <f>original!H13</f>
        <v>93.867120999999997</v>
      </c>
      <c r="D6" s="5"/>
      <c r="E6" s="5"/>
      <c r="F6" s="5"/>
      <c r="G6" s="5">
        <f>G5+1</f>
        <v>4</v>
      </c>
      <c r="H6" s="5" t="str">
        <f>challenge!A13</f>
        <v>Shelton High School</v>
      </c>
      <c r="I6" s="15">
        <f>challenge!H13</f>
        <v>93.867120999999997</v>
      </c>
    </row>
    <row r="7" spans="1:9" x14ac:dyDescent="0.3">
      <c r="A7" s="5">
        <f t="shared" si="0"/>
        <v>5</v>
      </c>
      <c r="B7" s="5" t="str">
        <f>original!A6</f>
        <v>Griffin High School</v>
      </c>
      <c r="C7" s="15">
        <f>original!H6</f>
        <v>93.392370999999997</v>
      </c>
      <c r="D7" s="5"/>
      <c r="E7" s="5"/>
      <c r="F7" s="5"/>
      <c r="G7" s="5">
        <f>G6+1</f>
        <v>5</v>
      </c>
      <c r="H7" s="5" t="str">
        <f>challenge!A6</f>
        <v>Griffin High School</v>
      </c>
      <c r="I7" s="15">
        <f>challenge!H6</f>
        <v>93.392370999999997</v>
      </c>
    </row>
    <row r="8" spans="1:9" x14ac:dyDescent="0.3">
      <c r="A8" s="5">
        <f t="shared" si="0"/>
        <v>6</v>
      </c>
      <c r="B8" s="5" t="str">
        <f>original!A16</f>
        <v>Wright High School</v>
      </c>
      <c r="C8" s="15">
        <f>original!H16</f>
        <v>93.333332999999996</v>
      </c>
      <c r="D8" s="5"/>
      <c r="E8" s="5"/>
      <c r="F8" s="5"/>
      <c r="G8" s="5">
        <f>G7+1</f>
        <v>6</v>
      </c>
      <c r="H8" s="5" t="str">
        <f>challenge!A16</f>
        <v>Wright High School</v>
      </c>
      <c r="I8" s="15">
        <f>challenge!H16</f>
        <v>93.333332999999996</v>
      </c>
    </row>
    <row r="9" spans="1:9" x14ac:dyDescent="0.3">
      <c r="A9" s="4">
        <f t="shared" si="0"/>
        <v>7</v>
      </c>
      <c r="B9" s="4" t="str">
        <f>original!A14</f>
        <v>Thomas High School</v>
      </c>
      <c r="C9" s="14">
        <f>original!H14</f>
        <v>93.272171</v>
      </c>
      <c r="D9" s="5"/>
      <c r="E9" s="5"/>
      <c r="F9" s="5"/>
      <c r="G9" s="4">
        <f>G8+1</f>
        <v>7</v>
      </c>
      <c r="H9" s="4" t="str">
        <f>challenge!A14</f>
        <v>Thomas High School</v>
      </c>
      <c r="I9" s="14">
        <f>challenge!H14</f>
        <v>93.185689999999994</v>
      </c>
    </row>
    <row r="10" spans="1:9" x14ac:dyDescent="0.3">
      <c r="A10" s="5">
        <f t="shared" si="0"/>
        <v>8</v>
      </c>
      <c r="B10" s="5" t="str">
        <f>original!A8</f>
        <v>Holden High School</v>
      </c>
      <c r="C10" s="15">
        <f>original!H8</f>
        <v>92.505854999999997</v>
      </c>
      <c r="D10" s="5"/>
      <c r="E10" s="5"/>
      <c r="F10" s="5"/>
      <c r="G10" s="5">
        <f>G9+1</f>
        <v>8</v>
      </c>
      <c r="H10" s="5" t="str">
        <f>challenge!A8</f>
        <v>Holden High School</v>
      </c>
      <c r="I10" s="15">
        <f>challenge!H8</f>
        <v>92.505854999999997</v>
      </c>
    </row>
    <row r="11" spans="1:9" x14ac:dyDescent="0.3">
      <c r="A11" s="5">
        <f t="shared" si="0"/>
        <v>9</v>
      </c>
      <c r="B11" s="5" t="str">
        <f>original!A5</f>
        <v>Ford High School</v>
      </c>
      <c r="C11" s="15">
        <f>original!H5</f>
        <v>68.309601999999998</v>
      </c>
      <c r="D11" s="5"/>
      <c r="E11" s="5"/>
      <c r="F11" s="5"/>
      <c r="G11" s="5">
        <f>G10+1</f>
        <v>9</v>
      </c>
      <c r="H11" s="5" t="str">
        <f>challenge!A5</f>
        <v>Ford High School</v>
      </c>
      <c r="I11" s="15">
        <f>challenge!H5</f>
        <v>68.309601999999998</v>
      </c>
    </row>
    <row r="12" spans="1:9" x14ac:dyDescent="0.3">
      <c r="A12" s="5">
        <f t="shared" si="0"/>
        <v>10</v>
      </c>
      <c r="B12" s="5" t="str">
        <f>original!A7</f>
        <v>Hernandez High School</v>
      </c>
      <c r="C12" s="15">
        <f>original!H7</f>
        <v>66.752966999999998</v>
      </c>
      <c r="D12" s="5"/>
      <c r="E12" s="5"/>
      <c r="F12" s="5"/>
      <c r="G12" s="5">
        <f>G11+1</f>
        <v>10</v>
      </c>
      <c r="H12" s="5" t="str">
        <f>challenge!A7</f>
        <v>Hernandez High School</v>
      </c>
      <c r="I12" s="15">
        <f>challenge!H7</f>
        <v>66.752966999999998</v>
      </c>
    </row>
    <row r="13" spans="1:9" x14ac:dyDescent="0.3">
      <c r="A13" s="5">
        <f t="shared" si="0"/>
        <v>11</v>
      </c>
      <c r="B13" s="5" t="str">
        <f>original!A2</f>
        <v>Bailey High School</v>
      </c>
      <c r="C13" s="15">
        <f>original!H2</f>
        <v>66.680064000000002</v>
      </c>
      <c r="D13" s="5"/>
      <c r="E13" s="5"/>
      <c r="F13" s="5"/>
      <c r="G13" s="5">
        <f>G12+1</f>
        <v>11</v>
      </c>
      <c r="H13" s="5" t="str">
        <f>challenge!A2</f>
        <v>Bailey High School</v>
      </c>
      <c r="I13" s="15">
        <f>challenge!H2</f>
        <v>66.680064000000002</v>
      </c>
    </row>
    <row r="14" spans="1:9" x14ac:dyDescent="0.3">
      <c r="A14" s="5">
        <f t="shared" si="0"/>
        <v>12</v>
      </c>
      <c r="B14" s="5" t="str">
        <f>original!A12</f>
        <v>Rodriguez High School</v>
      </c>
      <c r="C14" s="15">
        <f>original!H12</f>
        <v>66.366591999999997</v>
      </c>
      <c r="D14" s="5"/>
      <c r="E14" s="5"/>
      <c r="F14" s="5"/>
      <c r="G14" s="5">
        <f>G13+1</f>
        <v>12</v>
      </c>
      <c r="H14" s="5" t="str">
        <f>challenge!A12</f>
        <v>Rodriguez High School</v>
      </c>
      <c r="I14" s="15">
        <f>challenge!H12</f>
        <v>66.366591999999997</v>
      </c>
    </row>
    <row r="15" spans="1:9" x14ac:dyDescent="0.3">
      <c r="A15" s="5">
        <f t="shared" si="0"/>
        <v>13</v>
      </c>
      <c r="B15" s="5" t="str">
        <f>original!A10</f>
        <v>Johnson High School</v>
      </c>
      <c r="C15" s="15">
        <f>original!H10</f>
        <v>66.057551000000004</v>
      </c>
      <c r="D15" s="5"/>
      <c r="E15" s="5"/>
      <c r="F15" s="5"/>
      <c r="G15" s="5">
        <f>G14+1</f>
        <v>13</v>
      </c>
      <c r="H15" s="5" t="str">
        <f>challenge!A10</f>
        <v>Johnson High School</v>
      </c>
      <c r="I15" s="15">
        <f>challenge!H10</f>
        <v>66.057551000000004</v>
      </c>
    </row>
    <row r="16" spans="1:9" x14ac:dyDescent="0.3">
      <c r="A16" s="5">
        <f t="shared" si="0"/>
        <v>14</v>
      </c>
      <c r="B16" s="5" t="str">
        <f>original!A4</f>
        <v>Figueroa High School</v>
      </c>
      <c r="C16" s="15">
        <f>original!H4</f>
        <v>65.988471000000004</v>
      </c>
      <c r="D16" s="5"/>
      <c r="E16" s="5"/>
      <c r="F16" s="5"/>
      <c r="G16" s="5">
        <f>G15+1</f>
        <v>14</v>
      </c>
      <c r="H16" s="5" t="str">
        <f>challenge!A4</f>
        <v>Figueroa High School</v>
      </c>
      <c r="I16" s="15">
        <f>challenge!H4</f>
        <v>65.988471000000004</v>
      </c>
    </row>
    <row r="17" spans="1:9" x14ac:dyDescent="0.3">
      <c r="A17" s="5">
        <f t="shared" si="0"/>
        <v>15</v>
      </c>
      <c r="B17" s="5" t="str">
        <f>original!A9</f>
        <v>Huang High School</v>
      </c>
      <c r="C17" s="15">
        <f>original!H9</f>
        <v>65.683921999999995</v>
      </c>
      <c r="D17" s="5"/>
      <c r="E17" s="5"/>
      <c r="F17" s="5"/>
      <c r="G17" s="5">
        <f>G16+1</f>
        <v>15</v>
      </c>
      <c r="H17" s="5" t="str">
        <f>challenge!A9</f>
        <v>Huang High School</v>
      </c>
      <c r="I17" s="15">
        <f>challenge!H9</f>
        <v>65.683921999999995</v>
      </c>
    </row>
    <row r="18" spans="1:9" x14ac:dyDescent="0.3">
      <c r="A18" s="5"/>
      <c r="B18" s="5"/>
      <c r="C18" s="5"/>
      <c r="D18" s="5"/>
      <c r="E18" s="5"/>
      <c r="F18" s="5"/>
      <c r="G18" s="5"/>
      <c r="H18" s="5"/>
      <c r="I18" s="5"/>
    </row>
  </sheetData>
  <sortState xmlns:xlrd2="http://schemas.microsoft.com/office/spreadsheetml/2017/richdata2" ref="G3:I17">
    <sortCondition descending="1" ref="I3:I1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1AC4-9CBF-4F9C-B921-9C490F1A7E10}">
  <dimension ref="A1:J19"/>
  <sheetViews>
    <sheetView workbookViewId="0">
      <selection activeCell="L9" sqref="L9"/>
    </sheetView>
  </sheetViews>
  <sheetFormatPr defaultRowHeight="14.4" x14ac:dyDescent="0.3"/>
  <cols>
    <col min="1" max="1" width="3" bestFit="1" customWidth="1"/>
    <col min="2" max="2" width="19.77734375" bestFit="1" customWidth="1"/>
    <col min="3" max="3" width="13.6640625" bestFit="1" customWidth="1"/>
    <col min="7" max="7" width="3" bestFit="1" customWidth="1"/>
    <col min="8" max="8" width="19.77734375" bestFit="1" customWidth="1"/>
    <col min="9" max="9" width="13.6640625" bestFit="1" customWidth="1"/>
  </cols>
  <sheetData>
    <row r="1" spans="1:10" ht="86.4" x14ac:dyDescent="0.3">
      <c r="A1" s="5"/>
      <c r="B1" s="5"/>
      <c r="C1" s="6" t="s">
        <v>27</v>
      </c>
      <c r="D1" s="5"/>
      <c r="E1" s="5"/>
      <c r="F1" s="5"/>
      <c r="G1" s="5"/>
      <c r="H1" s="5"/>
      <c r="I1" s="6" t="s">
        <v>26</v>
      </c>
    </row>
    <row r="2" spans="1:10" x14ac:dyDescent="0.3">
      <c r="A2" s="4">
        <v>1</v>
      </c>
      <c r="B2" s="4" t="str">
        <f>original!A14</f>
        <v>Thomas High School</v>
      </c>
      <c r="C2" s="14">
        <f>original!I14</f>
        <v>97.308869000000001</v>
      </c>
      <c r="D2" s="5"/>
      <c r="E2" s="5"/>
      <c r="F2" s="5"/>
      <c r="G2" s="5">
        <v>1</v>
      </c>
      <c r="H2" s="5" t="str">
        <f>challenge!A6</f>
        <v>Griffin High School</v>
      </c>
      <c r="I2" s="15">
        <f>challenge!I6</f>
        <v>97.138964999999999</v>
      </c>
      <c r="J2" s="5"/>
    </row>
    <row r="3" spans="1:10" x14ac:dyDescent="0.3">
      <c r="A3" s="5">
        <f>A2+1</f>
        <v>2</v>
      </c>
      <c r="B3" s="5" t="str">
        <f>original!A6</f>
        <v>Griffin High School</v>
      </c>
      <c r="C3" s="15">
        <f>original!I6</f>
        <v>97.138964999999999</v>
      </c>
      <c r="D3" s="5"/>
      <c r="E3" s="5"/>
      <c r="F3" s="5"/>
      <c r="G3" s="5">
        <f>G2+1</f>
        <v>2</v>
      </c>
      <c r="H3" s="5" t="str">
        <f>challenge!A3</f>
        <v>Cabrera High School</v>
      </c>
      <c r="I3" s="15">
        <f>challenge!I3</f>
        <v>97.039828</v>
      </c>
      <c r="J3" s="5"/>
    </row>
    <row r="4" spans="1:10" x14ac:dyDescent="0.3">
      <c r="A4" s="5">
        <f t="shared" ref="A4:A16" si="0">A3+1</f>
        <v>3</v>
      </c>
      <c r="B4" s="5" t="str">
        <f>original!A3</f>
        <v>Cabrera High School</v>
      </c>
      <c r="C4" s="15">
        <f>original!I3</f>
        <v>97.039828</v>
      </c>
      <c r="D4" s="5"/>
      <c r="E4" s="5"/>
      <c r="F4" s="5"/>
      <c r="G4" s="4">
        <f>G3+1</f>
        <v>3</v>
      </c>
      <c r="H4" s="4" t="str">
        <f>challenge!A14</f>
        <v>Thomas High School</v>
      </c>
      <c r="I4" s="14">
        <f>challenge!I14</f>
        <v>97.018738999999997</v>
      </c>
      <c r="J4" s="5"/>
    </row>
    <row r="5" spans="1:10" x14ac:dyDescent="0.3">
      <c r="A5" s="5">
        <f t="shared" si="0"/>
        <v>4</v>
      </c>
      <c r="B5" s="5" t="str">
        <f>original!A16</f>
        <v>Wright High School</v>
      </c>
      <c r="C5" s="15">
        <f>original!I16</f>
        <v>96.611110999999994</v>
      </c>
      <c r="D5" s="5"/>
      <c r="E5" s="5"/>
      <c r="F5" s="5"/>
      <c r="G5" s="5">
        <f>G4+1</f>
        <v>4</v>
      </c>
      <c r="H5" s="5" t="str">
        <f>challenge!A16</f>
        <v>Wright High School</v>
      </c>
      <c r="I5" s="15">
        <f>challenge!I16</f>
        <v>96.611110999999994</v>
      </c>
      <c r="J5" s="5"/>
    </row>
    <row r="6" spans="1:10" x14ac:dyDescent="0.3">
      <c r="A6" s="5">
        <f t="shared" si="0"/>
        <v>5</v>
      </c>
      <c r="B6" s="5" t="str">
        <f>original!A15</f>
        <v>Wilson High School</v>
      </c>
      <c r="C6" s="15">
        <f>original!I15</f>
        <v>96.539641000000003</v>
      </c>
      <c r="D6" s="5"/>
      <c r="E6" s="5"/>
      <c r="F6" s="5"/>
      <c r="G6" s="5">
        <f>G5+1</f>
        <v>5</v>
      </c>
      <c r="H6" s="5" t="str">
        <f>challenge!A15</f>
        <v>Wilson High School</v>
      </c>
      <c r="I6" s="15">
        <f>challenge!I15</f>
        <v>96.539641000000003</v>
      </c>
      <c r="J6" s="5"/>
    </row>
    <row r="7" spans="1:10" x14ac:dyDescent="0.3">
      <c r="A7" s="5">
        <f t="shared" si="0"/>
        <v>6</v>
      </c>
      <c r="B7" s="5" t="str">
        <f>original!A8</f>
        <v>Holden High School</v>
      </c>
      <c r="C7" s="15">
        <f>original!I8</f>
        <v>96.252927</v>
      </c>
      <c r="D7" s="5"/>
      <c r="E7" s="5"/>
      <c r="F7" s="5"/>
      <c r="G7" s="5">
        <f>G6+1</f>
        <v>6</v>
      </c>
      <c r="H7" s="5" t="str">
        <f>challenge!A8</f>
        <v>Holden High School</v>
      </c>
      <c r="I7" s="15">
        <f>challenge!I8</f>
        <v>96.252927</v>
      </c>
      <c r="J7" s="5"/>
    </row>
    <row r="8" spans="1:10" x14ac:dyDescent="0.3">
      <c r="A8" s="5">
        <f t="shared" si="0"/>
        <v>7</v>
      </c>
      <c r="B8" s="5" t="str">
        <f>original!A11</f>
        <v>Pena High School</v>
      </c>
      <c r="C8" s="15">
        <f>original!I11</f>
        <v>95.945946000000006</v>
      </c>
      <c r="D8" s="5"/>
      <c r="E8" s="5"/>
      <c r="F8" s="5"/>
      <c r="G8" s="5">
        <f>G7+1</f>
        <v>7</v>
      </c>
      <c r="H8" s="5" t="str">
        <f>challenge!A11</f>
        <v>Pena High School</v>
      </c>
      <c r="I8" s="15">
        <f>challenge!I11</f>
        <v>95.945946000000006</v>
      </c>
      <c r="J8" s="5"/>
    </row>
    <row r="9" spans="1:10" x14ac:dyDescent="0.3">
      <c r="A9" s="5">
        <f t="shared" si="0"/>
        <v>8</v>
      </c>
      <c r="B9" s="5" t="str">
        <f>original!A13</f>
        <v>Shelton High School</v>
      </c>
      <c r="C9" s="15">
        <f>original!I13</f>
        <v>95.854628000000005</v>
      </c>
      <c r="D9" s="5"/>
      <c r="E9" s="5"/>
      <c r="F9" s="5"/>
      <c r="G9" s="5">
        <f>G8+1</f>
        <v>8</v>
      </c>
      <c r="H9" s="5" t="str">
        <f>challenge!A13</f>
        <v>Shelton High School</v>
      </c>
      <c r="I9" s="15">
        <f>challenge!I13</f>
        <v>95.854628000000005</v>
      </c>
      <c r="J9" s="5"/>
    </row>
    <row r="10" spans="1:10" x14ac:dyDescent="0.3">
      <c r="A10" s="5">
        <f t="shared" si="0"/>
        <v>9</v>
      </c>
      <c r="B10" s="5" t="str">
        <f>original!A2</f>
        <v>Bailey High School</v>
      </c>
      <c r="C10" s="15">
        <f>original!I2</f>
        <v>81.933279999999996</v>
      </c>
      <c r="D10" s="5"/>
      <c r="E10" s="5"/>
      <c r="F10" s="5"/>
      <c r="G10" s="5">
        <f>G9+1</f>
        <v>9</v>
      </c>
      <c r="H10" s="5" t="str">
        <f>challenge!A2</f>
        <v>Bailey High School</v>
      </c>
      <c r="I10" s="15">
        <f>challenge!I2</f>
        <v>81.933279999999996</v>
      </c>
      <c r="J10" s="5"/>
    </row>
    <row r="11" spans="1:10" x14ac:dyDescent="0.3">
      <c r="A11" s="5">
        <f t="shared" si="0"/>
        <v>10</v>
      </c>
      <c r="B11" s="5" t="str">
        <f>original!A9</f>
        <v>Huang High School</v>
      </c>
      <c r="C11" s="15">
        <f>original!I9</f>
        <v>81.316421000000005</v>
      </c>
      <c r="D11" s="5"/>
      <c r="E11" s="5"/>
      <c r="F11" s="5"/>
      <c r="G11" s="5">
        <f>G10+1</f>
        <v>10</v>
      </c>
      <c r="H11" s="5" t="str">
        <f>challenge!A9</f>
        <v>Huang High School</v>
      </c>
      <c r="I11" s="15">
        <f>challenge!I9</f>
        <v>81.316421000000005</v>
      </c>
      <c r="J11" s="5"/>
    </row>
    <row r="12" spans="1:10" x14ac:dyDescent="0.3">
      <c r="A12" s="5">
        <f t="shared" si="0"/>
        <v>11</v>
      </c>
      <c r="B12" s="5" t="str">
        <f>original!A10</f>
        <v>Johnson High School</v>
      </c>
      <c r="C12" s="15">
        <f>original!I10</f>
        <v>81.222431999999998</v>
      </c>
      <c r="D12" s="5"/>
      <c r="E12" s="5"/>
      <c r="F12" s="5"/>
      <c r="G12" s="5">
        <f>G11+1</f>
        <v>11</v>
      </c>
      <c r="H12" s="5" t="str">
        <f>challenge!A10</f>
        <v>Johnson High School</v>
      </c>
      <c r="I12" s="15">
        <f>challenge!I10</f>
        <v>81.222431999999998</v>
      </c>
      <c r="J12" s="5"/>
    </row>
    <row r="13" spans="1:10" x14ac:dyDescent="0.3">
      <c r="A13" s="5">
        <f t="shared" si="0"/>
        <v>12</v>
      </c>
      <c r="B13" s="5" t="str">
        <f>original!A7</f>
        <v>Hernandez High School</v>
      </c>
      <c r="C13" s="15">
        <f>original!I7</f>
        <v>80.862999000000002</v>
      </c>
      <c r="D13" s="5"/>
      <c r="E13" s="5"/>
      <c r="F13" s="5"/>
      <c r="G13" s="5">
        <f>G12+1</f>
        <v>12</v>
      </c>
      <c r="H13" s="5" t="str">
        <f>challenge!A7</f>
        <v>Hernandez High School</v>
      </c>
      <c r="I13" s="15">
        <f>challenge!I7</f>
        <v>80.862999000000002</v>
      </c>
      <c r="J13" s="5"/>
    </row>
    <row r="14" spans="1:10" x14ac:dyDescent="0.3">
      <c r="A14" s="5">
        <f t="shared" si="0"/>
        <v>13</v>
      </c>
      <c r="B14" s="5" t="str">
        <f>original!A4</f>
        <v>Figueroa High School</v>
      </c>
      <c r="C14" s="15">
        <f>original!I4</f>
        <v>80.739233999999996</v>
      </c>
      <c r="D14" s="5"/>
      <c r="E14" s="5"/>
      <c r="F14" s="5"/>
      <c r="G14" s="5">
        <f>G13+1</f>
        <v>13</v>
      </c>
      <c r="H14" s="5" t="str">
        <f>challenge!A4</f>
        <v>Figueroa High School</v>
      </c>
      <c r="I14" s="15">
        <f>challenge!I4</f>
        <v>80.739233999999996</v>
      </c>
      <c r="J14" s="5"/>
    </row>
    <row r="15" spans="1:10" x14ac:dyDescent="0.3">
      <c r="A15" s="5">
        <f t="shared" si="0"/>
        <v>14</v>
      </c>
      <c r="B15" s="5" t="str">
        <f>original!A12</f>
        <v>Rodriguez High School</v>
      </c>
      <c r="C15" s="15">
        <f>original!I12</f>
        <v>80.220055000000002</v>
      </c>
      <c r="D15" s="5"/>
      <c r="E15" s="5"/>
      <c r="F15" s="5"/>
      <c r="G15" s="5">
        <f>G14+1</f>
        <v>14</v>
      </c>
      <c r="H15" s="5" t="str">
        <f>challenge!A12</f>
        <v>Rodriguez High School</v>
      </c>
      <c r="I15" s="15">
        <f>challenge!I12</f>
        <v>80.220055000000002</v>
      </c>
      <c r="J15" s="5"/>
    </row>
    <row r="16" spans="1:10" x14ac:dyDescent="0.3">
      <c r="A16" s="5">
        <f t="shared" si="0"/>
        <v>15</v>
      </c>
      <c r="B16" s="5" t="str">
        <f>original!A5</f>
        <v>Ford High School</v>
      </c>
      <c r="C16" s="15">
        <f>original!I5</f>
        <v>79.299014</v>
      </c>
      <c r="D16" s="5"/>
      <c r="E16" s="5"/>
      <c r="F16" s="5"/>
      <c r="G16" s="5">
        <f>G15+1</f>
        <v>15</v>
      </c>
      <c r="H16" s="5" t="str">
        <f>challenge!A5</f>
        <v>Ford High School</v>
      </c>
      <c r="I16" s="15">
        <f>challenge!I5</f>
        <v>79.299014</v>
      </c>
      <c r="J16" s="5"/>
    </row>
    <row r="17" spans="1:1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</sheetData>
  <sortState xmlns:xlrd2="http://schemas.microsoft.com/office/spreadsheetml/2017/richdata2" ref="G2:I16">
    <sortCondition descending="1" ref="I2:I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226F-7025-4987-8FBE-F1868D7D04F6}">
  <dimension ref="A1:K16"/>
  <sheetViews>
    <sheetView workbookViewId="0">
      <selection activeCell="D23" sqref="D23"/>
    </sheetView>
  </sheetViews>
  <sheetFormatPr defaultRowHeight="14.4" x14ac:dyDescent="0.3"/>
  <cols>
    <col min="1" max="1" width="21.77734375" bestFit="1" customWidth="1"/>
    <col min="2" max="2" width="11.21875" bestFit="1" customWidth="1"/>
    <col min="3" max="3" width="13.44140625" bestFit="1" customWidth="1"/>
    <col min="4" max="4" width="18.21875" bestFit="1" customWidth="1"/>
    <col min="5" max="5" width="17.88671875" bestFit="1" customWidth="1"/>
    <col min="6" max="6" width="18.33203125" bestFit="1" customWidth="1"/>
    <col min="7" max="7" width="21" bestFit="1" customWidth="1"/>
    <col min="8" max="8" width="14.33203125" bestFit="1" customWidth="1"/>
    <col min="9" max="9" width="16.88671875" bestFit="1" customWidth="1"/>
    <col min="10" max="10" width="16.109375" bestFit="1" customWidth="1"/>
    <col min="11" max="11" width="28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</row>
    <row r="2" spans="1:11" x14ac:dyDescent="0.3">
      <c r="A2" s="1" t="s">
        <v>9</v>
      </c>
      <c r="B2" t="s">
        <v>10</v>
      </c>
      <c r="C2">
        <v>4976</v>
      </c>
      <c r="D2" s="2">
        <v>3124928</v>
      </c>
      <c r="E2" s="2">
        <v>628</v>
      </c>
      <c r="F2">
        <v>77.048432000000005</v>
      </c>
      <c r="G2">
        <v>81.033963</v>
      </c>
      <c r="H2">
        <v>66.680064000000002</v>
      </c>
      <c r="I2">
        <v>81.933279999999996</v>
      </c>
      <c r="J2">
        <v>54.642282999999999</v>
      </c>
      <c r="K2" t="s">
        <v>39</v>
      </c>
    </row>
    <row r="3" spans="1:11" x14ac:dyDescent="0.3">
      <c r="A3" s="1" t="s">
        <v>11</v>
      </c>
      <c r="B3" t="s">
        <v>12</v>
      </c>
      <c r="C3">
        <v>1858</v>
      </c>
      <c r="D3" s="2">
        <v>1081356</v>
      </c>
      <c r="E3" s="2">
        <v>582</v>
      </c>
      <c r="F3">
        <v>83.061895000000007</v>
      </c>
      <c r="G3">
        <v>83.97578</v>
      </c>
      <c r="H3">
        <v>94.133476999999999</v>
      </c>
      <c r="I3">
        <v>97.039828</v>
      </c>
      <c r="J3">
        <v>91.334768999999994</v>
      </c>
      <c r="K3" t="s">
        <v>40</v>
      </c>
    </row>
    <row r="4" spans="1:11" x14ac:dyDescent="0.3">
      <c r="A4" s="1" t="s">
        <v>13</v>
      </c>
      <c r="B4" t="s">
        <v>10</v>
      </c>
      <c r="C4">
        <v>2949</v>
      </c>
      <c r="D4" s="2">
        <v>1884411</v>
      </c>
      <c r="E4" s="2">
        <v>639</v>
      </c>
      <c r="F4">
        <v>76.711766999999995</v>
      </c>
      <c r="G4">
        <v>81.158019999999993</v>
      </c>
      <c r="H4">
        <v>65.988471000000004</v>
      </c>
      <c r="I4">
        <v>80.739233999999996</v>
      </c>
      <c r="J4">
        <v>53.204476</v>
      </c>
      <c r="K4" t="s">
        <v>41</v>
      </c>
    </row>
    <row r="5" spans="1:11" x14ac:dyDescent="0.3">
      <c r="A5" s="1" t="s">
        <v>14</v>
      </c>
      <c r="B5" t="s">
        <v>10</v>
      </c>
      <c r="C5">
        <v>2739</v>
      </c>
      <c r="D5" s="2">
        <v>1763916</v>
      </c>
      <c r="E5" s="2">
        <v>644</v>
      </c>
      <c r="F5">
        <v>77.102592000000001</v>
      </c>
      <c r="G5">
        <v>80.746257999999997</v>
      </c>
      <c r="H5">
        <v>68.309601999999998</v>
      </c>
      <c r="I5">
        <v>79.299014</v>
      </c>
      <c r="J5">
        <v>54.289887</v>
      </c>
      <c r="K5" t="s">
        <v>41</v>
      </c>
    </row>
    <row r="6" spans="1:11" x14ac:dyDescent="0.3">
      <c r="A6" s="1" t="s">
        <v>15</v>
      </c>
      <c r="B6" t="s">
        <v>12</v>
      </c>
      <c r="C6">
        <v>1468</v>
      </c>
      <c r="D6" s="2">
        <v>917500</v>
      </c>
      <c r="E6" s="2">
        <v>625</v>
      </c>
      <c r="F6">
        <v>83.351499000000004</v>
      </c>
      <c r="G6">
        <v>83.816756999999996</v>
      </c>
      <c r="H6">
        <v>93.392370999999997</v>
      </c>
      <c r="I6">
        <v>97.138964999999999</v>
      </c>
      <c r="J6">
        <v>90.599455000000006</v>
      </c>
      <c r="K6" t="s">
        <v>39</v>
      </c>
    </row>
    <row r="7" spans="1:11" x14ac:dyDescent="0.3">
      <c r="A7" s="1" t="s">
        <v>16</v>
      </c>
      <c r="B7" t="s">
        <v>10</v>
      </c>
      <c r="C7">
        <v>4635</v>
      </c>
      <c r="D7" s="2">
        <v>3022020</v>
      </c>
      <c r="E7" s="2">
        <v>652</v>
      </c>
      <c r="F7">
        <v>77.289751999999993</v>
      </c>
      <c r="G7">
        <v>80.934411999999995</v>
      </c>
      <c r="H7">
        <v>66.752966999999998</v>
      </c>
      <c r="I7">
        <v>80.862999000000002</v>
      </c>
      <c r="J7">
        <v>53.527507999999997</v>
      </c>
      <c r="K7" t="s">
        <v>42</v>
      </c>
    </row>
    <row r="8" spans="1:11" x14ac:dyDescent="0.3">
      <c r="A8" s="1" t="s">
        <v>17</v>
      </c>
      <c r="B8" t="s">
        <v>12</v>
      </c>
      <c r="C8">
        <v>427</v>
      </c>
      <c r="D8" s="2">
        <v>248087</v>
      </c>
      <c r="E8" s="2">
        <v>581</v>
      </c>
      <c r="F8">
        <v>83.803279000000003</v>
      </c>
      <c r="G8">
        <v>83.814988</v>
      </c>
      <c r="H8">
        <v>92.505854999999997</v>
      </c>
      <c r="I8">
        <v>96.252927</v>
      </c>
      <c r="J8">
        <v>89.227165999999997</v>
      </c>
      <c r="K8" t="s">
        <v>40</v>
      </c>
    </row>
    <row r="9" spans="1:11" x14ac:dyDescent="0.3">
      <c r="A9" s="1" t="s">
        <v>18</v>
      </c>
      <c r="B9" t="s">
        <v>10</v>
      </c>
      <c r="C9">
        <v>2917</v>
      </c>
      <c r="D9" s="2">
        <v>1910635</v>
      </c>
      <c r="E9" s="2">
        <v>655</v>
      </c>
      <c r="F9">
        <v>76.629413999999997</v>
      </c>
      <c r="G9">
        <v>81.182721999999998</v>
      </c>
      <c r="H9">
        <v>65.683921999999995</v>
      </c>
      <c r="I9">
        <v>81.316421000000005</v>
      </c>
      <c r="J9">
        <v>53.513883999999997</v>
      </c>
      <c r="K9" t="s">
        <v>42</v>
      </c>
    </row>
    <row r="10" spans="1:11" x14ac:dyDescent="0.3">
      <c r="A10" s="1" t="s">
        <v>19</v>
      </c>
      <c r="B10" t="s">
        <v>10</v>
      </c>
      <c r="C10">
        <v>4761</v>
      </c>
      <c r="D10" s="2">
        <v>3094650</v>
      </c>
      <c r="E10" s="2">
        <v>650</v>
      </c>
      <c r="F10">
        <v>77.072463999999997</v>
      </c>
      <c r="G10">
        <v>80.966393999999994</v>
      </c>
      <c r="H10">
        <v>66.057551000000004</v>
      </c>
      <c r="I10">
        <v>81.222431999999998</v>
      </c>
      <c r="J10">
        <v>53.539172000000001</v>
      </c>
      <c r="K10" t="s">
        <v>42</v>
      </c>
    </row>
    <row r="11" spans="1:11" x14ac:dyDescent="0.3">
      <c r="A11" s="1" t="s">
        <v>20</v>
      </c>
      <c r="B11" t="s">
        <v>12</v>
      </c>
      <c r="C11">
        <v>962</v>
      </c>
      <c r="D11" s="2">
        <v>585858</v>
      </c>
      <c r="E11" s="2">
        <v>609</v>
      </c>
      <c r="F11">
        <v>83.839917</v>
      </c>
      <c r="G11">
        <v>84.044698999999994</v>
      </c>
      <c r="H11">
        <v>94.594594999999998</v>
      </c>
      <c r="I11">
        <v>95.945946000000006</v>
      </c>
      <c r="J11">
        <v>90.540541000000005</v>
      </c>
      <c r="K11" t="s">
        <v>39</v>
      </c>
    </row>
    <row r="12" spans="1:11" x14ac:dyDescent="0.3">
      <c r="A12" s="1" t="s">
        <v>21</v>
      </c>
      <c r="B12" t="s">
        <v>10</v>
      </c>
      <c r="C12">
        <v>3999</v>
      </c>
      <c r="D12" s="2">
        <v>2547363</v>
      </c>
      <c r="E12" s="2">
        <v>637</v>
      </c>
      <c r="F12">
        <v>76.842710999999994</v>
      </c>
      <c r="G12">
        <v>80.744686000000002</v>
      </c>
      <c r="H12">
        <v>66.366591999999997</v>
      </c>
      <c r="I12">
        <v>80.220055000000002</v>
      </c>
      <c r="J12">
        <v>52.988247000000001</v>
      </c>
      <c r="K12" t="s">
        <v>41</v>
      </c>
    </row>
    <row r="13" spans="1:11" x14ac:dyDescent="0.3">
      <c r="A13" s="1" t="s">
        <v>22</v>
      </c>
      <c r="B13" t="s">
        <v>12</v>
      </c>
      <c r="C13">
        <v>1761</v>
      </c>
      <c r="D13" s="2">
        <v>1056600</v>
      </c>
      <c r="E13" s="2">
        <v>600</v>
      </c>
      <c r="F13">
        <v>83.359454999999997</v>
      </c>
      <c r="G13">
        <v>83.725724</v>
      </c>
      <c r="H13">
        <v>93.867120999999997</v>
      </c>
      <c r="I13">
        <v>95.854628000000005</v>
      </c>
      <c r="J13">
        <v>89.892106999999996</v>
      </c>
      <c r="K13" t="s">
        <v>39</v>
      </c>
    </row>
    <row r="14" spans="1:11" x14ac:dyDescent="0.3">
      <c r="A14" s="7" t="s">
        <v>23</v>
      </c>
      <c r="B14" s="4" t="s">
        <v>12</v>
      </c>
      <c r="C14" s="4">
        <v>1635</v>
      </c>
      <c r="D14" s="8">
        <v>1043130</v>
      </c>
      <c r="E14" s="8">
        <v>638</v>
      </c>
      <c r="F14" s="4">
        <v>83.350937000000002</v>
      </c>
      <c r="G14" s="4">
        <v>83.896082000000007</v>
      </c>
      <c r="H14" s="4">
        <v>93.185689999999994</v>
      </c>
      <c r="I14" s="4">
        <v>97.018738999999997</v>
      </c>
      <c r="J14" s="4">
        <v>90.630324000000002</v>
      </c>
      <c r="K14" s="4" t="s">
        <v>41</v>
      </c>
    </row>
    <row r="15" spans="1:11" x14ac:dyDescent="0.3">
      <c r="A15" s="1" t="s">
        <v>24</v>
      </c>
      <c r="B15" t="s">
        <v>12</v>
      </c>
      <c r="C15">
        <v>2283</v>
      </c>
      <c r="D15" s="2">
        <v>1319574</v>
      </c>
      <c r="E15" s="2">
        <v>578</v>
      </c>
      <c r="F15">
        <v>83.274201000000005</v>
      </c>
      <c r="G15">
        <v>83.989487999999994</v>
      </c>
      <c r="H15">
        <v>93.867717999999996</v>
      </c>
      <c r="I15">
        <v>96.539641000000003</v>
      </c>
      <c r="J15">
        <v>90.582566999999997</v>
      </c>
      <c r="K15" t="s">
        <v>40</v>
      </c>
    </row>
    <row r="16" spans="1:11" x14ac:dyDescent="0.3">
      <c r="A16" s="1" t="s">
        <v>25</v>
      </c>
      <c r="B16" t="s">
        <v>12</v>
      </c>
      <c r="C16">
        <v>1800</v>
      </c>
      <c r="D16" s="2">
        <v>1049400</v>
      </c>
      <c r="E16" s="2">
        <v>583</v>
      </c>
      <c r="F16">
        <v>83.682221999999996</v>
      </c>
      <c r="G16">
        <v>83.954999999999998</v>
      </c>
      <c r="H16">
        <v>93.333332999999996</v>
      </c>
      <c r="I16">
        <v>96.611110999999994</v>
      </c>
      <c r="J16">
        <v>90.333332999999996</v>
      </c>
      <c r="K16" t="s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878D-39F5-428E-B9D3-A11623DCB855}">
  <dimension ref="A1:N16"/>
  <sheetViews>
    <sheetView workbookViewId="0">
      <selection activeCell="J1" sqref="J1:N16"/>
    </sheetView>
  </sheetViews>
  <sheetFormatPr defaultRowHeight="14.4" x14ac:dyDescent="0.3"/>
  <cols>
    <col min="1" max="1" width="19.77734375" bestFit="1" customWidth="1"/>
    <col min="2" max="5" width="10" bestFit="1" customWidth="1"/>
    <col min="10" max="10" width="19.77734375" bestFit="1" customWidth="1"/>
    <col min="11" max="14" width="10" bestFit="1" customWidth="1"/>
  </cols>
  <sheetData>
    <row r="1" spans="1:14" x14ac:dyDescent="0.3">
      <c r="A1" s="4" t="s">
        <v>37</v>
      </c>
      <c r="B1" t="s">
        <v>31</v>
      </c>
      <c r="C1" t="s">
        <v>32</v>
      </c>
      <c r="D1" t="s">
        <v>33</v>
      </c>
      <c r="E1" t="s">
        <v>34</v>
      </c>
      <c r="J1" s="4" t="s">
        <v>36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3">
      <c r="A2" t="s">
        <v>9</v>
      </c>
      <c r="B2">
        <v>77.083675999999997</v>
      </c>
      <c r="C2">
        <v>76.996772000000007</v>
      </c>
      <c r="D2">
        <v>77.515587999999994</v>
      </c>
      <c r="E2">
        <v>76.492217999999994</v>
      </c>
      <c r="J2" t="s">
        <v>9</v>
      </c>
      <c r="K2">
        <v>77.083675999999997</v>
      </c>
      <c r="L2">
        <v>76.996772000000007</v>
      </c>
      <c r="M2">
        <v>77.515587999999994</v>
      </c>
      <c r="N2">
        <v>76.492217999999994</v>
      </c>
    </row>
    <row r="3" spans="1:14" x14ac:dyDescent="0.3">
      <c r="A3" t="s">
        <v>11</v>
      </c>
      <c r="B3">
        <v>83.094696999999996</v>
      </c>
      <c r="C3">
        <v>83.154505999999998</v>
      </c>
      <c r="D3">
        <v>82.765559999999994</v>
      </c>
      <c r="E3">
        <v>83.277486999999994</v>
      </c>
      <c r="J3" t="s">
        <v>11</v>
      </c>
      <c r="K3">
        <v>83.094696999999996</v>
      </c>
      <c r="L3">
        <v>83.154505999999998</v>
      </c>
      <c r="M3">
        <v>82.765559999999994</v>
      </c>
      <c r="N3">
        <v>83.277486999999994</v>
      </c>
    </row>
    <row r="4" spans="1:14" x14ac:dyDescent="0.3">
      <c r="A4" t="s">
        <v>13</v>
      </c>
      <c r="B4">
        <v>76.403036999999998</v>
      </c>
      <c r="C4">
        <v>76.539974000000001</v>
      </c>
      <c r="D4">
        <v>76.884343999999999</v>
      </c>
      <c r="E4">
        <v>77.151369000000003</v>
      </c>
      <c r="J4" t="s">
        <v>13</v>
      </c>
      <c r="K4">
        <v>76.403036999999998</v>
      </c>
      <c r="L4">
        <v>76.539974000000001</v>
      </c>
      <c r="M4">
        <v>76.884343999999999</v>
      </c>
      <c r="N4">
        <v>77.151369000000003</v>
      </c>
    </row>
    <row r="5" spans="1:14" x14ac:dyDescent="0.3">
      <c r="A5" t="s">
        <v>14</v>
      </c>
      <c r="B5">
        <v>77.361345</v>
      </c>
      <c r="C5">
        <v>77.672315999999995</v>
      </c>
      <c r="D5">
        <v>76.918058000000002</v>
      </c>
      <c r="E5">
        <v>76.179963000000001</v>
      </c>
      <c r="J5" t="s">
        <v>14</v>
      </c>
      <c r="K5">
        <v>77.361345</v>
      </c>
      <c r="L5">
        <v>77.672315999999995</v>
      </c>
      <c r="M5">
        <v>76.918058000000002</v>
      </c>
      <c r="N5">
        <v>76.179963000000001</v>
      </c>
    </row>
    <row r="6" spans="1:14" x14ac:dyDescent="0.3">
      <c r="A6" t="s">
        <v>15</v>
      </c>
      <c r="B6">
        <v>82.04401</v>
      </c>
      <c r="C6">
        <v>84.229063999999994</v>
      </c>
      <c r="D6">
        <v>83.842105000000004</v>
      </c>
      <c r="E6">
        <v>83.356164000000007</v>
      </c>
      <c r="J6" t="s">
        <v>15</v>
      </c>
      <c r="K6">
        <v>82.04401</v>
      </c>
      <c r="L6">
        <v>84.229063999999994</v>
      </c>
      <c r="M6">
        <v>83.842105000000004</v>
      </c>
      <c r="N6">
        <v>83.356164000000007</v>
      </c>
    </row>
    <row r="7" spans="1:14" x14ac:dyDescent="0.3">
      <c r="A7" t="s">
        <v>16</v>
      </c>
      <c r="B7">
        <v>77.438495000000003</v>
      </c>
      <c r="C7">
        <v>77.337407999999996</v>
      </c>
      <c r="D7">
        <v>77.136028999999994</v>
      </c>
      <c r="E7">
        <v>77.186566999999997</v>
      </c>
      <c r="J7" t="s">
        <v>16</v>
      </c>
      <c r="K7">
        <v>77.438495000000003</v>
      </c>
      <c r="L7">
        <v>77.337407999999996</v>
      </c>
      <c r="M7">
        <v>77.136028999999994</v>
      </c>
      <c r="N7">
        <v>77.186566999999997</v>
      </c>
    </row>
    <row r="8" spans="1:14" x14ac:dyDescent="0.3">
      <c r="A8" t="s">
        <v>17</v>
      </c>
      <c r="B8">
        <v>83.787402</v>
      </c>
      <c r="C8">
        <v>83.429824999999994</v>
      </c>
      <c r="D8">
        <v>85</v>
      </c>
      <c r="E8">
        <v>82.855422000000004</v>
      </c>
      <c r="J8" t="s">
        <v>17</v>
      </c>
      <c r="K8">
        <v>83.787402</v>
      </c>
      <c r="L8">
        <v>83.429824999999994</v>
      </c>
      <c r="M8">
        <v>85</v>
      </c>
      <c r="N8">
        <v>82.855422000000004</v>
      </c>
    </row>
    <row r="9" spans="1:14" x14ac:dyDescent="0.3">
      <c r="A9" t="s">
        <v>18</v>
      </c>
      <c r="B9">
        <v>77.027251000000007</v>
      </c>
      <c r="C9">
        <v>75.908734999999993</v>
      </c>
      <c r="D9">
        <v>76.446601999999999</v>
      </c>
      <c r="E9">
        <v>77.225640999999996</v>
      </c>
      <c r="J9" t="s">
        <v>18</v>
      </c>
      <c r="K9">
        <v>77.027251000000007</v>
      </c>
      <c r="L9">
        <v>75.908734999999993</v>
      </c>
      <c r="M9">
        <v>76.446601999999999</v>
      </c>
      <c r="N9">
        <v>77.225640999999996</v>
      </c>
    </row>
    <row r="10" spans="1:14" x14ac:dyDescent="0.3">
      <c r="A10" t="s">
        <v>19</v>
      </c>
      <c r="B10">
        <v>77.187856999999994</v>
      </c>
      <c r="C10">
        <v>76.691117000000006</v>
      </c>
      <c r="D10">
        <v>77.491652999999999</v>
      </c>
      <c r="E10">
        <v>76.863247999999999</v>
      </c>
      <c r="J10" t="s">
        <v>19</v>
      </c>
      <c r="K10">
        <v>77.187856999999994</v>
      </c>
      <c r="L10">
        <v>76.691117000000006</v>
      </c>
      <c r="M10">
        <v>77.491652999999999</v>
      </c>
      <c r="N10">
        <v>76.863247999999999</v>
      </c>
    </row>
    <row r="11" spans="1:14" x14ac:dyDescent="0.3">
      <c r="A11" t="s">
        <v>20</v>
      </c>
      <c r="B11">
        <v>83.625455000000002</v>
      </c>
      <c r="C11">
        <v>83.372</v>
      </c>
      <c r="D11">
        <v>84.328125</v>
      </c>
      <c r="E11">
        <v>84.121547000000007</v>
      </c>
      <c r="J11" t="s">
        <v>20</v>
      </c>
      <c r="K11">
        <v>83.625455000000002</v>
      </c>
      <c r="L11">
        <v>83.372</v>
      </c>
      <c r="M11">
        <v>84.328125</v>
      </c>
      <c r="N11">
        <v>84.121547000000007</v>
      </c>
    </row>
    <row r="12" spans="1:14" x14ac:dyDescent="0.3">
      <c r="A12" t="s">
        <v>21</v>
      </c>
      <c r="B12">
        <v>76.859966</v>
      </c>
      <c r="C12">
        <v>76.612499999999997</v>
      </c>
      <c r="D12">
        <v>76.395625999999993</v>
      </c>
      <c r="E12">
        <v>77.690747999999999</v>
      </c>
      <c r="J12" t="s">
        <v>21</v>
      </c>
      <c r="K12">
        <v>76.859966</v>
      </c>
      <c r="L12">
        <v>76.612499999999997</v>
      </c>
      <c r="M12">
        <v>76.395625999999993</v>
      </c>
      <c r="N12">
        <v>77.690747999999999</v>
      </c>
    </row>
    <row r="13" spans="1:14" x14ac:dyDescent="0.3">
      <c r="A13" t="s">
        <v>22</v>
      </c>
      <c r="B13">
        <v>83.420755</v>
      </c>
      <c r="C13">
        <v>82.917411000000001</v>
      </c>
      <c r="D13">
        <v>83.383494999999996</v>
      </c>
      <c r="E13">
        <v>83.778976</v>
      </c>
      <c r="J13" t="s">
        <v>22</v>
      </c>
      <c r="K13">
        <v>83.420755</v>
      </c>
      <c r="L13">
        <v>82.917411000000001</v>
      </c>
      <c r="M13">
        <v>83.383494999999996</v>
      </c>
      <c r="N13">
        <v>83.778976</v>
      </c>
    </row>
    <row r="14" spans="1:14" x14ac:dyDescent="0.3">
      <c r="A14" t="s">
        <v>23</v>
      </c>
      <c r="B14">
        <v>83.590022000000005</v>
      </c>
      <c r="C14">
        <v>83.087885999999997</v>
      </c>
      <c r="D14">
        <v>83.498795000000001</v>
      </c>
      <c r="E14">
        <v>83.497040999999996</v>
      </c>
      <c r="J14" t="s">
        <v>23</v>
      </c>
      <c r="K14" t="s">
        <v>35</v>
      </c>
      <c r="L14">
        <v>83.087885999999997</v>
      </c>
      <c r="M14">
        <v>83.498795000000001</v>
      </c>
      <c r="N14">
        <v>83.497040999999996</v>
      </c>
    </row>
    <row r="15" spans="1:14" x14ac:dyDescent="0.3">
      <c r="A15" t="s">
        <v>24</v>
      </c>
      <c r="B15">
        <v>83.085577999999998</v>
      </c>
      <c r="C15">
        <v>83.724422000000004</v>
      </c>
      <c r="D15">
        <v>83.195325999999994</v>
      </c>
      <c r="E15">
        <v>83.035793999999996</v>
      </c>
      <c r="J15" t="s">
        <v>24</v>
      </c>
      <c r="K15">
        <v>83.085577999999998</v>
      </c>
      <c r="L15">
        <v>83.724422000000004</v>
      </c>
      <c r="M15">
        <v>83.195325999999994</v>
      </c>
      <c r="N15">
        <v>83.035793999999996</v>
      </c>
    </row>
    <row r="16" spans="1:14" x14ac:dyDescent="0.3">
      <c r="A16" t="s">
        <v>25</v>
      </c>
      <c r="B16">
        <v>83.264706000000004</v>
      </c>
      <c r="C16">
        <v>84.010288000000003</v>
      </c>
      <c r="D16">
        <v>83.836781999999999</v>
      </c>
      <c r="E16">
        <v>83.644986000000003</v>
      </c>
      <c r="J16" t="s">
        <v>25</v>
      </c>
      <c r="K16">
        <v>83.264706000000004</v>
      </c>
      <c r="L16">
        <v>84.010288000000003</v>
      </c>
      <c r="M16">
        <v>83.836781999999999</v>
      </c>
      <c r="N16">
        <v>83.644986000000003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690A-EB32-456B-B8E9-18CB2AA9B9F7}">
  <dimension ref="A1:G17"/>
  <sheetViews>
    <sheetView workbookViewId="0">
      <selection activeCell="B4" sqref="B4:F4"/>
    </sheetView>
  </sheetViews>
  <sheetFormatPr defaultRowHeight="14.4" x14ac:dyDescent="0.3"/>
  <cols>
    <col min="1" max="1" width="18.33203125" bestFit="1" customWidth="1"/>
    <col min="2" max="3" width="21" bestFit="1" customWidth="1"/>
    <col min="4" max="5" width="16.88671875" bestFit="1" customWidth="1"/>
    <col min="6" max="6" width="16.109375" bestFit="1" customWidth="1"/>
  </cols>
  <sheetData>
    <row r="1" spans="1:7" x14ac:dyDescent="0.3">
      <c r="A1" t="s">
        <v>30</v>
      </c>
    </row>
    <row r="2" spans="1:7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 x14ac:dyDescent="0.3">
      <c r="A3" t="s">
        <v>0</v>
      </c>
    </row>
    <row r="4" spans="1:7" x14ac:dyDescent="0.3">
      <c r="A4" s="4" t="s">
        <v>12</v>
      </c>
      <c r="B4" s="13">
        <v>83.473851999999994</v>
      </c>
      <c r="C4" s="13">
        <v>83.896421000000004</v>
      </c>
      <c r="D4" s="13">
        <v>93.620829999999998</v>
      </c>
      <c r="E4" s="13">
        <v>96.586489</v>
      </c>
      <c r="F4" s="13">
        <v>90.432243999999997</v>
      </c>
      <c r="G4" s="4"/>
    </row>
    <row r="5" spans="1:7" x14ac:dyDescent="0.3">
      <c r="A5" t="s">
        <v>10</v>
      </c>
      <c r="B5" s="9">
        <v>76.956733</v>
      </c>
      <c r="C5" s="9">
        <v>80.966635999999994</v>
      </c>
      <c r="D5" s="9">
        <v>66.548452999999995</v>
      </c>
      <c r="E5" s="9">
        <v>80.799062000000006</v>
      </c>
      <c r="F5" s="9">
        <v>53.672199999999997</v>
      </c>
    </row>
    <row r="6" spans="1:7" x14ac:dyDescent="0.3">
      <c r="B6" s="9"/>
      <c r="C6" s="9"/>
      <c r="D6" s="9"/>
      <c r="E6" s="9"/>
      <c r="F6" s="9"/>
    </row>
    <row r="7" spans="1:7" x14ac:dyDescent="0.3">
      <c r="B7" s="9"/>
      <c r="C7" s="9"/>
      <c r="D7" s="9"/>
      <c r="E7" s="9"/>
      <c r="F7" s="9"/>
    </row>
    <row r="8" spans="1:7" x14ac:dyDescent="0.3">
      <c r="B8" s="9"/>
      <c r="C8" s="9"/>
      <c r="D8" s="9"/>
      <c r="E8" s="9"/>
      <c r="F8" s="9"/>
    </row>
    <row r="9" spans="1:7" x14ac:dyDescent="0.3">
      <c r="B9" s="9"/>
      <c r="C9" s="9"/>
      <c r="D9" s="9"/>
      <c r="E9" s="9"/>
      <c r="F9" s="9"/>
    </row>
    <row r="10" spans="1:7" x14ac:dyDescent="0.3">
      <c r="B10" s="9"/>
      <c r="C10" s="9"/>
      <c r="D10" s="9"/>
      <c r="E10" s="9"/>
      <c r="F10" s="9"/>
    </row>
    <row r="11" spans="1:7" x14ac:dyDescent="0.3">
      <c r="B11" s="9"/>
      <c r="C11" s="9"/>
      <c r="D11" s="9"/>
      <c r="E11" s="9"/>
      <c r="F11" s="9"/>
    </row>
    <row r="12" spans="1:7" x14ac:dyDescent="0.3">
      <c r="B12" s="9"/>
      <c r="C12" s="9"/>
      <c r="D12" s="9"/>
      <c r="E12" s="9"/>
      <c r="F12" s="9"/>
    </row>
    <row r="13" spans="1:7" x14ac:dyDescent="0.3">
      <c r="A13" t="s">
        <v>29</v>
      </c>
      <c r="B13" s="9"/>
      <c r="C13" s="9"/>
      <c r="D13" s="9"/>
      <c r="E13" s="9"/>
      <c r="F13" s="9"/>
    </row>
    <row r="14" spans="1:7" x14ac:dyDescent="0.3">
      <c r="B14" s="9" t="s">
        <v>4</v>
      </c>
      <c r="C14" s="9" t="s">
        <v>5</v>
      </c>
      <c r="D14" s="9" t="s">
        <v>6</v>
      </c>
      <c r="E14" s="9" t="s">
        <v>7</v>
      </c>
      <c r="F14" s="9" t="s">
        <v>8</v>
      </c>
    </row>
    <row r="15" spans="1:7" x14ac:dyDescent="0.3">
      <c r="A15" t="s">
        <v>0</v>
      </c>
      <c r="B15" s="9"/>
      <c r="C15" s="9"/>
      <c r="D15" s="9"/>
      <c r="E15" s="9"/>
      <c r="F15" s="9"/>
    </row>
    <row r="16" spans="1:7" x14ac:dyDescent="0.3">
      <c r="A16" s="4" t="s">
        <v>12</v>
      </c>
      <c r="B16" s="13">
        <v>83.465424999999996</v>
      </c>
      <c r="C16" s="13">
        <v>83.902315000000002</v>
      </c>
      <c r="D16" s="13">
        <v>93.610020000000006</v>
      </c>
      <c r="E16" s="13">
        <v>96.550223000000003</v>
      </c>
      <c r="F16" s="13">
        <v>90.392533</v>
      </c>
    </row>
    <row r="17" spans="1:6" x14ac:dyDescent="0.3">
      <c r="A17" t="s">
        <v>10</v>
      </c>
      <c r="B17" s="9">
        <v>76.956733</v>
      </c>
      <c r="C17" s="9">
        <v>80.966635999999994</v>
      </c>
      <c r="D17" s="9">
        <v>66.548452999999995</v>
      </c>
      <c r="E17" s="9">
        <v>80.799062000000006</v>
      </c>
      <c r="F17" s="9">
        <v>53.672207999999998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6F89-E42A-4E1E-A41B-27C1BBFB43FF}">
  <dimension ref="A1:F15"/>
  <sheetViews>
    <sheetView workbookViewId="0">
      <selection activeCell="H10" sqref="H10"/>
    </sheetView>
  </sheetViews>
  <sheetFormatPr defaultRowHeight="14.4" x14ac:dyDescent="0.3"/>
  <cols>
    <col min="1" max="1" width="18.109375" bestFit="1" customWidth="1"/>
    <col min="2" max="2" width="19.77734375" bestFit="1" customWidth="1"/>
    <col min="3" max="3" width="13.77734375" bestFit="1" customWidth="1"/>
    <col min="4" max="4" width="15.88671875" bestFit="1" customWidth="1"/>
    <col min="5" max="5" width="15.21875" bestFit="1" customWidth="1"/>
    <col min="6" max="6" width="10.5546875" bestFit="1" customWidth="1"/>
  </cols>
  <sheetData>
    <row r="1" spans="1:6" x14ac:dyDescent="0.3">
      <c r="A1" s="4" t="s">
        <v>37</v>
      </c>
    </row>
    <row r="3" spans="1:6" x14ac:dyDescent="0.3">
      <c r="A3" t="s">
        <v>43</v>
      </c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6" x14ac:dyDescent="0.3">
      <c r="A4" t="s">
        <v>44</v>
      </c>
      <c r="B4" s="10">
        <v>83.821597999999994</v>
      </c>
      <c r="C4" s="10">
        <v>83.929843000000005</v>
      </c>
      <c r="D4" s="10">
        <v>93.550224999999998</v>
      </c>
      <c r="E4" s="10">
        <v>96.099436999999995</v>
      </c>
      <c r="F4" s="10">
        <v>89.883853000000002</v>
      </c>
    </row>
    <row r="5" spans="1:6" x14ac:dyDescent="0.3">
      <c r="A5" s="4" t="s">
        <v>45</v>
      </c>
      <c r="B5" s="14">
        <v>83.374684000000002</v>
      </c>
      <c r="C5" s="14">
        <v>83.864438000000007</v>
      </c>
      <c r="D5" s="14">
        <v>93.599694999999997</v>
      </c>
      <c r="E5" s="14">
        <v>96.790679999999995</v>
      </c>
      <c r="F5" s="14">
        <v>90.621534999999994</v>
      </c>
    </row>
    <row r="6" spans="1:6" x14ac:dyDescent="0.3">
      <c r="A6" t="s">
        <v>46</v>
      </c>
      <c r="B6" s="10">
        <v>77.746416999999994</v>
      </c>
      <c r="C6" s="10">
        <v>81.344493</v>
      </c>
      <c r="D6" s="10">
        <v>69.963361000000006</v>
      </c>
      <c r="E6" s="10">
        <v>82.766633999999996</v>
      </c>
      <c r="F6" s="10">
        <v>58.286003000000001</v>
      </c>
    </row>
    <row r="7" spans="1:6" x14ac:dyDescent="0.3">
      <c r="B7" s="10"/>
      <c r="C7" s="10"/>
      <c r="D7" s="10"/>
      <c r="E7" s="10"/>
      <c r="F7" s="10"/>
    </row>
    <row r="8" spans="1:6" x14ac:dyDescent="0.3">
      <c r="B8" s="10"/>
      <c r="C8" s="10"/>
      <c r="D8" s="10"/>
      <c r="E8" s="10"/>
      <c r="F8" s="10"/>
    </row>
    <row r="9" spans="1:6" x14ac:dyDescent="0.3">
      <c r="B9" s="10"/>
      <c r="C9" s="10"/>
      <c r="D9" s="10"/>
      <c r="E9" s="10"/>
      <c r="F9" s="10"/>
    </row>
    <row r="10" spans="1:6" x14ac:dyDescent="0.3">
      <c r="B10" s="10"/>
      <c r="C10" s="10"/>
      <c r="D10" s="10"/>
      <c r="E10" s="10"/>
      <c r="F10" s="10"/>
    </row>
    <row r="11" spans="1:6" x14ac:dyDescent="0.3">
      <c r="A11" s="4" t="s">
        <v>36</v>
      </c>
      <c r="B11" s="10"/>
      <c r="C11" s="10"/>
      <c r="D11" s="10"/>
      <c r="E11" s="10"/>
      <c r="F11" s="10"/>
    </row>
    <row r="12" spans="1:6" x14ac:dyDescent="0.3">
      <c r="A12" t="s">
        <v>43</v>
      </c>
      <c r="B12" s="10" t="s">
        <v>4</v>
      </c>
      <c r="C12" s="10" t="s">
        <v>5</v>
      </c>
      <c r="D12" s="10" t="s">
        <v>6</v>
      </c>
      <c r="E12" s="10" t="s">
        <v>7</v>
      </c>
      <c r="F12" s="10" t="s">
        <v>8</v>
      </c>
    </row>
    <row r="13" spans="1:6" x14ac:dyDescent="0.3">
      <c r="A13" t="s">
        <v>44</v>
      </c>
      <c r="B13" s="10">
        <v>83.821597999999994</v>
      </c>
      <c r="C13" s="10">
        <v>83.929843000000005</v>
      </c>
      <c r="D13" s="10">
        <v>93.550224999999998</v>
      </c>
      <c r="E13" s="10">
        <v>96.099436999999995</v>
      </c>
      <c r="F13" s="10">
        <v>89.883853000000002</v>
      </c>
    </row>
    <row r="14" spans="1:6" x14ac:dyDescent="0.3">
      <c r="A14" s="4" t="s">
        <v>45</v>
      </c>
      <c r="B14" s="14">
        <v>83.361200999999994</v>
      </c>
      <c r="C14" s="14">
        <v>83.873868999999999</v>
      </c>
      <c r="D14" s="14">
        <v>93.582397999999998</v>
      </c>
      <c r="E14" s="14">
        <v>96.732653999999997</v>
      </c>
      <c r="F14" s="14">
        <v>90.557997</v>
      </c>
    </row>
    <row r="15" spans="1:6" x14ac:dyDescent="0.3">
      <c r="A15" t="s">
        <v>46</v>
      </c>
      <c r="B15" s="10">
        <v>77.746416999999994</v>
      </c>
      <c r="C15" s="10">
        <v>81.344493</v>
      </c>
      <c r="D15" s="10">
        <v>69.963361000000006</v>
      </c>
      <c r="E15" s="10">
        <v>82.766633999999996</v>
      </c>
      <c r="F15" s="10">
        <v>58.286003000000001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89A7-A1CC-4AEC-B09C-A4B750FDDF0D}">
  <dimension ref="A1:F16"/>
  <sheetViews>
    <sheetView workbookViewId="0">
      <selection activeCell="D16" sqref="D16"/>
    </sheetView>
  </sheetViews>
  <sheetFormatPr defaultRowHeight="14.4" x14ac:dyDescent="0.3"/>
  <cols>
    <col min="1" max="1" width="28" bestFit="1" customWidth="1"/>
    <col min="2" max="2" width="21" bestFit="1" customWidth="1"/>
    <col min="3" max="3" width="14.33203125" bestFit="1" customWidth="1"/>
    <col min="4" max="4" width="16.88671875" bestFit="1" customWidth="1"/>
    <col min="5" max="6" width="16.109375" bestFit="1" customWidth="1"/>
  </cols>
  <sheetData>
    <row r="1" spans="1:6" x14ac:dyDescent="0.3">
      <c r="A1" s="4" t="s">
        <v>37</v>
      </c>
    </row>
    <row r="3" spans="1:6" x14ac:dyDescent="0.3">
      <c r="A3" t="s">
        <v>38</v>
      </c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1:6" x14ac:dyDescent="0.3">
      <c r="A4" t="s">
        <v>40</v>
      </c>
      <c r="B4" s="10">
        <v>83.455399</v>
      </c>
      <c r="C4" s="10">
        <v>83.933813999999998</v>
      </c>
      <c r="D4" s="10">
        <v>93.460095999999993</v>
      </c>
      <c r="E4" s="10">
        <v>96.610877000000002</v>
      </c>
      <c r="F4" s="10">
        <v>90.369459000000006</v>
      </c>
    </row>
    <row r="5" spans="1:6" x14ac:dyDescent="0.3">
      <c r="A5" t="s">
        <v>39</v>
      </c>
      <c r="B5" s="10">
        <v>81.899826000000004</v>
      </c>
      <c r="C5" s="10">
        <v>83.155286000000004</v>
      </c>
      <c r="D5" s="10">
        <v>87.133538000000001</v>
      </c>
      <c r="E5" s="10">
        <v>92.718204999999998</v>
      </c>
      <c r="F5" s="10">
        <v>81.418595999999994</v>
      </c>
    </row>
    <row r="6" spans="1:6" x14ac:dyDescent="0.3">
      <c r="A6" s="11" t="s">
        <v>41</v>
      </c>
      <c r="B6" s="12">
        <v>78.518855000000002</v>
      </c>
      <c r="C6" s="12">
        <v>81.624472999999995</v>
      </c>
      <c r="D6" s="12">
        <v>73.484209000000007</v>
      </c>
      <c r="E6" s="12">
        <v>84.391793000000007</v>
      </c>
      <c r="F6" s="12">
        <v>62.857655999999999</v>
      </c>
    </row>
    <row r="7" spans="1:6" x14ac:dyDescent="0.3">
      <c r="A7" t="s">
        <v>42</v>
      </c>
      <c r="B7" s="10">
        <v>76.997209999999995</v>
      </c>
      <c r="C7" s="10">
        <v>81.027843000000004</v>
      </c>
      <c r="D7" s="10">
        <v>66.164812999999995</v>
      </c>
      <c r="E7" s="10">
        <v>81.133950999999996</v>
      </c>
      <c r="F7" s="10">
        <v>53.526854999999998</v>
      </c>
    </row>
    <row r="11" spans="1:6" x14ac:dyDescent="0.3">
      <c r="A11" s="4" t="s">
        <v>36</v>
      </c>
    </row>
    <row r="12" spans="1:6" x14ac:dyDescent="0.3">
      <c r="A12" t="s">
        <v>38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</row>
    <row r="13" spans="1:6" x14ac:dyDescent="0.3">
      <c r="A13" t="s">
        <v>40</v>
      </c>
      <c r="B13" s="10">
        <v>83.455399</v>
      </c>
      <c r="C13" s="10">
        <v>83.933813999999998</v>
      </c>
      <c r="D13" s="10">
        <v>93.460095999999993</v>
      </c>
      <c r="E13" s="10">
        <v>96.610877000000002</v>
      </c>
      <c r="F13" s="10">
        <v>90.369459000000006</v>
      </c>
    </row>
    <row r="14" spans="1:6" x14ac:dyDescent="0.3">
      <c r="A14" t="s">
        <v>39</v>
      </c>
      <c r="B14" s="10">
        <v>81.899826000000004</v>
      </c>
      <c r="C14" s="10">
        <v>83.155286000000004</v>
      </c>
      <c r="D14" s="10">
        <v>87.133538000000001</v>
      </c>
      <c r="E14" s="10">
        <v>92.718204999999998</v>
      </c>
      <c r="F14" s="10">
        <v>81.418595999999994</v>
      </c>
    </row>
    <row r="15" spans="1:6" x14ac:dyDescent="0.3">
      <c r="A15" s="11" t="s">
        <v>41</v>
      </c>
      <c r="B15" s="12">
        <v>78.502002000000005</v>
      </c>
      <c r="C15" s="12">
        <v>81.636261000000005</v>
      </c>
      <c r="D15" s="12">
        <v>73.462588999999994</v>
      </c>
      <c r="E15" s="12">
        <v>84.319260999999997</v>
      </c>
      <c r="F15" s="12">
        <v>62.778233</v>
      </c>
    </row>
    <row r="16" spans="1:6" x14ac:dyDescent="0.3">
      <c r="A16" t="s">
        <v>42</v>
      </c>
      <c r="B16" s="10">
        <v>76.997209999999995</v>
      </c>
      <c r="C16" s="10">
        <v>81.027843000000004</v>
      </c>
      <c r="D16" s="10">
        <v>66.164812999999995</v>
      </c>
      <c r="E16" s="10">
        <v>81.133950999999996</v>
      </c>
      <c r="F16" s="10">
        <v>53.526854999999998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9131-DFF1-4212-A4CC-B35BF8D56632}">
  <dimension ref="A1:I16"/>
  <sheetViews>
    <sheetView workbookViewId="0">
      <selection activeCell="M5" sqref="M5"/>
    </sheetView>
  </sheetViews>
  <sheetFormatPr defaultRowHeight="14.4" x14ac:dyDescent="0.3"/>
  <cols>
    <col min="1" max="1" width="3" bestFit="1" customWidth="1"/>
    <col min="2" max="2" width="19.77734375" bestFit="1" customWidth="1"/>
    <col min="3" max="3" width="10" bestFit="1" customWidth="1"/>
    <col min="7" max="7" width="3" bestFit="1" customWidth="1"/>
    <col min="8" max="8" width="19.77734375" bestFit="1" customWidth="1"/>
    <col min="9" max="9" width="10" bestFit="1" customWidth="1"/>
  </cols>
  <sheetData>
    <row r="1" spans="1:9" ht="86.4" x14ac:dyDescent="0.3">
      <c r="A1" s="5"/>
      <c r="B1" s="5"/>
      <c r="C1" s="6" t="s">
        <v>27</v>
      </c>
      <c r="D1" s="5"/>
      <c r="E1" s="5"/>
      <c r="F1" s="5"/>
      <c r="G1" s="5"/>
      <c r="H1" s="5"/>
      <c r="I1" s="6" t="s">
        <v>26</v>
      </c>
    </row>
    <row r="2" spans="1:9" x14ac:dyDescent="0.3">
      <c r="A2" s="5">
        <v>1</v>
      </c>
      <c r="B2" s="5" t="str">
        <f>original!A3</f>
        <v>Cabrera High School</v>
      </c>
      <c r="C2" s="15">
        <f>original!J3</f>
        <v>91.334768999999994</v>
      </c>
      <c r="D2" s="5"/>
      <c r="E2" s="5"/>
      <c r="F2" s="5"/>
      <c r="G2" s="5">
        <v>1</v>
      </c>
      <c r="H2" s="5" t="str">
        <f>challenge!A3</f>
        <v>Cabrera High School</v>
      </c>
      <c r="I2" s="15">
        <f>challenge!J3</f>
        <v>91.334768999999994</v>
      </c>
    </row>
    <row r="3" spans="1:9" x14ac:dyDescent="0.3">
      <c r="A3" s="4">
        <f>A2+1</f>
        <v>2</v>
      </c>
      <c r="B3" s="4" t="str">
        <f>original!A14</f>
        <v>Thomas High School</v>
      </c>
      <c r="C3" s="14">
        <f>original!J14</f>
        <v>90.948012000000006</v>
      </c>
      <c r="D3" s="5"/>
      <c r="E3" s="5"/>
      <c r="F3" s="5"/>
      <c r="G3" s="4">
        <f>G2+1</f>
        <v>2</v>
      </c>
      <c r="H3" s="4" t="str">
        <f>challenge!A14</f>
        <v>Thomas High School</v>
      </c>
      <c r="I3" s="14">
        <f>challenge!J14</f>
        <v>90.630324000000002</v>
      </c>
    </row>
    <row r="4" spans="1:9" x14ac:dyDescent="0.3">
      <c r="A4" s="5">
        <f t="shared" ref="A4:A16" si="0">A3+1</f>
        <v>3</v>
      </c>
      <c r="B4" s="5" t="str">
        <f>original!A6</f>
        <v>Griffin High School</v>
      </c>
      <c r="C4" s="15">
        <f>original!J6</f>
        <v>90.599455000000006</v>
      </c>
      <c r="D4" s="5"/>
      <c r="E4" s="5"/>
      <c r="F4" s="5"/>
      <c r="G4" s="5">
        <f>G3+1</f>
        <v>3</v>
      </c>
      <c r="H4" s="5" t="str">
        <f>challenge!A6</f>
        <v>Griffin High School</v>
      </c>
      <c r="I4" s="15">
        <f>challenge!J6</f>
        <v>90.599455000000006</v>
      </c>
    </row>
    <row r="5" spans="1:9" x14ac:dyDescent="0.3">
      <c r="A5" s="5">
        <f t="shared" si="0"/>
        <v>4</v>
      </c>
      <c r="B5" s="5" t="str">
        <f>original!A15</f>
        <v>Wilson High School</v>
      </c>
      <c r="C5" s="15">
        <f>original!J15</f>
        <v>90.582566999999997</v>
      </c>
      <c r="D5" s="5"/>
      <c r="E5" s="5"/>
      <c r="F5" s="5"/>
      <c r="G5" s="5">
        <f>G4+1</f>
        <v>4</v>
      </c>
      <c r="H5" s="5" t="str">
        <f>challenge!A15</f>
        <v>Wilson High School</v>
      </c>
      <c r="I5" s="15">
        <f>challenge!J15</f>
        <v>90.582566999999997</v>
      </c>
    </row>
    <row r="6" spans="1:9" x14ac:dyDescent="0.3">
      <c r="A6" s="5">
        <f t="shared" si="0"/>
        <v>5</v>
      </c>
      <c r="B6" s="5" t="str">
        <f>original!A11</f>
        <v>Pena High School</v>
      </c>
      <c r="C6" s="15">
        <f>original!J11</f>
        <v>90.540541000000005</v>
      </c>
      <c r="D6" s="5"/>
      <c r="E6" s="5"/>
      <c r="F6" s="5"/>
      <c r="G6" s="5">
        <f>G5+1</f>
        <v>5</v>
      </c>
      <c r="H6" s="5" t="str">
        <f>challenge!A11</f>
        <v>Pena High School</v>
      </c>
      <c r="I6" s="15">
        <f>challenge!J11</f>
        <v>90.540541000000005</v>
      </c>
    </row>
    <row r="7" spans="1:9" x14ac:dyDescent="0.3">
      <c r="A7" s="5">
        <f t="shared" si="0"/>
        <v>6</v>
      </c>
      <c r="B7" s="5" t="str">
        <f>original!A16</f>
        <v>Wright High School</v>
      </c>
      <c r="C7" s="15">
        <f>original!J16</f>
        <v>90.333332999999996</v>
      </c>
      <c r="D7" s="5"/>
      <c r="E7" s="5"/>
      <c r="F7" s="5"/>
      <c r="G7" s="5">
        <f>G6+1</f>
        <v>6</v>
      </c>
      <c r="H7" s="5" t="str">
        <f>challenge!A16</f>
        <v>Wright High School</v>
      </c>
      <c r="I7" s="15">
        <f>challenge!J16</f>
        <v>90.333332999999996</v>
      </c>
    </row>
    <row r="8" spans="1:9" x14ac:dyDescent="0.3">
      <c r="A8" s="5">
        <f t="shared" si="0"/>
        <v>7</v>
      </c>
      <c r="B8" s="5" t="str">
        <f>original!A13</f>
        <v>Shelton High School</v>
      </c>
      <c r="C8" s="15">
        <f>original!J13</f>
        <v>89.892106999999996</v>
      </c>
      <c r="D8" s="5"/>
      <c r="E8" s="5"/>
      <c r="F8" s="5"/>
      <c r="G8" s="5">
        <f>G7+1</f>
        <v>7</v>
      </c>
      <c r="H8" s="5" t="str">
        <f>challenge!A13</f>
        <v>Shelton High School</v>
      </c>
      <c r="I8" s="15">
        <f>challenge!J13</f>
        <v>89.892106999999996</v>
      </c>
    </row>
    <row r="9" spans="1:9" x14ac:dyDescent="0.3">
      <c r="A9" s="5">
        <f t="shared" si="0"/>
        <v>8</v>
      </c>
      <c r="B9" s="5" t="str">
        <f>original!A8</f>
        <v>Holden High School</v>
      </c>
      <c r="C9" s="15">
        <f>original!J8</f>
        <v>89.227165999999997</v>
      </c>
      <c r="D9" s="5"/>
      <c r="E9" s="5"/>
      <c r="F9" s="5"/>
      <c r="G9" s="5">
        <f>G8+1</f>
        <v>8</v>
      </c>
      <c r="H9" s="5" t="str">
        <f>challenge!A8</f>
        <v>Holden High School</v>
      </c>
      <c r="I9" s="15">
        <f>challenge!J8</f>
        <v>89.227165999999997</v>
      </c>
    </row>
    <row r="10" spans="1:9" x14ac:dyDescent="0.3">
      <c r="A10" s="5">
        <f t="shared" si="0"/>
        <v>9</v>
      </c>
      <c r="B10" s="5" t="str">
        <f>original!A2</f>
        <v>Bailey High School</v>
      </c>
      <c r="C10" s="15">
        <f>original!J2</f>
        <v>54.642282999999999</v>
      </c>
      <c r="D10" s="5"/>
      <c r="E10" s="5"/>
      <c r="F10" s="5"/>
      <c r="G10" s="5">
        <f>G9+1</f>
        <v>9</v>
      </c>
      <c r="H10" s="5" t="str">
        <f>challenge!A2</f>
        <v>Bailey High School</v>
      </c>
      <c r="I10" s="15">
        <f>challenge!J2</f>
        <v>54.642282999999999</v>
      </c>
    </row>
    <row r="11" spans="1:9" x14ac:dyDescent="0.3">
      <c r="A11" s="5">
        <f t="shared" si="0"/>
        <v>10</v>
      </c>
      <c r="B11" s="5" t="str">
        <f>original!A5</f>
        <v>Ford High School</v>
      </c>
      <c r="C11" s="15">
        <f>original!J5</f>
        <v>54.289887</v>
      </c>
      <c r="D11" s="5"/>
      <c r="E11" s="5"/>
      <c r="F11" s="5"/>
      <c r="G11" s="5">
        <f>G10+1</f>
        <v>10</v>
      </c>
      <c r="H11" s="5" t="str">
        <f>challenge!A5</f>
        <v>Ford High School</v>
      </c>
      <c r="I11" s="15">
        <f>challenge!J5</f>
        <v>54.289887</v>
      </c>
    </row>
    <row r="12" spans="1:9" x14ac:dyDescent="0.3">
      <c r="A12" s="5">
        <f t="shared" si="0"/>
        <v>11</v>
      </c>
      <c r="B12" s="5" t="str">
        <f>original!A10</f>
        <v>Johnson High School</v>
      </c>
      <c r="C12" s="15">
        <f>original!J10</f>
        <v>53.539172000000001</v>
      </c>
      <c r="D12" s="5"/>
      <c r="E12" s="5"/>
      <c r="F12" s="5"/>
      <c r="G12" s="5">
        <f>G11+1</f>
        <v>11</v>
      </c>
      <c r="H12" s="5" t="str">
        <f>challenge!A10</f>
        <v>Johnson High School</v>
      </c>
      <c r="I12" s="15">
        <f>challenge!J10</f>
        <v>53.539172000000001</v>
      </c>
    </row>
    <row r="13" spans="1:9" x14ac:dyDescent="0.3">
      <c r="A13" s="5">
        <f t="shared" si="0"/>
        <v>12</v>
      </c>
      <c r="B13" s="5" t="str">
        <f>original!A7</f>
        <v>Hernandez High School</v>
      </c>
      <c r="C13" s="15">
        <f>original!J7</f>
        <v>53.527507999999997</v>
      </c>
      <c r="D13" s="5"/>
      <c r="E13" s="5"/>
      <c r="F13" s="5"/>
      <c r="G13" s="5">
        <f>G12+1</f>
        <v>12</v>
      </c>
      <c r="H13" s="5" t="str">
        <f>challenge!A7</f>
        <v>Hernandez High School</v>
      </c>
      <c r="I13" s="15">
        <f>challenge!J7</f>
        <v>53.527507999999997</v>
      </c>
    </row>
    <row r="14" spans="1:9" x14ac:dyDescent="0.3">
      <c r="A14" s="5">
        <f t="shared" si="0"/>
        <v>13</v>
      </c>
      <c r="B14" s="5" t="str">
        <f>original!A9</f>
        <v>Huang High School</v>
      </c>
      <c r="C14" s="15">
        <f>original!J9</f>
        <v>53.513883999999997</v>
      </c>
      <c r="D14" s="5"/>
      <c r="E14" s="5"/>
      <c r="F14" s="5"/>
      <c r="G14" s="5">
        <f>G13+1</f>
        <v>13</v>
      </c>
      <c r="H14" s="5" t="str">
        <f>challenge!A9</f>
        <v>Huang High School</v>
      </c>
      <c r="I14" s="15">
        <f>challenge!J9</f>
        <v>53.513883999999997</v>
      </c>
    </row>
    <row r="15" spans="1:9" x14ac:dyDescent="0.3">
      <c r="A15" s="5">
        <f t="shared" si="0"/>
        <v>14</v>
      </c>
      <c r="B15" s="5" t="str">
        <f>original!A4</f>
        <v>Figueroa High School</v>
      </c>
      <c r="C15" s="15">
        <f>original!J4</f>
        <v>53.204476</v>
      </c>
      <c r="D15" s="5"/>
      <c r="E15" s="5"/>
      <c r="F15" s="5"/>
      <c r="G15" s="5">
        <f>G14+1</f>
        <v>14</v>
      </c>
      <c r="H15" s="5" t="str">
        <f>challenge!A4</f>
        <v>Figueroa High School</v>
      </c>
      <c r="I15" s="15">
        <f>challenge!J4</f>
        <v>53.204476</v>
      </c>
    </row>
    <row r="16" spans="1:9" x14ac:dyDescent="0.3">
      <c r="A16" s="5">
        <f t="shared" si="0"/>
        <v>15</v>
      </c>
      <c r="B16" s="5" t="str">
        <f>original!A12</f>
        <v>Rodriguez High School</v>
      </c>
      <c r="C16" s="15">
        <f>original!J12</f>
        <v>52.988247000000001</v>
      </c>
      <c r="D16" s="5"/>
      <c r="E16" s="5"/>
      <c r="F16" s="5"/>
      <c r="G16" s="5">
        <f>G15+1</f>
        <v>15</v>
      </c>
      <c r="H16" s="5" t="str">
        <f>challenge!A12</f>
        <v>Rodriguez High School</v>
      </c>
      <c r="I16" s="15">
        <f>challenge!J12</f>
        <v>52.988247000000001</v>
      </c>
    </row>
  </sheetData>
  <sortState xmlns:xlrd2="http://schemas.microsoft.com/office/spreadsheetml/2017/richdata2" ref="G2:I16">
    <sortCondition descending="1" ref="I2:I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C750-4022-4083-9E73-09B54DC4CBEB}">
  <dimension ref="A1:I17"/>
  <sheetViews>
    <sheetView workbookViewId="0">
      <selection activeCell="P21" sqref="P21"/>
    </sheetView>
  </sheetViews>
  <sheetFormatPr defaultRowHeight="14.4" x14ac:dyDescent="0.3"/>
  <cols>
    <col min="2" max="2" width="21.109375" bestFit="1" customWidth="1"/>
    <col min="3" max="4" width="12.5546875" customWidth="1"/>
    <col min="8" max="8" width="21.109375" bestFit="1" customWidth="1"/>
    <col min="9" max="9" width="16.33203125" customWidth="1"/>
  </cols>
  <sheetData>
    <row r="1" spans="1:9" x14ac:dyDescent="0.3">
      <c r="C1" t="s">
        <v>4</v>
      </c>
    </row>
    <row r="2" spans="1:9" ht="43.2" x14ac:dyDescent="0.3">
      <c r="C2" s="3" t="s">
        <v>27</v>
      </c>
      <c r="I2" s="3" t="s">
        <v>26</v>
      </c>
    </row>
    <row r="3" spans="1:9" x14ac:dyDescent="0.3">
      <c r="A3">
        <v>1</v>
      </c>
      <c r="B3" t="str">
        <f>original!A11</f>
        <v>Pena High School</v>
      </c>
      <c r="C3">
        <f>original!F11</f>
        <v>83.839917</v>
      </c>
      <c r="G3">
        <v>1</v>
      </c>
      <c r="H3" t="str">
        <f>challenge!A11</f>
        <v>Pena High School</v>
      </c>
      <c r="I3">
        <f>challenge!F11</f>
        <v>83.839917</v>
      </c>
    </row>
    <row r="4" spans="1:9" x14ac:dyDescent="0.3">
      <c r="A4">
        <f>A3+1</f>
        <v>2</v>
      </c>
      <c r="B4" t="str">
        <f>original!A8</f>
        <v>Holden High School</v>
      </c>
      <c r="C4">
        <f>original!F8</f>
        <v>83.803279000000003</v>
      </c>
      <c r="G4">
        <f>G3+1</f>
        <v>2</v>
      </c>
      <c r="H4" t="str">
        <f>challenge!A8</f>
        <v>Holden High School</v>
      </c>
      <c r="I4">
        <f>challenge!F8</f>
        <v>83.803279000000003</v>
      </c>
    </row>
    <row r="5" spans="1:9" x14ac:dyDescent="0.3">
      <c r="A5">
        <f t="shared" ref="A5:A17" si="0">A4+1</f>
        <v>3</v>
      </c>
      <c r="B5" t="str">
        <f>original!A16</f>
        <v>Wright High School</v>
      </c>
      <c r="C5">
        <f>original!F16</f>
        <v>83.682221999999996</v>
      </c>
      <c r="G5">
        <f t="shared" ref="G5:G17" si="1">G4+1</f>
        <v>3</v>
      </c>
      <c r="H5" t="str">
        <f>challenge!A16</f>
        <v>Wright High School</v>
      </c>
      <c r="I5">
        <f>challenge!F16</f>
        <v>83.682221999999996</v>
      </c>
    </row>
    <row r="6" spans="1:9" x14ac:dyDescent="0.3">
      <c r="A6" s="4">
        <f t="shared" si="0"/>
        <v>4</v>
      </c>
      <c r="B6" s="4" t="str">
        <f>original!A14</f>
        <v>Thomas High School</v>
      </c>
      <c r="C6" s="4">
        <f>original!F14</f>
        <v>83.418349000000006</v>
      </c>
      <c r="G6">
        <f t="shared" si="1"/>
        <v>4</v>
      </c>
      <c r="H6" t="str">
        <f>challenge!A13</f>
        <v>Shelton High School</v>
      </c>
      <c r="I6">
        <f>challenge!F13</f>
        <v>83.359454999999997</v>
      </c>
    </row>
    <row r="7" spans="1:9" x14ac:dyDescent="0.3">
      <c r="A7">
        <f t="shared" si="0"/>
        <v>5</v>
      </c>
      <c r="B7" t="str">
        <f>original!A13</f>
        <v>Shelton High School</v>
      </c>
      <c r="C7">
        <f>original!F13</f>
        <v>83.359454999999997</v>
      </c>
      <c r="G7">
        <f t="shared" si="1"/>
        <v>5</v>
      </c>
      <c r="H7" t="str">
        <f>challenge!A6</f>
        <v>Griffin High School</v>
      </c>
      <c r="I7">
        <f>challenge!F6</f>
        <v>83.351499000000004</v>
      </c>
    </row>
    <row r="8" spans="1:9" x14ac:dyDescent="0.3">
      <c r="A8">
        <f t="shared" si="0"/>
        <v>6</v>
      </c>
      <c r="B8" t="str">
        <f>original!A6</f>
        <v>Griffin High School</v>
      </c>
      <c r="C8">
        <f>original!F6</f>
        <v>83.351499000000004</v>
      </c>
      <c r="G8" s="4">
        <f t="shared" si="1"/>
        <v>6</v>
      </c>
      <c r="H8" s="4" t="str">
        <f>challenge!A14</f>
        <v>Thomas High School</v>
      </c>
      <c r="I8" s="4">
        <f>challenge!F14</f>
        <v>83.350937000000002</v>
      </c>
    </row>
    <row r="9" spans="1:9" x14ac:dyDescent="0.3">
      <c r="A9">
        <f t="shared" si="0"/>
        <v>7</v>
      </c>
      <c r="B9" t="str">
        <f>original!A15</f>
        <v>Wilson High School</v>
      </c>
      <c r="C9">
        <f>original!F15</f>
        <v>83.274201000000005</v>
      </c>
      <c r="G9">
        <f t="shared" si="1"/>
        <v>7</v>
      </c>
      <c r="H9" t="str">
        <f>challenge!A15</f>
        <v>Wilson High School</v>
      </c>
      <c r="I9">
        <f>challenge!F15</f>
        <v>83.274201000000005</v>
      </c>
    </row>
    <row r="10" spans="1:9" x14ac:dyDescent="0.3">
      <c r="A10">
        <f t="shared" si="0"/>
        <v>8</v>
      </c>
      <c r="B10" t="str">
        <f>original!A3</f>
        <v>Cabrera High School</v>
      </c>
      <c r="C10">
        <f>original!F3</f>
        <v>83.061895000000007</v>
      </c>
      <c r="G10">
        <f t="shared" si="1"/>
        <v>8</v>
      </c>
      <c r="H10" t="str">
        <f>challenge!A3</f>
        <v>Cabrera High School</v>
      </c>
      <c r="I10">
        <f>challenge!F3</f>
        <v>83.061895000000007</v>
      </c>
    </row>
    <row r="11" spans="1:9" x14ac:dyDescent="0.3">
      <c r="A11">
        <f t="shared" si="0"/>
        <v>9</v>
      </c>
      <c r="B11" t="str">
        <f>original!A7</f>
        <v>Hernandez High School</v>
      </c>
      <c r="C11">
        <f>original!F7</f>
        <v>77.289751999999993</v>
      </c>
      <c r="G11">
        <f t="shared" si="1"/>
        <v>9</v>
      </c>
      <c r="H11" t="str">
        <f>challenge!A7</f>
        <v>Hernandez High School</v>
      </c>
      <c r="I11">
        <f>challenge!F7</f>
        <v>77.289751999999993</v>
      </c>
    </row>
    <row r="12" spans="1:9" x14ac:dyDescent="0.3">
      <c r="A12">
        <f t="shared" si="0"/>
        <v>10</v>
      </c>
      <c r="B12" t="str">
        <f>original!A5</f>
        <v>Ford High School</v>
      </c>
      <c r="C12">
        <f>original!F5</f>
        <v>77.102592000000001</v>
      </c>
      <c r="G12">
        <f t="shared" si="1"/>
        <v>10</v>
      </c>
      <c r="H12" t="str">
        <f>challenge!A5</f>
        <v>Ford High School</v>
      </c>
      <c r="I12">
        <f>challenge!F5</f>
        <v>77.102592000000001</v>
      </c>
    </row>
    <row r="13" spans="1:9" x14ac:dyDescent="0.3">
      <c r="A13">
        <f t="shared" si="0"/>
        <v>11</v>
      </c>
      <c r="B13" t="str">
        <f>original!A10</f>
        <v>Johnson High School</v>
      </c>
      <c r="C13">
        <f>original!F10</f>
        <v>77.072463999999997</v>
      </c>
      <c r="G13">
        <f t="shared" si="1"/>
        <v>11</v>
      </c>
      <c r="H13" t="str">
        <f>challenge!A10</f>
        <v>Johnson High School</v>
      </c>
      <c r="I13">
        <f>challenge!F10</f>
        <v>77.072463999999997</v>
      </c>
    </row>
    <row r="14" spans="1:9" x14ac:dyDescent="0.3">
      <c r="A14">
        <f t="shared" si="0"/>
        <v>12</v>
      </c>
      <c r="B14" t="str">
        <f>original!A2</f>
        <v>Bailey High School</v>
      </c>
      <c r="C14">
        <f>original!F2</f>
        <v>77.048432000000005</v>
      </c>
      <c r="G14">
        <f t="shared" si="1"/>
        <v>12</v>
      </c>
      <c r="H14" t="str">
        <f>challenge!A2</f>
        <v>Bailey High School</v>
      </c>
      <c r="I14">
        <f>challenge!F2</f>
        <v>77.048432000000005</v>
      </c>
    </row>
    <row r="15" spans="1:9" x14ac:dyDescent="0.3">
      <c r="A15">
        <f t="shared" si="0"/>
        <v>13</v>
      </c>
      <c r="B15" t="str">
        <f>original!A12</f>
        <v>Rodriguez High School</v>
      </c>
      <c r="C15">
        <f>original!F12</f>
        <v>76.842710999999994</v>
      </c>
      <c r="G15">
        <f t="shared" si="1"/>
        <v>13</v>
      </c>
      <c r="H15" t="str">
        <f>challenge!A12</f>
        <v>Rodriguez High School</v>
      </c>
      <c r="I15">
        <f>challenge!F12</f>
        <v>76.842710999999994</v>
      </c>
    </row>
    <row r="16" spans="1:9" x14ac:dyDescent="0.3">
      <c r="A16">
        <f t="shared" si="0"/>
        <v>14</v>
      </c>
      <c r="B16" t="str">
        <f>original!A4</f>
        <v>Figueroa High School</v>
      </c>
      <c r="C16">
        <f>original!F4</f>
        <v>76.711766999999995</v>
      </c>
      <c r="G16">
        <f t="shared" si="1"/>
        <v>14</v>
      </c>
      <c r="H16" t="str">
        <f>challenge!A4</f>
        <v>Figueroa High School</v>
      </c>
      <c r="I16">
        <f>challenge!F4</f>
        <v>76.711766999999995</v>
      </c>
    </row>
    <row r="17" spans="1:9" x14ac:dyDescent="0.3">
      <c r="A17">
        <f t="shared" si="0"/>
        <v>15</v>
      </c>
      <c r="B17" t="str">
        <f>original!A9</f>
        <v>Huang High School</v>
      </c>
      <c r="C17">
        <f>original!F9</f>
        <v>76.629413999999997</v>
      </c>
      <c r="G17">
        <f t="shared" si="1"/>
        <v>15</v>
      </c>
      <c r="H17" t="str">
        <f>challenge!A9</f>
        <v>Huang High School</v>
      </c>
      <c r="I17">
        <f>challenge!F9</f>
        <v>76.629413999999997</v>
      </c>
    </row>
  </sheetData>
  <sortState xmlns:xlrd2="http://schemas.microsoft.com/office/spreadsheetml/2017/richdata2" ref="H3:I17">
    <sortCondition descending="1" ref="I3:I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C420-8ECE-4656-89BD-EF3E109E618F}">
  <dimension ref="A1:M21"/>
  <sheetViews>
    <sheetView workbookViewId="0">
      <selection activeCell="G2" sqref="G2:I17"/>
    </sheetView>
  </sheetViews>
  <sheetFormatPr defaultRowHeight="14.4" x14ac:dyDescent="0.3"/>
  <cols>
    <col min="2" max="2" width="19.77734375" bestFit="1" customWidth="1"/>
    <col min="3" max="3" width="20.109375" bestFit="1" customWidth="1"/>
    <col min="8" max="9" width="18.44140625" customWidth="1"/>
  </cols>
  <sheetData>
    <row r="1" spans="1:13" x14ac:dyDescent="0.3">
      <c r="C1" t="s">
        <v>28</v>
      </c>
    </row>
    <row r="2" spans="1:13" ht="43.2" x14ac:dyDescent="0.3">
      <c r="A2" s="5"/>
      <c r="B2" s="5"/>
      <c r="C2" s="6" t="s">
        <v>27</v>
      </c>
      <c r="D2" s="5"/>
      <c r="E2" s="5"/>
      <c r="F2" s="5"/>
      <c r="G2" s="5"/>
      <c r="H2" s="5"/>
      <c r="I2" s="6" t="s">
        <v>26</v>
      </c>
      <c r="J2" s="5"/>
      <c r="K2" s="5"/>
      <c r="L2" s="5"/>
      <c r="M2" s="5"/>
    </row>
    <row r="3" spans="1:13" x14ac:dyDescent="0.3">
      <c r="A3" s="5">
        <v>1</v>
      </c>
      <c r="B3" s="5" t="str">
        <f>original!A11</f>
        <v>Pena High School</v>
      </c>
      <c r="C3" s="15">
        <f>original!G11</f>
        <v>84.044698999999994</v>
      </c>
      <c r="D3" s="5"/>
      <c r="E3" s="5"/>
      <c r="F3" s="5"/>
      <c r="G3" s="5">
        <v>1</v>
      </c>
      <c r="H3" s="5" t="str">
        <f>challenge!A11</f>
        <v>Pena High School</v>
      </c>
      <c r="I3" s="15">
        <f>challenge!G11</f>
        <v>84.044698999999994</v>
      </c>
      <c r="J3" s="5"/>
      <c r="K3" s="5"/>
      <c r="L3" s="5"/>
      <c r="M3" s="5"/>
    </row>
    <row r="4" spans="1:13" x14ac:dyDescent="0.3">
      <c r="A4" s="5">
        <f>A3+1</f>
        <v>2</v>
      </c>
      <c r="B4" s="5" t="str">
        <f>original!A15</f>
        <v>Wilson High School</v>
      </c>
      <c r="C4" s="15">
        <f>original!G15</f>
        <v>83.989487999999994</v>
      </c>
      <c r="D4" s="5"/>
      <c r="E4" s="5"/>
      <c r="F4" s="5"/>
      <c r="G4" s="5">
        <f>G3+1</f>
        <v>2</v>
      </c>
      <c r="H4" s="5" t="str">
        <f>challenge!A15</f>
        <v>Wilson High School</v>
      </c>
      <c r="I4" s="15">
        <f>challenge!G15</f>
        <v>83.989487999999994</v>
      </c>
      <c r="J4" s="5"/>
      <c r="K4" s="5"/>
      <c r="L4" s="5"/>
      <c r="M4" s="5"/>
    </row>
    <row r="5" spans="1:13" x14ac:dyDescent="0.3">
      <c r="A5" s="5">
        <f t="shared" ref="A5:A17" si="0">A4+1</f>
        <v>3</v>
      </c>
      <c r="B5" s="5" t="str">
        <f>original!A3</f>
        <v>Cabrera High School</v>
      </c>
      <c r="C5" s="15">
        <f>original!G3</f>
        <v>83.97578</v>
      </c>
      <c r="D5" s="5"/>
      <c r="E5" s="5"/>
      <c r="F5" s="5"/>
      <c r="G5" s="5">
        <f>G4+1</f>
        <v>3</v>
      </c>
      <c r="H5" s="5" t="str">
        <f>challenge!A3</f>
        <v>Cabrera High School</v>
      </c>
      <c r="I5" s="15">
        <f>challenge!G3</f>
        <v>83.97578</v>
      </c>
      <c r="J5" s="5"/>
      <c r="K5" s="5"/>
      <c r="L5" s="5"/>
      <c r="M5" s="5"/>
    </row>
    <row r="6" spans="1:13" x14ac:dyDescent="0.3">
      <c r="A6" s="5">
        <f t="shared" si="0"/>
        <v>4</v>
      </c>
      <c r="B6" s="5" t="str">
        <f>original!A16</f>
        <v>Wright High School</v>
      </c>
      <c r="C6" s="15">
        <f>original!G16</f>
        <v>83.954999999999998</v>
      </c>
      <c r="D6" s="5"/>
      <c r="E6" s="5"/>
      <c r="F6" s="5"/>
      <c r="G6" s="5">
        <f>G5+1</f>
        <v>4</v>
      </c>
      <c r="H6" s="5" t="str">
        <f>challenge!A16</f>
        <v>Wright High School</v>
      </c>
      <c r="I6" s="15">
        <f>challenge!G16</f>
        <v>83.954999999999998</v>
      </c>
      <c r="J6" s="5"/>
      <c r="K6" s="5"/>
      <c r="L6" s="5"/>
      <c r="M6" s="5"/>
    </row>
    <row r="7" spans="1:13" x14ac:dyDescent="0.3">
      <c r="A7" s="4">
        <f t="shared" si="0"/>
        <v>5</v>
      </c>
      <c r="B7" s="4" t="str">
        <f>original!A14</f>
        <v>Thomas High School</v>
      </c>
      <c r="C7" s="14">
        <f>original!G14</f>
        <v>83.848929999999996</v>
      </c>
      <c r="D7" s="5"/>
      <c r="E7" s="5"/>
      <c r="F7" s="5"/>
      <c r="G7" s="4">
        <f>G6+1</f>
        <v>5</v>
      </c>
      <c r="H7" s="4" t="str">
        <f>challenge!A14</f>
        <v>Thomas High School</v>
      </c>
      <c r="I7" s="14">
        <f>challenge!G14</f>
        <v>83.896082000000007</v>
      </c>
      <c r="J7" s="5"/>
      <c r="K7" s="5"/>
      <c r="L7" s="5"/>
      <c r="M7" s="5"/>
    </row>
    <row r="8" spans="1:13" x14ac:dyDescent="0.3">
      <c r="A8" s="5">
        <f t="shared" si="0"/>
        <v>6</v>
      </c>
      <c r="B8" s="5" t="str">
        <f>original!A6</f>
        <v>Griffin High School</v>
      </c>
      <c r="C8" s="15">
        <f>original!G6</f>
        <v>83.816756999999996</v>
      </c>
      <c r="D8" s="5"/>
      <c r="E8" s="5"/>
      <c r="F8" s="5"/>
      <c r="G8" s="5">
        <f>G7+1</f>
        <v>6</v>
      </c>
      <c r="H8" s="5" t="str">
        <f>challenge!A6</f>
        <v>Griffin High School</v>
      </c>
      <c r="I8" s="15">
        <f>challenge!G6</f>
        <v>83.816756999999996</v>
      </c>
      <c r="J8" s="5"/>
      <c r="K8" s="5"/>
      <c r="L8" s="5"/>
      <c r="M8" s="5"/>
    </row>
    <row r="9" spans="1:13" x14ac:dyDescent="0.3">
      <c r="A9" s="5">
        <f t="shared" si="0"/>
        <v>7</v>
      </c>
      <c r="B9" s="5" t="str">
        <f>original!A8</f>
        <v>Holden High School</v>
      </c>
      <c r="C9" s="15">
        <f>original!G8</f>
        <v>83.814988</v>
      </c>
      <c r="D9" s="5"/>
      <c r="E9" s="5"/>
      <c r="F9" s="5"/>
      <c r="G9" s="5">
        <f>G8+1</f>
        <v>7</v>
      </c>
      <c r="H9" s="5" t="str">
        <f>challenge!A8</f>
        <v>Holden High School</v>
      </c>
      <c r="I9" s="15">
        <f>challenge!G8</f>
        <v>83.814988</v>
      </c>
      <c r="J9" s="5"/>
      <c r="K9" s="5"/>
      <c r="L9" s="5"/>
      <c r="M9" s="5"/>
    </row>
    <row r="10" spans="1:13" x14ac:dyDescent="0.3">
      <c r="A10" s="5">
        <f t="shared" si="0"/>
        <v>8</v>
      </c>
      <c r="B10" s="5" t="str">
        <f>original!A13</f>
        <v>Shelton High School</v>
      </c>
      <c r="C10" s="15">
        <f>original!G13</f>
        <v>83.725724</v>
      </c>
      <c r="D10" s="5"/>
      <c r="E10" s="5"/>
      <c r="F10" s="5"/>
      <c r="G10" s="5">
        <f>G9+1</f>
        <v>8</v>
      </c>
      <c r="H10" s="5" t="str">
        <f>challenge!A13</f>
        <v>Shelton High School</v>
      </c>
      <c r="I10" s="15">
        <f>challenge!G13</f>
        <v>83.725724</v>
      </c>
      <c r="J10" s="5"/>
      <c r="K10" s="5"/>
      <c r="L10" s="5"/>
      <c r="M10" s="5"/>
    </row>
    <row r="11" spans="1:13" x14ac:dyDescent="0.3">
      <c r="A11" s="5">
        <f t="shared" si="0"/>
        <v>9</v>
      </c>
      <c r="B11" s="5" t="str">
        <f>original!A9</f>
        <v>Huang High School</v>
      </c>
      <c r="C11" s="15">
        <f>original!G9</f>
        <v>81.182721999999998</v>
      </c>
      <c r="D11" s="5"/>
      <c r="E11" s="5"/>
      <c r="F11" s="5"/>
      <c r="G11" s="5">
        <f>G10+1</f>
        <v>9</v>
      </c>
      <c r="H11" s="5" t="str">
        <f>challenge!A9</f>
        <v>Huang High School</v>
      </c>
      <c r="I11" s="15">
        <f>challenge!G9</f>
        <v>81.182721999999998</v>
      </c>
      <c r="J11" s="5"/>
      <c r="K11" s="5"/>
      <c r="L11" s="5"/>
      <c r="M11" s="5"/>
    </row>
    <row r="12" spans="1:13" x14ac:dyDescent="0.3">
      <c r="A12" s="5">
        <f t="shared" si="0"/>
        <v>10</v>
      </c>
      <c r="B12" s="5" t="str">
        <f>original!A4</f>
        <v>Figueroa High School</v>
      </c>
      <c r="C12" s="15">
        <f>original!G4</f>
        <v>81.158019999999993</v>
      </c>
      <c r="D12" s="5"/>
      <c r="E12" s="5"/>
      <c r="F12" s="5"/>
      <c r="G12" s="5">
        <f>G11+1</f>
        <v>10</v>
      </c>
      <c r="H12" s="5" t="str">
        <f>challenge!A4</f>
        <v>Figueroa High School</v>
      </c>
      <c r="I12" s="15">
        <f>challenge!G4</f>
        <v>81.158019999999993</v>
      </c>
      <c r="J12" s="5"/>
      <c r="K12" s="5"/>
      <c r="L12" s="5"/>
      <c r="M12" s="5"/>
    </row>
    <row r="13" spans="1:13" x14ac:dyDescent="0.3">
      <c r="A13" s="5">
        <f t="shared" si="0"/>
        <v>11</v>
      </c>
      <c r="B13" s="5" t="str">
        <f>original!A2</f>
        <v>Bailey High School</v>
      </c>
      <c r="C13" s="15">
        <f>original!G2</f>
        <v>81.033963</v>
      </c>
      <c r="D13" s="5"/>
      <c r="E13" s="5"/>
      <c r="F13" s="5"/>
      <c r="G13" s="5">
        <f>G12+1</f>
        <v>11</v>
      </c>
      <c r="H13" s="5" t="str">
        <f>challenge!A2</f>
        <v>Bailey High School</v>
      </c>
      <c r="I13" s="15">
        <f>challenge!G2</f>
        <v>81.033963</v>
      </c>
      <c r="J13" s="5"/>
      <c r="K13" s="5"/>
      <c r="L13" s="5"/>
      <c r="M13" s="5"/>
    </row>
    <row r="14" spans="1:13" x14ac:dyDescent="0.3">
      <c r="A14" s="5">
        <f t="shared" si="0"/>
        <v>12</v>
      </c>
      <c r="B14" s="5" t="str">
        <f>original!A10</f>
        <v>Johnson High School</v>
      </c>
      <c r="C14" s="15">
        <f>original!G10</f>
        <v>80.966393999999994</v>
      </c>
      <c r="D14" s="5"/>
      <c r="E14" s="5"/>
      <c r="F14" s="5"/>
      <c r="G14" s="5">
        <f>G13+1</f>
        <v>12</v>
      </c>
      <c r="H14" s="5" t="str">
        <f>challenge!A10</f>
        <v>Johnson High School</v>
      </c>
      <c r="I14" s="15">
        <f>challenge!G10</f>
        <v>80.966393999999994</v>
      </c>
      <c r="J14" s="5"/>
      <c r="K14" s="5"/>
      <c r="L14" s="5"/>
      <c r="M14" s="5"/>
    </row>
    <row r="15" spans="1:13" x14ac:dyDescent="0.3">
      <c r="A15" s="5">
        <f t="shared" si="0"/>
        <v>13</v>
      </c>
      <c r="B15" s="5" t="str">
        <f>original!A7</f>
        <v>Hernandez High School</v>
      </c>
      <c r="C15" s="15">
        <f>original!G7</f>
        <v>80.934411999999995</v>
      </c>
      <c r="D15" s="5"/>
      <c r="E15" s="5"/>
      <c r="F15" s="5"/>
      <c r="G15" s="5">
        <f>G14+1</f>
        <v>13</v>
      </c>
      <c r="H15" s="5" t="str">
        <f>challenge!A7</f>
        <v>Hernandez High School</v>
      </c>
      <c r="I15" s="15">
        <f>challenge!G7</f>
        <v>80.934411999999995</v>
      </c>
      <c r="J15" s="5"/>
      <c r="K15" s="5"/>
      <c r="L15" s="5"/>
      <c r="M15" s="5"/>
    </row>
    <row r="16" spans="1:13" x14ac:dyDescent="0.3">
      <c r="A16" s="5">
        <f t="shared" si="0"/>
        <v>14</v>
      </c>
      <c r="B16" s="5" t="str">
        <f>original!A5</f>
        <v>Ford High School</v>
      </c>
      <c r="C16" s="15">
        <f>original!G5</f>
        <v>80.746257999999997</v>
      </c>
      <c r="D16" s="5"/>
      <c r="E16" s="5"/>
      <c r="F16" s="5"/>
      <c r="G16" s="5">
        <f>G15+1</f>
        <v>14</v>
      </c>
      <c r="H16" s="5" t="str">
        <f>challenge!A5</f>
        <v>Ford High School</v>
      </c>
      <c r="I16" s="15">
        <f>challenge!G5</f>
        <v>80.746257999999997</v>
      </c>
      <c r="J16" s="5"/>
      <c r="K16" s="5"/>
      <c r="L16" s="5"/>
      <c r="M16" s="5"/>
    </row>
    <row r="17" spans="1:13" x14ac:dyDescent="0.3">
      <c r="A17" s="5">
        <f t="shared" si="0"/>
        <v>15</v>
      </c>
      <c r="B17" s="5" t="str">
        <f>original!A12</f>
        <v>Rodriguez High School</v>
      </c>
      <c r="C17" s="15">
        <f>original!G12</f>
        <v>80.744686000000002</v>
      </c>
      <c r="D17" s="5"/>
      <c r="E17" s="5"/>
      <c r="F17" s="5"/>
      <c r="G17" s="5">
        <f>G16+1</f>
        <v>15</v>
      </c>
      <c r="H17" s="5" t="str">
        <f>challenge!A12</f>
        <v>Rodriguez High School</v>
      </c>
      <c r="I17" s="15">
        <f>challenge!G12</f>
        <v>80.744686000000002</v>
      </c>
      <c r="J17" s="5"/>
      <c r="K17" s="5"/>
      <c r="L17" s="5"/>
      <c r="M17" s="5"/>
    </row>
    <row r="18" spans="1:1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</row>
  </sheetData>
  <sortState xmlns:xlrd2="http://schemas.microsoft.com/office/spreadsheetml/2017/richdata2" ref="G3:I17">
    <sortCondition descending="1" ref="I3:I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challenge</vt:lpstr>
      <vt:lpstr>MATH by grade</vt:lpstr>
      <vt:lpstr>scores by school type</vt:lpstr>
      <vt:lpstr>scoresby school SIZE</vt:lpstr>
      <vt:lpstr>Sheet10</vt:lpstr>
      <vt:lpstr>% PASSING OVERALL</vt:lpstr>
      <vt:lpstr>ave_math_score</vt:lpstr>
      <vt:lpstr>average_read_score</vt:lpstr>
      <vt:lpstr>math % passing</vt:lpstr>
      <vt:lpstr>% passing 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 McMills</dc:creator>
  <cp:lastModifiedBy>Manja McMills</cp:lastModifiedBy>
  <dcterms:created xsi:type="dcterms:W3CDTF">2022-07-16T18:41:16Z</dcterms:created>
  <dcterms:modified xsi:type="dcterms:W3CDTF">2022-07-17T16:12:59Z</dcterms:modified>
</cp:coreProperties>
</file>