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\OneDrive\Desktop\"/>
    </mc:Choice>
  </mc:AlternateContent>
  <xr:revisionPtr revIDLastSave="0" documentId="8_{F3B7ACB5-8FDB-4532-8A7C-64E02D139570}" xr6:coauthVersionLast="47" xr6:coauthVersionMax="47" xr10:uidLastSave="{00000000-0000-0000-0000-000000000000}"/>
  <bookViews>
    <workbookView xWindow="-98" yWindow="-98" windowWidth="19396" windowHeight="11475" activeTab="3" xr2:uid="{9509DF48-A881-45EF-A06F-EB135118F11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Sheet3!$A$14:$A$15</definedName>
    <definedName name="_xlchart.v1.1" hidden="1">Sheet3!$A$20:$A$21</definedName>
    <definedName name="_xlchart.v1.10" hidden="1">Sheet3!$B$20:$B$21</definedName>
    <definedName name="_xlchart.v1.11" hidden="1">Sheet3!$B$26:$B$27</definedName>
    <definedName name="_xlchart.v1.2" hidden="1">Sheet3!$A$26:$A$27</definedName>
    <definedName name="_xlchart.v1.3" hidden="1">Sheet3!$B$14:$B$15</definedName>
    <definedName name="_xlchart.v1.4" hidden="1">Sheet3!$B$20:$B$21</definedName>
    <definedName name="_xlchart.v1.5" hidden="1">Sheet3!$B$26:$B$27</definedName>
    <definedName name="_xlchart.v1.6" hidden="1">Sheet3!$A$14:$A$15</definedName>
    <definedName name="_xlchart.v1.7" hidden="1">Sheet3!$A$20:$A$21</definedName>
    <definedName name="_xlchart.v1.8" hidden="1">Sheet3!$A$26:$A$27</definedName>
    <definedName name="_xlchart.v1.9" hidden="1">Sheet3!$B$14:$B$15</definedName>
    <definedName name="solver_adj" localSheetId="0" hidden="1">Sheet1!$B$10:$E$12</definedName>
    <definedName name="solver_adj" localSheetId="1" hidden="1">Sheet2!$B$9:$E$11</definedName>
    <definedName name="solver_adj" localSheetId="3" hidden="1">Sheet4!$B$2:$B$4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Sheet1!$B$13:$E$13</definedName>
    <definedName name="solver_lhs1" localSheetId="1" hidden="1">Sheet2!$B$12:$E$12</definedName>
    <definedName name="solver_lhs1" localSheetId="3" hidden="1">Sheet4!$B$14</definedName>
    <definedName name="solver_lhs2" localSheetId="0" hidden="1">Sheet1!$F$10:$F$12</definedName>
    <definedName name="solver_lhs2" localSheetId="1" hidden="1">Sheet2!$F$9:$F$11</definedName>
    <definedName name="solver_lhs2" localSheetId="3" hidden="1">Sheet4!$B$15</definedName>
    <definedName name="solver_lhs3" localSheetId="0" hidden="1">Sheet1!$F$10:$F$12</definedName>
    <definedName name="solver_lhs3" localSheetId="3" hidden="1">Sheet4!$B$16</definedName>
    <definedName name="solver_lhs4" localSheetId="3" hidden="1">Sheet4!$B$17</definedName>
    <definedName name="solver_lhs5" localSheetId="3" hidden="1">Sheet4!$B$18</definedName>
    <definedName name="solver_lhs6" localSheetId="3" hidden="1">Sheet4!$B$19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2</definedName>
    <definedName name="solver_num" localSheetId="1" hidden="1">2</definedName>
    <definedName name="solver_num" localSheetId="3" hidden="1">6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Sheet1!$B$18</definedName>
    <definedName name="solver_opt" localSheetId="1" hidden="1">Sheet2!$C$19</definedName>
    <definedName name="solver_opt" localSheetId="3" hidden="1">Sheet4!$B$9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3" hidden="1">1</definedName>
    <definedName name="solver_rel2" localSheetId="0" hidden="1">1</definedName>
    <definedName name="solver_rel2" localSheetId="1" hidden="1">1</definedName>
    <definedName name="solver_rel2" localSheetId="3" hidden="1">3</definedName>
    <definedName name="solver_rel3" localSheetId="0" hidden="1">1</definedName>
    <definedName name="solver_rel3" localSheetId="3" hidden="1">3</definedName>
    <definedName name="solver_rel4" localSheetId="3" hidden="1">3</definedName>
    <definedName name="solver_rel5" localSheetId="3" hidden="1">3</definedName>
    <definedName name="solver_rel6" localSheetId="3" hidden="1">3</definedName>
    <definedName name="solver_rhs1" localSheetId="0" hidden="1">Sheet1!$B$15:$E$15</definedName>
    <definedName name="solver_rhs1" localSheetId="1" hidden="1">Sheet2!$B$14:$E$14</definedName>
    <definedName name="solver_rhs1" localSheetId="3" hidden="1">Sheet4!$D$14</definedName>
    <definedName name="solver_rhs2" localSheetId="0" hidden="1">Sheet1!$H$10:$H$12</definedName>
    <definedName name="solver_rhs2" localSheetId="1" hidden="1">Sheet2!$H$9:$H$11</definedName>
    <definedName name="solver_rhs2" localSheetId="3" hidden="1">Sheet4!$D$15</definedName>
    <definedName name="solver_rhs3" localSheetId="0" hidden="1">Sheet1!$H$10:$H$12</definedName>
    <definedName name="solver_rhs3" localSheetId="3" hidden="1">Sheet4!$D$16</definedName>
    <definedName name="solver_rhs4" localSheetId="3" hidden="1">Sheet4!$D$17</definedName>
    <definedName name="solver_rhs5" localSheetId="3" hidden="1">Sheet4!$D$18</definedName>
    <definedName name="solver_rhs6" localSheetId="3" hidden="1">Sheet4!$D$19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4" l="1"/>
  <c r="B18" i="4"/>
  <c r="B17" i="4"/>
  <c r="B16" i="4"/>
  <c r="B15" i="4"/>
  <c r="B14" i="4"/>
  <c r="B9" i="4"/>
  <c r="S21" i="3"/>
  <c r="S15" i="3"/>
  <c r="N5" i="3"/>
  <c r="S19" i="3" a="1"/>
  <c r="S19" i="3" s="1"/>
  <c r="S13" i="3" a="1"/>
  <c r="S13" i="3" s="1"/>
  <c r="N3" i="3" a="1"/>
  <c r="N3" i="3" s="1"/>
  <c r="C19" i="2"/>
  <c r="C12" i="2"/>
  <c r="D12" i="2"/>
  <c r="E12" i="2"/>
  <c r="B12" i="2"/>
  <c r="F10" i="2"/>
  <c r="F11" i="2"/>
  <c r="F9" i="2"/>
  <c r="B18" i="1"/>
  <c r="F11" i="1"/>
  <c r="F12" i="1"/>
  <c r="F10" i="1"/>
  <c r="E13" i="1"/>
  <c r="B13" i="1"/>
  <c r="D13" i="1"/>
  <c r="C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<sst xmlns="http://schemas.openxmlformats.org/spreadsheetml/2006/main" count="119" uniqueCount="41">
  <si>
    <t>Customer1</t>
  </si>
  <si>
    <t>Customer 2</t>
  </si>
  <si>
    <t>Customer 3</t>
  </si>
  <si>
    <t>Customer4</t>
  </si>
  <si>
    <t>Supply</t>
  </si>
  <si>
    <t>Plant 1</t>
  </si>
  <si>
    <t>Plant2</t>
  </si>
  <si>
    <t>Plant 3</t>
  </si>
  <si>
    <t xml:space="preserve">Demand </t>
  </si>
  <si>
    <t xml:space="preserve">Actual </t>
  </si>
  <si>
    <t>Sign</t>
  </si>
  <si>
    <t>&lt;=</t>
  </si>
  <si>
    <t>Demand</t>
  </si>
  <si>
    <t>=</t>
  </si>
  <si>
    <t>OFV</t>
  </si>
  <si>
    <t>Actual supply</t>
  </si>
  <si>
    <t>Actual Demand</t>
  </si>
  <si>
    <t>Min Z = 11x+3y</t>
  </si>
  <si>
    <t>C1) 4X+1Y&gt;= 12</t>
  </si>
  <si>
    <t>C2) 2X+2Y&lt;= 18</t>
  </si>
  <si>
    <t>C3) 4X-5Y&lt;= 0</t>
  </si>
  <si>
    <t>X,Y &gt;= 0</t>
  </si>
  <si>
    <t>X</t>
  </si>
  <si>
    <t>Y</t>
  </si>
  <si>
    <t>Z</t>
  </si>
  <si>
    <t>C1</t>
  </si>
  <si>
    <t>C2</t>
  </si>
  <si>
    <t>C3</t>
  </si>
  <si>
    <t>&gt;=</t>
  </si>
  <si>
    <t>Point A</t>
  </si>
  <si>
    <t>Point B</t>
  </si>
  <si>
    <t>Point C</t>
  </si>
  <si>
    <t>Variables</t>
  </si>
  <si>
    <t>x1</t>
  </si>
  <si>
    <t>x2</t>
  </si>
  <si>
    <t>x3</t>
  </si>
  <si>
    <t>Objective</t>
  </si>
  <si>
    <t>Maximize</t>
  </si>
  <si>
    <t>Constraints</t>
  </si>
  <si>
    <t>inequality</t>
  </si>
  <si>
    <t>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</si>
</sst>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5059790500212"/>
          <c:y val="3.0888018367426356E-2"/>
          <c:w val="0.83918980516795183"/>
          <c:h val="0.8239472131062483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Sheet3!$A$14:$A$15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Sheet3!$B$14:$B$15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1-4E20-8646-FF6E2C524CFD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Sheet3!$A$20:$A$21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Sheet3!$B$20:$B$21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B1-4E20-8646-FF6E2C524CFD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Sheet3!$A$26:$A$27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Sheet3!$B$26:$B$27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B1-4E20-8646-FF6E2C524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126063"/>
        <c:axId val="2080126543"/>
      </c:scatterChart>
      <c:valAx>
        <c:axId val="208012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126543"/>
        <c:crosses val="autoZero"/>
        <c:crossBetween val="midCat"/>
      </c:valAx>
      <c:valAx>
        <c:axId val="208012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12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9</xdr:row>
      <xdr:rowOff>4762</xdr:rowOff>
    </xdr:from>
    <xdr:to>
      <xdr:col>7</xdr:col>
      <xdr:colOff>569117</xdr:colOff>
      <xdr:row>22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97C81-37EB-F1EE-EB97-55B4CD4E0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0.21968</cdr:x>
      <cdr:y>0.28764</cdr:y>
    </cdr:from>
    <cdr:to>
      <cdr:x>0.37376</cdr:x>
      <cdr:y>0.4112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1AA3245-8094-9351-E774-7C17CE9EC4E6}"/>
            </a:ext>
          </a:extLst>
        </cdr:cNvPr>
        <cdr:cNvSpPr txBox="1"/>
      </cdr:nvSpPr>
      <cdr:spPr>
        <a:xfrm xmlns:a="http://schemas.openxmlformats.org/drawingml/2006/main" flipH="1">
          <a:off x="685800" y="709613"/>
          <a:ext cx="481014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0.66972</cdr:x>
      <cdr:y>0.53668</cdr:y>
    </cdr:from>
    <cdr:to>
      <cdr:x>0.79786</cdr:x>
      <cdr:y>0.65444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A09F4E4B-CE62-A923-5082-9DD49D6B3103}"/>
            </a:ext>
          </a:extLst>
        </cdr:cNvPr>
        <cdr:cNvSpPr txBox="1"/>
      </cdr:nvSpPr>
      <cdr:spPr>
        <a:xfrm xmlns:a="http://schemas.openxmlformats.org/drawingml/2006/main">
          <a:off x="2090738" y="1323976"/>
          <a:ext cx="400050" cy="290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0.49886</cdr:x>
      <cdr:y>0.62934</cdr:y>
    </cdr:from>
    <cdr:to>
      <cdr:x>0.79176</cdr:x>
      <cdr:y>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CBDDF35-8A53-C7B5-6AF9-56697EB19701}"/>
            </a:ext>
          </a:extLst>
        </cdr:cNvPr>
        <cdr:cNvSpPr txBox="1"/>
      </cdr:nvSpPr>
      <cdr:spPr>
        <a:xfrm xmlns:a="http://schemas.openxmlformats.org/drawingml/2006/main">
          <a:off x="1557338" y="18669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0.45309</cdr:x>
      <cdr:y>0.69305</cdr:y>
    </cdr:from>
    <cdr:to>
      <cdr:x>0.55988</cdr:x>
      <cdr:y>0.84556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7AF67E54-1B56-9342-4B22-0BFC7138E55C}"/>
            </a:ext>
          </a:extLst>
        </cdr:cNvPr>
        <cdr:cNvSpPr txBox="1"/>
      </cdr:nvSpPr>
      <cdr:spPr>
        <a:xfrm xmlns:a="http://schemas.openxmlformats.org/drawingml/2006/main">
          <a:off x="1414463" y="1709738"/>
          <a:ext cx="333375" cy="3762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0.15866</cdr:x>
      <cdr:y>0.36293</cdr:y>
    </cdr:from>
    <cdr:to>
      <cdr:x>0.45156</cdr:x>
      <cdr:y>0.73359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63856A23-6C98-C361-54A9-4D7F98C022F4}"/>
            </a:ext>
          </a:extLst>
        </cdr:cNvPr>
        <cdr:cNvSpPr txBox="1"/>
      </cdr:nvSpPr>
      <cdr:spPr>
        <a:xfrm xmlns:a="http://schemas.openxmlformats.org/drawingml/2006/main">
          <a:off x="495300" y="89535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0.20137</cdr:x>
      <cdr:y>0.2529</cdr:y>
    </cdr:from>
    <cdr:to>
      <cdr:x>0.29443</cdr:x>
      <cdr:y>0.30888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A91AB05C-0A37-ACD8-D35E-F27199651647}"/>
            </a:ext>
          </a:extLst>
        </cdr:cNvPr>
        <cdr:cNvSpPr txBox="1"/>
      </cdr:nvSpPr>
      <cdr:spPr>
        <a:xfrm xmlns:a="http://schemas.openxmlformats.org/drawingml/2006/main">
          <a:off x="628650" y="623888"/>
          <a:ext cx="290513" cy="138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0.14188</cdr:x>
      <cdr:y>0.40347</cdr:y>
    </cdr:from>
    <cdr:to>
      <cdr:x>0.22578</cdr:x>
      <cdr:y>0.50579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2A7CE815-601F-20C1-E83D-2D56CB01668D}"/>
            </a:ext>
          </a:extLst>
        </cdr:cNvPr>
        <cdr:cNvSpPr txBox="1"/>
      </cdr:nvSpPr>
      <cdr:spPr>
        <a:xfrm xmlns:a="http://schemas.openxmlformats.org/drawingml/2006/main">
          <a:off x="442913" y="995363"/>
          <a:ext cx="261937" cy="252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A</a:t>
          </a:r>
        </a:p>
      </cdr:txBody>
    </cdr:sp>
  </cdr:relSizeAnchor>
  <cdr:relSizeAnchor xmlns:cdr="http://schemas.openxmlformats.org/drawingml/2006/chartDrawing">
    <cdr:from>
      <cdr:x>0.32037</cdr:x>
      <cdr:y>0.74517</cdr:y>
    </cdr:from>
    <cdr:to>
      <cdr:x>0.41495</cdr:x>
      <cdr:y>0.83977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D584E5E-E5B3-2E8D-2314-3A3D164E8A8C}"/>
            </a:ext>
          </a:extLst>
        </cdr:cNvPr>
        <cdr:cNvSpPr txBox="1"/>
      </cdr:nvSpPr>
      <cdr:spPr>
        <a:xfrm xmlns:a="http://schemas.openxmlformats.org/drawingml/2006/main">
          <a:off x="1000125" y="1838326"/>
          <a:ext cx="295275" cy="2333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B</a:t>
          </a:r>
        </a:p>
      </cdr:txBody>
    </cdr:sp>
  </cdr:relSizeAnchor>
  <cdr:relSizeAnchor xmlns:cdr="http://schemas.openxmlformats.org/drawingml/2006/chartDrawing">
    <cdr:from>
      <cdr:x>0.43326</cdr:x>
      <cdr:y>0.52703</cdr:y>
    </cdr:from>
    <cdr:to>
      <cdr:x>0.52479</cdr:x>
      <cdr:y>0.60039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3BA4B72-0662-6212-1735-E7FCF3835CE6}"/>
            </a:ext>
          </a:extLst>
        </cdr:cNvPr>
        <cdr:cNvSpPr txBox="1"/>
      </cdr:nvSpPr>
      <cdr:spPr>
        <a:xfrm xmlns:a="http://schemas.openxmlformats.org/drawingml/2006/main">
          <a:off x="1352550" y="1300163"/>
          <a:ext cx="285750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F108-328F-4C8C-977A-6FDBA61D8DBC}">
  <dimension ref="A2:H18"/>
  <sheetViews>
    <sheetView workbookViewId="0">
      <selection activeCell="A2" sqref="A2:F6"/>
    </sheetView>
  </sheetViews>
  <sheetFormatPr defaultRowHeight="14.25" x14ac:dyDescent="0.45"/>
  <sheetData>
    <row r="2" spans="1: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 x14ac:dyDescent="0.45">
      <c r="A3" t="s">
        <v>5</v>
      </c>
      <c r="B3">
        <v>18</v>
      </c>
      <c r="C3">
        <v>16</v>
      </c>
      <c r="D3">
        <v>10</v>
      </c>
      <c r="E3">
        <v>14</v>
      </c>
      <c r="F3">
        <v>600</v>
      </c>
    </row>
    <row r="4" spans="1:8" x14ac:dyDescent="0.45">
      <c r="A4" t="s">
        <v>6</v>
      </c>
      <c r="B4">
        <v>14</v>
      </c>
      <c r="C4">
        <v>13</v>
      </c>
      <c r="D4">
        <v>15</v>
      </c>
      <c r="E4">
        <v>18</v>
      </c>
      <c r="F4">
        <v>700</v>
      </c>
    </row>
    <row r="5" spans="1:8" x14ac:dyDescent="0.45">
      <c r="A5" t="s">
        <v>7</v>
      </c>
      <c r="B5">
        <v>15</v>
      </c>
      <c r="C5">
        <v>12</v>
      </c>
      <c r="D5">
        <v>12</v>
      </c>
      <c r="E5">
        <v>16</v>
      </c>
      <c r="F5">
        <v>500</v>
      </c>
    </row>
    <row r="6" spans="1:8" x14ac:dyDescent="0.45">
      <c r="A6" t="s">
        <v>8</v>
      </c>
      <c r="B6">
        <v>250</v>
      </c>
      <c r="C6">
        <v>380</v>
      </c>
      <c r="D6">
        <v>500</v>
      </c>
      <c r="E6">
        <v>550</v>
      </c>
    </row>
    <row r="9" spans="1:8" x14ac:dyDescent="0.45">
      <c r="B9" t="s">
        <v>0</v>
      </c>
      <c r="C9" t="s">
        <v>1</v>
      </c>
      <c r="D9" t="s">
        <v>2</v>
      </c>
      <c r="E9" t="s">
        <v>3</v>
      </c>
      <c r="F9" t="s">
        <v>9</v>
      </c>
      <c r="G9" t="s">
        <v>10</v>
      </c>
      <c r="H9" t="s">
        <v>4</v>
      </c>
    </row>
    <row r="10" spans="1:8" x14ac:dyDescent="0.45">
      <c r="A10" t="s">
        <v>5</v>
      </c>
      <c r="B10" s="1">
        <v>0</v>
      </c>
      <c r="C10" s="1">
        <v>0</v>
      </c>
      <c r="D10" s="1">
        <v>0</v>
      </c>
      <c r="E10" s="1">
        <v>0</v>
      </c>
      <c r="F10" s="3">
        <f>SUM(B10:E10)</f>
        <v>0</v>
      </c>
      <c r="G10" t="s">
        <v>11</v>
      </c>
      <c r="H10">
        <v>600</v>
      </c>
    </row>
    <row r="11" spans="1:8" x14ac:dyDescent="0.45">
      <c r="A11" t="s">
        <v>6</v>
      </c>
      <c r="B11" s="1">
        <v>0</v>
      </c>
      <c r="C11" s="1">
        <v>0</v>
      </c>
      <c r="D11" s="1">
        <v>0</v>
      </c>
      <c r="E11" s="1">
        <v>0</v>
      </c>
      <c r="F11" s="3">
        <f t="shared" ref="F11:F12" si="0">SUM(B11:E11)</f>
        <v>0</v>
      </c>
      <c r="G11" t="s">
        <v>11</v>
      </c>
      <c r="H11">
        <v>700</v>
      </c>
    </row>
    <row r="12" spans="1:8" x14ac:dyDescent="0.45">
      <c r="A12" t="s">
        <v>7</v>
      </c>
      <c r="B12" s="1">
        <v>0</v>
      </c>
      <c r="C12" s="1">
        <v>0</v>
      </c>
      <c r="D12" s="1">
        <v>0</v>
      </c>
      <c r="E12" s="1">
        <v>0</v>
      </c>
      <c r="F12" s="3">
        <f t="shared" si="0"/>
        <v>0</v>
      </c>
      <c r="G12" t="s">
        <v>11</v>
      </c>
      <c r="H12">
        <v>500</v>
      </c>
    </row>
    <row r="13" spans="1:8" x14ac:dyDescent="0.45">
      <c r="A13" t="s">
        <v>12</v>
      </c>
      <c r="B13" s="4">
        <f ca="1">SUM(B10:B14)</f>
        <v>0</v>
      </c>
      <c r="C13" s="4">
        <f t="shared" ref="C13:E13" ca="1" si="1">SUM(C10:C14)</f>
        <v>0</v>
      </c>
      <c r="D13" s="4">
        <f t="shared" ca="1" si="1"/>
        <v>0</v>
      </c>
      <c r="E13" s="4">
        <f t="shared" ca="1" si="1"/>
        <v>0</v>
      </c>
    </row>
    <row r="14" spans="1:8" x14ac:dyDescent="0.45">
      <c r="A14" t="s">
        <v>10</v>
      </c>
      <c r="B14" t="s">
        <v>13</v>
      </c>
      <c r="C14" t="s">
        <v>13</v>
      </c>
      <c r="D14" t="s">
        <v>13</v>
      </c>
      <c r="E14" t="s">
        <v>13</v>
      </c>
    </row>
    <row r="15" spans="1:8" x14ac:dyDescent="0.45">
      <c r="A15" t="s">
        <v>8</v>
      </c>
      <c r="B15">
        <v>250</v>
      </c>
      <c r="C15">
        <v>380</v>
      </c>
      <c r="D15">
        <v>500</v>
      </c>
      <c r="E15">
        <v>550</v>
      </c>
    </row>
    <row r="18" spans="1:2" x14ac:dyDescent="0.45">
      <c r="A18" t="s">
        <v>14</v>
      </c>
      <c r="B18" s="5">
        <f>SUMPRODUCT(B3:E5,B10:E12)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897-1DE2-4DC4-AD6E-CC1200BE8886}">
  <dimension ref="A1:H19"/>
  <sheetViews>
    <sheetView workbookViewId="0">
      <selection activeCell="J7" sqref="J7"/>
    </sheetView>
  </sheetViews>
  <sheetFormatPr defaultRowHeight="14.25" x14ac:dyDescent="0.45"/>
  <sheetData>
    <row r="1" spans="1:8" x14ac:dyDescent="0.4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8" x14ac:dyDescent="0.45">
      <c r="A2" s="6" t="s">
        <v>5</v>
      </c>
      <c r="B2" s="6">
        <v>18</v>
      </c>
      <c r="C2" s="6">
        <v>16</v>
      </c>
      <c r="D2" s="6">
        <v>10</v>
      </c>
      <c r="E2" s="6">
        <v>14</v>
      </c>
      <c r="F2" s="6">
        <v>600</v>
      </c>
    </row>
    <row r="3" spans="1:8" x14ac:dyDescent="0.45">
      <c r="A3" s="6" t="s">
        <v>6</v>
      </c>
      <c r="B3" s="6">
        <v>14</v>
      </c>
      <c r="C3" s="6">
        <v>13</v>
      </c>
      <c r="D3" s="6">
        <v>15</v>
      </c>
      <c r="E3" s="6">
        <v>18</v>
      </c>
      <c r="F3" s="6">
        <v>700</v>
      </c>
    </row>
    <row r="4" spans="1:8" x14ac:dyDescent="0.45">
      <c r="A4" s="6" t="s">
        <v>7</v>
      </c>
      <c r="B4" s="6">
        <v>15</v>
      </c>
      <c r="C4" s="6">
        <v>12</v>
      </c>
      <c r="D4" s="6">
        <v>12</v>
      </c>
      <c r="E4" s="6">
        <v>16</v>
      </c>
      <c r="F4" s="6">
        <v>500</v>
      </c>
    </row>
    <row r="5" spans="1:8" x14ac:dyDescent="0.45">
      <c r="A5" s="6" t="s">
        <v>8</v>
      </c>
      <c r="B5" s="6">
        <v>250</v>
      </c>
      <c r="C5" s="6">
        <v>380</v>
      </c>
      <c r="D5" s="6">
        <v>500</v>
      </c>
      <c r="E5" s="6">
        <v>550</v>
      </c>
      <c r="F5" s="6"/>
    </row>
    <row r="8" spans="1:8" x14ac:dyDescent="0.45">
      <c r="A8" s="6"/>
      <c r="B8" s="7" t="s">
        <v>0</v>
      </c>
      <c r="C8" s="7" t="s">
        <v>1</v>
      </c>
      <c r="D8" s="7" t="s">
        <v>2</v>
      </c>
      <c r="E8" s="7" t="s">
        <v>3</v>
      </c>
      <c r="F8" s="9" t="s">
        <v>15</v>
      </c>
      <c r="G8" s="8" t="s">
        <v>10</v>
      </c>
      <c r="H8" s="7" t="s">
        <v>4</v>
      </c>
    </row>
    <row r="9" spans="1:8" x14ac:dyDescent="0.45">
      <c r="A9" s="6" t="s">
        <v>5</v>
      </c>
      <c r="B9" s="6">
        <v>0</v>
      </c>
      <c r="C9" s="6">
        <v>0</v>
      </c>
      <c r="D9" s="6">
        <v>0</v>
      </c>
      <c r="E9" s="6">
        <v>0</v>
      </c>
      <c r="F9" s="10">
        <f>SUM(B9:E9)</f>
        <v>0</v>
      </c>
      <c r="G9" t="s">
        <v>11</v>
      </c>
      <c r="H9" s="6">
        <v>600</v>
      </c>
    </row>
    <row r="10" spans="1:8" x14ac:dyDescent="0.45">
      <c r="A10" s="6" t="s">
        <v>6</v>
      </c>
      <c r="B10" s="6">
        <v>0</v>
      </c>
      <c r="C10" s="6">
        <v>0</v>
      </c>
      <c r="D10" s="6">
        <v>0</v>
      </c>
      <c r="E10" s="6">
        <v>0</v>
      </c>
      <c r="F10" s="10">
        <f t="shared" ref="F10:F11" si="0">SUM(B10:E10)</f>
        <v>0</v>
      </c>
      <c r="G10" t="s">
        <v>11</v>
      </c>
      <c r="H10" s="6">
        <v>700</v>
      </c>
    </row>
    <row r="11" spans="1:8" x14ac:dyDescent="0.45">
      <c r="A11" s="6" t="s">
        <v>7</v>
      </c>
      <c r="B11" s="6">
        <v>0</v>
      </c>
      <c r="C11" s="6">
        <v>0</v>
      </c>
      <c r="D11" s="6">
        <v>0</v>
      </c>
      <c r="E11" s="6">
        <v>0</v>
      </c>
      <c r="F11" s="10">
        <f t="shared" si="0"/>
        <v>0</v>
      </c>
      <c r="G11" t="s">
        <v>11</v>
      </c>
      <c r="H11" s="6">
        <v>500</v>
      </c>
    </row>
    <row r="12" spans="1:8" x14ac:dyDescent="0.45">
      <c r="A12" t="s">
        <v>16</v>
      </c>
      <c r="B12" s="11">
        <f>SUM(B9:B11)</f>
        <v>0</v>
      </c>
      <c r="C12" s="11">
        <f t="shared" ref="C12:E12" si="1">SUM(C9:C11)</f>
        <v>0</v>
      </c>
      <c r="D12" s="11">
        <f t="shared" si="1"/>
        <v>0</v>
      </c>
      <c r="E12" s="11">
        <f t="shared" si="1"/>
        <v>0</v>
      </c>
      <c r="H12" s="6"/>
    </row>
    <row r="13" spans="1:8" x14ac:dyDescent="0.45">
      <c r="A13" t="s">
        <v>10</v>
      </c>
      <c r="B13" s="2" t="s">
        <v>13</v>
      </c>
      <c r="C13" s="2" t="s">
        <v>13</v>
      </c>
      <c r="D13" s="2" t="s">
        <v>13</v>
      </c>
      <c r="E13" s="2" t="s">
        <v>13</v>
      </c>
    </row>
    <row r="14" spans="1:8" x14ac:dyDescent="0.45">
      <c r="A14" s="6" t="s">
        <v>8</v>
      </c>
      <c r="B14" s="7">
        <v>250</v>
      </c>
      <c r="C14" s="7">
        <v>380</v>
      </c>
      <c r="D14" s="7">
        <v>500</v>
      </c>
      <c r="E14" s="7">
        <v>550</v>
      </c>
    </row>
    <row r="19" spans="2:3" x14ac:dyDescent="0.45">
      <c r="B19" t="s">
        <v>14</v>
      </c>
      <c r="C19">
        <f>SUMPRODUCT(B2:E4,B9:E11)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1BBD-DEC1-4A2B-A790-CDB3FC328230}">
  <dimension ref="A1:S27"/>
  <sheetViews>
    <sheetView zoomScale="55" zoomScaleNormal="55" workbookViewId="0">
      <selection activeCell="S21" sqref="S21"/>
    </sheetView>
  </sheetViews>
  <sheetFormatPr defaultRowHeight="14.25" x14ac:dyDescent="0.45"/>
  <sheetData>
    <row r="1" spans="1:19" x14ac:dyDescent="0.45">
      <c r="A1" t="s">
        <v>17</v>
      </c>
    </row>
    <row r="2" spans="1:19" x14ac:dyDescent="0.45">
      <c r="A2" t="s">
        <v>18</v>
      </c>
      <c r="G2" t="s">
        <v>29</v>
      </c>
    </row>
    <row r="3" spans="1:19" x14ac:dyDescent="0.45">
      <c r="A3" t="s">
        <v>19</v>
      </c>
      <c r="G3" s="6" t="s">
        <v>25</v>
      </c>
      <c r="H3" s="6">
        <v>4</v>
      </c>
      <c r="I3" s="6">
        <v>1</v>
      </c>
      <c r="J3" s="6" t="s">
        <v>28</v>
      </c>
      <c r="K3" s="6">
        <v>12</v>
      </c>
      <c r="M3" t="s">
        <v>22</v>
      </c>
      <c r="N3" s="1" cm="1">
        <f t="array" ref="N3:N4">MMULT(MINVERSE(H3:I4),K3:K4)</f>
        <v>1</v>
      </c>
    </row>
    <row r="4" spans="1:19" x14ac:dyDescent="0.45">
      <c r="A4" t="s">
        <v>20</v>
      </c>
      <c r="G4" s="6" t="s">
        <v>26</v>
      </c>
      <c r="H4" s="6">
        <v>2</v>
      </c>
      <c r="I4" s="6">
        <v>2</v>
      </c>
      <c r="J4" s="6" t="s">
        <v>11</v>
      </c>
      <c r="K4" s="6">
        <v>18</v>
      </c>
      <c r="M4" t="s">
        <v>23</v>
      </c>
      <c r="N4" s="1">
        <v>8</v>
      </c>
    </row>
    <row r="5" spans="1:19" x14ac:dyDescent="0.45">
      <c r="A5" t="s">
        <v>21</v>
      </c>
      <c r="M5" t="s">
        <v>24</v>
      </c>
      <c r="N5" s="12">
        <f>11*N3+3*N4</f>
        <v>35</v>
      </c>
    </row>
    <row r="6" spans="1:19" x14ac:dyDescent="0.45">
      <c r="B6" t="s">
        <v>22</v>
      </c>
      <c r="C6" t="s">
        <v>23</v>
      </c>
    </row>
    <row r="7" spans="1:19" x14ac:dyDescent="0.45">
      <c r="A7" t="s">
        <v>24</v>
      </c>
      <c r="B7">
        <v>11</v>
      </c>
      <c r="C7">
        <v>3</v>
      </c>
    </row>
    <row r="8" spans="1:19" x14ac:dyDescent="0.45">
      <c r="A8" t="s">
        <v>25</v>
      </c>
      <c r="B8">
        <v>4</v>
      </c>
      <c r="C8">
        <v>1</v>
      </c>
    </row>
    <row r="9" spans="1:19" x14ac:dyDescent="0.45">
      <c r="A9" t="s">
        <v>26</v>
      </c>
      <c r="B9">
        <v>2</v>
      </c>
      <c r="C9">
        <v>2</v>
      </c>
    </row>
    <row r="10" spans="1:19" x14ac:dyDescent="0.45">
      <c r="A10" t="s">
        <v>27</v>
      </c>
      <c r="B10">
        <v>4</v>
      </c>
      <c r="C10">
        <v>-5</v>
      </c>
    </row>
    <row r="11" spans="1:19" ht="18.75" customHeight="1" x14ac:dyDescent="0.45"/>
    <row r="12" spans="1:19" x14ac:dyDescent="0.45">
      <c r="A12" s="6" t="s">
        <v>25</v>
      </c>
      <c r="L12" t="s">
        <v>30</v>
      </c>
    </row>
    <row r="13" spans="1:19" x14ac:dyDescent="0.45">
      <c r="A13" s="6" t="s">
        <v>22</v>
      </c>
      <c r="B13" s="6" t="s">
        <v>23</v>
      </c>
      <c r="L13" s="6" t="s">
        <v>25</v>
      </c>
      <c r="M13" s="6">
        <v>4</v>
      </c>
      <c r="N13" s="6">
        <v>1</v>
      </c>
      <c r="O13" s="6" t="s">
        <v>28</v>
      </c>
      <c r="P13" s="6">
        <v>12</v>
      </c>
      <c r="R13" t="s">
        <v>22</v>
      </c>
      <c r="S13" s="1" cm="1">
        <f t="array" ref="S13:S14">MMULT(MINVERSE(M13:N14),P13:P14)</f>
        <v>2.5</v>
      </c>
    </row>
    <row r="14" spans="1:19" x14ac:dyDescent="0.45">
      <c r="A14" s="6">
        <v>3</v>
      </c>
      <c r="B14" s="6">
        <v>0</v>
      </c>
      <c r="L14" s="6" t="s">
        <v>27</v>
      </c>
      <c r="M14">
        <v>4</v>
      </c>
      <c r="N14">
        <v>-5</v>
      </c>
      <c r="O14" s="6" t="s">
        <v>11</v>
      </c>
      <c r="P14" s="6">
        <v>0</v>
      </c>
      <c r="R14" t="s">
        <v>23</v>
      </c>
      <c r="S14" s="1">
        <v>2</v>
      </c>
    </row>
    <row r="15" spans="1:19" x14ac:dyDescent="0.45">
      <c r="A15" s="6">
        <v>0</v>
      </c>
      <c r="B15" s="6">
        <v>12</v>
      </c>
      <c r="R15" t="s">
        <v>24</v>
      </c>
      <c r="S15" s="12">
        <f>11*S13+3*S14</f>
        <v>33.5</v>
      </c>
    </row>
    <row r="18" spans="1:19" x14ac:dyDescent="0.45">
      <c r="A18" t="s">
        <v>26</v>
      </c>
      <c r="L18" t="s">
        <v>31</v>
      </c>
    </row>
    <row r="19" spans="1:19" x14ac:dyDescent="0.45">
      <c r="A19" s="6" t="s">
        <v>22</v>
      </c>
      <c r="B19" s="6" t="s">
        <v>23</v>
      </c>
      <c r="L19" s="6" t="s">
        <v>26</v>
      </c>
      <c r="M19">
        <v>2</v>
      </c>
      <c r="N19">
        <v>2</v>
      </c>
      <c r="O19" s="6" t="s">
        <v>28</v>
      </c>
      <c r="P19" s="6">
        <v>18</v>
      </c>
      <c r="R19" t="s">
        <v>22</v>
      </c>
      <c r="S19" s="1" cm="1">
        <f t="array" ref="S19:S20">MMULT(MINVERSE(M19:N20),P19:P20)</f>
        <v>5</v>
      </c>
    </row>
    <row r="20" spans="1:19" x14ac:dyDescent="0.45">
      <c r="A20" s="6">
        <v>9</v>
      </c>
      <c r="B20" s="6">
        <v>0</v>
      </c>
      <c r="L20" s="6" t="s">
        <v>27</v>
      </c>
      <c r="M20">
        <v>4</v>
      </c>
      <c r="N20">
        <v>-5</v>
      </c>
      <c r="O20" s="6" t="s">
        <v>11</v>
      </c>
      <c r="P20" s="6">
        <v>0</v>
      </c>
      <c r="R20" t="s">
        <v>23</v>
      </c>
      <c r="S20" s="1">
        <v>4</v>
      </c>
    </row>
    <row r="21" spans="1:19" x14ac:dyDescent="0.45">
      <c r="A21" s="6">
        <v>0</v>
      </c>
      <c r="B21" s="6">
        <v>9</v>
      </c>
      <c r="R21" t="s">
        <v>24</v>
      </c>
      <c r="S21" s="12">
        <f>11*S19+3*S20</f>
        <v>67</v>
      </c>
    </row>
    <row r="24" spans="1:19" x14ac:dyDescent="0.45">
      <c r="A24" t="s">
        <v>27</v>
      </c>
    </row>
    <row r="25" spans="1:19" x14ac:dyDescent="0.45">
      <c r="A25" s="6" t="s">
        <v>22</v>
      </c>
      <c r="B25" s="6" t="s">
        <v>23</v>
      </c>
    </row>
    <row r="26" spans="1:19" x14ac:dyDescent="0.45">
      <c r="A26" s="6">
        <v>0</v>
      </c>
      <c r="B26" s="6">
        <v>0</v>
      </c>
    </row>
    <row r="27" spans="1:19" x14ac:dyDescent="0.45">
      <c r="A27" s="6">
        <v>10</v>
      </c>
      <c r="B27" s="6">
        <v>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3246-9B58-4377-B5B4-E1A8DE295576}">
  <dimension ref="A1:D19"/>
  <sheetViews>
    <sheetView tabSelected="1" workbookViewId="0">
      <selection activeCell="D20" sqref="D20"/>
    </sheetView>
  </sheetViews>
  <sheetFormatPr defaultRowHeight="14.25" x14ac:dyDescent="0.45"/>
  <sheetData>
    <row r="1" spans="1:4" x14ac:dyDescent="0.45">
      <c r="A1" s="13" t="s">
        <v>32</v>
      </c>
    </row>
    <row r="2" spans="1:4" x14ac:dyDescent="0.45">
      <c r="A2" t="s">
        <v>33</v>
      </c>
      <c r="B2">
        <v>8.9999999999999964</v>
      </c>
    </row>
    <row r="3" spans="1:4" x14ac:dyDescent="0.45">
      <c r="A3" t="s">
        <v>34</v>
      </c>
      <c r="B3">
        <v>0</v>
      </c>
    </row>
    <row r="4" spans="1:4" x14ac:dyDescent="0.45">
      <c r="A4" t="s">
        <v>35</v>
      </c>
      <c r="B4">
        <v>0</v>
      </c>
    </row>
    <row r="7" spans="1:4" x14ac:dyDescent="0.45">
      <c r="A7" s="13" t="s">
        <v>36</v>
      </c>
    </row>
    <row r="9" spans="1:4" x14ac:dyDescent="0.45">
      <c r="A9" t="s">
        <v>37</v>
      </c>
      <c r="B9">
        <f>3*B2+2*B3-1*B4</f>
        <v>26.999999999999989</v>
      </c>
    </row>
    <row r="11" spans="1:4" x14ac:dyDescent="0.45">
      <c r="A11" s="13" t="s">
        <v>38</v>
      </c>
    </row>
    <row r="12" spans="1:4" x14ac:dyDescent="0.45">
      <c r="C12" t="s">
        <v>39</v>
      </c>
      <c r="D12" t="s">
        <v>40</v>
      </c>
    </row>
    <row r="14" spans="1:4" x14ac:dyDescent="0.45">
      <c r="A14">
        <v>1</v>
      </c>
      <c r="B14">
        <f>B2+3*B3+B4</f>
        <v>8.9999999999999964</v>
      </c>
      <c r="C14" t="s">
        <v>11</v>
      </c>
      <c r="D14">
        <v>9</v>
      </c>
    </row>
    <row r="15" spans="1:4" x14ac:dyDescent="0.45">
      <c r="A15">
        <v>2</v>
      </c>
      <c r="B15">
        <f xml:space="preserve"> 2*B2+3*B3-B4</f>
        <v>17.999999999999993</v>
      </c>
      <c r="C15" t="s">
        <v>28</v>
      </c>
      <c r="D15">
        <v>2</v>
      </c>
    </row>
    <row r="16" spans="1:4" x14ac:dyDescent="0.45">
      <c r="A16">
        <v>3</v>
      </c>
      <c r="B16">
        <f>3*B2-2*B3+1*B4</f>
        <v>26.999999999999989</v>
      </c>
      <c r="C16" t="s">
        <v>28</v>
      </c>
      <c r="D16">
        <v>5</v>
      </c>
    </row>
    <row r="17" spans="1:4" x14ac:dyDescent="0.45">
      <c r="A17">
        <v>4</v>
      </c>
      <c r="B17">
        <f>B2</f>
        <v>8.9999999999999964</v>
      </c>
      <c r="C17" t="s">
        <v>28</v>
      </c>
      <c r="D17">
        <v>0</v>
      </c>
    </row>
    <row r="18" spans="1:4" x14ac:dyDescent="0.45">
      <c r="A18">
        <v>5</v>
      </c>
      <c r="B18">
        <f>B3</f>
        <v>0</v>
      </c>
      <c r="C18" t="s">
        <v>28</v>
      </c>
      <c r="D18">
        <v>0</v>
      </c>
    </row>
    <row r="19" spans="1:4" x14ac:dyDescent="0.45">
      <c r="A19">
        <v>6</v>
      </c>
      <c r="B19">
        <f>B4</f>
        <v>0</v>
      </c>
      <c r="C19" t="s">
        <v>28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CHAKRABORTY</dc:creator>
  <cp:lastModifiedBy>MOULI CHAKRABORTY</cp:lastModifiedBy>
  <dcterms:created xsi:type="dcterms:W3CDTF">2024-05-08T08:46:37Z</dcterms:created>
  <dcterms:modified xsi:type="dcterms:W3CDTF">2024-05-09T21:04:25Z</dcterms:modified>
</cp:coreProperties>
</file>