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5420886c301818/Desktop/Excel/"/>
    </mc:Choice>
  </mc:AlternateContent>
  <xr:revisionPtr revIDLastSave="0" documentId="8_{9F0094DA-726D-4F78-B29C-03AAF39721E4}" xr6:coauthVersionLast="47" xr6:coauthVersionMax="47" xr10:uidLastSave="{00000000-0000-0000-0000-000000000000}"/>
  <bookViews>
    <workbookView xWindow="-120" yWindow="-120" windowWidth="20730" windowHeight="11040" xr2:uid="{A04DBA0F-76A0-491B-9AC4-39AAFE633C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25" i="1"/>
  <c r="G26" i="1"/>
  <c r="G27" i="1"/>
  <c r="G17" i="1"/>
  <c r="F18" i="1"/>
  <c r="F19" i="1"/>
  <c r="F20" i="1"/>
  <c r="F21" i="1"/>
  <c r="F22" i="1"/>
  <c r="F23" i="1"/>
  <c r="F24" i="1"/>
  <c r="F25" i="1"/>
  <c r="F26" i="1"/>
  <c r="F27" i="1"/>
  <c r="F17" i="1"/>
  <c r="E18" i="1"/>
  <c r="E19" i="1"/>
  <c r="E20" i="1"/>
  <c r="E21" i="1"/>
  <c r="E22" i="1"/>
  <c r="E23" i="1"/>
  <c r="E24" i="1"/>
  <c r="E25" i="1"/>
  <c r="E26" i="1"/>
  <c r="E27" i="1"/>
  <c r="E17" i="1"/>
  <c r="H11" i="1"/>
  <c r="G11" i="1"/>
  <c r="F11" i="1"/>
  <c r="E11" i="1"/>
  <c r="D11" i="1"/>
  <c r="D9" i="1"/>
  <c r="E5" i="1"/>
  <c r="F2" i="1"/>
  <c r="E2" i="1"/>
  <c r="D2" i="1"/>
</calcChain>
</file>

<file path=xl/sharedStrings.xml><?xml version="1.0" encoding="utf-8"?>
<sst xmlns="http://schemas.openxmlformats.org/spreadsheetml/2006/main" count="41" uniqueCount="41">
  <si>
    <t>Manjit Kumar</t>
  </si>
  <si>
    <t>NAME</t>
  </si>
  <si>
    <t xml:space="preserve">SALARY </t>
  </si>
  <si>
    <t>COUNT</t>
  </si>
  <si>
    <t>COUNTA</t>
  </si>
  <si>
    <t>COUNTBLANK</t>
  </si>
  <si>
    <t>COUNTIF if a single condition met satisfy</t>
  </si>
  <si>
    <t>SUMIF</t>
  </si>
  <si>
    <t>Aryan Mishra</t>
  </si>
  <si>
    <t>Saurabh Yadav</t>
  </si>
  <si>
    <t>Mayank Agrawal</t>
  </si>
  <si>
    <t>Rajesh Singh</t>
  </si>
  <si>
    <t>Shivam Sangawan</t>
  </si>
  <si>
    <t>Vishal Singh</t>
  </si>
  <si>
    <t>Krishna Sharma</t>
  </si>
  <si>
    <t>Manu Dubey</t>
  </si>
  <si>
    <t>Shambhu Singh</t>
  </si>
  <si>
    <t>Shashank Singh</t>
  </si>
  <si>
    <t>Ritik Singhania</t>
  </si>
  <si>
    <t>MIN</t>
  </si>
  <si>
    <t>MAX</t>
  </si>
  <si>
    <t>SUM</t>
  </si>
  <si>
    <t>AVERAGE</t>
  </si>
  <si>
    <t>MEDIAN</t>
  </si>
  <si>
    <t>Project ID</t>
  </si>
  <si>
    <t>Cost Estimation</t>
  </si>
  <si>
    <t>Revenue Estimation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</si>
  <si>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</si>
  <si>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</si>
  <si>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</si>
  <si>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</si>
  <si>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</si>
  <si>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</si>
  <si>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</si>
  <si>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</si>
  <si>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</si>
  <si>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</si>
  <si>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</si>
  <si>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IF</t>
  </si>
  <si>
    <t>AND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</si>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</sst>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F83E-1439-41A4-9E0A-31371B0B277B}">
  <dimension ref="A1:I27"/>
  <sheetViews>
    <sheetView tabSelected="1" zoomScale="116" zoomScaleNormal="116" workbookViewId="0">
      <selection activeCell="E9" sqref="E9"/>
    </sheetView>
  </sheetViews>
  <sheetFormatPr defaultRowHeight="15" x14ac:dyDescent="0.25"/>
  <cols>
    <col min="1" max="1" width="16.85546875" customWidth="1"/>
    <col min="2" max="2" width="14.85546875" bestFit="1" customWidth="1"/>
    <col min="3" max="3" width="19" bestFit="1" customWidth="1"/>
    <col min="4" max="4" width="10.7109375" customWidth="1"/>
    <col min="5" max="5" width="37.5703125" bestFit="1" customWidth="1"/>
    <col min="6" max="6" width="13.42578125" bestFit="1" customWidth="1"/>
    <col min="7" max="7" width="17" bestFit="1" customWidth="1"/>
    <col min="8" max="8" width="11" customWidth="1"/>
  </cols>
  <sheetData>
    <row r="1" spans="1:9" x14ac:dyDescent="0.25">
      <c r="A1" s="1" t="s">
        <v>1</v>
      </c>
      <c r="B1" s="1" t="s">
        <v>2</v>
      </c>
      <c r="D1" s="2" t="s">
        <v>3</v>
      </c>
      <c r="E1" s="2" t="s">
        <v>4</v>
      </c>
      <c r="F1" s="2" t="s">
        <v>5</v>
      </c>
    </row>
    <row r="2" spans="1:9" x14ac:dyDescent="0.25">
      <c r="A2" t="s">
        <v>0</v>
      </c>
      <c r="B2">
        <v>51000</v>
      </c>
      <c r="D2">
        <f>COUNT(A2:B13)</f>
        <v>12</v>
      </c>
      <c r="E2">
        <f>COUNTA(A2:B13)</f>
        <v>24</v>
      </c>
      <c r="F2">
        <f>COUNTBLANK(A2:B13)</f>
        <v>0</v>
      </c>
    </row>
    <row r="3" spans="1:9" x14ac:dyDescent="0.25">
      <c r="A3" t="s">
        <v>8</v>
      </c>
      <c r="B3">
        <v>51000</v>
      </c>
    </row>
    <row r="4" spans="1:9" x14ac:dyDescent="0.25">
      <c r="A4" t="s">
        <v>9</v>
      </c>
      <c r="B4">
        <v>52000</v>
      </c>
      <c r="E4" t="s">
        <v>6</v>
      </c>
    </row>
    <row r="5" spans="1:9" x14ac:dyDescent="0.25">
      <c r="A5" t="s">
        <v>10</v>
      </c>
      <c r="B5">
        <v>52000</v>
      </c>
      <c r="E5">
        <f>COUNTIF(B2:B13,52000)</f>
        <v>3</v>
      </c>
    </row>
    <row r="6" spans="1:9" x14ac:dyDescent="0.25">
      <c r="A6" t="s">
        <v>11</v>
      </c>
      <c r="B6">
        <v>54000</v>
      </c>
    </row>
    <row r="7" spans="1:9" x14ac:dyDescent="0.25">
      <c r="A7" t="s">
        <v>12</v>
      </c>
      <c r="B7">
        <v>51000</v>
      </c>
    </row>
    <row r="8" spans="1:9" x14ac:dyDescent="0.25">
      <c r="A8" t="s">
        <v>13</v>
      </c>
      <c r="B8">
        <v>52000</v>
      </c>
      <c r="D8" t="s">
        <v>7</v>
      </c>
    </row>
    <row r="9" spans="1:9" x14ac:dyDescent="0.25">
      <c r="A9" t="s">
        <v>14</v>
      </c>
      <c r="B9">
        <v>57000</v>
      </c>
      <c r="D9">
        <f>SUMIF(A2:B13,"=51000")</f>
        <v>204000</v>
      </c>
    </row>
    <row r="10" spans="1:9" x14ac:dyDescent="0.25">
      <c r="A10" t="s">
        <v>15</v>
      </c>
      <c r="B10">
        <v>58000</v>
      </c>
      <c r="D10" s="3" t="s">
        <v>19</v>
      </c>
      <c r="E10" s="3" t="s">
        <v>20</v>
      </c>
      <c r="F10" s="3" t="s">
        <v>21</v>
      </c>
      <c r="G10" s="3" t="s">
        <v>22</v>
      </c>
      <c r="H10" s="3" t="s">
        <v>23</v>
      </c>
    </row>
    <row r="11" spans="1:9" x14ac:dyDescent="0.25">
      <c r="A11" t="s">
        <v>16</v>
      </c>
      <c r="B11">
        <v>51000</v>
      </c>
      <c r="D11">
        <f>MIN(B4:B13)</f>
        <v>51000</v>
      </c>
      <c r="E11">
        <f>MAX(B4:B13)</f>
        <v>61000</v>
      </c>
      <c r="F11">
        <f>SUM(B4:B13)</f>
        <v>548000</v>
      </c>
      <c r="G11">
        <f>AVERAGE(B4:B13)</f>
        <v>54800</v>
      </c>
      <c r="H11">
        <f>MEDIAN(B4:B13)</f>
        <v>53000</v>
      </c>
    </row>
    <row r="12" spans="1:9" x14ac:dyDescent="0.25">
      <c r="A12" t="s">
        <v>17</v>
      </c>
      <c r="B12">
        <v>60000</v>
      </c>
    </row>
    <row r="13" spans="1:9" x14ac:dyDescent="0.25">
      <c r="A13" t="s">
        <v>18</v>
      </c>
      <c r="B13">
        <v>61000</v>
      </c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5" t="s">
        <v>24</v>
      </c>
      <c r="B16" s="5" t="s">
        <v>25</v>
      </c>
      <c r="C16" s="5" t="s">
        <v>26</v>
      </c>
      <c r="E16" s="5" t="s">
        <v>38</v>
      </c>
      <c r="F16" s="5" t="s">
        <v>39</v>
      </c>
      <c r="G16" s="5" t="s">
        <v>40</v>
      </c>
    </row>
    <row r="17" spans="1:7" x14ac:dyDescent="0.25">
      <c r="A17" t="s">
        <v>27</v>
      </c>
      <c r="B17">
        <v>25000</v>
      </c>
      <c r="C17">
        <v>10000</v>
      </c>
      <c r="E17" t="str">
        <f>IF(B17&gt;=C17,"Failure Project","Successful Project")</f>
        <v>Failure Project</v>
      </c>
      <c r="F17" t="str">
        <f>IF(AND(C17&gt;100000,C17&gt;B17),"Extraordinary","Failure")</f>
        <v>Failure</v>
      </c>
      <c r="G17" t="str">
        <f>IF(OR(C17&gt;100000,C17&gt;B17),"Successful Project","Failure Project")</f>
        <v>Failure Project</v>
      </c>
    </row>
    <row r="18" spans="1:7" x14ac:dyDescent="0.25">
      <c r="A18" t="s">
        <v>28</v>
      </c>
      <c r="B18">
        <v>32000</v>
      </c>
      <c r="C18">
        <v>52000</v>
      </c>
      <c r="E18" t="str">
        <f t="shared" ref="E18:E27" si="0">IF(B18&gt;=C18,"Failure Project","Successful Project")</f>
        <v>Successful Project</v>
      </c>
      <c r="F18" t="str">
        <f t="shared" ref="F18:F27" si="1">IF(AND(C18&gt;100000,C18&gt;B18),"Extraordinary","Failure")</f>
        <v>Failure</v>
      </c>
      <c r="G18" t="str">
        <f t="shared" ref="G18:G27" si="2">IF(OR(C18&gt;100000,C18&gt;B18),"Successful Project","Failure Project")</f>
        <v>Successful Project</v>
      </c>
    </row>
    <row r="19" spans="1:7" x14ac:dyDescent="0.25">
      <c r="A19" t="s">
        <v>29</v>
      </c>
      <c r="B19">
        <v>65000</v>
      </c>
      <c r="C19">
        <v>64000</v>
      </c>
      <c r="E19" t="str">
        <f t="shared" si="0"/>
        <v>Failure Project</v>
      </c>
      <c r="F19" t="str">
        <f t="shared" si="1"/>
        <v>Failure</v>
      </c>
      <c r="G19" t="str">
        <f t="shared" si="2"/>
        <v>Failure Project</v>
      </c>
    </row>
    <row r="20" spans="1:7" x14ac:dyDescent="0.25">
      <c r="A20" t="s">
        <v>30</v>
      </c>
      <c r="B20">
        <v>98152</v>
      </c>
      <c r="C20">
        <v>102563</v>
      </c>
      <c r="E20" t="str">
        <f t="shared" si="0"/>
        <v>Successful Project</v>
      </c>
      <c r="F20" t="str">
        <f t="shared" si="1"/>
        <v>Extraordinary</v>
      </c>
      <c r="G20" t="str">
        <f t="shared" si="2"/>
        <v>Successful Project</v>
      </c>
    </row>
    <row r="21" spans="1:7" x14ac:dyDescent="0.25">
      <c r="A21" t="s">
        <v>31</v>
      </c>
      <c r="B21">
        <v>41000</v>
      </c>
      <c r="C21">
        <v>75000</v>
      </c>
      <c r="E21" t="str">
        <f t="shared" si="0"/>
        <v>Successful Project</v>
      </c>
      <c r="F21" t="str">
        <f t="shared" si="1"/>
        <v>Failure</v>
      </c>
      <c r="G21" t="str">
        <f t="shared" si="2"/>
        <v>Successful Project</v>
      </c>
    </row>
    <row r="22" spans="1:7" x14ac:dyDescent="0.25">
      <c r="A22" t="s">
        <v>32</v>
      </c>
      <c r="B22">
        <v>452145</v>
      </c>
      <c r="C22">
        <v>124563</v>
      </c>
      <c r="E22" t="str">
        <f t="shared" si="0"/>
        <v>Failure Project</v>
      </c>
      <c r="F22" t="str">
        <f t="shared" si="1"/>
        <v>Failure</v>
      </c>
      <c r="G22" t="str">
        <f t="shared" si="2"/>
        <v>Successful Project</v>
      </c>
    </row>
    <row r="23" spans="1:7" x14ac:dyDescent="0.25">
      <c r="A23" t="s">
        <v>33</v>
      </c>
      <c r="B23">
        <v>25630</v>
      </c>
      <c r="C23">
        <v>25630</v>
      </c>
      <c r="E23" t="str">
        <f t="shared" si="0"/>
        <v>Failure Project</v>
      </c>
      <c r="F23" t="str">
        <f t="shared" si="1"/>
        <v>Failure</v>
      </c>
      <c r="G23" t="str">
        <f t="shared" si="2"/>
        <v>Failure Project</v>
      </c>
    </row>
    <row r="24" spans="1:7" x14ac:dyDescent="0.25">
      <c r="A24" t="s">
        <v>34</v>
      </c>
      <c r="B24">
        <v>25896</v>
      </c>
      <c r="C24">
        <v>98650</v>
      </c>
      <c r="E24" t="str">
        <f t="shared" si="0"/>
        <v>Successful Project</v>
      </c>
      <c r="F24" t="str">
        <f t="shared" si="1"/>
        <v>Failure</v>
      </c>
      <c r="G24" t="str">
        <f t="shared" si="2"/>
        <v>Successful Project</v>
      </c>
    </row>
    <row r="25" spans="1:7" x14ac:dyDescent="0.25">
      <c r="A25" t="s">
        <v>35</v>
      </c>
      <c r="B25">
        <v>32563</v>
      </c>
      <c r="C25">
        <v>23650</v>
      </c>
      <c r="E25" t="str">
        <f t="shared" si="0"/>
        <v>Failure Project</v>
      </c>
      <c r="F25" t="str">
        <f t="shared" si="1"/>
        <v>Failure</v>
      </c>
      <c r="G25" t="str">
        <f t="shared" si="2"/>
        <v>Failure Project</v>
      </c>
    </row>
    <row r="26" spans="1:7" x14ac:dyDescent="0.25">
      <c r="A26" t="s">
        <v>36</v>
      </c>
      <c r="B26">
        <v>96854</v>
      </c>
      <c r="C26">
        <v>458962</v>
      </c>
      <c r="E26" t="str">
        <f t="shared" si="0"/>
        <v>Successful Project</v>
      </c>
      <c r="F26" t="str">
        <f t="shared" si="1"/>
        <v>Extraordinary</v>
      </c>
      <c r="G26" t="str">
        <f t="shared" si="2"/>
        <v>Successful Project</v>
      </c>
    </row>
    <row r="27" spans="1:7" x14ac:dyDescent="0.25">
      <c r="A27" t="s">
        <v>37</v>
      </c>
      <c r="B27">
        <v>78569</v>
      </c>
      <c r="C27">
        <v>77000</v>
      </c>
      <c r="E27" t="str">
        <f t="shared" si="0"/>
        <v>Failure Project</v>
      </c>
      <c r="F27" t="str">
        <f t="shared" si="1"/>
        <v>Failure</v>
      </c>
      <c r="G27" t="str">
        <f t="shared" si="2"/>
        <v>Failure Project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manjitjmblm@gmail.com</dc:creator>
  <cp:lastModifiedBy>manjitjmblm@gmail.com</cp:lastModifiedBy>
  <dcterms:created xsi:type="dcterms:W3CDTF">2023-12-22T07:05:21Z</dcterms:created>
  <dcterms:modified xsi:type="dcterms:W3CDTF">2023-12-22T08:34:43Z</dcterms:modified>
</cp:coreProperties>
</file>