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Skill\Excel_Data_Analytics_Course-main\6_Advanced_Data_Analysis\"/>
    </mc:Choice>
  </mc:AlternateContent>
  <xr:revisionPtr revIDLastSave="0" documentId="13_ncr:1_{40072142-3D77-4B80-8049-9B1A922F26CC}" xr6:coauthVersionLast="47" xr6:coauthVersionMax="47" xr10:uidLastSave="{00000000-0000-0000-0000-000000000000}"/>
  <bookViews>
    <workbookView xWindow="-110" yWindow="-110" windowWidth="19420" windowHeight="10300" firstSheet="7" activeTab="7" xr2:uid="{6C37AC85-509F-4D10-9DB1-F70D16D6FBAB}"/>
  </bookViews>
  <sheets>
    <sheet name="Sheet2" sheetId="17" r:id="rId1"/>
    <sheet name="Forecast_Original" sheetId="7" r:id="rId2"/>
    <sheet name="Forecast_Final" sheetId="8" r:id="rId3"/>
    <sheet name="Scenario Summary 2" sheetId="19" r:id="rId4"/>
    <sheet name="Answer Report 1" sheetId="20" state="hidden" r:id="rId5"/>
    <sheet name="Sensitivity Report 1" sheetId="21" state="hidden" r:id="rId6"/>
    <sheet name="Limits Report 1" sheetId="22" state="hidden" r:id="rId7"/>
    <sheet name="What-If_Analysis" sheetId="3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'What-If_Analysis'!$C$5</definedName>
    <definedName name="solver_cvg" localSheetId="7" hidden="1">0.0001</definedName>
    <definedName name="solver_drv" localSheetId="7" hidden="1">1</definedName>
    <definedName name="solver_eng" localSheetId="4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4" hidden="1">1</definedName>
    <definedName name="solver_neg" localSheetId="7" hidden="1">1</definedName>
    <definedName name="solver_nod" localSheetId="7" hidden="1">2147483647</definedName>
    <definedName name="solver_num" localSheetId="4" hidden="1">0</definedName>
    <definedName name="solver_num" localSheetId="7" hidden="1">2</definedName>
    <definedName name="solver_nwt" localSheetId="7" hidden="1">1</definedName>
    <definedName name="solver_opt" localSheetId="4" hidden="1">'Answer Report 1'!$A$1</definedName>
    <definedName name="solver_opt" localSheetId="7" hidden="1">'What-If_Analysis'!$C$5</definedName>
    <definedName name="solver_pre" localSheetId="7" hidden="1">0.000001</definedName>
    <definedName name="solver_rbv" localSheetId="7" hidden="1">2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0.04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6" hidden="1">2</definedName>
    <definedName name="solver_sho" localSheetId="10" hidden="1">2</definedName>
    <definedName name="solver_sho" localSheetId="7" hidden="1">2</definedName>
    <definedName name="solver_ssz" localSheetId="7" hidden="1">0</definedName>
    <definedName name="solver_tim" localSheetId="7" hidden="1">2147483647</definedName>
    <definedName name="solver_tol" localSheetId="7" hidden="1">0.01</definedName>
    <definedName name="solver_typ" localSheetId="4" hidden="1">1</definedName>
    <definedName name="solver_typ" localSheetId="7" hidden="1">1</definedName>
    <definedName name="solver_val" localSheetId="4" hidden="1">0</definedName>
    <definedName name="solver_val" localSheetId="7" hidden="1">900000</definedName>
    <definedName name="solver_ver" localSheetId="4" hidden="1">3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378" i="17"/>
  <c r="C390" i="17"/>
  <c r="C402" i="17"/>
  <c r="C367" i="17"/>
  <c r="C379" i="17"/>
  <c r="C391" i="17"/>
  <c r="C403" i="17"/>
  <c r="C415" i="17"/>
  <c r="C427" i="17"/>
  <c r="C380" i="17"/>
  <c r="C392" i="17"/>
  <c r="C404" i="17"/>
  <c r="C416" i="17"/>
  <c r="C368" i="17"/>
  <c r="C369" i="17"/>
  <c r="C381" i="17"/>
  <c r="C393" i="17"/>
  <c r="C405" i="17"/>
  <c r="C417" i="17"/>
  <c r="C395" i="17"/>
  <c r="C419" i="17"/>
  <c r="C370" i="17"/>
  <c r="C382" i="17"/>
  <c r="C394" i="17"/>
  <c r="C406" i="17"/>
  <c r="C418" i="17"/>
  <c r="C407" i="17"/>
  <c r="C371" i="17"/>
  <c r="C383" i="17"/>
  <c r="C372" i="17"/>
  <c r="C384" i="17"/>
  <c r="C396" i="17"/>
  <c r="C408" i="17"/>
  <c r="C420" i="17"/>
  <c r="C424" i="17"/>
  <c r="C425" i="17"/>
  <c r="C373" i="17"/>
  <c r="C385" i="17"/>
  <c r="C397" i="17"/>
  <c r="C409" i="17"/>
  <c r="C421" i="17"/>
  <c r="C412" i="17"/>
  <c r="C401" i="17"/>
  <c r="C374" i="17"/>
  <c r="C386" i="17"/>
  <c r="C398" i="17"/>
  <c r="C410" i="17"/>
  <c r="C422" i="17"/>
  <c r="C388" i="17"/>
  <c r="C413" i="17"/>
  <c r="C414" i="17"/>
  <c r="C375" i="17"/>
  <c r="C387" i="17"/>
  <c r="C399" i="17"/>
  <c r="C411" i="17"/>
  <c r="C423" i="17"/>
  <c r="C400" i="17"/>
  <c r="C389" i="17"/>
  <c r="C426" i="17"/>
  <c r="C376" i="17"/>
  <c r="C377" i="17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  <c r="E377" i="17"/>
  <c r="D411" i="17"/>
  <c r="E388" i="17"/>
  <c r="E401" i="17"/>
  <c r="D373" i="17"/>
  <c r="D384" i="17"/>
  <c r="D406" i="17"/>
  <c r="D417" i="17"/>
  <c r="D416" i="17"/>
  <c r="E403" i="17"/>
  <c r="D378" i="17"/>
  <c r="D413" i="17"/>
  <c r="D377" i="17"/>
  <c r="E411" i="17"/>
  <c r="D388" i="17"/>
  <c r="D401" i="17"/>
  <c r="E373" i="17"/>
  <c r="E384" i="17"/>
  <c r="E406" i="17"/>
  <c r="E417" i="17"/>
  <c r="E416" i="17"/>
  <c r="D403" i="17"/>
  <c r="E378" i="17"/>
  <c r="E385" i="17"/>
  <c r="D376" i="17"/>
  <c r="E399" i="17"/>
  <c r="E422" i="17"/>
  <c r="E412" i="17"/>
  <c r="E425" i="17"/>
  <c r="D372" i="17"/>
  <c r="D394" i="17"/>
  <c r="D405" i="17"/>
  <c r="D404" i="17"/>
  <c r="D391" i="17"/>
  <c r="E376" i="17"/>
  <c r="D399" i="17"/>
  <c r="D422" i="17"/>
  <c r="D412" i="17"/>
  <c r="D425" i="17"/>
  <c r="E372" i="17"/>
  <c r="E394" i="17"/>
  <c r="E405" i="17"/>
  <c r="E404" i="17"/>
  <c r="E391" i="17"/>
  <c r="E396" i="17"/>
  <c r="D426" i="17"/>
  <c r="D387" i="17"/>
  <c r="D410" i="17"/>
  <c r="D421" i="17"/>
  <c r="E424" i="17"/>
  <c r="D383" i="17"/>
  <c r="D382" i="17"/>
  <c r="E393" i="17"/>
  <c r="D392" i="17"/>
  <c r="D379" i="17"/>
  <c r="E415" i="17"/>
  <c r="E418" i="17"/>
  <c r="E426" i="17"/>
  <c r="E387" i="17"/>
  <c r="E410" i="17"/>
  <c r="E421" i="17"/>
  <c r="D424" i="17"/>
  <c r="E383" i="17"/>
  <c r="E382" i="17"/>
  <c r="D393" i="17"/>
  <c r="E392" i="17"/>
  <c r="E379" i="17"/>
  <c r="D390" i="17"/>
  <c r="E395" i="17"/>
  <c r="D389" i="17"/>
  <c r="E375" i="17"/>
  <c r="E398" i="17"/>
  <c r="D409" i="17"/>
  <c r="D420" i="17"/>
  <c r="D371" i="17"/>
  <c r="D370" i="17"/>
  <c r="D381" i="17"/>
  <c r="D380" i="17"/>
  <c r="D367" i="17"/>
  <c r="E389" i="17"/>
  <c r="D375" i="17"/>
  <c r="D398" i="17"/>
  <c r="E409" i="17"/>
  <c r="E420" i="17"/>
  <c r="E371" i="17"/>
  <c r="E370" i="17"/>
  <c r="E381" i="17"/>
  <c r="E380" i="17"/>
  <c r="E367" i="17"/>
  <c r="D418" i="17"/>
  <c r="D374" i="17"/>
  <c r="D415" i="17"/>
  <c r="D400" i="17"/>
  <c r="D414" i="17"/>
  <c r="D386" i="17"/>
  <c r="D397" i="17"/>
  <c r="D408" i="17"/>
  <c r="D407" i="17"/>
  <c r="D419" i="17"/>
  <c r="E369" i="17"/>
  <c r="E427" i="17"/>
  <c r="D402" i="17"/>
  <c r="E368" i="17"/>
  <c r="E400" i="17"/>
  <c r="E414" i="17"/>
  <c r="E386" i="17"/>
  <c r="E397" i="17"/>
  <c r="E408" i="17"/>
  <c r="E407" i="17"/>
  <c r="E419" i="17"/>
  <c r="D369" i="17"/>
  <c r="D427" i="17"/>
  <c r="E402" i="17"/>
  <c r="D423" i="17"/>
  <c r="E413" i="17"/>
  <c r="E374" i="17"/>
  <c r="D385" i="17"/>
  <c r="D396" i="17"/>
  <c r="D395" i="17"/>
  <c r="D368" i="17"/>
  <c r="E423" i="17"/>
  <c r="E390" i="17"/>
</calcChain>
</file>

<file path=xl/sharedStrings.xml><?xml version="1.0" encoding="utf-8"?>
<sst xmlns="http://schemas.openxmlformats.org/spreadsheetml/2006/main" count="237" uniqueCount="99">
  <si>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</si>
  <si>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</si>
  <si>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</si>
  <si>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</si>
  <si>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</si>
  <si>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</si>
  <si>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</si>
  <si>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</si>
  <si>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</si>
  <si>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</si>
  <si>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</si>
  <si>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</si>
  <si>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</si>
  <si>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</si>
  <si>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</si>
  <si>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</si>
  <si>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</si>
  <si>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</si>
  <si>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</si>
  <si>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</si>
  <si>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</si>
  <si>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</si>
  <si>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</si>
  <si>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</si>
  <si>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</si>
  <si>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</si>
  <si>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</si>
  <si>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</si>
  <si>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</si>
  <si>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</si>
  <si>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</si>
  <si>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</si>
  <si>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</si>
  <si>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</si>
  <si>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</si>
  <si>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</si>
  <si>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</si>
  <si>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</si>
  <si>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</si>
  <si>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</si>
  <si>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</si>
  <si>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</si>
  <si>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</si>
  <si>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</si>
  <si>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</si>
  <si>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</si>
  <si>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</si>
  <si>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</si>
  <si>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</si>
  <si>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</si>
  <si>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</si>
  <si>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</si>
  <si>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</si>
  <si>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</si>
  <si>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</si>
  <si>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</si>
  <si>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</si>
  <si>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</si>
  <si>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</si>
  <si>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</si>
  <si>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</si>
  <si>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</si>
  <si>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</si>
  <si>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</si>
  <si>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</si>
  <si>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</si>
  <si>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</si>
  <si>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</si>
  <si>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</si>
  <si>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</si>
  <si>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</si>
  <si>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</si>
  <si>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</si>
  <si>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</si>
  <si>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</si>
  <si>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</si>
  <si>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</si>
  <si>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</si>
  <si>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Timeline</t>
  </si>
  <si>
    <t>Values</t>
  </si>
  <si>
    <t>Forecast</t>
  </si>
  <si>
    <t>Lower Confidence Bound</t>
  </si>
  <si>
    <t>Upper Confidence Bound</t>
  </si>
  <si>
    <t>Created by LENOVO on 10/17/2025</t>
  </si>
  <si>
    <t>Created by LENOVO on 10/17/2025
Modified by LENOVO on 10/17/2025</t>
  </si>
  <si>
    <t>Report Created: 10/17/2025 12:25:00 AM</t>
  </si>
  <si>
    <t>Solution Time: 0.062 Seconds.</t>
  </si>
  <si>
    <t>Iterations: 5 Subproblems: 0</t>
  </si>
  <si>
    <t xml:space="preserve">Max Time Unlimited,  Iterations Unlimited, Precision </t>
  </si>
  <si>
    <t xml:space="preserve"> Convergence , Population Size 0, Derivatives Central</t>
  </si>
  <si>
    <t>Max Subproblems Unlimited, Max Integer Sols Unlimited, Integer Tolerance %, Assume NonNegative</t>
  </si>
  <si>
    <t>$C$14=900000</t>
  </si>
  <si>
    <t>Microsoft Excel 16.0 Sensitivity Report</t>
  </si>
  <si>
    <t>Report Created: 10/17/2025 12:25:01 AM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</si>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</sst>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E-46BC-83C0-70C2FBB7BBF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E-46BC-83C0-70C2FBB7BBF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E-46BC-83C0-70C2FBB7BBF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E-46BC-83C0-70C2FBB7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5167"/>
        <c:axId val="2038180159"/>
      </c:lineChart>
      <c:catAx>
        <c:axId val="181865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80159"/>
        <c:crosses val="autoZero"/>
        <c:auto val="1"/>
        <c:lblAlgn val="ctr"/>
        <c:lblOffset val="100"/>
        <c:noMultiLvlLbl val="0"/>
      </c:catAx>
      <c:valAx>
        <c:axId val="20381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2</xdr:row>
      <xdr:rowOff>82550</xdr:rowOff>
    </xdr:from>
    <xdr:to>
      <xdr:col>17</xdr:col>
      <xdr:colOff>155575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DF09E-68B2-70F1-0067-BEC828AF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483816-E03B-42F3-A5E5-28742C55E42B}" name="Table3" displayName="Table3" ref="A1:E427" totalsRowShown="0">
  <autoFilter ref="A1:E427" xr:uid="{AE483816-E03B-42F3-A5E5-28742C55E42B}"/>
  <tableColumns count="5">
    <tableColumn id="1" xr3:uid="{45E87B4C-13EA-4417-A5AB-843EE5CB2AD5}" name="Timeline" dataDxfId="2"/>
    <tableColumn id="2" xr3:uid="{C07656B2-86ED-458C-AC12-71F0FFD4D59E}" name="Values"/>
    <tableColumn id="3" xr3:uid="{0EE389D3-09E8-46D7-9164-E4FF49CBEE7A}" name="Forecast">
      <calculatedColumnFormula>_xlfn.FORECAST.ETS(A2,$B$2:$B$366,$A$2:$A$366,1,1)</calculatedColumnFormula>
    </tableColumn>
    <tableColumn id="4" xr3:uid="{220E22C3-7F19-4549-AC29-9A4F8C940581}" name="Lower Confidence Bound" dataDxfId="1">
      <calculatedColumnFormula>C2-_xlfn.FORECAST.ETS.CONFINT(A2,$B$2:$B$366,$A$2:$A$366,0.95,1,1)</calculatedColumnFormula>
    </tableColumn>
    <tableColumn id="5" xr3:uid="{EA182BB1-D343-4AED-88E7-BF3E0B67BEDF}" name="Upper Confidence Bound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E8ED-65B7-4E66-B3EF-D29CF53C128B}">
  <dimension ref="A1:E427"/>
  <sheetViews>
    <sheetView topLeftCell="A10" workbookViewId="0"/>
  </sheetViews>
  <sheetFormatPr defaultRowHeight="14.5" x14ac:dyDescent="0.35"/>
  <cols>
    <col min="1" max="1" width="10.08984375" customWidth="1"/>
    <col min="3" max="3" width="10" customWidth="1"/>
    <col min="4" max="4" width="23.54296875" customWidth="1"/>
    <col min="5" max="5" width="23.7265625" customWidth="1"/>
  </cols>
  <sheetData>
    <row r="1" spans="1:5" x14ac:dyDescent="0.3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4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5" x14ac:dyDescent="0.35"/>
  <cols>
    <col min="1" max="1" width="2.08984375" customWidth="1"/>
    <col min="2" max="2" width="5.90625" bestFit="1" customWidth="1"/>
    <col min="3" max="3" width="9.26953125" bestFit="1" customWidth="1"/>
    <col min="4" max="4" width="9.36328125" bestFit="1" customWidth="1"/>
    <col min="5" max="5" width="2.08984375" customWidth="1"/>
    <col min="6" max="6" width="5.54296875" bestFit="1" customWidth="1"/>
    <col min="7" max="7" width="11.6328125" bestFit="1" customWidth="1"/>
    <col min="8" max="8" width="2.08984375" customWidth="1"/>
    <col min="9" max="9" width="5.6328125" bestFit="1" customWidth="1"/>
    <col min="10" max="10" width="11.63281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640000.63710000005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4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opLeftCell="A348" workbookViewId="0">
      <selection activeCell="A2" sqref="A2:B366"/>
    </sheetView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C5B7-CCAB-4458-AF70-E91C19AEE0A3}">
  <sheetPr>
    <outlinePr summaryBelow="0"/>
  </sheetPr>
  <dimension ref="B1:G18"/>
  <sheetViews>
    <sheetView showGridLines="0" workbookViewId="0"/>
  </sheetViews>
  <sheetFormatPr defaultRowHeight="14.5" outlineLevelRow="1" outlineLevelCol="1" x14ac:dyDescent="0.35"/>
  <cols>
    <col min="3" max="3" width="10.08984375" bestFit="1" customWidth="1"/>
    <col min="4" max="7" width="12.17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73"/>
      <c r="C4" s="73"/>
      <c r="D4" s="67"/>
      <c r="E4" s="77" t="s">
        <v>83</v>
      </c>
      <c r="F4" s="77" t="s">
        <v>83</v>
      </c>
      <c r="G4" s="77" t="s">
        <v>84</v>
      </c>
    </row>
    <row r="5" spans="2:7" x14ac:dyDescent="0.35">
      <c r="B5" s="25" t="s">
        <v>23</v>
      </c>
      <c r="C5" s="25"/>
      <c r="D5" s="72"/>
      <c r="E5" s="72"/>
      <c r="F5" s="72"/>
      <c r="G5" s="72"/>
    </row>
    <row r="6" spans="2:7" outlineLevel="1" x14ac:dyDescent="0.35">
      <c r="B6" s="73"/>
      <c r="C6" s="73" t="s">
        <v>14</v>
      </c>
      <c r="D6" s="68">
        <v>120000</v>
      </c>
      <c r="E6" s="74">
        <v>100000</v>
      </c>
      <c r="F6" s="74">
        <v>80000</v>
      </c>
      <c r="G6" s="74">
        <v>120000</v>
      </c>
    </row>
    <row r="7" spans="2:7" outlineLevel="1" x14ac:dyDescent="0.35">
      <c r="B7" s="73"/>
      <c r="C7" s="73" t="s">
        <v>15</v>
      </c>
      <c r="D7" s="69">
        <v>0.05</v>
      </c>
      <c r="E7" s="75">
        <v>0.1</v>
      </c>
      <c r="F7" s="75">
        <v>0.15</v>
      </c>
      <c r="G7" s="75">
        <v>0.05</v>
      </c>
    </row>
    <row r="8" spans="2:7" outlineLevel="1" x14ac:dyDescent="0.35">
      <c r="B8" s="73"/>
      <c r="C8" s="73" t="s">
        <v>16</v>
      </c>
      <c r="D8" s="70">
        <v>8.0000000000000002E-3</v>
      </c>
      <c r="E8" s="76">
        <v>1.4999999999999999E-2</v>
      </c>
      <c r="F8" s="76">
        <v>1.2E-2</v>
      </c>
      <c r="G8" s="76">
        <v>8.0000000000000002E-3</v>
      </c>
    </row>
    <row r="9" spans="2:7" x14ac:dyDescent="0.35">
      <c r="B9" s="25" t="s">
        <v>25</v>
      </c>
      <c r="C9" s="25"/>
      <c r="D9" s="72"/>
      <c r="E9" s="72"/>
      <c r="F9" s="72"/>
      <c r="G9" s="72"/>
    </row>
    <row r="10" spans="2:7" outlineLevel="1" x14ac:dyDescent="0.35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5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5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5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5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4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0905-EF0E-43FE-9699-A153FE861FEC}">
  <dimension ref="A1:G27"/>
  <sheetViews>
    <sheetView showGridLines="0" workbookViewId="0"/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9.7265625" bestFit="1" customWidth="1"/>
    <col min="4" max="4" width="12.453125" bestFit="1" customWidth="1"/>
    <col min="5" max="5" width="13.1796875" bestFit="1" customWidth="1"/>
    <col min="6" max="6" width="6.7265625" bestFit="1" customWidth="1"/>
    <col min="7" max="7" width="5.453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85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86</v>
      </c>
    </row>
    <row r="8" spans="1:5" hidden="1" outlineLevel="1" x14ac:dyDescent="0.35">
      <c r="A8" s="7"/>
      <c r="B8" t="s">
        <v>87</v>
      </c>
    </row>
    <row r="9" spans="1:5" collapsed="1" x14ac:dyDescent="0.35">
      <c r="A9" s="7" t="s">
        <v>45</v>
      </c>
    </row>
    <row r="10" spans="1:5" hidden="1" outlineLevel="1" x14ac:dyDescent="0.35">
      <c r="B10" t="s">
        <v>88</v>
      </c>
    </row>
    <row r="11" spans="1:5" hidden="1" outlineLevel="1" x14ac:dyDescent="0.35">
      <c r="B11" t="s">
        <v>89</v>
      </c>
    </row>
    <row r="12" spans="1:5" hidden="1" outlineLevel="1" x14ac:dyDescent="0.35">
      <c r="B12" t="s">
        <v>90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4">
      <c r="B16" s="78" t="s">
        <v>29</v>
      </c>
      <c r="C16" s="78" t="s">
        <v>35</v>
      </c>
      <c r="D16" s="81">
        <v>800000</v>
      </c>
      <c r="E16" s="81">
        <v>900000</v>
      </c>
    </row>
    <row r="19" spans="1:7" ht="15" thickBot="1" x14ac:dyDescent="0.4">
      <c r="A19" t="s">
        <v>54</v>
      </c>
    </row>
    <row r="20" spans="1:7" ht="15" thickBot="1" x14ac:dyDescent="0.4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5">
      <c r="B21" s="80" t="s">
        <v>60</v>
      </c>
      <c r="C21" s="80" t="s">
        <v>15</v>
      </c>
      <c r="D21" s="82">
        <v>0.1</v>
      </c>
      <c r="E21" s="82">
        <v>0.18671845042020574</v>
      </c>
      <c r="F21" s="80" t="s">
        <v>61</v>
      </c>
    </row>
    <row r="22" spans="1:7" ht="15" thickBot="1" x14ac:dyDescent="0.4">
      <c r="B22" s="78" t="s">
        <v>62</v>
      </c>
      <c r="C22" s="78" t="s">
        <v>16</v>
      </c>
      <c r="D22" s="83">
        <v>1.4999999999999999E-2</v>
      </c>
      <c r="E22" s="83">
        <v>0.2096434013601926</v>
      </c>
      <c r="F22" s="78" t="s">
        <v>61</v>
      </c>
    </row>
    <row r="25" spans="1:7" ht="15" thickBot="1" x14ac:dyDescent="0.4">
      <c r="A25" t="s">
        <v>56</v>
      </c>
    </row>
    <row r="26" spans="1:7" ht="15" thickBot="1" x14ac:dyDescent="0.4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4">
      <c r="B27" s="78" t="s">
        <v>29</v>
      </c>
      <c r="C27" s="78" t="s">
        <v>35</v>
      </c>
      <c r="D27" s="81">
        <v>900000</v>
      </c>
      <c r="E27" s="78" t="s">
        <v>91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8724-1B65-48E2-A41C-552EEF1F1587}">
  <dimension ref="A1:E15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1.81640625" bestFit="1" customWidth="1"/>
    <col min="5" max="5" width="8.90625" bestFit="1" customWidth="1"/>
  </cols>
  <sheetData>
    <row r="1" spans="1:5" x14ac:dyDescent="0.35">
      <c r="A1" s="7" t="s">
        <v>92</v>
      </c>
    </row>
    <row r="2" spans="1:5" x14ac:dyDescent="0.35">
      <c r="A2" s="7" t="s">
        <v>38</v>
      </c>
    </row>
    <row r="3" spans="1:5" x14ac:dyDescent="0.35">
      <c r="A3" s="7" t="s">
        <v>93</v>
      </c>
    </row>
    <row r="6" spans="1:5" ht="15" thickBot="1" x14ac:dyDescent="0.4">
      <c r="A6" t="s">
        <v>54</v>
      </c>
    </row>
    <row r="7" spans="1:5" x14ac:dyDescent="0.35">
      <c r="B7" s="84"/>
      <c r="C7" s="84"/>
      <c r="D7" s="84" t="s">
        <v>94</v>
      </c>
      <c r="E7" s="84" t="s">
        <v>95</v>
      </c>
    </row>
    <row r="8" spans="1:5" ht="15" thickBot="1" x14ac:dyDescent="0.4">
      <c r="B8" s="85" t="s">
        <v>50</v>
      </c>
      <c r="C8" s="85" t="s">
        <v>51</v>
      </c>
      <c r="D8" s="85" t="s">
        <v>69</v>
      </c>
      <c r="E8" s="85" t="s">
        <v>96</v>
      </c>
    </row>
    <row r="9" spans="1:5" x14ac:dyDescent="0.35">
      <c r="B9" s="80" t="s">
        <v>60</v>
      </c>
      <c r="C9" s="80" t="s">
        <v>15</v>
      </c>
      <c r="D9" s="80">
        <v>0.18671845042020574</v>
      </c>
      <c r="E9" s="80">
        <v>0</v>
      </c>
    </row>
    <row r="10" spans="1:5" ht="15" thickBot="1" x14ac:dyDescent="0.4">
      <c r="B10" s="78" t="s">
        <v>62</v>
      </c>
      <c r="C10" s="78" t="s">
        <v>16</v>
      </c>
      <c r="D10" s="78">
        <v>0.2096434013601926</v>
      </c>
      <c r="E10" s="78">
        <v>0</v>
      </c>
    </row>
    <row r="12" spans="1:5" ht="15" thickBot="1" x14ac:dyDescent="0.4">
      <c r="A12" t="s">
        <v>56</v>
      </c>
    </row>
    <row r="13" spans="1:5" x14ac:dyDescent="0.35">
      <c r="B13" s="84"/>
      <c r="C13" s="84"/>
      <c r="D13" s="84" t="s">
        <v>94</v>
      </c>
      <c r="E13" s="84" t="s">
        <v>97</v>
      </c>
    </row>
    <row r="14" spans="1:5" ht="15" thickBot="1" x14ac:dyDescent="0.4">
      <c r="B14" s="85" t="s">
        <v>50</v>
      </c>
      <c r="C14" s="85" t="s">
        <v>51</v>
      </c>
      <c r="D14" s="85" t="s">
        <v>69</v>
      </c>
      <c r="E14" s="85" t="s">
        <v>98</v>
      </c>
    </row>
    <row r="15" spans="1:5" ht="15" thickBot="1" x14ac:dyDescent="0.4">
      <c r="B15" s="78" t="s">
        <v>29</v>
      </c>
      <c r="C15" s="78" t="s">
        <v>35</v>
      </c>
      <c r="D15" s="86">
        <v>900000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1560-43FC-4DE0-B2C1-4D93480A7B83}">
  <dimension ref="A1:J14"/>
  <sheetViews>
    <sheetView showGridLines="0" workbookViewId="0">
      <selection sqref="A1:A3"/>
    </sheetView>
  </sheetViews>
  <sheetFormatPr defaultRowHeight="14.5" x14ac:dyDescent="0.35"/>
  <cols>
    <col min="1" max="1" width="2.1796875" customWidth="1"/>
    <col min="2" max="2" width="4.1796875" bestFit="1" customWidth="1"/>
    <col min="3" max="3" width="7.7265625" bestFit="1" customWidth="1"/>
    <col min="4" max="4" width="9.6328125" bestFit="1" customWidth="1"/>
    <col min="5" max="5" width="2.1796875" customWidth="1"/>
    <col min="6" max="6" width="5.7265625" bestFit="1" customWidth="1"/>
    <col min="7" max="7" width="11.90625" bestFit="1" customWidth="1"/>
    <col min="8" max="8" width="2.1796875" customWidth="1"/>
    <col min="9" max="9" width="5.90625" bestFit="1" customWidth="1"/>
    <col min="10" max="10" width="8.816406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93</v>
      </c>
    </row>
    <row r="5" spans="1:10" ht="15" thickBot="1" x14ac:dyDescent="0.4"/>
    <row r="6" spans="1:10" x14ac:dyDescent="0.35">
      <c r="B6" s="84"/>
      <c r="C6" s="84" t="s">
        <v>71</v>
      </c>
      <c r="D6" s="84"/>
    </row>
    <row r="7" spans="1:10" ht="15" thickBot="1" x14ac:dyDescent="0.4">
      <c r="B7" s="85" t="s">
        <v>50</v>
      </c>
      <c r="C7" s="85" t="s">
        <v>51</v>
      </c>
      <c r="D7" s="85" t="s">
        <v>69</v>
      </c>
    </row>
    <row r="8" spans="1:10" ht="15" thickBot="1" x14ac:dyDescent="0.4">
      <c r="B8" s="78" t="s">
        <v>29</v>
      </c>
      <c r="C8" s="78" t="s">
        <v>35</v>
      </c>
      <c r="D8" s="81">
        <v>900000</v>
      </c>
    </row>
    <row r="10" spans="1:10" ht="15" thickBot="1" x14ac:dyDescent="0.4"/>
    <row r="11" spans="1:10" x14ac:dyDescent="0.3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4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5">
      <c r="B13" s="80" t="s">
        <v>60</v>
      </c>
      <c r="C13" s="80" t="s">
        <v>15</v>
      </c>
      <c r="D13" s="82">
        <v>0.18671845042020574</v>
      </c>
      <c r="F13" s="82">
        <v>0</v>
      </c>
      <c r="G13" s="82">
        <v>758393.87</v>
      </c>
      <c r="I13" s="80" t="e">
        <v>#N/A</v>
      </c>
      <c r="J13" s="80" t="e">
        <v>#N/A</v>
      </c>
    </row>
    <row r="14" spans="1:10" ht="15" thickBot="1" x14ac:dyDescent="0.4">
      <c r="B14" s="78" t="s">
        <v>62</v>
      </c>
      <c r="C14" s="78" t="s">
        <v>16</v>
      </c>
      <c r="D14" s="83">
        <v>0.2096434013601926</v>
      </c>
      <c r="F14" s="83">
        <v>0</v>
      </c>
      <c r="G14" s="83">
        <v>593359.23</v>
      </c>
      <c r="I14" s="78"/>
      <c r="J14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6" sqref="C6"/>
    </sheetView>
  </sheetViews>
  <sheetFormatPr defaultRowHeight="14.5" x14ac:dyDescent="0.35"/>
  <cols>
    <col min="2" max="2" width="11.54296875" customWidth="1"/>
    <col min="3" max="3" width="11.906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5">
      <c r="B4" s="1" t="s">
        <v>1</v>
      </c>
      <c r="C4" s="46">
        <v>0.18671845042020574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4">
      <c r="B5" s="3" t="s">
        <v>2</v>
      </c>
      <c r="C5" s="47">
        <v>0.04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5" thickBot="1" x14ac:dyDescent="0.4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5">
      <c r="B7" s="65" t="s">
        <v>5</v>
      </c>
      <c r="C7" s="66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>
        <f>(base*(1+raise)^B9)*(1+bonus)</f>
        <v>118671.84504202058</v>
      </c>
    </row>
    <row r="10" spans="2:8" x14ac:dyDescent="0.35">
      <c r="B10" s="4">
        <v>1</v>
      </c>
      <c r="C10" s="2">
        <f>(base*(1+raise)^B10)*(1+bonus)</f>
        <v>123418.7188437014</v>
      </c>
    </row>
    <row r="11" spans="2:8" x14ac:dyDescent="0.35">
      <c r="B11" s="4">
        <v>2</v>
      </c>
      <c r="C11" s="2">
        <f>(base*(1+raise)^B11)*(1+bonus)</f>
        <v>128355.46759744947</v>
      </c>
    </row>
    <row r="12" spans="2:8" x14ac:dyDescent="0.35">
      <c r="B12" s="4">
        <v>3</v>
      </c>
      <c r="C12" s="2">
        <f>(base*(1+raise)^B12)*(1+bonus)</f>
        <v>133489.68630134745</v>
      </c>
    </row>
    <row r="13" spans="2:8" ht="15" thickBot="1" x14ac:dyDescent="0.4">
      <c r="B13" s="36">
        <v>4</v>
      </c>
      <c r="C13" s="37">
        <f>(base*(1+raise)^B13)*(1+bonus)</f>
        <v>138829.27375340136</v>
      </c>
    </row>
    <row r="14" spans="2:8" ht="15.5" thickTop="1" thickBot="1" x14ac:dyDescent="0.4">
      <c r="B14" s="34" t="s">
        <v>3</v>
      </c>
      <c r="C14" s="35">
        <f>SUM(C9:C13)</f>
        <v>642764.9915379202</v>
      </c>
    </row>
  </sheetData>
  <scenarios current="2" show="2" sqref="C9:C14">
    <scenario name="Job 1" locked="1" count="3" user="LENOVO" comment="Created by LENOVO on 10/17/2025">
      <inputCells r="C3" val="100000" numFmtId="164"/>
      <inputCells r="C4" val="0.1" numFmtId="9"/>
      <inputCells r="C5" val="0.015" numFmtId="165"/>
    </scenario>
    <scenario name="Job 2" locked="1" count="3" user="LENOVO" comment="Created by LENOVO on 10/17/2025">
      <inputCells r="C3" val="80000" numFmtId="164"/>
      <inputCells r="C4" val="0.15" numFmtId="9"/>
      <inputCells r="C5" val="0.012" numFmtId="165"/>
    </scenario>
    <scenario name="Job 3" locked="1" count="3" user="LENOVO" comment="Created by LENOVO on 10/17/2025_x000a_Modified by LENOVO on 10/17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topLeftCell="A3" workbookViewId="0">
      <selection activeCell="K17" sqref="K17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Sheet2</vt:lpstr>
      <vt:lpstr>Forecast_Original</vt:lpstr>
      <vt:lpstr>Forecast_Final</vt:lpstr>
      <vt:lpstr>Scenario Summary 2</vt:lpstr>
      <vt:lpstr>Answer Report 1</vt:lpstr>
      <vt:lpstr>Sensitivity Report 1</vt:lpstr>
      <vt:lpstr>Limits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Manjur-E-Elahi Shimul</cp:lastModifiedBy>
  <dcterms:created xsi:type="dcterms:W3CDTF">2024-08-08T18:34:47Z</dcterms:created>
  <dcterms:modified xsi:type="dcterms:W3CDTF">2025-10-17T08:25:55Z</dcterms:modified>
</cp:coreProperties>
</file>