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erikpaster/Desktop/NULP/Андре/кривий/5/"/>
    </mc:Choice>
  </mc:AlternateContent>
  <xr:revisionPtr revIDLastSave="0" documentId="13_ncr:1_{6AC50C3E-8571-7248-92CF-21E92C48DE64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Аркуш1" sheetId="1" r:id="rId1"/>
  </sheets>
  <definedNames>
    <definedName name="solver_adj" localSheetId="0" hidden="1">Аркуш1!$D$15:$H$15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Аркуш1!$I$16</definedName>
    <definedName name="solver_lhs2" localSheetId="0" hidden="1">Аркуш1!$I$17</definedName>
    <definedName name="solver_lhs3" localSheetId="0" hidden="1">Аркуш1!$I$18</definedName>
    <definedName name="solver_lhs4" localSheetId="0" hidden="1">Аркуш1!$I$19</definedName>
    <definedName name="solver_lhs5" localSheetId="0" hidden="1">Аркуш1!$I$20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Аркуш1!$I$15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N23" i="1"/>
  <c r="N28" i="1" s="1"/>
  <c r="E23" i="1"/>
  <c r="E28" i="1" s="1"/>
  <c r="I15" i="1"/>
  <c r="R15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R17" i="1"/>
  <c r="R18" i="1"/>
  <c r="R19" i="1"/>
  <c r="R20" i="1"/>
  <c r="R16" i="1"/>
  <c r="E24" i="1" l="1"/>
  <c r="I20" i="1"/>
  <c r="I19" i="1"/>
  <c r="I18" i="1"/>
  <c r="I17" i="1"/>
  <c r="E26" i="1"/>
  <c r="E25" i="1"/>
  <c r="N25" i="1"/>
  <c r="N26" i="1"/>
  <c r="N27" i="1"/>
  <c r="E27" i="1"/>
  <c r="N24" i="1"/>
  <c r="H7" i="1"/>
  <c r="H8" i="1"/>
  <c r="H9" i="1"/>
  <c r="C10" i="1"/>
  <c r="D10" i="1"/>
  <c r="E10" i="1"/>
  <c r="F10" i="1"/>
  <c r="G10" i="1"/>
  <c r="H6" i="1"/>
  <c r="H5" i="1"/>
  <c r="N5" i="1" l="1"/>
  <c r="N4" i="1"/>
</calcChain>
</file>

<file path=xl/sharedStrings.xml><?xml version="1.0" encoding="utf-8"?>
<sst xmlns="http://schemas.openxmlformats.org/spreadsheetml/2006/main" count="40" uniqueCount="34">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</sst>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1"/>
      <color theme="1"/>
      <name val="Consolas"/>
      <family val="2"/>
    </font>
    <font>
      <sz val="12"/>
      <color rgb="FF9C0006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4" borderId="0" xfId="1" applyFont="1"/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119" workbookViewId="0">
      <selection activeCell="I11" sqref="I11"/>
    </sheetView>
  </sheetViews>
  <sheetFormatPr baseColWidth="10" defaultColWidth="8.83203125" defaultRowHeight="15" x14ac:dyDescent="0.2"/>
  <cols>
    <col min="8" max="8" width="8" customWidth="1"/>
    <col min="9" max="9" width="12.5" customWidth="1"/>
    <col min="18" max="18" width="14" customWidth="1"/>
  </cols>
  <sheetData>
    <row r="1" spans="1:2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 x14ac:dyDescent="0.25">
      <c r="A4" s="1"/>
      <c r="B4" s="2" t="s">
        <v>0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</v>
      </c>
      <c r="I4" s="1"/>
      <c r="J4" s="5"/>
      <c r="K4" s="1" t="s">
        <v>13</v>
      </c>
      <c r="L4" s="1"/>
      <c r="M4" s="1"/>
      <c r="N4" s="1">
        <f>MAX(H5:H9)</f>
        <v>4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/>
      <c r="B5" s="6" t="s">
        <v>3</v>
      </c>
      <c r="C5" s="7">
        <v>4</v>
      </c>
      <c r="D5" s="8">
        <v>10</v>
      </c>
      <c r="E5" s="8">
        <v>16</v>
      </c>
      <c r="F5" s="8">
        <v>14</v>
      </c>
      <c r="G5" s="9">
        <v>17</v>
      </c>
      <c r="H5" s="10">
        <f>MIN(B5:G5)</f>
        <v>4</v>
      </c>
      <c r="I5" s="1"/>
      <c r="J5" s="1"/>
      <c r="K5" s="1" t="s">
        <v>14</v>
      </c>
      <c r="L5" s="1"/>
      <c r="M5" s="1"/>
      <c r="N5" s="1">
        <f>MIN(C10:G10)</f>
        <v>16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/>
      <c r="B6" s="6" t="s">
        <v>4</v>
      </c>
      <c r="C6" s="11">
        <v>5</v>
      </c>
      <c r="D6" s="12">
        <v>4</v>
      </c>
      <c r="E6" s="12">
        <v>2</v>
      </c>
      <c r="F6" s="12">
        <v>16</v>
      </c>
      <c r="G6" s="13">
        <v>14</v>
      </c>
      <c r="H6" s="10">
        <f>MIN(B6:G6)</f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s="1"/>
      <c r="B7" s="6" t="s">
        <v>7</v>
      </c>
      <c r="C7" s="11">
        <v>17</v>
      </c>
      <c r="D7" s="12">
        <v>3</v>
      </c>
      <c r="E7" s="12">
        <v>6</v>
      </c>
      <c r="F7" s="12">
        <v>10</v>
      </c>
      <c r="G7" s="13">
        <v>15</v>
      </c>
      <c r="H7" s="10">
        <f>MIN(B7:G7)</f>
        <v>3</v>
      </c>
      <c r="I7" s="1"/>
      <c r="J7" s="14"/>
      <c r="K7" s="14" t="s">
        <v>15</v>
      </c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/>
      <c r="B8" s="6" t="s">
        <v>6</v>
      </c>
      <c r="C8" s="11">
        <v>14</v>
      </c>
      <c r="D8" s="12">
        <v>16</v>
      </c>
      <c r="E8" s="12">
        <v>18</v>
      </c>
      <c r="F8" s="12">
        <v>4</v>
      </c>
      <c r="G8" s="13">
        <v>7</v>
      </c>
      <c r="H8" s="10">
        <f>MIN(B8:G8)</f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thickBot="1" x14ac:dyDescent="0.25">
      <c r="A9" s="1"/>
      <c r="B9" s="6" t="s">
        <v>5</v>
      </c>
      <c r="C9" s="15">
        <v>6</v>
      </c>
      <c r="D9" s="16">
        <v>3</v>
      </c>
      <c r="E9" s="16">
        <v>10</v>
      </c>
      <c r="F9" s="16">
        <v>18</v>
      </c>
      <c r="G9" s="17">
        <v>15</v>
      </c>
      <c r="H9" s="10">
        <f>MIN(B9:G9)</f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thickBot="1" x14ac:dyDescent="0.25">
      <c r="A10" s="1"/>
      <c r="B10" s="18" t="s">
        <v>2</v>
      </c>
      <c r="C10" s="19">
        <f>MAX(C5:C9)</f>
        <v>17</v>
      </c>
      <c r="D10" s="19">
        <f>MAX(D5:D9)</f>
        <v>16</v>
      </c>
      <c r="E10" s="19">
        <f>MAX(E5:E9)</f>
        <v>18</v>
      </c>
      <c r="F10" s="19">
        <f>MAX(F5:F9)</f>
        <v>18</v>
      </c>
      <c r="G10" s="19">
        <f>MAX(G5:G9)</f>
        <v>17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21"/>
      <c r="C11" s="22"/>
      <c r="D11" s="22"/>
      <c r="E11" s="22"/>
      <c r="F11" s="22"/>
      <c r="G11" s="22"/>
      <c r="H11" s="2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23"/>
      <c r="E13" s="23"/>
      <c r="F13" s="23"/>
      <c r="G13" s="23"/>
      <c r="H13" s="23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23" t="s">
        <v>17</v>
      </c>
      <c r="E14" s="23" t="s">
        <v>18</v>
      </c>
      <c r="F14" s="23" t="s">
        <v>19</v>
      </c>
      <c r="G14" s="23" t="s">
        <v>20</v>
      </c>
      <c r="H14" s="23" t="s">
        <v>21</v>
      </c>
      <c r="I14" s="23" t="s">
        <v>16</v>
      </c>
      <c r="J14" s="23"/>
      <c r="K14" s="1"/>
      <c r="L14" s="1"/>
      <c r="M14" s="23" t="s">
        <v>28</v>
      </c>
      <c r="N14" s="23" t="s">
        <v>29</v>
      </c>
      <c r="O14" s="23" t="s">
        <v>30</v>
      </c>
      <c r="P14" s="23" t="s">
        <v>31</v>
      </c>
      <c r="Q14" s="23" t="s">
        <v>32</v>
      </c>
      <c r="R14" s="23" t="s">
        <v>33</v>
      </c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24">
        <v>3.1055900621118002E-3</v>
      </c>
      <c r="E15" s="24">
        <v>0</v>
      </c>
      <c r="F15" s="24">
        <v>0</v>
      </c>
      <c r="G15" s="24">
        <v>5.2795031055900624E-2</v>
      </c>
      <c r="H15" s="24">
        <v>4.1407867494824016E-2</v>
      </c>
      <c r="I15" s="25">
        <f>(D15+E15+F15+G15+H15)</f>
        <v>9.7308488612836447E-2</v>
      </c>
      <c r="J15" s="23"/>
      <c r="K15" s="1"/>
      <c r="L15" s="1"/>
      <c r="M15" s="24">
        <v>2.3809523809523808E-2</v>
      </c>
      <c r="N15" s="24">
        <v>3.1055900621118019E-2</v>
      </c>
      <c r="O15" s="24">
        <v>0</v>
      </c>
      <c r="P15" s="24">
        <v>4.2443064182194616E-2</v>
      </c>
      <c r="Q15" s="24">
        <v>0</v>
      </c>
      <c r="R15" s="25">
        <f>(M15+N15+O15+P15+Q15)</f>
        <v>9.7308488612836447E-2</v>
      </c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23">
        <f>C5</f>
        <v>4</v>
      </c>
      <c r="E16" s="23">
        <f>C6</f>
        <v>5</v>
      </c>
      <c r="F16" s="23">
        <f>C7</f>
        <v>17</v>
      </c>
      <c r="G16" s="23">
        <f>C8</f>
        <v>14</v>
      </c>
      <c r="H16" s="23">
        <f>C9</f>
        <v>6</v>
      </c>
      <c r="I16" s="26">
        <f>D16*$D$15+E16*$E$15+F16*$F$15+G16*$G$15+H16*$H$15</f>
        <v>1</v>
      </c>
      <c r="J16" s="23"/>
      <c r="K16" s="23"/>
      <c r="L16" s="1"/>
      <c r="M16" s="5">
        <v>4</v>
      </c>
      <c r="N16" s="5">
        <v>10</v>
      </c>
      <c r="O16" s="5">
        <v>16</v>
      </c>
      <c r="P16" s="5">
        <v>14</v>
      </c>
      <c r="Q16" s="5">
        <v>17</v>
      </c>
      <c r="R16" s="26">
        <f>M16*$M$15+N16*$N$15+$O$15*O16+P16*$P$15+Q16*$Q$15</f>
        <v>1</v>
      </c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23">
        <f>D5</f>
        <v>10</v>
      </c>
      <c r="E17" s="23">
        <f>D6</f>
        <v>4</v>
      </c>
      <c r="F17" s="23">
        <f>D7</f>
        <v>3</v>
      </c>
      <c r="G17" s="23">
        <f>D8</f>
        <v>16</v>
      </c>
      <c r="H17" s="23">
        <f>D9</f>
        <v>3</v>
      </c>
      <c r="I17" s="26">
        <f t="shared" ref="I17:I20" si="0">D17*$D$15+E17*$E$15+F17*$F$15+G17*$G$15+H17*$H$15</f>
        <v>1</v>
      </c>
      <c r="J17" s="23"/>
      <c r="K17" s="23"/>
      <c r="L17" s="1"/>
      <c r="M17" s="5">
        <v>5</v>
      </c>
      <c r="N17" s="5">
        <v>4</v>
      </c>
      <c r="O17" s="5">
        <v>2</v>
      </c>
      <c r="P17" s="5">
        <v>16</v>
      </c>
      <c r="Q17" s="5">
        <v>14</v>
      </c>
      <c r="R17" s="26">
        <f t="shared" ref="R17:R20" si="1">M17*$M$15+N17*$N$15+$O$15*O17+P17*$P$15+Q17*$Q$15</f>
        <v>0.92236024844720499</v>
      </c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23">
        <f>E5</f>
        <v>16</v>
      </c>
      <c r="E18" s="23">
        <f>E6</f>
        <v>2</v>
      </c>
      <c r="F18" s="23">
        <f>E7</f>
        <v>6</v>
      </c>
      <c r="G18" s="23">
        <f>E8</f>
        <v>18</v>
      </c>
      <c r="H18" s="23">
        <f>E9</f>
        <v>10</v>
      </c>
      <c r="I18" s="26">
        <f>D18*$D$15+E18*$E$15+F18*$F$15+G18*$G$15+H18*$H$15</f>
        <v>1.4140786749482401</v>
      </c>
      <c r="J18" s="23"/>
      <c r="K18" s="23"/>
      <c r="L18" s="1"/>
      <c r="M18" s="5">
        <v>17</v>
      </c>
      <c r="N18" s="5">
        <v>3</v>
      </c>
      <c r="O18" s="5">
        <v>6</v>
      </c>
      <c r="P18" s="5">
        <v>10</v>
      </c>
      <c r="Q18" s="5">
        <v>15</v>
      </c>
      <c r="R18" s="26">
        <f t="shared" si="1"/>
        <v>0.92236024844720499</v>
      </c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23">
        <f>F5</f>
        <v>14</v>
      </c>
      <c r="E19" s="23">
        <f>F6</f>
        <v>16</v>
      </c>
      <c r="F19" s="23">
        <f>F7</f>
        <v>10</v>
      </c>
      <c r="G19" s="23">
        <f>F8</f>
        <v>4</v>
      </c>
      <c r="H19" s="23">
        <f>F9</f>
        <v>18</v>
      </c>
      <c r="I19" s="26">
        <f t="shared" si="0"/>
        <v>1</v>
      </c>
      <c r="J19" s="23"/>
      <c r="K19" s="23"/>
      <c r="L19" s="1"/>
      <c r="M19" s="5">
        <v>14</v>
      </c>
      <c r="N19" s="5">
        <v>16</v>
      </c>
      <c r="O19" s="5">
        <v>18</v>
      </c>
      <c r="P19" s="5">
        <v>4</v>
      </c>
      <c r="Q19" s="5">
        <v>7</v>
      </c>
      <c r="R19" s="26">
        <f t="shared" si="1"/>
        <v>1</v>
      </c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23">
        <f>G5</f>
        <v>17</v>
      </c>
      <c r="E20" s="23">
        <f>G6</f>
        <v>14</v>
      </c>
      <c r="F20" s="23">
        <f>G7</f>
        <v>15</v>
      </c>
      <c r="G20" s="23">
        <f>G8</f>
        <v>7</v>
      </c>
      <c r="H20" s="23">
        <f>G9</f>
        <v>15</v>
      </c>
      <c r="I20" s="26">
        <f t="shared" si="0"/>
        <v>1.0434782608695652</v>
      </c>
      <c r="J20" s="23"/>
      <c r="K20" s="23"/>
      <c r="L20" s="1"/>
      <c r="M20" s="5">
        <v>6</v>
      </c>
      <c r="N20" s="5">
        <v>3</v>
      </c>
      <c r="O20" s="5">
        <v>10</v>
      </c>
      <c r="P20" s="5">
        <v>18</v>
      </c>
      <c r="Q20" s="5">
        <v>15</v>
      </c>
      <c r="R20" s="26">
        <f t="shared" si="1"/>
        <v>1</v>
      </c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 t="s">
        <v>22</v>
      </c>
      <c r="E23" s="1">
        <f>1/(D15+E15+F15+G15+H15)</f>
        <v>10.276595744680851</v>
      </c>
      <c r="F23" s="1"/>
      <c r="G23" s="1"/>
      <c r="H23" s="1"/>
      <c r="I23" s="1"/>
      <c r="J23" s="1"/>
      <c r="K23" s="1"/>
      <c r="L23" s="1"/>
      <c r="M23" s="1" t="s">
        <v>22</v>
      </c>
      <c r="N23" s="1">
        <f>1/(M15+N15+O15+P15+Q15)</f>
        <v>10.276595744680851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 t="s">
        <v>23</v>
      </c>
      <c r="E24" s="1">
        <f>D15*$E$23</f>
        <v>3.1914893617021267E-2</v>
      </c>
      <c r="F24" s="1"/>
      <c r="G24" s="1"/>
      <c r="H24" s="1"/>
      <c r="I24" s="1"/>
      <c r="J24" s="1"/>
      <c r="K24" s="1"/>
      <c r="L24" s="1"/>
      <c r="M24" s="1" t="s">
        <v>23</v>
      </c>
      <c r="N24" s="1">
        <f>M15*$N$23</f>
        <v>0.24468085106382975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 t="s">
        <v>24</v>
      </c>
      <c r="E25" s="1">
        <f>E15*$E$23</f>
        <v>0</v>
      </c>
      <c r="F25" s="1"/>
      <c r="G25" s="1"/>
      <c r="H25" s="1"/>
      <c r="I25" s="1"/>
      <c r="J25" s="1"/>
      <c r="K25" s="1"/>
      <c r="L25" s="1"/>
      <c r="M25" s="1" t="s">
        <v>24</v>
      </c>
      <c r="N25" s="1">
        <f>N15*$N$23</f>
        <v>0.31914893617021284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 t="s">
        <v>25</v>
      </c>
      <c r="E26" s="1">
        <f>F15*$E$23</f>
        <v>0</v>
      </c>
      <c r="F26" s="1"/>
      <c r="G26" s="1"/>
      <c r="H26" s="1"/>
      <c r="I26" s="1"/>
      <c r="J26" s="1"/>
      <c r="K26" s="1"/>
      <c r="L26" s="1"/>
      <c r="M26" s="1" t="s">
        <v>25</v>
      </c>
      <c r="N26" s="1">
        <f>O15*$N$23</f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 t="s">
        <v>26</v>
      </c>
      <c r="E27" s="1">
        <f>G15*$E$23</f>
        <v>0.54255319148936165</v>
      </c>
      <c r="F27" s="1"/>
      <c r="G27" s="1"/>
      <c r="H27" s="1"/>
      <c r="I27" s="1"/>
      <c r="J27" s="1"/>
      <c r="K27" s="1"/>
      <c r="L27" s="1"/>
      <c r="M27" s="1" t="s">
        <v>26</v>
      </c>
      <c r="N27" s="1">
        <f>P15*$N$23</f>
        <v>0.43617021276595741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 t="s">
        <v>27</v>
      </c>
      <c r="E28" s="1">
        <f>H15*$E$23</f>
        <v>0.42553191489361702</v>
      </c>
      <c r="F28" s="1"/>
      <c r="G28" s="1"/>
      <c r="H28" s="1"/>
      <c r="I28" s="1"/>
      <c r="J28" s="1"/>
      <c r="K28" s="1"/>
      <c r="L28" s="1"/>
      <c r="M28" s="1" t="s">
        <v>27</v>
      </c>
      <c r="N28" s="1">
        <f>Q15*$N$23</f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Kalambet</dc:creator>
  <cp:lastModifiedBy>Microsoft Office User</cp:lastModifiedBy>
  <dcterms:created xsi:type="dcterms:W3CDTF">2020-12-08T18:40:18Z</dcterms:created>
  <dcterms:modified xsi:type="dcterms:W3CDTF">2021-12-12T20:07:54Z</dcterms:modified>
</cp:coreProperties>
</file>