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anmeetbhabra/Documents/McGill/McGill SURE Project/Higher-Order/Higher-Order-Code-Output/"/>
    </mc:Choice>
  </mc:AlternateContent>
  <bookViews>
    <workbookView xWindow="0" yWindow="460" windowWidth="20300" windowHeight="16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6" i="1" l="1"/>
  <c r="Z19" i="1"/>
  <c r="Z12" i="1"/>
  <c r="Z5" i="1"/>
  <c r="S26" i="1"/>
  <c r="S19" i="1"/>
  <c r="T26" i="1"/>
  <c r="S12" i="1"/>
  <c r="T19" i="1"/>
  <c r="S5" i="1"/>
  <c r="T12" i="1"/>
  <c r="M56" i="1"/>
  <c r="M49" i="1"/>
  <c r="M42" i="1"/>
  <c r="M35" i="1"/>
  <c r="E49" i="1"/>
  <c r="E42" i="1"/>
  <c r="F49" i="1"/>
  <c r="E35" i="1"/>
  <c r="F42" i="1"/>
  <c r="E26" i="1"/>
  <c r="E19" i="1"/>
  <c r="F26" i="1"/>
  <c r="E12" i="1"/>
  <c r="F19" i="1"/>
  <c r="E5" i="1"/>
  <c r="F12" i="1"/>
  <c r="M26" i="1"/>
  <c r="M19" i="1"/>
  <c r="M12" i="1"/>
  <c r="M5" i="1"/>
</calcChain>
</file>

<file path=xl/sharedStrings.xml><?xml version="1.0" encoding="utf-8"?>
<sst xmlns="http://schemas.openxmlformats.org/spreadsheetml/2006/main" count="138" uniqueCount="21">
  <si>
    <t>Rectangular Mesh Periodic (500 iterations, dt = 2E-3)</t>
  </si>
  <si>
    <t>P = 1, N = 1</t>
  </si>
  <si>
    <t>Error RMS Density</t>
  </si>
  <si>
    <t>Error Average Density</t>
  </si>
  <si>
    <t xml:space="preserve">Num DOF </t>
  </si>
  <si>
    <t>L2</t>
  </si>
  <si>
    <t>P = 2, N = 2</t>
  </si>
  <si>
    <t>P = 3, N = 3</t>
  </si>
  <si>
    <t>P = 4, N = 4</t>
  </si>
  <si>
    <t>Sine Mesh Periodic (500 iterations, dt = 2E-3)</t>
  </si>
  <si>
    <t>Order L2</t>
  </si>
  <si>
    <t>Isoparametric</t>
  </si>
  <si>
    <t>Super/SubParamterc ( N=2)</t>
  </si>
  <si>
    <t>P = 1</t>
  </si>
  <si>
    <t>P = 2</t>
  </si>
  <si>
    <t>P = 3</t>
  </si>
  <si>
    <t>P = 4</t>
  </si>
  <si>
    <t>Rectangular Mesh Periodic (8000 iterations (1 Period), dt = 2E-3)</t>
  </si>
  <si>
    <t>Sinusoidal Mesh Periodic (8000 iterations U direction (1 Period), dt = 2E-3)</t>
  </si>
  <si>
    <t>put l infinity norm</t>
  </si>
  <si>
    <t>put l 2 error of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</si>
</sst>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showRuler="0" topLeftCell="Q1" workbookViewId="0">
      <selection activeCell="Y8" sqref="Y8"/>
    </sheetView>
  </sheetViews>
  <sheetFormatPr baseColWidth="10" defaultRowHeight="16" x14ac:dyDescent="0.2"/>
  <cols>
    <col min="3" max="3" width="16" bestFit="1" customWidth="1"/>
    <col min="4" max="4" width="18.83203125" bestFit="1" customWidth="1"/>
    <col min="5" max="5" width="10.1640625" customWidth="1"/>
    <col min="8" max="8" width="16" bestFit="1" customWidth="1"/>
    <col min="9" max="9" width="18.83203125" bestFit="1" customWidth="1"/>
    <col min="10" max="10" width="16" bestFit="1" customWidth="1"/>
    <col min="11" max="11" width="18.83203125" bestFit="1" customWidth="1"/>
    <col min="16" max="16" width="16" bestFit="1" customWidth="1"/>
    <col min="17" max="17" width="18.83203125" bestFit="1" customWidth="1"/>
    <col min="23" max="23" width="16" bestFit="1" customWidth="1"/>
    <col min="24" max="24" width="18.83203125" bestFit="1" customWidth="1"/>
  </cols>
  <sheetData>
    <row r="1" spans="1:26" x14ac:dyDescent="0.2">
      <c r="A1" s="2" t="s">
        <v>0</v>
      </c>
      <c r="B1" s="2"/>
      <c r="C1" s="2"/>
      <c r="D1" s="2"/>
      <c r="E1" s="2"/>
      <c r="F1" s="2"/>
      <c r="I1" t="s">
        <v>9</v>
      </c>
      <c r="O1" s="2" t="s">
        <v>17</v>
      </c>
      <c r="V1" s="2" t="s">
        <v>18</v>
      </c>
    </row>
    <row r="2" spans="1:26" x14ac:dyDescent="0.2">
      <c r="A2" s="2" t="s">
        <v>11</v>
      </c>
      <c r="B2" s="2"/>
      <c r="C2" s="2"/>
      <c r="D2" s="2"/>
      <c r="E2" s="2"/>
      <c r="F2" s="2"/>
      <c r="I2" t="s">
        <v>11</v>
      </c>
      <c r="O2" t="s">
        <v>11</v>
      </c>
      <c r="V2" t="s">
        <v>11</v>
      </c>
    </row>
    <row r="3" spans="1:26" x14ac:dyDescent="0.2">
      <c r="A3" s="2" t="s">
        <v>1</v>
      </c>
      <c r="B3" s="2"/>
      <c r="C3" s="2"/>
      <c r="D3" s="2"/>
      <c r="E3" s="2"/>
      <c r="I3" t="s">
        <v>1</v>
      </c>
      <c r="O3" s="2" t="s">
        <v>1</v>
      </c>
      <c r="P3" s="2"/>
      <c r="Q3" s="2"/>
      <c r="R3" s="2"/>
      <c r="S3" s="2"/>
      <c r="V3" s="2" t="s">
        <v>1</v>
      </c>
      <c r="W3" s="2"/>
      <c r="X3" s="2"/>
      <c r="Y3" s="2"/>
      <c r="Z3" s="2"/>
    </row>
    <row r="4" spans="1:26" x14ac:dyDescent="0.2">
      <c r="A4" s="2"/>
      <c r="B4" s="3" t="s">
        <v>2</v>
      </c>
      <c r="C4" s="3" t="s">
        <v>3</v>
      </c>
      <c r="D4" s="2" t="s">
        <v>4</v>
      </c>
      <c r="E4" s="2" t="s">
        <v>5</v>
      </c>
      <c r="F4" s="4" t="s">
        <v>10</v>
      </c>
      <c r="J4" s="1" t="s">
        <v>2</v>
      </c>
      <c r="K4" s="1" t="s">
        <v>3</v>
      </c>
      <c r="L4" t="s">
        <v>4</v>
      </c>
      <c r="M4" t="s">
        <v>5</v>
      </c>
      <c r="O4" s="2"/>
      <c r="P4" s="3" t="s">
        <v>2</v>
      </c>
      <c r="Q4" s="3" t="s">
        <v>3</v>
      </c>
      <c r="R4" s="2" t="s">
        <v>4</v>
      </c>
      <c r="S4" s="2" t="s">
        <v>5</v>
      </c>
      <c r="T4" s="4" t="s">
        <v>10</v>
      </c>
      <c r="V4" s="2"/>
      <c r="W4" s="3" t="s">
        <v>2</v>
      </c>
      <c r="X4" s="3" t="s">
        <v>3</v>
      </c>
      <c r="Y4" s="2" t="s">
        <v>4</v>
      </c>
      <c r="Z4" s="2" t="s">
        <v>5</v>
      </c>
    </row>
    <row r="5" spans="1:26" x14ac:dyDescent="0.2">
      <c r="A5" s="2"/>
      <c r="B5" s="3">
        <v>5.4001199999999999E-2</v>
      </c>
      <c r="C5" s="3">
        <v>0.81633869999999997</v>
      </c>
      <c r="D5" s="2">
        <v>64</v>
      </c>
      <c r="E5" s="3">
        <f xml:space="preserve"> SQRT(SUM(B5:B8)/SUM(D5:D8))</f>
        <v>2.7078089476318304E-2</v>
      </c>
      <c r="J5" s="1">
        <v>7.8080689999999994E-2</v>
      </c>
      <c r="K5" s="1">
        <v>1.154272</v>
      </c>
      <c r="L5">
        <v>64</v>
      </c>
      <c r="M5" s="1">
        <f xml:space="preserve"> SQRT(SUM(J5:J8)/SUM(L5:L8))</f>
        <v>3.135160918417905E-2</v>
      </c>
      <c r="O5" s="2"/>
      <c r="P5" s="3">
        <v>0.25795790000000002</v>
      </c>
      <c r="Q5" s="3">
        <v>1.0844640000000001</v>
      </c>
      <c r="R5" s="2">
        <v>64</v>
      </c>
      <c r="S5" s="3">
        <f xml:space="preserve"> SQRT(SUM(P5:P8)/SUM(R5:R8))</f>
        <v>6.4615802657902496E-2</v>
      </c>
      <c r="V5" s="2"/>
      <c r="W5" s="3">
        <v>0.25645059999999997</v>
      </c>
      <c r="X5" s="3">
        <v>1.1367039999999999</v>
      </c>
      <c r="Y5" s="2">
        <v>64</v>
      </c>
      <c r="Z5" s="3">
        <f xml:space="preserve"> SQRT(SUM(W5:W8)/SUM(Y5:Y8))</f>
        <v>6.3981054935230625E-2</v>
      </c>
    </row>
    <row r="6" spans="1:26" x14ac:dyDescent="0.2">
      <c r="A6" s="2"/>
      <c r="B6" s="3">
        <v>6.2538579999999996E-2</v>
      </c>
      <c r="C6" s="3">
        <v>1.056378</v>
      </c>
      <c r="D6" s="2">
        <v>64</v>
      </c>
      <c r="E6" s="2"/>
      <c r="J6" s="1">
        <v>6.9885349999999999E-2</v>
      </c>
      <c r="K6" s="1">
        <v>0.99484919999999999</v>
      </c>
      <c r="L6">
        <v>64</v>
      </c>
      <c r="O6" s="2"/>
      <c r="P6" s="3">
        <v>0.26624769999999998</v>
      </c>
      <c r="Q6" s="3">
        <v>1.2990980000000001</v>
      </c>
      <c r="R6" s="2">
        <v>64</v>
      </c>
      <c r="S6" s="2"/>
      <c r="V6" s="2"/>
      <c r="W6" s="3">
        <v>0.26841900000000002</v>
      </c>
      <c r="X6" s="3">
        <v>1.377275</v>
      </c>
      <c r="Y6" s="2">
        <v>64</v>
      </c>
      <c r="Z6" s="2"/>
    </row>
    <row r="7" spans="1:26" x14ac:dyDescent="0.2">
      <c r="A7" s="2"/>
      <c r="B7" s="3">
        <v>5.0528740000000003E-2</v>
      </c>
      <c r="C7" s="3">
        <v>0.84780339999999998</v>
      </c>
      <c r="D7" s="2">
        <v>64</v>
      </c>
      <c r="E7" s="2"/>
      <c r="J7" s="1">
        <v>7.7792840000000002E-2</v>
      </c>
      <c r="K7" s="1">
        <v>0.90311640000000004</v>
      </c>
      <c r="L7">
        <v>64</v>
      </c>
      <c r="O7" s="2"/>
      <c r="P7" s="3">
        <v>0.27679860000000001</v>
      </c>
      <c r="Q7" s="3">
        <v>1.5170669999999999</v>
      </c>
      <c r="R7" s="2">
        <v>64</v>
      </c>
      <c r="S7" s="2"/>
      <c r="V7" s="2"/>
      <c r="W7" s="3">
        <v>0.26832299999999998</v>
      </c>
      <c r="X7" s="3">
        <v>1.3662479999999999</v>
      </c>
      <c r="Y7" s="2">
        <v>64</v>
      </c>
      <c r="Z7" s="2"/>
    </row>
    <row r="8" spans="1:26" x14ac:dyDescent="0.2">
      <c r="A8" s="2"/>
      <c r="B8" s="3">
        <v>2.063655E-2</v>
      </c>
      <c r="C8" s="3">
        <v>0.56074710000000005</v>
      </c>
      <c r="D8" s="2">
        <v>64</v>
      </c>
      <c r="E8" s="2"/>
      <c r="J8" s="1">
        <v>2.5869509999999998E-2</v>
      </c>
      <c r="K8" s="1">
        <v>0.50426970000000004</v>
      </c>
      <c r="L8">
        <v>64</v>
      </c>
      <c r="O8" s="2"/>
      <c r="P8" s="3">
        <v>0.26784750000000002</v>
      </c>
      <c r="Q8" s="3">
        <v>1.312189</v>
      </c>
      <c r="R8" s="2">
        <v>64</v>
      </c>
      <c r="S8" s="2"/>
      <c r="V8" s="2"/>
      <c r="W8" s="3">
        <v>0.25476270000000001</v>
      </c>
      <c r="X8" s="3">
        <v>1.1383939999999999</v>
      </c>
      <c r="Y8" s="2">
        <v>64</v>
      </c>
      <c r="Z8" s="2"/>
    </row>
    <row r="9" spans="1:26" x14ac:dyDescent="0.2">
      <c r="A9" s="2"/>
      <c r="B9" s="2"/>
      <c r="C9" s="2"/>
      <c r="D9" s="2"/>
      <c r="E9" s="2"/>
      <c r="O9" s="2"/>
      <c r="P9" s="2"/>
      <c r="Q9" s="2"/>
      <c r="R9" s="2"/>
      <c r="S9" s="2"/>
      <c r="V9" s="2"/>
      <c r="W9" s="2"/>
      <c r="X9" s="2"/>
      <c r="Y9" s="2"/>
      <c r="Z9" s="2"/>
    </row>
    <row r="10" spans="1:26" x14ac:dyDescent="0.2">
      <c r="A10" s="2" t="s">
        <v>6</v>
      </c>
      <c r="B10" s="2"/>
      <c r="C10" s="2"/>
      <c r="D10" s="2"/>
      <c r="E10" s="2"/>
      <c r="I10" t="s">
        <v>6</v>
      </c>
      <c r="O10" s="2" t="s">
        <v>6</v>
      </c>
      <c r="P10" s="2"/>
      <c r="Q10" s="2"/>
      <c r="R10" s="2"/>
      <c r="S10" s="2"/>
      <c r="V10" s="2" t="s">
        <v>6</v>
      </c>
      <c r="W10" s="2"/>
      <c r="X10" s="2"/>
      <c r="Y10" s="2"/>
      <c r="Z10" s="2"/>
    </row>
    <row r="11" spans="1:26" x14ac:dyDescent="0.2">
      <c r="A11" s="2"/>
      <c r="B11" s="3" t="s">
        <v>2</v>
      </c>
      <c r="C11" s="3" t="s">
        <v>3</v>
      </c>
      <c r="D11" s="2" t="s">
        <v>4</v>
      </c>
      <c r="E11" s="2" t="s">
        <v>5</v>
      </c>
      <c r="F11" s="4" t="s">
        <v>10</v>
      </c>
      <c r="J11" s="1" t="s">
        <v>2</v>
      </c>
      <c r="K11" s="1" t="s">
        <v>3</v>
      </c>
      <c r="L11" t="s">
        <v>4</v>
      </c>
      <c r="M11" t="s">
        <v>5</v>
      </c>
      <c r="O11" s="2"/>
      <c r="P11" s="3" t="s">
        <v>2</v>
      </c>
      <c r="Q11" s="3" t="s">
        <v>3</v>
      </c>
      <c r="R11" s="2" t="s">
        <v>4</v>
      </c>
      <c r="S11" s="2" t="s">
        <v>5</v>
      </c>
      <c r="T11" s="4" t="s">
        <v>10</v>
      </c>
      <c r="V11" s="2"/>
      <c r="W11" s="3" t="s">
        <v>2</v>
      </c>
      <c r="X11" s="3" t="s">
        <v>3</v>
      </c>
      <c r="Y11" s="2" t="s">
        <v>4</v>
      </c>
      <c r="Z11" s="2" t="s">
        <v>5</v>
      </c>
    </row>
    <row r="12" spans="1:26" x14ac:dyDescent="0.2">
      <c r="A12" s="2"/>
      <c r="B12" s="3">
        <v>6.9141610000000003E-3</v>
      </c>
      <c r="C12" s="3">
        <v>0.30103809999999998</v>
      </c>
      <c r="D12" s="2">
        <v>144</v>
      </c>
      <c r="E12" s="3">
        <f xml:space="preserve"> SQRT(SUM(B12:B15)/SUM(D12:D15))</f>
        <v>8.4219084337617128E-3</v>
      </c>
      <c r="F12">
        <f>LN(E12/E5)/LN((SUM(D12:D15)/SUM(D5:D8))^(-0.5))</f>
        <v>2.8803672959564128</v>
      </c>
      <c r="J12" s="1">
        <v>4.6722739999999999E-2</v>
      </c>
      <c r="K12" s="1">
        <v>0.86284989999999995</v>
      </c>
      <c r="L12">
        <v>144</v>
      </c>
      <c r="M12" s="1">
        <f xml:space="preserve"> SQRT(SUM(J12:J15)/SUM(L12:L15))</f>
        <v>1.7228195760632239E-2</v>
      </c>
      <c r="O12" s="2"/>
      <c r="P12" s="3">
        <v>2.1705160000000001E-2</v>
      </c>
      <c r="Q12" s="3">
        <v>1.0883449999999999</v>
      </c>
      <c r="R12" s="2">
        <v>144</v>
      </c>
      <c r="S12" s="3">
        <f xml:space="preserve"> SQRT(SUM(P12:P15)/SUM(R12:R15))</f>
        <v>1.2944699419281837E-2</v>
      </c>
      <c r="T12">
        <f>LN(S12/S5)/LN((SUM(R12:R15)/SUM(R5:R8))^(-0.5))</f>
        <v>3.9652551571198704</v>
      </c>
      <c r="V12" s="2"/>
      <c r="W12" s="3">
        <v>5.1095359999999999E-2</v>
      </c>
      <c r="X12" s="3">
        <v>1.3477980000000001</v>
      </c>
      <c r="Y12" s="2">
        <v>144</v>
      </c>
      <c r="Z12" s="3">
        <f xml:space="preserve"> SQRT(SUM(W12:W15)/SUM(Y12:Y15))</f>
        <v>1.8189642390046532E-2</v>
      </c>
    </row>
    <row r="13" spans="1:26" x14ac:dyDescent="0.2">
      <c r="A13" s="2"/>
      <c r="B13" s="3">
        <v>5.7799289999999996E-3</v>
      </c>
      <c r="C13" s="3">
        <v>0.4052018</v>
      </c>
      <c r="D13" s="2">
        <v>144</v>
      </c>
      <c r="E13" s="2"/>
      <c r="J13" s="1">
        <v>3.0121749999999999E-2</v>
      </c>
      <c r="K13" s="1">
        <v>0.79296699999999998</v>
      </c>
      <c r="L13">
        <v>144</v>
      </c>
      <c r="O13" s="2"/>
      <c r="P13" s="3">
        <v>2.323764E-2</v>
      </c>
      <c r="Q13" s="3">
        <v>1.1906099999999999</v>
      </c>
      <c r="R13" s="2">
        <v>144</v>
      </c>
      <c r="S13" s="2"/>
      <c r="V13" s="2"/>
      <c r="W13" s="3">
        <v>4.7935400000000003E-2</v>
      </c>
      <c r="X13" s="3">
        <v>1.2629239999999999</v>
      </c>
      <c r="Y13" s="2">
        <v>144</v>
      </c>
      <c r="Z13" s="2"/>
    </row>
    <row r="14" spans="1:26" x14ac:dyDescent="0.2">
      <c r="A14" s="2"/>
      <c r="B14" s="3">
        <v>1.300462E-2</v>
      </c>
      <c r="C14" s="3">
        <v>0.44806220000000002</v>
      </c>
      <c r="D14" s="2">
        <v>144</v>
      </c>
      <c r="E14" s="2"/>
      <c r="J14" s="1">
        <v>1.206931E-2</v>
      </c>
      <c r="K14" s="1">
        <v>0.36480600000000002</v>
      </c>
      <c r="L14">
        <v>144</v>
      </c>
      <c r="O14" s="2"/>
      <c r="P14" s="3">
        <v>2.328651E-2</v>
      </c>
      <c r="Q14" s="3">
        <v>1.138409</v>
      </c>
      <c r="R14" s="2">
        <v>144</v>
      </c>
      <c r="V14" s="2"/>
      <c r="W14" s="3">
        <v>4.5844999999999997E-2</v>
      </c>
      <c r="X14" s="3">
        <v>1.0541929999999999</v>
      </c>
      <c r="Y14" s="2">
        <v>144</v>
      </c>
    </row>
    <row r="15" spans="1:26" x14ac:dyDescent="0.2">
      <c r="A15" s="2"/>
      <c r="B15" s="3">
        <v>1.515613E-2</v>
      </c>
      <c r="C15" s="3">
        <v>0.62194649999999996</v>
      </c>
      <c r="D15" s="2">
        <v>144</v>
      </c>
      <c r="E15" s="2"/>
      <c r="J15" s="1">
        <v>8.2049179999999999E-2</v>
      </c>
      <c r="K15" s="1">
        <v>1.055669</v>
      </c>
      <c r="L15">
        <v>144</v>
      </c>
      <c r="O15" s="2"/>
      <c r="P15" s="3">
        <v>2.8288270000000001E-2</v>
      </c>
      <c r="Q15" s="3">
        <v>1.1422319999999999</v>
      </c>
      <c r="R15" s="2">
        <v>144</v>
      </c>
      <c r="S15" s="2"/>
      <c r="V15" s="2"/>
      <c r="W15" s="3">
        <v>4.570138E-2</v>
      </c>
      <c r="X15" s="3">
        <v>1.147397</v>
      </c>
      <c r="Y15" s="2">
        <v>144</v>
      </c>
      <c r="Z15" s="2"/>
    </row>
    <row r="16" spans="1:26" x14ac:dyDescent="0.2">
      <c r="A16" s="2"/>
      <c r="B16" s="2"/>
      <c r="C16" s="2"/>
      <c r="D16" s="2"/>
      <c r="E16" s="2"/>
      <c r="O16" s="2"/>
      <c r="P16" s="2"/>
      <c r="Q16" s="2"/>
      <c r="R16" s="2"/>
      <c r="S16" s="2"/>
      <c r="V16" s="2"/>
      <c r="W16" s="2"/>
      <c r="X16" s="2"/>
      <c r="Y16" s="2"/>
      <c r="Z16" s="2"/>
    </row>
    <row r="17" spans="1:26" x14ac:dyDescent="0.2">
      <c r="A17" s="2" t="s">
        <v>7</v>
      </c>
      <c r="B17" s="2"/>
      <c r="C17" s="2"/>
      <c r="D17" s="2"/>
      <c r="E17" s="2"/>
      <c r="I17" t="s">
        <v>7</v>
      </c>
      <c r="O17" s="2" t="s">
        <v>7</v>
      </c>
      <c r="P17" s="2"/>
      <c r="Q17" s="2"/>
      <c r="R17" s="2"/>
      <c r="S17" s="2"/>
      <c r="V17" s="2" t="s">
        <v>7</v>
      </c>
      <c r="W17" s="2"/>
      <c r="X17" s="2"/>
      <c r="Y17" s="2"/>
      <c r="Z17" s="2"/>
    </row>
    <row r="18" spans="1:26" x14ac:dyDescent="0.2">
      <c r="A18" s="2"/>
      <c r="B18" s="3" t="s">
        <v>2</v>
      </c>
      <c r="C18" s="3" t="s">
        <v>3</v>
      </c>
      <c r="D18" s="2" t="s">
        <v>4</v>
      </c>
      <c r="E18" s="2" t="s">
        <v>5</v>
      </c>
      <c r="F18" s="4" t="s">
        <v>10</v>
      </c>
      <c r="J18" s="1" t="s">
        <v>2</v>
      </c>
      <c r="K18" s="1" t="s">
        <v>3</v>
      </c>
      <c r="L18" t="s">
        <v>4</v>
      </c>
      <c r="M18" t="s">
        <v>5</v>
      </c>
      <c r="O18" s="2"/>
      <c r="P18" s="3" t="s">
        <v>2</v>
      </c>
      <c r="Q18" s="3" t="s">
        <v>3</v>
      </c>
      <c r="R18" s="2" t="s">
        <v>4</v>
      </c>
      <c r="S18" s="2" t="s">
        <v>5</v>
      </c>
      <c r="T18" s="4" t="s">
        <v>10</v>
      </c>
      <c r="V18" s="2"/>
      <c r="W18" s="3" t="s">
        <v>2</v>
      </c>
      <c r="X18" s="3" t="s">
        <v>3</v>
      </c>
      <c r="Y18" s="2" t="s">
        <v>4</v>
      </c>
      <c r="Z18" s="2" t="s">
        <v>5</v>
      </c>
    </row>
    <row r="19" spans="1:26" x14ac:dyDescent="0.2">
      <c r="A19" s="2"/>
      <c r="B19" s="3">
        <v>1.5151279999999999E-3</v>
      </c>
      <c r="C19" s="3">
        <v>0.26125569999999998</v>
      </c>
      <c r="D19" s="2">
        <v>256</v>
      </c>
      <c r="E19" s="3">
        <f xml:space="preserve"> SQRT(SUM(B19:B22)/SUM(D19:D22))</f>
        <v>2.7715969244676885E-3</v>
      </c>
      <c r="F19">
        <f>LN(E19/E12)/LN((SUM(D19:D22)/SUM(D12:D15))^(-0.5))</f>
        <v>3.8633370054308611</v>
      </c>
      <c r="J19" s="1">
        <v>1.1730819999999999E-2</v>
      </c>
      <c r="K19" s="1">
        <v>0.44697160000000002</v>
      </c>
      <c r="L19">
        <v>256</v>
      </c>
      <c r="M19" s="1">
        <f xml:space="preserve"> SQRT(SUM(J19:J22)/SUM(L19:L22))</f>
        <v>5.380705002889956E-3</v>
      </c>
      <c r="O19" s="2"/>
      <c r="P19" s="3">
        <v>1.327705E-2</v>
      </c>
      <c r="Q19" s="3">
        <v>1.0481799999999999</v>
      </c>
      <c r="R19" s="2">
        <v>256</v>
      </c>
      <c r="S19" s="3">
        <f xml:space="preserve"> SQRT(SUM(P19:P22)/SUM(R19:R22))</f>
        <v>6.6278129346621579E-3</v>
      </c>
      <c r="T19">
        <f>LN(S19/S12)/LN((SUM(R19:R22)/SUM(R12:R15))^(-0.5))</f>
        <v>2.3269142624297436</v>
      </c>
      <c r="V19" s="2"/>
      <c r="W19" s="3">
        <v>1.6472469999999999E-2</v>
      </c>
      <c r="X19" s="3">
        <v>0.96987350000000006</v>
      </c>
      <c r="Y19" s="2">
        <v>256</v>
      </c>
      <c r="Z19" s="3">
        <f xml:space="preserve"> SQRT(SUM(W19:W22)/SUM(Y19:Y22))</f>
        <v>7.6218160616827405E-3</v>
      </c>
    </row>
    <row r="20" spans="1:26" x14ac:dyDescent="0.2">
      <c r="A20" s="2"/>
      <c r="B20" s="3">
        <v>2.183426E-3</v>
      </c>
      <c r="C20" s="3">
        <v>0.21339739999999999</v>
      </c>
      <c r="D20" s="2">
        <v>256</v>
      </c>
      <c r="E20" s="2"/>
      <c r="J20" s="1">
        <v>1.233198E-3</v>
      </c>
      <c r="K20" s="1">
        <v>0.17995249999999999</v>
      </c>
      <c r="L20">
        <v>256</v>
      </c>
      <c r="O20" s="2"/>
      <c r="P20" s="3">
        <v>1.410225E-2</v>
      </c>
      <c r="Q20" s="3">
        <v>1.0882350000000001</v>
      </c>
      <c r="R20" s="2">
        <v>256</v>
      </c>
      <c r="S20" s="2"/>
      <c r="V20" s="2"/>
      <c r="W20" s="3">
        <v>2.0469600000000001E-2</v>
      </c>
      <c r="X20" s="3">
        <v>1.2114819999999999</v>
      </c>
      <c r="Y20" s="2">
        <v>256</v>
      </c>
      <c r="Z20" s="2"/>
    </row>
    <row r="21" spans="1:26" x14ac:dyDescent="0.2">
      <c r="A21" s="2"/>
      <c r="B21" s="3">
        <v>8.3623550000000001E-4</v>
      </c>
      <c r="C21" s="3">
        <v>0.16345290000000001</v>
      </c>
      <c r="D21" s="2">
        <v>256</v>
      </c>
      <c r="E21" s="2"/>
      <c r="J21" s="1">
        <v>3.975096E-3</v>
      </c>
      <c r="K21" s="1">
        <v>0.36551620000000001</v>
      </c>
      <c r="L21">
        <v>256</v>
      </c>
      <c r="O21" s="2"/>
      <c r="P21" s="3">
        <v>8.0058100000000004E-3</v>
      </c>
      <c r="Q21" s="3">
        <v>0.89852509999999997</v>
      </c>
      <c r="R21" s="2">
        <v>256</v>
      </c>
      <c r="S21" s="2"/>
      <c r="V21" s="2"/>
      <c r="W21" s="3">
        <v>7.8132400000000008E-3</v>
      </c>
      <c r="X21" s="3">
        <v>0.93011719999999998</v>
      </c>
      <c r="Y21" s="2">
        <v>256</v>
      </c>
      <c r="Z21" s="2"/>
    </row>
    <row r="22" spans="1:26" x14ac:dyDescent="0.2">
      <c r="A22" s="2"/>
      <c r="B22" s="3">
        <v>3.3313219999999998E-3</v>
      </c>
      <c r="C22" s="3">
        <v>0.3167452</v>
      </c>
      <c r="D22" s="2">
        <v>256</v>
      </c>
      <c r="E22" s="2"/>
      <c r="J22" s="1">
        <v>1.270772E-2</v>
      </c>
      <c r="K22" s="1">
        <v>0.48563040000000002</v>
      </c>
      <c r="L22">
        <v>256</v>
      </c>
      <c r="O22" s="2"/>
      <c r="P22" s="3">
        <v>9.5970640000000006E-3</v>
      </c>
      <c r="Q22" s="3">
        <v>0.96739220000000004</v>
      </c>
      <c r="R22" s="2">
        <v>256</v>
      </c>
      <c r="S22" s="2"/>
      <c r="V22" s="2"/>
      <c r="W22" s="3">
        <v>1.4730979999999999E-2</v>
      </c>
      <c r="X22" s="3">
        <v>1.0459430000000001</v>
      </c>
      <c r="Y22" s="2">
        <v>256</v>
      </c>
      <c r="Z22" s="2"/>
    </row>
    <row r="23" spans="1:26" x14ac:dyDescent="0.2">
      <c r="A23" s="2"/>
      <c r="B23" s="2"/>
      <c r="C23" s="2"/>
      <c r="D23" s="2"/>
      <c r="E23" s="2"/>
      <c r="O23" s="2"/>
      <c r="P23" s="2"/>
      <c r="Q23" s="2"/>
      <c r="R23" s="2"/>
      <c r="S23" s="2"/>
      <c r="V23" s="2"/>
      <c r="W23" s="2"/>
      <c r="X23" s="2"/>
      <c r="Y23" s="2"/>
      <c r="Z23" s="2"/>
    </row>
    <row r="24" spans="1:26" x14ac:dyDescent="0.2">
      <c r="A24" s="2" t="s">
        <v>8</v>
      </c>
      <c r="B24" s="2"/>
      <c r="C24" s="2"/>
      <c r="D24" s="2"/>
      <c r="E24" s="2"/>
      <c r="I24" t="s">
        <v>8</v>
      </c>
      <c r="O24" s="2" t="s">
        <v>8</v>
      </c>
      <c r="P24" s="2"/>
      <c r="Q24" s="2"/>
      <c r="R24" s="2"/>
      <c r="S24" s="2"/>
      <c r="V24" s="2" t="s">
        <v>8</v>
      </c>
      <c r="W24" s="2"/>
      <c r="X24" s="2"/>
      <c r="Y24" s="2"/>
      <c r="Z24" s="2"/>
    </row>
    <row r="25" spans="1:26" x14ac:dyDescent="0.2">
      <c r="A25" s="2"/>
      <c r="B25" s="3" t="s">
        <v>2</v>
      </c>
      <c r="C25" s="3" t="s">
        <v>3</v>
      </c>
      <c r="D25" s="2" t="s">
        <v>4</v>
      </c>
      <c r="E25" s="2" t="s">
        <v>5</v>
      </c>
      <c r="F25" s="4" t="s">
        <v>10</v>
      </c>
      <c r="J25" s="1" t="s">
        <v>2</v>
      </c>
      <c r="K25" s="1" t="s">
        <v>3</v>
      </c>
      <c r="L25" t="s">
        <v>4</v>
      </c>
      <c r="M25" t="s">
        <v>5</v>
      </c>
      <c r="O25" s="2"/>
      <c r="P25" s="3" t="s">
        <v>2</v>
      </c>
      <c r="Q25" s="3" t="s">
        <v>3</v>
      </c>
      <c r="R25" s="2" t="s">
        <v>4</v>
      </c>
      <c r="S25" s="2" t="s">
        <v>5</v>
      </c>
      <c r="T25" s="4" t="s">
        <v>10</v>
      </c>
      <c r="V25" s="2"/>
      <c r="W25" s="3" t="s">
        <v>2</v>
      </c>
      <c r="X25" s="3" t="s">
        <v>3</v>
      </c>
      <c r="Y25" s="2" t="s">
        <v>4</v>
      </c>
      <c r="Z25" s="2" t="s">
        <v>5</v>
      </c>
    </row>
    <row r="26" spans="1:26" x14ac:dyDescent="0.2">
      <c r="A26" s="2"/>
      <c r="B26" s="3">
        <v>2.640524E-4</v>
      </c>
      <c r="C26" s="3">
        <v>9.3043399999999998E-2</v>
      </c>
      <c r="D26" s="2">
        <v>400</v>
      </c>
      <c r="E26" s="3">
        <f xml:space="preserve"> SQRT(SUM(B26:B29)/SUM(D26:D29))</f>
        <v>1.0566863004222208E-3</v>
      </c>
      <c r="F26">
        <f>LN(E26/E19)/LN((SUM(D26:D29)/SUM(D19:D22))^(-0.5))</f>
        <v>4.3213696992007895</v>
      </c>
      <c r="J26" s="1">
        <v>4.725269E-4</v>
      </c>
      <c r="K26" s="1">
        <v>0.11601019999999999</v>
      </c>
      <c r="L26">
        <v>400</v>
      </c>
      <c r="M26" s="1">
        <f xml:space="preserve"> SQRT(SUM(J26:J29)/SUM(L26:L29))</f>
        <v>2.2948132957824694E-3</v>
      </c>
      <c r="O26" s="2"/>
      <c r="P26" s="3">
        <v>7.5560369999999998E-3</v>
      </c>
      <c r="Q26" s="3">
        <v>0.60920359999999996</v>
      </c>
      <c r="R26" s="2">
        <v>400</v>
      </c>
      <c r="S26" s="3">
        <f xml:space="preserve"> SQRT(SUM(P26:P29)/SUM(R26:R29))</f>
        <v>4.4041605329506331E-3</v>
      </c>
      <c r="T26">
        <f>LN(S26/S19)/LN((SUM(R26:R29)/SUM(R19:R22))^(-0.5))</f>
        <v>1.8316693601142076</v>
      </c>
      <c r="V26" s="2"/>
      <c r="W26" s="3">
        <v>2.1929250000000001E-2</v>
      </c>
      <c r="X26" s="3">
        <v>1.443079</v>
      </c>
      <c r="Y26" s="2">
        <v>400</v>
      </c>
      <c r="Z26" s="3">
        <f xml:space="preserve"> SQRT(SUM(W26:W29)/SUM(Y26:Y29))</f>
        <v>7.6666175723065777E-3</v>
      </c>
    </row>
    <row r="27" spans="1:26" x14ac:dyDescent="0.2">
      <c r="A27" s="2"/>
      <c r="B27" s="3">
        <v>2.2443800000000001E-4</v>
      </c>
      <c r="C27" s="3">
        <v>0.1023435</v>
      </c>
      <c r="D27" s="2">
        <v>400</v>
      </c>
      <c r="E27" s="2"/>
      <c r="J27" s="1">
        <v>2.390877E-3</v>
      </c>
      <c r="K27" s="1">
        <v>0.26581320000000003</v>
      </c>
      <c r="L27">
        <v>400</v>
      </c>
      <c r="O27" s="2"/>
      <c r="P27" s="3">
        <v>7.5573569999999998E-3</v>
      </c>
      <c r="Q27" s="3">
        <v>0.79790859999999997</v>
      </c>
      <c r="R27" s="2">
        <v>400</v>
      </c>
      <c r="S27" s="2"/>
      <c r="V27" s="2"/>
      <c r="W27" s="3">
        <v>2.2701289999999999E-2</v>
      </c>
      <c r="X27" s="3">
        <v>1.13992</v>
      </c>
      <c r="Y27" s="2">
        <v>400</v>
      </c>
      <c r="Z27" s="2"/>
    </row>
    <row r="28" spans="1:26" x14ac:dyDescent="0.2">
      <c r="A28" s="2"/>
      <c r="B28" s="3">
        <v>6.0204150000000005E-4</v>
      </c>
      <c r="C28" s="3">
        <v>0.14830589999999999</v>
      </c>
      <c r="D28" s="2">
        <v>400</v>
      </c>
      <c r="E28" s="2"/>
      <c r="J28" s="1">
        <v>2.8300209999999998E-3</v>
      </c>
      <c r="K28" s="1">
        <v>0.3152529</v>
      </c>
      <c r="L28">
        <v>400</v>
      </c>
      <c r="O28" s="2"/>
      <c r="P28" s="3">
        <v>8.5238650000000003E-3</v>
      </c>
      <c r="Q28" s="3">
        <v>0.76765550000000005</v>
      </c>
      <c r="R28" s="2">
        <v>400</v>
      </c>
      <c r="S28" s="2"/>
      <c r="V28" s="2"/>
      <c r="W28" s="3">
        <v>2.906589E-2</v>
      </c>
      <c r="X28" s="3">
        <v>1.450224</v>
      </c>
      <c r="Y28" s="2">
        <v>400</v>
      </c>
      <c r="Z28" s="2"/>
    </row>
    <row r="29" spans="1:26" x14ac:dyDescent="0.2">
      <c r="A29" s="2"/>
      <c r="B29" s="3">
        <v>6.9600559999999996E-4</v>
      </c>
      <c r="C29" s="3">
        <v>0.1568688</v>
      </c>
      <c r="D29" s="2">
        <v>400</v>
      </c>
      <c r="E29" s="2"/>
      <c r="J29" s="1">
        <v>2.7324440000000001E-3</v>
      </c>
      <c r="K29" s="1">
        <v>0.28525499999999998</v>
      </c>
      <c r="L29">
        <v>400</v>
      </c>
      <c r="O29" s="2"/>
      <c r="P29" s="3">
        <v>7.3973490000000001E-3</v>
      </c>
      <c r="Q29" s="3">
        <v>0.72718459999999996</v>
      </c>
      <c r="R29" s="2">
        <v>400</v>
      </c>
      <c r="S29" s="2"/>
      <c r="V29" s="2"/>
      <c r="W29" s="3">
        <v>2.034681E-2</v>
      </c>
      <c r="X29" s="3">
        <v>1.201397</v>
      </c>
      <c r="Y29" s="2">
        <v>400</v>
      </c>
      <c r="Z29" s="2"/>
    </row>
    <row r="32" spans="1:26" x14ac:dyDescent="0.2">
      <c r="A32" t="s">
        <v>12</v>
      </c>
      <c r="I32" t="s">
        <v>12</v>
      </c>
    </row>
    <row r="33" spans="1:17" x14ac:dyDescent="0.2">
      <c r="A33" s="2" t="s">
        <v>13</v>
      </c>
      <c r="B33" s="2"/>
      <c r="C33" s="2"/>
      <c r="D33" s="2"/>
      <c r="E33" s="2"/>
      <c r="I33" t="s">
        <v>13</v>
      </c>
      <c r="Q33" t="s">
        <v>19</v>
      </c>
    </row>
    <row r="34" spans="1:17" x14ac:dyDescent="0.2">
      <c r="A34" s="2"/>
      <c r="B34" s="3" t="s">
        <v>2</v>
      </c>
      <c r="C34" s="3" t="s">
        <v>3</v>
      </c>
      <c r="D34" s="2" t="s">
        <v>4</v>
      </c>
      <c r="E34" s="2" t="s">
        <v>5</v>
      </c>
      <c r="F34" s="4" t="s">
        <v>10</v>
      </c>
      <c r="J34" s="1" t="s">
        <v>2</v>
      </c>
      <c r="K34" s="1" t="s">
        <v>3</v>
      </c>
      <c r="L34" t="s">
        <v>4</v>
      </c>
      <c r="M34" t="s">
        <v>5</v>
      </c>
      <c r="Q34" t="s">
        <v>20</v>
      </c>
    </row>
    <row r="35" spans="1:17" x14ac:dyDescent="0.2">
      <c r="A35" s="2"/>
      <c r="B35" s="3">
        <v>5.4001199999999999E-2</v>
      </c>
      <c r="C35" s="3">
        <v>0.81633869999999997</v>
      </c>
      <c r="D35" s="2">
        <v>64</v>
      </c>
      <c r="E35" s="3">
        <f xml:space="preserve"> SQRT(SUM(B35:B38)/SUM(D35:D38))</f>
        <v>2.7078089476318304E-2</v>
      </c>
      <c r="J35" s="1">
        <v>8.0052180000000001E-2</v>
      </c>
      <c r="K35" s="1">
        <v>0.92659409999999998</v>
      </c>
      <c r="L35">
        <v>64</v>
      </c>
      <c r="M35" s="1">
        <f xml:space="preserve"> SQRT(SUM(J35:J38)/SUM(L35:L38))</f>
        <v>3.2496986038131288E-2</v>
      </c>
    </row>
    <row r="36" spans="1:17" x14ac:dyDescent="0.2">
      <c r="A36" s="2"/>
      <c r="B36" s="3">
        <v>6.2538579999999996E-2</v>
      </c>
      <c r="C36" s="3">
        <v>1.056378</v>
      </c>
      <c r="D36" s="2">
        <v>64</v>
      </c>
      <c r="E36" s="2"/>
      <c r="J36" s="1">
        <v>8.4321240000000006E-2</v>
      </c>
      <c r="K36" s="1">
        <v>1.1675450000000001</v>
      </c>
      <c r="L36">
        <v>64</v>
      </c>
    </row>
    <row r="37" spans="1:17" x14ac:dyDescent="0.2">
      <c r="A37" s="2"/>
      <c r="B37" s="3">
        <v>5.0528740000000003E-2</v>
      </c>
      <c r="C37" s="3">
        <v>0.84780339999999998</v>
      </c>
      <c r="D37" s="2">
        <v>64</v>
      </c>
      <c r="E37" s="2"/>
      <c r="J37" s="1">
        <v>7.4857069999999998E-2</v>
      </c>
      <c r="K37" s="1">
        <v>0.98424310000000004</v>
      </c>
      <c r="L37">
        <v>64</v>
      </c>
    </row>
    <row r="38" spans="1:17" x14ac:dyDescent="0.2">
      <c r="A38" s="2"/>
      <c r="B38" s="3">
        <v>2.063655E-2</v>
      </c>
      <c r="C38" s="3">
        <v>0.56074710000000005</v>
      </c>
      <c r="D38" s="2">
        <v>64</v>
      </c>
      <c r="E38" s="2"/>
      <c r="J38" s="1">
        <v>3.1119359999999999E-2</v>
      </c>
      <c r="K38" s="1">
        <v>0.51858910000000003</v>
      </c>
      <c r="L38">
        <v>64</v>
      </c>
    </row>
    <row r="39" spans="1:17" x14ac:dyDescent="0.2">
      <c r="A39" s="2"/>
      <c r="B39" s="2"/>
      <c r="C39" s="2"/>
      <c r="D39" s="2"/>
      <c r="E39" s="2"/>
    </row>
    <row r="40" spans="1:17" x14ac:dyDescent="0.2">
      <c r="A40" s="2" t="s">
        <v>14</v>
      </c>
      <c r="B40" s="2"/>
      <c r="C40" s="2"/>
      <c r="D40" s="2"/>
      <c r="E40" s="2"/>
      <c r="I40" t="s">
        <v>14</v>
      </c>
    </row>
    <row r="41" spans="1:17" x14ac:dyDescent="0.2">
      <c r="A41" s="2"/>
      <c r="B41" s="3" t="s">
        <v>2</v>
      </c>
      <c r="C41" s="3" t="s">
        <v>3</v>
      </c>
      <c r="D41" s="2" t="s">
        <v>4</v>
      </c>
      <c r="E41" s="2" t="s">
        <v>5</v>
      </c>
      <c r="F41" s="4" t="s">
        <v>10</v>
      </c>
      <c r="J41" s="1" t="s">
        <v>2</v>
      </c>
      <c r="K41" s="1" t="s">
        <v>3</v>
      </c>
      <c r="L41" t="s">
        <v>4</v>
      </c>
      <c r="M41" t="s">
        <v>5</v>
      </c>
    </row>
    <row r="42" spans="1:17" x14ac:dyDescent="0.2">
      <c r="A42" s="2"/>
      <c r="B42" s="3">
        <v>6.9141610000000003E-3</v>
      </c>
      <c r="C42" s="3">
        <v>0.30103809999999998</v>
      </c>
      <c r="D42" s="2">
        <v>144</v>
      </c>
      <c r="E42" s="3">
        <f xml:space="preserve"> SQRT(SUM(B42:B45)/SUM(D42:D45))</f>
        <v>8.4219084337617128E-3</v>
      </c>
      <c r="F42">
        <f>LN(E42/E35)/LN((SUM(D42:D45)/SUM(D35:D38))^(-0.5))</f>
        <v>2.8803672959564128</v>
      </c>
      <c r="J42" s="1">
        <v>4.6722739999999999E-2</v>
      </c>
      <c r="K42" s="1">
        <v>0.86284989999999995</v>
      </c>
      <c r="L42">
        <v>144</v>
      </c>
      <c r="M42" s="1">
        <f xml:space="preserve"> SQRT(SUM(J42:J45)/SUM(L42:L45))</f>
        <v>1.7228195760632239E-2</v>
      </c>
    </row>
    <row r="43" spans="1:17" x14ac:dyDescent="0.2">
      <c r="A43" s="2"/>
      <c r="B43" s="3">
        <v>5.7799289999999996E-3</v>
      </c>
      <c r="C43" s="3">
        <v>0.4052018</v>
      </c>
      <c r="D43" s="2">
        <v>144</v>
      </c>
      <c r="E43" s="2"/>
      <c r="J43" s="1">
        <v>3.0121749999999999E-2</v>
      </c>
      <c r="K43" s="1">
        <v>0.79296699999999998</v>
      </c>
      <c r="L43">
        <v>144</v>
      </c>
    </row>
    <row r="44" spans="1:17" x14ac:dyDescent="0.2">
      <c r="A44" s="2"/>
      <c r="B44" s="3">
        <v>1.300462E-2</v>
      </c>
      <c r="C44" s="3">
        <v>0.44806220000000002</v>
      </c>
      <c r="D44" s="2">
        <v>144</v>
      </c>
      <c r="E44" s="2"/>
      <c r="J44" s="1">
        <v>1.206931E-2</v>
      </c>
      <c r="K44" s="1">
        <v>0.36480600000000002</v>
      </c>
      <c r="L44">
        <v>144</v>
      </c>
    </row>
    <row r="45" spans="1:17" x14ac:dyDescent="0.2">
      <c r="A45" s="2"/>
      <c r="B45" s="3">
        <v>1.515613E-2</v>
      </c>
      <c r="C45" s="3">
        <v>0.62194649999999996</v>
      </c>
      <c r="D45" s="2">
        <v>144</v>
      </c>
      <c r="E45" s="2"/>
      <c r="J45" s="1">
        <v>8.2049179999999999E-2</v>
      </c>
      <c r="K45" s="1">
        <v>1.055669</v>
      </c>
      <c r="L45">
        <v>144</v>
      </c>
    </row>
    <row r="46" spans="1:17" x14ac:dyDescent="0.2">
      <c r="A46" s="2"/>
      <c r="B46" s="2"/>
      <c r="C46" s="2"/>
      <c r="D46" s="2"/>
      <c r="E46" s="2"/>
    </row>
    <row r="47" spans="1:17" x14ac:dyDescent="0.2">
      <c r="A47" s="2" t="s">
        <v>15</v>
      </c>
      <c r="B47" s="2"/>
      <c r="C47" s="2"/>
      <c r="D47" s="2"/>
      <c r="E47" s="2"/>
      <c r="I47" t="s">
        <v>15</v>
      </c>
    </row>
    <row r="48" spans="1:17" x14ac:dyDescent="0.2">
      <c r="A48" s="2"/>
      <c r="B48" s="3" t="s">
        <v>2</v>
      </c>
      <c r="C48" s="3" t="s">
        <v>3</v>
      </c>
      <c r="D48" s="2" t="s">
        <v>4</v>
      </c>
      <c r="E48" s="2" t="s">
        <v>5</v>
      </c>
      <c r="F48" s="4" t="s">
        <v>10</v>
      </c>
      <c r="J48" s="1" t="s">
        <v>2</v>
      </c>
      <c r="K48" s="1" t="s">
        <v>3</v>
      </c>
      <c r="L48" t="s">
        <v>4</v>
      </c>
      <c r="M48" t="s">
        <v>5</v>
      </c>
    </row>
    <row r="49" spans="1:13" x14ac:dyDescent="0.2">
      <c r="A49" s="2"/>
      <c r="B49" s="3">
        <v>8.3623550000000001E-4</v>
      </c>
      <c r="C49" s="3">
        <v>0.16345290000000001</v>
      </c>
      <c r="D49" s="2">
        <v>256</v>
      </c>
      <c r="E49" s="3">
        <f xml:space="preserve"> SQRT(SUM(B49:B52)/SUM(D49:D52))</f>
        <v>2.7715969244676885E-3</v>
      </c>
      <c r="F49">
        <f>LN(E49/E42)/LN((SUM(D49:D52)/SUM(D42:D45))^(-0.5))</f>
        <v>3.8633370054308611</v>
      </c>
      <c r="J49" s="1">
        <v>1.270766E-3</v>
      </c>
      <c r="K49" s="1">
        <v>0.17457510000000001</v>
      </c>
      <c r="L49">
        <v>256</v>
      </c>
      <c r="M49" s="1">
        <f xml:space="preserve"> SQRT(SUM(J49:J52)/SUM(L49:L52))</f>
        <v>5.4569655172311653E-3</v>
      </c>
    </row>
    <row r="50" spans="1:13" x14ac:dyDescent="0.2">
      <c r="A50" s="2"/>
      <c r="B50" s="3">
        <v>1.5151279999999999E-3</v>
      </c>
      <c r="C50" s="3">
        <v>0.26125569999999998</v>
      </c>
      <c r="D50" s="2">
        <v>256</v>
      </c>
      <c r="E50" s="2"/>
      <c r="J50" s="1">
        <v>4.1407299999999996E-3</v>
      </c>
      <c r="K50" s="1">
        <v>0.3733803</v>
      </c>
      <c r="L50">
        <v>256</v>
      </c>
    </row>
    <row r="51" spans="1:13" x14ac:dyDescent="0.2">
      <c r="A51" s="2"/>
      <c r="B51" s="3">
        <v>2.183426E-3</v>
      </c>
      <c r="C51" s="3">
        <v>0.21339739999999999</v>
      </c>
      <c r="D51" s="2">
        <v>256</v>
      </c>
      <c r="E51" s="2"/>
      <c r="J51" s="1">
        <v>1.2088099999999999E-2</v>
      </c>
      <c r="K51" s="1">
        <v>0.46077780000000002</v>
      </c>
      <c r="L51">
        <v>256</v>
      </c>
    </row>
    <row r="52" spans="1:13" x14ac:dyDescent="0.2">
      <c r="A52" s="2"/>
      <c r="B52" s="3">
        <v>3.3313219999999998E-3</v>
      </c>
      <c r="C52" s="3">
        <v>0.3167452</v>
      </c>
      <c r="D52" s="2">
        <v>256</v>
      </c>
      <c r="E52" s="2"/>
      <c r="J52" s="1">
        <v>1.2993559999999999E-2</v>
      </c>
      <c r="K52" s="1">
        <v>0.48917699999999997</v>
      </c>
      <c r="L52">
        <v>256</v>
      </c>
    </row>
    <row r="53" spans="1:13" x14ac:dyDescent="0.2">
      <c r="B53" s="2"/>
      <c r="C53" s="2"/>
      <c r="D53" s="2"/>
      <c r="E53" s="2"/>
      <c r="F53" s="2"/>
    </row>
    <row r="54" spans="1:13" x14ac:dyDescent="0.2">
      <c r="B54" s="2"/>
      <c r="C54" s="2"/>
      <c r="D54" s="2"/>
      <c r="E54" s="2"/>
      <c r="F54" s="2"/>
      <c r="I54" t="s">
        <v>16</v>
      </c>
    </row>
    <row r="55" spans="1:13" x14ac:dyDescent="0.2">
      <c r="B55" s="2"/>
      <c r="C55" s="3"/>
      <c r="D55" s="3"/>
      <c r="E55" s="2"/>
      <c r="F55" s="2"/>
      <c r="G55" s="4"/>
      <c r="J55" s="1" t="s">
        <v>2</v>
      </c>
      <c r="K55" s="1" t="s">
        <v>3</v>
      </c>
      <c r="L55" t="s">
        <v>4</v>
      </c>
      <c r="M55" t="s">
        <v>5</v>
      </c>
    </row>
    <row r="56" spans="1:13" x14ac:dyDescent="0.2">
      <c r="B56" s="2"/>
      <c r="C56" s="3"/>
      <c r="D56" s="3"/>
      <c r="E56" s="2"/>
      <c r="F56" s="3"/>
      <c r="J56" s="1">
        <v>5.5306340000000004E-4</v>
      </c>
      <c r="K56" s="1">
        <v>0.1181006</v>
      </c>
      <c r="L56">
        <v>400</v>
      </c>
      <c r="M56" s="1">
        <f xml:space="preserve"> SQRT(SUM(J56:J59)/SUM(L56:L59))</f>
        <v>2.3463914315390772E-3</v>
      </c>
    </row>
    <row r="57" spans="1:13" x14ac:dyDescent="0.2">
      <c r="B57" s="2"/>
      <c r="C57" s="3"/>
      <c r="D57" s="3"/>
      <c r="E57" s="2"/>
      <c r="F57" s="2"/>
      <c r="J57" s="1">
        <v>2.4286009999999999E-3</v>
      </c>
      <c r="K57" s="1">
        <v>0.26894400000000002</v>
      </c>
      <c r="L57">
        <v>400</v>
      </c>
    </row>
    <row r="58" spans="1:13" x14ac:dyDescent="0.2">
      <c r="B58" s="2"/>
      <c r="C58" s="3"/>
      <c r="D58" s="3"/>
      <c r="E58" s="2"/>
      <c r="F58" s="2"/>
      <c r="J58" s="1">
        <v>2.9378239999999999E-3</v>
      </c>
      <c r="K58" s="1">
        <v>0.31031740000000002</v>
      </c>
      <c r="L58">
        <v>400</v>
      </c>
    </row>
    <row r="59" spans="1:13" x14ac:dyDescent="0.2">
      <c r="B59" s="2"/>
      <c r="C59" s="3"/>
      <c r="D59" s="3"/>
      <c r="E59" s="2"/>
      <c r="F59" s="2"/>
      <c r="J59" s="1">
        <v>2.8893959999999998E-3</v>
      </c>
      <c r="K59" s="1">
        <v>0.28716009999999997</v>
      </c>
      <c r="L59">
        <v>400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2016-08-09T16:33:33Z</dcterms:created>
  <dcterms:modified xsi:type="dcterms:W3CDTF">2016-08-10T19:53:39Z</dcterms:modified>
</cp:coreProperties>
</file>