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eve\Git\Analyse_dimage_avance_proj\resultats\"/>
    </mc:Choice>
  </mc:AlternateContent>
  <bookViews>
    <workbookView xWindow="0" yWindow="0" windowWidth="21600" windowHeight="10550" tabRatio="930"/>
  </bookViews>
  <sheets>
    <sheet name="MNIST" sheetId="4" r:id="rId1"/>
    <sheet name="MNIST_RawPixel" sheetId="2" r:id="rId2"/>
    <sheet name="MNIST_HOG" sheetId="3" r:id="rId3"/>
    <sheet name="MNIST_DownsHOG" sheetId="11" r:id="rId4"/>
    <sheet name="Cifar10" sheetId="5" r:id="rId5"/>
    <sheet name="Cifar10_RawPixel" sheetId="12" r:id="rId6"/>
    <sheet name="Cifar10_RawPixelGray" sheetId="16" r:id="rId7"/>
    <sheet name="Cifar10_BOW" sheetId="13" r:id="rId8"/>
    <sheet name="Cifar10_DownsHOG" sheetId="14" r:id="rId9"/>
    <sheet name="X MNIST_BOW" sheetId="1" r:id="rId10"/>
    <sheet name="X Cifar10_HOG" sheetId="17" r:id="rId11"/>
  </sheets>
  <definedNames>
    <definedName name="confusion_rf_1" localSheetId="7">Cifar10_BOW!$R$7:$AA$16</definedName>
    <definedName name="confusion_rf_1" localSheetId="3">MNIST_DownsHOG!$R$7:$AA$16</definedName>
    <definedName name="confusion_rf_1" localSheetId="2">MNIST_HOG!$R$7:$AA$16</definedName>
    <definedName name="confusion_rf_1" localSheetId="1">MNIST_RawPixel!$R$7:$AA$16</definedName>
    <definedName name="confusion_rf_1" localSheetId="9">'X MNIST_BOW'!$R$7:$AA$16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5" l="1"/>
  <c r="H29" i="5"/>
  <c r="I29" i="5"/>
  <c r="D29" i="5"/>
  <c r="E28" i="4"/>
  <c r="H28" i="4"/>
  <c r="I28" i="4"/>
  <c r="D28" i="4"/>
  <c r="I24" i="5" l="1"/>
  <c r="H24" i="5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1" i="17"/>
  <c r="M11" i="17"/>
  <c r="L11" i="17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N5" i="17"/>
  <c r="M5" i="17"/>
  <c r="L5" i="17"/>
  <c r="L4" i="17"/>
  <c r="I24" i="17"/>
  <c r="H24" i="17"/>
  <c r="G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G4" i="17"/>
  <c r="N4" i="17"/>
  <c r="M4" i="17"/>
  <c r="I4" i="17"/>
  <c r="H4" i="17"/>
  <c r="R3" i="17"/>
  <c r="Q3" i="17"/>
  <c r="W1" i="17"/>
  <c r="T1" i="17"/>
  <c r="H25" i="5" l="1"/>
  <c r="AA5" i="5" l="1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V5" i="5"/>
  <c r="W5" i="5"/>
  <c r="X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7" i="5"/>
  <c r="W17" i="5"/>
  <c r="X17" i="5"/>
  <c r="V18" i="5"/>
  <c r="W18" i="5"/>
  <c r="X18" i="5"/>
  <c r="V19" i="5"/>
  <c r="W19" i="5"/>
  <c r="X19" i="5"/>
  <c r="V20" i="5"/>
  <c r="W20" i="5"/>
  <c r="X20" i="5"/>
  <c r="V21" i="5"/>
  <c r="W21" i="5"/>
  <c r="X21" i="5"/>
  <c r="U2" i="5"/>
  <c r="N4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4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H17" i="14"/>
  <c r="H18" i="14"/>
  <c r="H19" i="14"/>
  <c r="H20" i="14"/>
  <c r="I25" i="5"/>
  <c r="I26" i="5"/>
  <c r="H26" i="5"/>
  <c r="E26" i="5"/>
  <c r="D26" i="5"/>
  <c r="G25" i="5"/>
  <c r="F25" i="5"/>
  <c r="E25" i="5"/>
  <c r="D25" i="5"/>
  <c r="G24" i="5"/>
  <c r="F24" i="5"/>
  <c r="E24" i="5"/>
  <c r="D24" i="5"/>
  <c r="I27" i="5"/>
  <c r="H27" i="5"/>
  <c r="H24" i="4" l="1"/>
  <c r="I25" i="4"/>
  <c r="H25" i="4"/>
  <c r="H26" i="4"/>
  <c r="G26" i="4" l="1"/>
  <c r="F26" i="4"/>
  <c r="E26" i="4"/>
  <c r="D26" i="4"/>
  <c r="Q38" i="4"/>
  <c r="Q37" i="4"/>
  <c r="Q36" i="4"/>
  <c r="S35" i="4"/>
  <c r="Q35" i="4"/>
  <c r="Q34" i="4"/>
  <c r="Q33" i="4"/>
  <c r="S32" i="4"/>
  <c r="Q32" i="4"/>
  <c r="S31" i="4"/>
  <c r="Q31" i="4"/>
  <c r="Q30" i="4"/>
  <c r="Q29" i="4"/>
  <c r="S28" i="4"/>
  <c r="Q28" i="4"/>
  <c r="S27" i="4"/>
  <c r="Q27" i="4"/>
  <c r="Q26" i="4"/>
  <c r="Q25" i="4"/>
  <c r="L38" i="4"/>
  <c r="M37" i="4"/>
  <c r="L37" i="4"/>
  <c r="M36" i="4"/>
  <c r="L36" i="4"/>
  <c r="L35" i="4"/>
  <c r="L34" i="4"/>
  <c r="M33" i="4"/>
  <c r="L33" i="4"/>
  <c r="M32" i="4"/>
  <c r="L32" i="4"/>
  <c r="L31" i="4"/>
  <c r="L30" i="4"/>
  <c r="M29" i="4"/>
  <c r="L29" i="4"/>
  <c r="M28" i="4"/>
  <c r="L28" i="4"/>
  <c r="L27" i="4"/>
  <c r="L26" i="4"/>
  <c r="M25" i="4"/>
  <c r="L25" i="4"/>
  <c r="L18" i="13"/>
  <c r="G4" i="14"/>
  <c r="Q18" i="5"/>
  <c r="Q6" i="5"/>
  <c r="M10" i="5"/>
  <c r="M6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F3" i="5"/>
  <c r="E3" i="5"/>
  <c r="K2" i="5"/>
  <c r="I2" i="5"/>
  <c r="H2" i="5"/>
  <c r="G2" i="5"/>
  <c r="F2" i="5"/>
  <c r="D2" i="5"/>
  <c r="C2" i="5"/>
  <c r="B2" i="5"/>
  <c r="A2" i="5"/>
  <c r="G19" i="5"/>
  <c r="G17" i="5"/>
  <c r="G15" i="5"/>
  <c r="G13" i="5"/>
  <c r="G11" i="5"/>
  <c r="G9" i="5"/>
  <c r="G7" i="5"/>
  <c r="G5" i="5"/>
  <c r="D19" i="5"/>
  <c r="C18" i="5"/>
  <c r="C16" i="5"/>
  <c r="D15" i="5"/>
  <c r="B15" i="5"/>
  <c r="B13" i="5"/>
  <c r="D11" i="5"/>
  <c r="D7" i="5"/>
  <c r="B6" i="5"/>
  <c r="E27" i="5"/>
  <c r="D27" i="5"/>
  <c r="AK19" i="5"/>
  <c r="AG23" i="5"/>
  <c r="AF19" i="5"/>
  <c r="N18" i="16"/>
  <c r="S19" i="5" s="1"/>
  <c r="M18" i="16"/>
  <c r="R19" i="5" s="1"/>
  <c r="L18" i="16"/>
  <c r="Q19" i="5" s="1"/>
  <c r="I18" i="16"/>
  <c r="N19" i="5" s="1"/>
  <c r="H18" i="16"/>
  <c r="M19" i="5" s="1"/>
  <c r="G18" i="16"/>
  <c r="L19" i="5" s="1"/>
  <c r="N17" i="16"/>
  <c r="S18" i="5" s="1"/>
  <c r="M17" i="16"/>
  <c r="R18" i="5" s="1"/>
  <c r="L17" i="16"/>
  <c r="I17" i="16"/>
  <c r="N18" i="5" s="1"/>
  <c r="H17" i="16"/>
  <c r="M18" i="5" s="1"/>
  <c r="G17" i="16"/>
  <c r="L18" i="5" s="1"/>
  <c r="N16" i="16"/>
  <c r="S17" i="5" s="1"/>
  <c r="M16" i="16"/>
  <c r="R17" i="5" s="1"/>
  <c r="L16" i="16"/>
  <c r="Q17" i="5" s="1"/>
  <c r="I16" i="16"/>
  <c r="N17" i="5" s="1"/>
  <c r="H16" i="16"/>
  <c r="M17" i="5" s="1"/>
  <c r="G16" i="16"/>
  <c r="L17" i="5" s="1"/>
  <c r="N15" i="16"/>
  <c r="S16" i="5" s="1"/>
  <c r="M15" i="16"/>
  <c r="R16" i="5" s="1"/>
  <c r="L15" i="16"/>
  <c r="Q16" i="5" s="1"/>
  <c r="I15" i="16"/>
  <c r="N16" i="5" s="1"/>
  <c r="H15" i="16"/>
  <c r="M16" i="5" s="1"/>
  <c r="G15" i="16"/>
  <c r="L16" i="5" s="1"/>
  <c r="N14" i="16"/>
  <c r="S15" i="5" s="1"/>
  <c r="M14" i="16"/>
  <c r="R15" i="5" s="1"/>
  <c r="L14" i="16"/>
  <c r="Q15" i="5" s="1"/>
  <c r="I14" i="16"/>
  <c r="N15" i="5" s="1"/>
  <c r="H14" i="16"/>
  <c r="M15" i="5" s="1"/>
  <c r="G14" i="16"/>
  <c r="L15" i="5" s="1"/>
  <c r="N13" i="16"/>
  <c r="S14" i="5" s="1"/>
  <c r="M13" i="16"/>
  <c r="R14" i="5" s="1"/>
  <c r="L13" i="16"/>
  <c r="Q14" i="5" s="1"/>
  <c r="I13" i="16"/>
  <c r="N14" i="5" s="1"/>
  <c r="H13" i="16"/>
  <c r="M14" i="5" s="1"/>
  <c r="G13" i="16"/>
  <c r="L14" i="5" s="1"/>
  <c r="N12" i="16"/>
  <c r="S13" i="5" s="1"/>
  <c r="M12" i="16"/>
  <c r="R13" i="5" s="1"/>
  <c r="L12" i="16"/>
  <c r="Q13" i="5" s="1"/>
  <c r="I12" i="16"/>
  <c r="N13" i="5" s="1"/>
  <c r="H12" i="16"/>
  <c r="M13" i="5" s="1"/>
  <c r="G12" i="16"/>
  <c r="L13" i="5" s="1"/>
  <c r="N11" i="16"/>
  <c r="S12" i="5" s="1"/>
  <c r="M11" i="16"/>
  <c r="R12" i="5" s="1"/>
  <c r="L11" i="16"/>
  <c r="Q12" i="5" s="1"/>
  <c r="I11" i="16"/>
  <c r="N12" i="5" s="1"/>
  <c r="H11" i="16"/>
  <c r="M12" i="5" s="1"/>
  <c r="G11" i="16"/>
  <c r="L12" i="5" s="1"/>
  <c r="N10" i="16"/>
  <c r="S11" i="5" s="1"/>
  <c r="M10" i="16"/>
  <c r="R11" i="5" s="1"/>
  <c r="L10" i="16"/>
  <c r="Q11" i="5" s="1"/>
  <c r="I10" i="16"/>
  <c r="N11" i="5" s="1"/>
  <c r="H10" i="16"/>
  <c r="M11" i="5" s="1"/>
  <c r="G10" i="16"/>
  <c r="L11" i="5" s="1"/>
  <c r="N9" i="16"/>
  <c r="S10" i="5" s="1"/>
  <c r="M9" i="16"/>
  <c r="R10" i="5" s="1"/>
  <c r="L9" i="16"/>
  <c r="Q10" i="5" s="1"/>
  <c r="I9" i="16"/>
  <c r="N10" i="5" s="1"/>
  <c r="H9" i="16"/>
  <c r="G9" i="16"/>
  <c r="L10" i="5" s="1"/>
  <c r="N8" i="16"/>
  <c r="S9" i="5" s="1"/>
  <c r="M8" i="16"/>
  <c r="R9" i="5" s="1"/>
  <c r="L8" i="16"/>
  <c r="Q9" i="5" s="1"/>
  <c r="I8" i="16"/>
  <c r="N9" i="5" s="1"/>
  <c r="H8" i="16"/>
  <c r="M9" i="5" s="1"/>
  <c r="G8" i="16"/>
  <c r="L9" i="5" s="1"/>
  <c r="N7" i="16"/>
  <c r="S8" i="5" s="1"/>
  <c r="M7" i="16"/>
  <c r="R8" i="5" s="1"/>
  <c r="L7" i="16"/>
  <c r="Q8" i="5" s="1"/>
  <c r="I7" i="16"/>
  <c r="N8" i="5" s="1"/>
  <c r="H7" i="16"/>
  <c r="M8" i="5" s="1"/>
  <c r="G7" i="16"/>
  <c r="L8" i="5" s="1"/>
  <c r="N6" i="16"/>
  <c r="S7" i="5" s="1"/>
  <c r="M6" i="16"/>
  <c r="R7" i="5" s="1"/>
  <c r="L6" i="16"/>
  <c r="Q7" i="5" s="1"/>
  <c r="I6" i="16"/>
  <c r="N7" i="5" s="1"/>
  <c r="H6" i="16"/>
  <c r="M7" i="5" s="1"/>
  <c r="G6" i="16"/>
  <c r="L7" i="5" s="1"/>
  <c r="N5" i="16"/>
  <c r="S6" i="5" s="1"/>
  <c r="M5" i="16"/>
  <c r="R6" i="5" s="1"/>
  <c r="L5" i="16"/>
  <c r="I5" i="16"/>
  <c r="N6" i="5" s="1"/>
  <c r="H5" i="16"/>
  <c r="G5" i="16"/>
  <c r="L6" i="5" s="1"/>
  <c r="N4" i="16"/>
  <c r="S5" i="5" s="1"/>
  <c r="M4" i="16"/>
  <c r="R5" i="5" s="1"/>
  <c r="L4" i="16"/>
  <c r="Q5" i="5" s="1"/>
  <c r="I4" i="16"/>
  <c r="N5" i="5" s="1"/>
  <c r="H4" i="16"/>
  <c r="M5" i="5" s="1"/>
  <c r="G4" i="16"/>
  <c r="L5" i="5" s="1"/>
  <c r="R3" i="16"/>
  <c r="Q3" i="16"/>
  <c r="W1" i="16"/>
  <c r="T1" i="16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R3" i="14"/>
  <c r="Q3" i="14"/>
  <c r="W1" i="14"/>
  <c r="T1" i="14"/>
  <c r="N22" i="13"/>
  <c r="AM23" i="5" s="1"/>
  <c r="M22" i="13"/>
  <c r="AL23" i="5" s="1"/>
  <c r="L22" i="13"/>
  <c r="AK23" i="5" s="1"/>
  <c r="I22" i="13"/>
  <c r="AH23" i="5" s="1"/>
  <c r="H22" i="13"/>
  <c r="G22" i="13"/>
  <c r="AF23" i="5" s="1"/>
  <c r="N21" i="13"/>
  <c r="AM22" i="5" s="1"/>
  <c r="M21" i="13"/>
  <c r="AL22" i="5" s="1"/>
  <c r="L21" i="13"/>
  <c r="AK22" i="5" s="1"/>
  <c r="I21" i="13"/>
  <c r="AH22" i="5" s="1"/>
  <c r="H21" i="13"/>
  <c r="AG22" i="5" s="1"/>
  <c r="G21" i="13"/>
  <c r="AF22" i="5" s="1"/>
  <c r="N20" i="13"/>
  <c r="AM21" i="5" s="1"/>
  <c r="M20" i="13"/>
  <c r="AL21" i="5" s="1"/>
  <c r="L20" i="13"/>
  <c r="AK21" i="5" s="1"/>
  <c r="I20" i="13"/>
  <c r="AH21" i="5" s="1"/>
  <c r="H20" i="13"/>
  <c r="AG21" i="5" s="1"/>
  <c r="G20" i="13"/>
  <c r="AF21" i="5" s="1"/>
  <c r="N19" i="13"/>
  <c r="AM20" i="5" s="1"/>
  <c r="M19" i="13"/>
  <c r="AL20" i="5" s="1"/>
  <c r="L19" i="13"/>
  <c r="AK20" i="5" s="1"/>
  <c r="I19" i="13"/>
  <c r="AH20" i="5" s="1"/>
  <c r="H19" i="13"/>
  <c r="AG20" i="5" s="1"/>
  <c r="G19" i="13"/>
  <c r="AF20" i="5" s="1"/>
  <c r="N18" i="13"/>
  <c r="AM19" i="5" s="1"/>
  <c r="M18" i="13"/>
  <c r="AL19" i="5" s="1"/>
  <c r="I18" i="13"/>
  <c r="AH19" i="5" s="1"/>
  <c r="H18" i="13"/>
  <c r="AG19" i="5" s="1"/>
  <c r="G18" i="13"/>
  <c r="N17" i="13"/>
  <c r="AM18" i="5" s="1"/>
  <c r="M17" i="13"/>
  <c r="AL18" i="5" s="1"/>
  <c r="L17" i="13"/>
  <c r="AK18" i="5" s="1"/>
  <c r="I17" i="13"/>
  <c r="AH18" i="5" s="1"/>
  <c r="H17" i="13"/>
  <c r="AG18" i="5" s="1"/>
  <c r="G17" i="13"/>
  <c r="AF18" i="5" s="1"/>
  <c r="N16" i="13"/>
  <c r="AM17" i="5" s="1"/>
  <c r="M16" i="13"/>
  <c r="AL17" i="5" s="1"/>
  <c r="L16" i="13"/>
  <c r="AK17" i="5" s="1"/>
  <c r="I16" i="13"/>
  <c r="AH17" i="5" s="1"/>
  <c r="H16" i="13"/>
  <c r="AG17" i="5" s="1"/>
  <c r="G16" i="13"/>
  <c r="AF17" i="5" s="1"/>
  <c r="N15" i="13"/>
  <c r="AM16" i="5" s="1"/>
  <c r="M15" i="13"/>
  <c r="AL16" i="5" s="1"/>
  <c r="L15" i="13"/>
  <c r="AK16" i="5" s="1"/>
  <c r="I15" i="13"/>
  <c r="AH16" i="5" s="1"/>
  <c r="H15" i="13"/>
  <c r="AG16" i="5" s="1"/>
  <c r="G15" i="13"/>
  <c r="AF16" i="5" s="1"/>
  <c r="N14" i="13"/>
  <c r="AM15" i="5" s="1"/>
  <c r="M14" i="13"/>
  <c r="AL15" i="5" s="1"/>
  <c r="L14" i="13"/>
  <c r="AK15" i="5" s="1"/>
  <c r="I14" i="13"/>
  <c r="AH15" i="5" s="1"/>
  <c r="H14" i="13"/>
  <c r="AG15" i="5" s="1"/>
  <c r="G14" i="13"/>
  <c r="AF15" i="5" s="1"/>
  <c r="N13" i="13"/>
  <c r="AM14" i="5" s="1"/>
  <c r="M13" i="13"/>
  <c r="AL14" i="5" s="1"/>
  <c r="L13" i="13"/>
  <c r="AK14" i="5" s="1"/>
  <c r="I13" i="13"/>
  <c r="AH14" i="5" s="1"/>
  <c r="H13" i="13"/>
  <c r="AG14" i="5" s="1"/>
  <c r="G13" i="13"/>
  <c r="AF14" i="5" s="1"/>
  <c r="N12" i="13"/>
  <c r="AM13" i="5" s="1"/>
  <c r="M12" i="13"/>
  <c r="AL13" i="5" s="1"/>
  <c r="L12" i="13"/>
  <c r="AK13" i="5" s="1"/>
  <c r="I12" i="13"/>
  <c r="AH13" i="5" s="1"/>
  <c r="H12" i="13"/>
  <c r="AG13" i="5" s="1"/>
  <c r="G12" i="13"/>
  <c r="AF13" i="5" s="1"/>
  <c r="N11" i="13"/>
  <c r="AM12" i="5" s="1"/>
  <c r="M11" i="13"/>
  <c r="AL12" i="5" s="1"/>
  <c r="L11" i="13"/>
  <c r="AK12" i="5" s="1"/>
  <c r="I11" i="13"/>
  <c r="AH12" i="5" s="1"/>
  <c r="H11" i="13"/>
  <c r="AG12" i="5" s="1"/>
  <c r="G11" i="13"/>
  <c r="AF12" i="5" s="1"/>
  <c r="N10" i="13"/>
  <c r="AM11" i="5" s="1"/>
  <c r="M10" i="13"/>
  <c r="AL11" i="5" s="1"/>
  <c r="L10" i="13"/>
  <c r="AK11" i="5" s="1"/>
  <c r="I10" i="13"/>
  <c r="AH11" i="5" s="1"/>
  <c r="H10" i="13"/>
  <c r="AG11" i="5" s="1"/>
  <c r="G10" i="13"/>
  <c r="AF11" i="5" s="1"/>
  <c r="N9" i="13"/>
  <c r="AM10" i="5" s="1"/>
  <c r="M9" i="13"/>
  <c r="AL10" i="5" s="1"/>
  <c r="L9" i="13"/>
  <c r="AK10" i="5" s="1"/>
  <c r="I9" i="13"/>
  <c r="AH10" i="5" s="1"/>
  <c r="H9" i="13"/>
  <c r="AG10" i="5" s="1"/>
  <c r="G9" i="13"/>
  <c r="AF10" i="5" s="1"/>
  <c r="N8" i="13"/>
  <c r="AM9" i="5" s="1"/>
  <c r="M8" i="13"/>
  <c r="AL9" i="5" s="1"/>
  <c r="L8" i="13"/>
  <c r="AK9" i="5" s="1"/>
  <c r="I8" i="13"/>
  <c r="AH9" i="5" s="1"/>
  <c r="H8" i="13"/>
  <c r="AG9" i="5" s="1"/>
  <c r="G8" i="13"/>
  <c r="AF9" i="5" s="1"/>
  <c r="N7" i="13"/>
  <c r="AM8" i="5" s="1"/>
  <c r="M7" i="13"/>
  <c r="AL8" i="5" s="1"/>
  <c r="L7" i="13"/>
  <c r="AK8" i="5" s="1"/>
  <c r="I7" i="13"/>
  <c r="AH8" i="5" s="1"/>
  <c r="H7" i="13"/>
  <c r="AG8" i="5" s="1"/>
  <c r="G7" i="13"/>
  <c r="AF8" i="5" s="1"/>
  <c r="N6" i="13"/>
  <c r="AM7" i="5" s="1"/>
  <c r="M6" i="13"/>
  <c r="AL7" i="5" s="1"/>
  <c r="L6" i="13"/>
  <c r="AK7" i="5" s="1"/>
  <c r="I6" i="13"/>
  <c r="AH7" i="5" s="1"/>
  <c r="H6" i="13"/>
  <c r="AG7" i="5" s="1"/>
  <c r="G6" i="13"/>
  <c r="AF7" i="5" s="1"/>
  <c r="N5" i="13"/>
  <c r="AM6" i="5" s="1"/>
  <c r="M5" i="13"/>
  <c r="AL6" i="5" s="1"/>
  <c r="L5" i="13"/>
  <c r="AK6" i="5" s="1"/>
  <c r="I5" i="13"/>
  <c r="AH6" i="5" s="1"/>
  <c r="H5" i="13"/>
  <c r="AG6" i="5" s="1"/>
  <c r="G5" i="13"/>
  <c r="AF6" i="5" s="1"/>
  <c r="N4" i="13"/>
  <c r="AM5" i="5" s="1"/>
  <c r="M4" i="13"/>
  <c r="AL5" i="5" s="1"/>
  <c r="L4" i="13"/>
  <c r="AK5" i="5" s="1"/>
  <c r="I4" i="13"/>
  <c r="AH5" i="5" s="1"/>
  <c r="H4" i="13"/>
  <c r="AG5" i="5" s="1"/>
  <c r="G4" i="13"/>
  <c r="AF5" i="5" s="1"/>
  <c r="R3" i="13"/>
  <c r="Q3" i="13"/>
  <c r="W1" i="13"/>
  <c r="T1" i="13"/>
  <c r="N18" i="12"/>
  <c r="I19" i="5" s="1"/>
  <c r="M18" i="12"/>
  <c r="H19" i="5" s="1"/>
  <c r="L18" i="12"/>
  <c r="I18" i="12"/>
  <c r="H18" i="12"/>
  <c r="C19" i="5" s="1"/>
  <c r="G18" i="12"/>
  <c r="B19" i="5" s="1"/>
  <c r="N17" i="12"/>
  <c r="I18" i="5" s="1"/>
  <c r="M17" i="12"/>
  <c r="H18" i="5" s="1"/>
  <c r="L17" i="12"/>
  <c r="G18" i="5" s="1"/>
  <c r="I17" i="12"/>
  <c r="D18" i="5" s="1"/>
  <c r="H17" i="12"/>
  <c r="G17" i="12"/>
  <c r="B18" i="5" s="1"/>
  <c r="N16" i="12"/>
  <c r="I17" i="5" s="1"/>
  <c r="M16" i="12"/>
  <c r="H17" i="5" s="1"/>
  <c r="L16" i="12"/>
  <c r="I16" i="12"/>
  <c r="D17" i="5" s="1"/>
  <c r="H16" i="12"/>
  <c r="C17" i="5" s="1"/>
  <c r="G16" i="12"/>
  <c r="B17" i="5" s="1"/>
  <c r="N15" i="12"/>
  <c r="I16" i="5" s="1"/>
  <c r="M15" i="12"/>
  <c r="H16" i="5" s="1"/>
  <c r="L15" i="12"/>
  <c r="G16" i="5" s="1"/>
  <c r="I15" i="12"/>
  <c r="D16" i="5" s="1"/>
  <c r="H15" i="12"/>
  <c r="G15" i="12"/>
  <c r="B16" i="5" s="1"/>
  <c r="N14" i="12"/>
  <c r="I15" i="5" s="1"/>
  <c r="M14" i="12"/>
  <c r="H15" i="5" s="1"/>
  <c r="L14" i="12"/>
  <c r="I14" i="12"/>
  <c r="H14" i="12"/>
  <c r="C15" i="5" s="1"/>
  <c r="G14" i="12"/>
  <c r="N13" i="12"/>
  <c r="I14" i="5" s="1"/>
  <c r="M13" i="12"/>
  <c r="H14" i="5" s="1"/>
  <c r="L13" i="12"/>
  <c r="G14" i="5" s="1"/>
  <c r="I13" i="12"/>
  <c r="D14" i="5" s="1"/>
  <c r="H13" i="12"/>
  <c r="C14" i="5" s="1"/>
  <c r="G13" i="12"/>
  <c r="B14" i="5" s="1"/>
  <c r="N12" i="12"/>
  <c r="I13" i="5" s="1"/>
  <c r="M12" i="12"/>
  <c r="H13" i="5" s="1"/>
  <c r="L12" i="12"/>
  <c r="I12" i="12"/>
  <c r="D13" i="5" s="1"/>
  <c r="H12" i="12"/>
  <c r="C13" i="5" s="1"/>
  <c r="G12" i="12"/>
  <c r="N11" i="12"/>
  <c r="I12" i="5" s="1"/>
  <c r="M11" i="12"/>
  <c r="H12" i="5" s="1"/>
  <c r="L11" i="12"/>
  <c r="G12" i="5" s="1"/>
  <c r="I11" i="12"/>
  <c r="D12" i="5" s="1"/>
  <c r="H11" i="12"/>
  <c r="C12" i="5" s="1"/>
  <c r="G11" i="12"/>
  <c r="B12" i="5" s="1"/>
  <c r="N10" i="12"/>
  <c r="I11" i="5" s="1"/>
  <c r="M10" i="12"/>
  <c r="H11" i="5" s="1"/>
  <c r="L10" i="12"/>
  <c r="I10" i="12"/>
  <c r="H10" i="12"/>
  <c r="C11" i="5" s="1"/>
  <c r="G10" i="12"/>
  <c r="B11" i="5" s="1"/>
  <c r="N9" i="12"/>
  <c r="I10" i="5" s="1"/>
  <c r="M9" i="12"/>
  <c r="H10" i="5" s="1"/>
  <c r="L9" i="12"/>
  <c r="G10" i="5" s="1"/>
  <c r="I9" i="12"/>
  <c r="D10" i="5" s="1"/>
  <c r="H9" i="12"/>
  <c r="C10" i="5" s="1"/>
  <c r="G9" i="12"/>
  <c r="B10" i="5" s="1"/>
  <c r="N8" i="12"/>
  <c r="I9" i="5" s="1"/>
  <c r="M8" i="12"/>
  <c r="H9" i="5" s="1"/>
  <c r="L8" i="12"/>
  <c r="I8" i="12"/>
  <c r="D9" i="5" s="1"/>
  <c r="H8" i="12"/>
  <c r="C9" i="5" s="1"/>
  <c r="G8" i="12"/>
  <c r="B9" i="5" s="1"/>
  <c r="N7" i="12"/>
  <c r="I8" i="5" s="1"/>
  <c r="M7" i="12"/>
  <c r="H8" i="5" s="1"/>
  <c r="L7" i="12"/>
  <c r="G8" i="5" s="1"/>
  <c r="I7" i="12"/>
  <c r="D8" i="5" s="1"/>
  <c r="H7" i="12"/>
  <c r="C8" i="5" s="1"/>
  <c r="G7" i="12"/>
  <c r="B8" i="5" s="1"/>
  <c r="N6" i="12"/>
  <c r="I7" i="5" s="1"/>
  <c r="M6" i="12"/>
  <c r="H7" i="5" s="1"/>
  <c r="L6" i="12"/>
  <c r="I6" i="12"/>
  <c r="H6" i="12"/>
  <c r="C7" i="5" s="1"/>
  <c r="G6" i="12"/>
  <c r="B7" i="5" s="1"/>
  <c r="N5" i="12"/>
  <c r="I6" i="5" s="1"/>
  <c r="M5" i="12"/>
  <c r="H6" i="5" s="1"/>
  <c r="L5" i="12"/>
  <c r="G6" i="5" s="1"/>
  <c r="I5" i="12"/>
  <c r="D6" i="5" s="1"/>
  <c r="H5" i="12"/>
  <c r="C6" i="5" s="1"/>
  <c r="G5" i="12"/>
  <c r="N4" i="12"/>
  <c r="I5" i="5" s="1"/>
  <c r="M4" i="12"/>
  <c r="H5" i="5" s="1"/>
  <c r="L4" i="12"/>
  <c r="I4" i="12"/>
  <c r="D5" i="5" s="1"/>
  <c r="H4" i="12"/>
  <c r="C5" i="5" s="1"/>
  <c r="G4" i="12"/>
  <c r="B5" i="5" s="1"/>
  <c r="R3" i="12"/>
  <c r="Q3" i="12"/>
  <c r="W1" i="12"/>
  <c r="T1" i="12"/>
  <c r="N17" i="11"/>
  <c r="S38" i="4" s="1"/>
  <c r="M17" i="11"/>
  <c r="R38" i="4" s="1"/>
  <c r="I17" i="11"/>
  <c r="N38" i="4" s="1"/>
  <c r="H17" i="11"/>
  <c r="M38" i="4" s="1"/>
  <c r="N16" i="11"/>
  <c r="S37" i="4" s="1"/>
  <c r="M16" i="11"/>
  <c r="R37" i="4" s="1"/>
  <c r="I16" i="11"/>
  <c r="N37" i="4" s="1"/>
  <c r="H16" i="11"/>
  <c r="N15" i="11"/>
  <c r="S36" i="4" s="1"/>
  <c r="M15" i="11"/>
  <c r="R36" i="4" s="1"/>
  <c r="I15" i="11"/>
  <c r="N36" i="4" s="1"/>
  <c r="H15" i="11"/>
  <c r="N14" i="11"/>
  <c r="M14" i="11"/>
  <c r="R35" i="4" s="1"/>
  <c r="I14" i="11"/>
  <c r="N35" i="4" s="1"/>
  <c r="H14" i="11"/>
  <c r="M35" i="4" s="1"/>
  <c r="N13" i="11"/>
  <c r="S34" i="4" s="1"/>
  <c r="M13" i="11"/>
  <c r="R34" i="4" s="1"/>
  <c r="I13" i="11"/>
  <c r="N34" i="4" s="1"/>
  <c r="H13" i="11"/>
  <c r="M34" i="4" s="1"/>
  <c r="N12" i="11"/>
  <c r="S33" i="4" s="1"/>
  <c r="M12" i="11"/>
  <c r="R33" i="4" s="1"/>
  <c r="I12" i="11"/>
  <c r="N33" i="4" s="1"/>
  <c r="H12" i="11"/>
  <c r="N11" i="11"/>
  <c r="M11" i="11"/>
  <c r="R32" i="4" s="1"/>
  <c r="I11" i="11"/>
  <c r="N32" i="4" s="1"/>
  <c r="H11" i="11"/>
  <c r="N10" i="11"/>
  <c r="M10" i="11"/>
  <c r="R31" i="4" s="1"/>
  <c r="I10" i="11"/>
  <c r="N31" i="4" s="1"/>
  <c r="H10" i="11"/>
  <c r="M31" i="4" s="1"/>
  <c r="N9" i="11"/>
  <c r="S30" i="4" s="1"/>
  <c r="M9" i="11"/>
  <c r="R30" i="4" s="1"/>
  <c r="I9" i="11"/>
  <c r="N30" i="4" s="1"/>
  <c r="H9" i="11"/>
  <c r="M30" i="4" s="1"/>
  <c r="N8" i="11"/>
  <c r="S29" i="4" s="1"/>
  <c r="M8" i="11"/>
  <c r="R29" i="4" s="1"/>
  <c r="I8" i="11"/>
  <c r="N29" i="4" s="1"/>
  <c r="H8" i="11"/>
  <c r="N7" i="11"/>
  <c r="M7" i="11"/>
  <c r="R28" i="4" s="1"/>
  <c r="I7" i="11"/>
  <c r="N28" i="4" s="1"/>
  <c r="H7" i="11"/>
  <c r="N6" i="11"/>
  <c r="M6" i="11"/>
  <c r="R27" i="4" s="1"/>
  <c r="I6" i="11"/>
  <c r="N27" i="4" s="1"/>
  <c r="H6" i="11"/>
  <c r="M27" i="4" s="1"/>
  <c r="N5" i="11"/>
  <c r="S26" i="4" s="1"/>
  <c r="M5" i="11"/>
  <c r="R26" i="4" s="1"/>
  <c r="I5" i="11"/>
  <c r="N26" i="4" s="1"/>
  <c r="H5" i="11"/>
  <c r="M26" i="4" s="1"/>
  <c r="N4" i="11"/>
  <c r="S25" i="4" s="1"/>
  <c r="M4" i="11"/>
  <c r="R25" i="4" s="1"/>
  <c r="I4" i="11"/>
  <c r="N25" i="4" s="1"/>
  <c r="H4" i="11"/>
  <c r="R3" i="11"/>
  <c r="Q3" i="11"/>
  <c r="W1" i="11"/>
  <c r="T1" i="11"/>
  <c r="N17" i="3"/>
  <c r="M17" i="3"/>
  <c r="R3" i="3"/>
  <c r="Q3" i="3"/>
  <c r="W1" i="3"/>
  <c r="T1" i="3"/>
  <c r="Q3" i="1"/>
  <c r="W1" i="1"/>
  <c r="T1" i="1"/>
  <c r="R3" i="1"/>
  <c r="R3" i="2"/>
  <c r="Q3" i="2"/>
  <c r="W1" i="2"/>
  <c r="T1" i="2"/>
  <c r="I24" i="4"/>
  <c r="H4" i="2"/>
  <c r="G22" i="1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L4" i="2"/>
  <c r="G18" i="2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G4" i="2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I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H4" i="1"/>
  <c r="Q4" i="4"/>
  <c r="R4" i="4"/>
  <c r="S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M4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H4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C4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A2" i="4"/>
  <c r="E25" i="4"/>
  <c r="D25" i="4"/>
  <c r="E24" i="4"/>
  <c r="D24" i="4"/>
  <c r="N5" i="2"/>
  <c r="I6" i="4" s="1"/>
  <c r="N6" i="2"/>
  <c r="I7" i="4" s="1"/>
  <c r="N7" i="2"/>
  <c r="I8" i="4" s="1"/>
  <c r="N8" i="2"/>
  <c r="I9" i="4" s="1"/>
  <c r="N9" i="2"/>
  <c r="I10" i="4" s="1"/>
  <c r="N10" i="2"/>
  <c r="I11" i="4" s="1"/>
  <c r="N11" i="2"/>
  <c r="I12" i="4" s="1"/>
  <c r="N12" i="2"/>
  <c r="I13" i="4" s="1"/>
  <c r="N13" i="2"/>
  <c r="I14" i="4" s="1"/>
  <c r="N14" i="2"/>
  <c r="I15" i="4" s="1"/>
  <c r="N15" i="2"/>
  <c r="I16" i="4" s="1"/>
  <c r="N16" i="2"/>
  <c r="I17" i="4" s="1"/>
  <c r="N17" i="2"/>
  <c r="I18" i="4" s="1"/>
  <c r="N18" i="2"/>
  <c r="I19" i="4" s="1"/>
  <c r="M5" i="2"/>
  <c r="H6" i="4" s="1"/>
  <c r="M6" i="2"/>
  <c r="H7" i="4" s="1"/>
  <c r="M7" i="2"/>
  <c r="H8" i="4" s="1"/>
  <c r="M8" i="2"/>
  <c r="H9" i="4" s="1"/>
  <c r="M9" i="2"/>
  <c r="H10" i="4" s="1"/>
  <c r="M10" i="2"/>
  <c r="H11" i="4" s="1"/>
  <c r="M11" i="2"/>
  <c r="H12" i="4" s="1"/>
  <c r="M12" i="2"/>
  <c r="H13" i="4" s="1"/>
  <c r="M13" i="2"/>
  <c r="H14" i="4" s="1"/>
  <c r="M14" i="2"/>
  <c r="H15" i="4" s="1"/>
  <c r="M15" i="2"/>
  <c r="H16" i="4" s="1"/>
  <c r="M16" i="2"/>
  <c r="H17" i="4" s="1"/>
  <c r="M17" i="2"/>
  <c r="H18" i="4" s="1"/>
  <c r="M18" i="2"/>
  <c r="H19" i="4" s="1"/>
  <c r="N4" i="2"/>
  <c r="I5" i="4" s="1"/>
  <c r="M4" i="2"/>
  <c r="H5" i="4" s="1"/>
  <c r="I5" i="2"/>
  <c r="D6" i="4" s="1"/>
  <c r="I6" i="2"/>
  <c r="D7" i="4" s="1"/>
  <c r="I7" i="2"/>
  <c r="D8" i="4" s="1"/>
  <c r="I8" i="2"/>
  <c r="D9" i="4" s="1"/>
  <c r="I9" i="2"/>
  <c r="D10" i="4" s="1"/>
  <c r="I10" i="2"/>
  <c r="D11" i="4" s="1"/>
  <c r="I11" i="2"/>
  <c r="D12" i="4" s="1"/>
  <c r="I12" i="2"/>
  <c r="D13" i="4" s="1"/>
  <c r="I13" i="2"/>
  <c r="D14" i="4" s="1"/>
  <c r="I14" i="2"/>
  <c r="D15" i="4" s="1"/>
  <c r="I15" i="2"/>
  <c r="D16" i="4" s="1"/>
  <c r="I16" i="2"/>
  <c r="D17" i="4" s="1"/>
  <c r="I17" i="2"/>
  <c r="D18" i="4" s="1"/>
  <c r="I18" i="2"/>
  <c r="D19" i="4" s="1"/>
  <c r="H5" i="2"/>
  <c r="C6" i="4" s="1"/>
  <c r="H6" i="2"/>
  <c r="C7" i="4" s="1"/>
  <c r="H7" i="2"/>
  <c r="C8" i="4" s="1"/>
  <c r="H8" i="2"/>
  <c r="C9" i="4" s="1"/>
  <c r="H9" i="2"/>
  <c r="C10" i="4" s="1"/>
  <c r="H10" i="2"/>
  <c r="C11" i="4" s="1"/>
  <c r="H11" i="2"/>
  <c r="C12" i="4" s="1"/>
  <c r="H12" i="2"/>
  <c r="C13" i="4" s="1"/>
  <c r="H13" i="2"/>
  <c r="C14" i="4" s="1"/>
  <c r="H14" i="2"/>
  <c r="C15" i="4" s="1"/>
  <c r="H15" i="2"/>
  <c r="C16" i="4" s="1"/>
  <c r="H16" i="2"/>
  <c r="C17" i="4" s="1"/>
  <c r="H17" i="2"/>
  <c r="C18" i="4" s="1"/>
  <c r="H18" i="2"/>
  <c r="C19" i="4" s="1"/>
  <c r="I4" i="2"/>
  <c r="D5" i="4" s="1"/>
  <c r="C5" i="4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M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4" i="1"/>
  <c r="N5" i="3"/>
  <c r="S6" i="4" s="1"/>
  <c r="N6" i="3"/>
  <c r="S7" i="4" s="1"/>
  <c r="N7" i="3"/>
  <c r="S8" i="4" s="1"/>
  <c r="N8" i="3"/>
  <c r="S9" i="4" s="1"/>
  <c r="N9" i="3"/>
  <c r="S10" i="4" s="1"/>
  <c r="N10" i="3"/>
  <c r="S11" i="4" s="1"/>
  <c r="N11" i="3"/>
  <c r="S12" i="4" s="1"/>
  <c r="N12" i="3"/>
  <c r="S13" i="4" s="1"/>
  <c r="N13" i="3"/>
  <c r="S14" i="4" s="1"/>
  <c r="N14" i="3"/>
  <c r="S15" i="4" s="1"/>
  <c r="N15" i="3"/>
  <c r="S16" i="4" s="1"/>
  <c r="N16" i="3"/>
  <c r="S17" i="4" s="1"/>
  <c r="S18" i="4"/>
  <c r="M5" i="3"/>
  <c r="R6" i="4" s="1"/>
  <c r="M6" i="3"/>
  <c r="R7" i="4" s="1"/>
  <c r="M7" i="3"/>
  <c r="R8" i="4" s="1"/>
  <c r="M8" i="3"/>
  <c r="R9" i="4" s="1"/>
  <c r="M9" i="3"/>
  <c r="R10" i="4" s="1"/>
  <c r="M10" i="3"/>
  <c r="R11" i="4" s="1"/>
  <c r="M11" i="3"/>
  <c r="R12" i="4" s="1"/>
  <c r="M12" i="3"/>
  <c r="R13" i="4" s="1"/>
  <c r="M13" i="3"/>
  <c r="R14" i="4" s="1"/>
  <c r="M14" i="3"/>
  <c r="R15" i="4" s="1"/>
  <c r="M15" i="3"/>
  <c r="R16" i="4" s="1"/>
  <c r="M16" i="3"/>
  <c r="R17" i="4" s="1"/>
  <c r="R18" i="4"/>
  <c r="N4" i="3"/>
  <c r="S5" i="4" s="1"/>
  <c r="M4" i="3"/>
  <c r="R5" i="4" s="1"/>
  <c r="I5" i="3"/>
  <c r="N6" i="4" s="1"/>
  <c r="I6" i="3"/>
  <c r="N7" i="4" s="1"/>
  <c r="I7" i="3"/>
  <c r="N8" i="4" s="1"/>
  <c r="I8" i="3"/>
  <c r="N9" i="4" s="1"/>
  <c r="I9" i="3"/>
  <c r="N10" i="4" s="1"/>
  <c r="I10" i="3"/>
  <c r="N11" i="4" s="1"/>
  <c r="I11" i="3"/>
  <c r="N12" i="4" s="1"/>
  <c r="I12" i="3"/>
  <c r="N13" i="4" s="1"/>
  <c r="I13" i="3"/>
  <c r="N14" i="4" s="1"/>
  <c r="I14" i="3"/>
  <c r="N15" i="4" s="1"/>
  <c r="I15" i="3"/>
  <c r="N16" i="4" s="1"/>
  <c r="I16" i="3"/>
  <c r="N17" i="4" s="1"/>
  <c r="I17" i="3"/>
  <c r="N18" i="4" s="1"/>
  <c r="I4" i="3"/>
  <c r="N5" i="4" s="1"/>
  <c r="H5" i="3"/>
  <c r="M6" i="4" s="1"/>
  <c r="H6" i="3"/>
  <c r="M7" i="4" s="1"/>
  <c r="H7" i="3"/>
  <c r="M8" i="4" s="1"/>
  <c r="H8" i="3"/>
  <c r="M9" i="4" s="1"/>
  <c r="H9" i="3"/>
  <c r="M10" i="4" s="1"/>
  <c r="H10" i="3"/>
  <c r="M11" i="4" s="1"/>
  <c r="H11" i="3"/>
  <c r="M12" i="4" s="1"/>
  <c r="H12" i="3"/>
  <c r="M13" i="4" s="1"/>
  <c r="H13" i="3"/>
  <c r="M14" i="4" s="1"/>
  <c r="H14" i="3"/>
  <c r="M15" i="4" s="1"/>
  <c r="H15" i="3"/>
  <c r="M16" i="4" s="1"/>
  <c r="H16" i="3"/>
  <c r="M17" i="4" s="1"/>
  <c r="H17" i="3"/>
  <c r="M18" i="4" s="1"/>
  <c r="H4" i="3"/>
  <c r="M5" i="4" s="1"/>
</calcChain>
</file>

<file path=xl/connections.xml><?xml version="1.0" encoding="utf-8"?>
<connections xmlns="http://schemas.openxmlformats.org/spreadsheetml/2006/main">
  <connection id="1" name="confusion_rf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fusion_rf1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fusion_rf11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fusion_rf111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nfusion_rf112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<sst xmlns="http://schemas.openxmlformats.org/spreadsheetml/2006/main" count="481" uniqueCount="50">
  <si>
    <t>Result squared_hinge</t>
  </si>
  <si>
    <t>Train</t>
  </si>
  <si>
    <t>Test</t>
  </si>
  <si>
    <t>Diff</t>
  </si>
  <si>
    <t>Result hinge</t>
  </si>
  <si>
    <t>Hinge</t>
  </si>
  <si>
    <t>Squared Hinge</t>
  </si>
  <si>
    <t>Training Accuracy</t>
  </si>
  <si>
    <t>Validation Accuracy</t>
  </si>
  <si>
    <t>Loss</t>
  </si>
  <si>
    <t>C</t>
  </si>
  <si>
    <t>Raw Pixel</t>
  </si>
  <si>
    <t>Bag Of Words</t>
  </si>
  <si>
    <t>HOG</t>
  </si>
  <si>
    <t>BOW</t>
  </si>
  <si>
    <t>Feature</t>
  </si>
  <si>
    <t>Test MNIST</t>
  </si>
  <si>
    <t>Test Cifar10</t>
  </si>
  <si>
    <t>Accuracy Train</t>
  </si>
  <si>
    <t>Accuracy Test</t>
  </si>
  <si>
    <t>Acc. Train</t>
  </si>
  <si>
    <t>Acc Test</t>
  </si>
  <si>
    <t>Acc. Test</t>
  </si>
  <si>
    <t>(Test accuracy)</t>
  </si>
  <si>
    <t>Feature:</t>
  </si>
  <si>
    <t>Params:</t>
  </si>
  <si>
    <t>Matrice de confusion</t>
  </si>
  <si>
    <t>Prédiction</t>
  </si>
  <si>
    <t>Réel</t>
  </si>
  <si>
    <t>training accuracy</t>
  </si>
  <si>
    <t>Meilleur résultat sur MNIST avec SVM Raw Pixel :</t>
  </si>
  <si>
    <t>Meilleur résultat sur MNIST avec SVM HOG :</t>
  </si>
  <si>
    <t>Meilleur résultat sur MNIST avec SVM BOW :</t>
  </si>
  <si>
    <t>Gray</t>
  </si>
  <si>
    <t>Down HOG</t>
  </si>
  <si>
    <t>Raw Pixel Gray</t>
  </si>
  <si>
    <t>Downs_HOG</t>
  </si>
  <si>
    <t>Downs HOG</t>
  </si>
  <si>
    <t>Meilleur résultat sur Cifar10 avec SVM BOW :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</si>
  <si>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</si>
  <si>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</si>
  <si>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</si>
  <si>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</si>
  <si>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</si>
  <si>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</si>
  <si>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</si>
  <si>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</si>
  <si>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</si>
  <si>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</si>
  <si>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Meilleur résultat sur MNIST avec SVM Downs HOG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</si>
</sst>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/>
    <xf numFmtId="0" fontId="2" fillId="0" borderId="9" xfId="0" applyFont="1" applyBorder="1" applyAlignment="1"/>
    <xf numFmtId="0" fontId="2" fillId="2" borderId="0" xfId="0" applyFont="1" applyFill="1"/>
    <xf numFmtId="0" fontId="0" fillId="2" borderId="0" xfId="0" applyFill="1"/>
    <xf numFmtId="10" fontId="2" fillId="2" borderId="0" xfId="0" applyNumberFormat="1" applyFont="1" applyFill="1"/>
    <xf numFmtId="0" fontId="2" fillId="0" borderId="0" xfId="0" applyFont="1"/>
    <xf numFmtId="0" fontId="2" fillId="0" borderId="14" xfId="0" applyFont="1" applyBorder="1" applyAlignment="1">
      <alignment horizontal="center"/>
    </xf>
    <xf numFmtId="0" fontId="0" fillId="3" borderId="0" xfId="0" applyNumberFormat="1" applyFill="1"/>
    <xf numFmtId="10" fontId="0" fillId="2" borderId="0" xfId="1" applyNumberFormat="1" applyFont="1" applyFill="1"/>
    <xf numFmtId="2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2" fontId="0" fillId="0" borderId="0" xfId="0" applyNumberFormat="1" applyBorder="1" applyAlignment="1"/>
    <xf numFmtId="0" fontId="0" fillId="0" borderId="12" xfId="0" applyBorder="1" applyAlignment="1"/>
    <xf numFmtId="2" fontId="0" fillId="0" borderId="2" xfId="0" applyNumberFormat="1" applyBorder="1" applyAlignment="1">
      <alignment vertical="center"/>
    </xf>
    <xf numFmtId="0" fontId="0" fillId="0" borderId="10" xfId="0" applyFill="1" applyBorder="1" applyAlignment="1"/>
    <xf numFmtId="0" fontId="0" fillId="0" borderId="2" xfId="0" applyBorder="1" applyAlignment="1"/>
    <xf numFmtId="0" fontId="2" fillId="0" borderId="4" xfId="0" applyFont="1" applyBorder="1" applyAlignment="1"/>
    <xf numFmtId="0" fontId="2" fillId="0" borderId="9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Border="1"/>
    <xf numFmtId="2" fontId="0" fillId="0" borderId="0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2" fontId="0" fillId="0" borderId="3" xfId="0" applyNumberFormat="1" applyBorder="1"/>
    <xf numFmtId="0" fontId="0" fillId="0" borderId="10" xfId="0" applyBorder="1" applyAlignment="1"/>
    <xf numFmtId="0" fontId="2" fillId="0" borderId="1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3" xfId="0" applyFont="1" applyBorder="1"/>
    <xf numFmtId="2" fontId="0" fillId="0" borderId="2" xfId="0" applyNumberFormat="1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11" fontId="0" fillId="0" borderId="0" xfId="0" applyNumberForma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1" xfId="0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 applyBorder="1"/>
    <xf numFmtId="0" fontId="0" fillId="0" borderId="1" xfId="0" applyNumberFormat="1" applyBorder="1" applyAlignment="1">
      <alignment vertical="center"/>
    </xf>
    <xf numFmtId="0" fontId="0" fillId="0" borderId="4" xfId="0" applyBorder="1"/>
    <xf numFmtId="0" fontId="0" fillId="0" borderId="9" xfId="0" applyBorder="1"/>
    <xf numFmtId="0" fontId="0" fillId="0" borderId="5" xfId="0" applyBorder="1"/>
  </cellXfs>
  <cellStyles count="2">
    <cellStyle name="Normal" xfId="0" builtinId="0"/>
    <cellStyle name="Pourcentag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MNIST_RawPixel!$H$3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MNIST_RawPixel!$H$4:$H$18</c:f>
              <c:numCache>
                <c:formatCode>0.00</c:formatCode>
                <c:ptCount val="15"/>
                <c:pt idx="0">
                  <c:v>90.661904761900004</c:v>
                </c:pt>
                <c:pt idx="1">
                  <c:v>91.976190476200003</c:v>
                </c:pt>
                <c:pt idx="2">
                  <c:v>92.716666666699993</c:v>
                </c:pt>
                <c:pt idx="3">
                  <c:v>92.873809523800006</c:v>
                </c:pt>
                <c:pt idx="4">
                  <c:v>92.390476190499996</c:v>
                </c:pt>
                <c:pt idx="5">
                  <c:v>88.771428571399994</c:v>
                </c:pt>
                <c:pt idx="6">
                  <c:v>88.771428571399994</c:v>
                </c:pt>
                <c:pt idx="7">
                  <c:v>88.771428571399994</c:v>
                </c:pt>
                <c:pt idx="8">
                  <c:v>88.771428571399994</c:v>
                </c:pt>
                <c:pt idx="9">
                  <c:v>88.771428571399994</c:v>
                </c:pt>
                <c:pt idx="10">
                  <c:v>88.771428571399994</c:v>
                </c:pt>
                <c:pt idx="11">
                  <c:v>88.771428571399994</c:v>
                </c:pt>
                <c:pt idx="12">
                  <c:v>88.771428571399994</c:v>
                </c:pt>
                <c:pt idx="13">
                  <c:v>88.771428571399994</c:v>
                </c:pt>
                <c:pt idx="14">
                  <c:v>88.771428571399994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F-4710-AAA4-09F5881A0538}"/>
            </c:ext>
          </c:extLst>
        </c:ser>
        <c:ser>
          <c:idx val="1"/>
          <c:order val="1"/>
          <c:tx>
            <c:strRef>
              <c:f>MNIST_RawPixel!$I$3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MNIST_RawPixel!$I$4:$I$18</c:f>
              <c:numCache>
                <c:formatCode>0.00</c:formatCode>
                <c:ptCount val="15"/>
                <c:pt idx="0">
                  <c:v>91.433333333299998</c:v>
                </c:pt>
                <c:pt idx="1">
                  <c:v>92.176190476200006</c:v>
                </c:pt>
                <c:pt idx="2">
                  <c:v>92.504761904800006</c:v>
                </c:pt>
                <c:pt idx="3">
                  <c:v>91.638095238099993</c:v>
                </c:pt>
                <c:pt idx="4">
                  <c:v>90.147619047600003</c:v>
                </c:pt>
                <c:pt idx="5">
                  <c:v>85.1976190476</c:v>
                </c:pt>
                <c:pt idx="6">
                  <c:v>86.819047619000003</c:v>
                </c:pt>
                <c:pt idx="7">
                  <c:v>86.771428571399994</c:v>
                </c:pt>
                <c:pt idx="8">
                  <c:v>89.245238095199994</c:v>
                </c:pt>
                <c:pt idx="9">
                  <c:v>88.238095238100001</c:v>
                </c:pt>
                <c:pt idx="10">
                  <c:v>88.623809523800006</c:v>
                </c:pt>
                <c:pt idx="11">
                  <c:v>89.259523809499996</c:v>
                </c:pt>
                <c:pt idx="12">
                  <c:v>84.883333333300001</c:v>
                </c:pt>
                <c:pt idx="13">
                  <c:v>87.9476190476</c:v>
                </c:pt>
                <c:pt idx="14">
                  <c:v>85.761904761899999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F-4710-AAA4-09F5881A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Cifar10_RawPixelGray!$M$3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Cifar10_RawPixelGray!$M$4:$M$18</c:f>
              <c:numCache>
                <c:formatCode>0.00</c:formatCode>
                <c:ptCount val="15"/>
                <c:pt idx="0">
                  <c:v>13.7066666667</c:v>
                </c:pt>
                <c:pt idx="1">
                  <c:v>21.58</c:v>
                </c:pt>
                <c:pt idx="2">
                  <c:v>24.973333333300001</c:v>
                </c:pt>
                <c:pt idx="3">
                  <c:v>28.186666666699999</c:v>
                </c:pt>
                <c:pt idx="4">
                  <c:v>27.833333333300001</c:v>
                </c:pt>
                <c:pt idx="5">
                  <c:v>16.293333333300001</c:v>
                </c:pt>
                <c:pt idx="6">
                  <c:v>17.413333333299999</c:v>
                </c:pt>
                <c:pt idx="7">
                  <c:v>16.493333333300001</c:v>
                </c:pt>
                <c:pt idx="8">
                  <c:v>16.273333333299998</c:v>
                </c:pt>
                <c:pt idx="9">
                  <c:v>16.78</c:v>
                </c:pt>
                <c:pt idx="10">
                  <c:v>16.926666666700001</c:v>
                </c:pt>
                <c:pt idx="11">
                  <c:v>17.04</c:v>
                </c:pt>
                <c:pt idx="12">
                  <c:v>17.726666666700002</c:v>
                </c:pt>
                <c:pt idx="13">
                  <c:v>17.579999999999998</c:v>
                </c:pt>
                <c:pt idx="14">
                  <c:v>16.893333333299999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A-4677-847D-55FF3FA1C14A}"/>
            </c:ext>
          </c:extLst>
        </c:ser>
        <c:ser>
          <c:idx val="1"/>
          <c:order val="1"/>
          <c:tx>
            <c:strRef>
              <c:f>Cifar10_RawPixelGray!$N$3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Cifar10_RawPixelGray!$N$4:$N$18</c:f>
              <c:numCache>
                <c:formatCode>0.00</c:formatCode>
                <c:ptCount val="15"/>
                <c:pt idx="0">
                  <c:v>12.9866666667</c:v>
                </c:pt>
                <c:pt idx="1">
                  <c:v>22.0133333333</c:v>
                </c:pt>
                <c:pt idx="2">
                  <c:v>26.046666666699998</c:v>
                </c:pt>
                <c:pt idx="3">
                  <c:v>29.12</c:v>
                </c:pt>
                <c:pt idx="4">
                  <c:v>29.68</c:v>
                </c:pt>
                <c:pt idx="5">
                  <c:v>29.16</c:v>
                </c:pt>
                <c:pt idx="6">
                  <c:v>28.573333333299999</c:v>
                </c:pt>
                <c:pt idx="7">
                  <c:v>27.8533333333</c:v>
                </c:pt>
                <c:pt idx="8">
                  <c:v>27.493333333300001</c:v>
                </c:pt>
                <c:pt idx="9">
                  <c:v>27.266666666700001</c:v>
                </c:pt>
                <c:pt idx="10">
                  <c:v>27.186666666699999</c:v>
                </c:pt>
                <c:pt idx="11">
                  <c:v>26.8066666667</c:v>
                </c:pt>
                <c:pt idx="12">
                  <c:v>26.113333333300002</c:v>
                </c:pt>
                <c:pt idx="13">
                  <c:v>26.633333333300001</c:v>
                </c:pt>
                <c:pt idx="14">
                  <c:v>23.78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A-4677-847D-55FF3FA1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Cifar10_BOW!$H$3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Cifar10_BOW!$G$4:$G$22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Cifar10_BOW!$H$4:$H$22</c:f>
              <c:numCache>
                <c:formatCode>0.00</c:formatCode>
                <c:ptCount val="19"/>
                <c:pt idx="0">
                  <c:v>31.231428571399999</c:v>
                </c:pt>
                <c:pt idx="1">
                  <c:v>14.554285714300001</c:v>
                </c:pt>
                <c:pt idx="2">
                  <c:v>14.1514285714</c:v>
                </c:pt>
                <c:pt idx="3">
                  <c:v>15.28</c:v>
                </c:pt>
                <c:pt idx="4">
                  <c:v>12.0914285714</c:v>
                </c:pt>
                <c:pt idx="5">
                  <c:v>13.1485714286</c:v>
                </c:pt>
                <c:pt idx="6">
                  <c:v>12.0885714286</c:v>
                </c:pt>
                <c:pt idx="7">
                  <c:v>11.548571428600001</c:v>
                </c:pt>
                <c:pt idx="8">
                  <c:v>12.3342857143</c:v>
                </c:pt>
                <c:pt idx="9">
                  <c:v>10.971428571400001</c:v>
                </c:pt>
                <c:pt idx="10">
                  <c:v>12.6685714286</c:v>
                </c:pt>
                <c:pt idx="11">
                  <c:v>12.4314285714</c:v>
                </c:pt>
                <c:pt idx="12">
                  <c:v>10.7485714286</c:v>
                </c:pt>
                <c:pt idx="13">
                  <c:v>11.7285714286</c:v>
                </c:pt>
                <c:pt idx="14">
                  <c:v>12.2685714286</c:v>
                </c:pt>
                <c:pt idx="15">
                  <c:v>14.9914285714</c:v>
                </c:pt>
                <c:pt idx="16">
                  <c:v>14.3114285714</c:v>
                </c:pt>
                <c:pt idx="17">
                  <c:v>14.0142857143</c:v>
                </c:pt>
                <c:pt idx="18">
                  <c:v>14.111428571399999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0-47AB-8B08-2BACDDA832FF}"/>
            </c:ext>
          </c:extLst>
        </c:ser>
        <c:ser>
          <c:idx val="1"/>
          <c:order val="1"/>
          <c:tx>
            <c:strRef>
              <c:f>Cifar10_BOW!$I$3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Cifar10_BOW!$G$4:$G$22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Cifar10_BOW!$I$4:$I$22</c:f>
              <c:numCache>
                <c:formatCode>0.00</c:formatCode>
                <c:ptCount val="19"/>
                <c:pt idx="0">
                  <c:v>33.017142857099998</c:v>
                </c:pt>
                <c:pt idx="1">
                  <c:v>34.291428571399997</c:v>
                </c:pt>
                <c:pt idx="2">
                  <c:v>34.54</c:v>
                </c:pt>
                <c:pt idx="3">
                  <c:v>34.548571428599999</c:v>
                </c:pt>
                <c:pt idx="4">
                  <c:v>34.545714285700001</c:v>
                </c:pt>
                <c:pt idx="5">
                  <c:v>34.548571428599999</c:v>
                </c:pt>
                <c:pt idx="6">
                  <c:v>34.551428571400002</c:v>
                </c:pt>
                <c:pt idx="7">
                  <c:v>34.548571428599999</c:v>
                </c:pt>
                <c:pt idx="8">
                  <c:v>34.525714285699998</c:v>
                </c:pt>
                <c:pt idx="9">
                  <c:v>34.528571428600003</c:v>
                </c:pt>
                <c:pt idx="10">
                  <c:v>34.514285714300001</c:v>
                </c:pt>
                <c:pt idx="11">
                  <c:v>34.5085714286</c:v>
                </c:pt>
                <c:pt idx="12">
                  <c:v>34.514285714300001</c:v>
                </c:pt>
                <c:pt idx="13">
                  <c:v>34.382857142900001</c:v>
                </c:pt>
                <c:pt idx="14">
                  <c:v>34.4142857143</c:v>
                </c:pt>
                <c:pt idx="15">
                  <c:v>34.408571428599998</c:v>
                </c:pt>
                <c:pt idx="16">
                  <c:v>34.06</c:v>
                </c:pt>
                <c:pt idx="17">
                  <c:v>33.797142857099999</c:v>
                </c:pt>
                <c:pt idx="18">
                  <c:v>32.597142857100003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0-47AB-8B08-2BACDDA8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Cifar10_BOW!$M$3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Cifar10_BOW!$L$4:$L$22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Cifar10_BOW!$M$4:$M$22</c:f>
              <c:numCache>
                <c:formatCode>0.00</c:formatCode>
                <c:ptCount val="19"/>
                <c:pt idx="0">
                  <c:v>30.006666666699999</c:v>
                </c:pt>
                <c:pt idx="1">
                  <c:v>14.073333333300001</c:v>
                </c:pt>
                <c:pt idx="2">
                  <c:v>13.94</c:v>
                </c:pt>
                <c:pt idx="3">
                  <c:v>14.7133333333</c:v>
                </c:pt>
                <c:pt idx="4">
                  <c:v>11.733333333299999</c:v>
                </c:pt>
                <c:pt idx="5">
                  <c:v>12.2933333333</c:v>
                </c:pt>
                <c:pt idx="6">
                  <c:v>11.893333333299999</c:v>
                </c:pt>
                <c:pt idx="7">
                  <c:v>10.8866666667</c:v>
                </c:pt>
                <c:pt idx="8">
                  <c:v>11.946666666700001</c:v>
                </c:pt>
                <c:pt idx="9">
                  <c:v>10.8666666667</c:v>
                </c:pt>
                <c:pt idx="10">
                  <c:v>11.9333333333</c:v>
                </c:pt>
                <c:pt idx="11">
                  <c:v>12.16</c:v>
                </c:pt>
                <c:pt idx="12">
                  <c:v>10.8533333333</c:v>
                </c:pt>
                <c:pt idx="13">
                  <c:v>11.42</c:v>
                </c:pt>
                <c:pt idx="14">
                  <c:v>11.9666666667</c:v>
                </c:pt>
                <c:pt idx="15">
                  <c:v>14.4666666667</c:v>
                </c:pt>
                <c:pt idx="16">
                  <c:v>14.0666666667</c:v>
                </c:pt>
                <c:pt idx="17">
                  <c:v>13.4066666667</c:v>
                </c:pt>
                <c:pt idx="18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4-4189-815D-96C8AC69484F}"/>
            </c:ext>
          </c:extLst>
        </c:ser>
        <c:ser>
          <c:idx val="1"/>
          <c:order val="1"/>
          <c:tx>
            <c:strRef>
              <c:f>Cifar10_BOW!$N$3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Cifar10_BOW!$L$4:$L$22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Cifar10_BOW!$N$4:$N$22</c:f>
              <c:numCache>
                <c:formatCode>0.00</c:formatCode>
                <c:ptCount val="19"/>
                <c:pt idx="0">
                  <c:v>31.66</c:v>
                </c:pt>
                <c:pt idx="1">
                  <c:v>32.306666666700004</c:v>
                </c:pt>
                <c:pt idx="2">
                  <c:v>32.306666666700004</c:v>
                </c:pt>
                <c:pt idx="3">
                  <c:v>32.3533333333</c:v>
                </c:pt>
                <c:pt idx="4">
                  <c:v>32.340000000000003</c:v>
                </c:pt>
                <c:pt idx="5">
                  <c:v>32.346666666700003</c:v>
                </c:pt>
                <c:pt idx="6">
                  <c:v>32.340000000000003</c:v>
                </c:pt>
                <c:pt idx="7">
                  <c:v>32.373333333300003</c:v>
                </c:pt>
                <c:pt idx="8">
                  <c:v>32.3533333333</c:v>
                </c:pt>
                <c:pt idx="9">
                  <c:v>32.393333333299999</c:v>
                </c:pt>
                <c:pt idx="10">
                  <c:v>32.4</c:v>
                </c:pt>
                <c:pt idx="11">
                  <c:v>32.366666666699999</c:v>
                </c:pt>
                <c:pt idx="12">
                  <c:v>32.233333333300003</c:v>
                </c:pt>
                <c:pt idx="13">
                  <c:v>32.453333333300002</c:v>
                </c:pt>
                <c:pt idx="14">
                  <c:v>32.479999999999997</c:v>
                </c:pt>
                <c:pt idx="15">
                  <c:v>32.233333333300003</c:v>
                </c:pt>
                <c:pt idx="16">
                  <c:v>31.9666666667</c:v>
                </c:pt>
                <c:pt idx="17">
                  <c:v>31.58</c:v>
                </c:pt>
                <c:pt idx="18">
                  <c:v>30.54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4-4189-815D-96C8AC69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Cifar10_DownsHOG!$H$3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Cifar10_DownsHOG!$G$4:$G$20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Cifar10_DownsHOG!$H$4:$H$20</c:f>
              <c:numCache>
                <c:formatCode>0.00</c:formatCode>
                <c:ptCount val="17"/>
                <c:pt idx="0">
                  <c:v>15.2571428571</c:v>
                </c:pt>
                <c:pt idx="1">
                  <c:v>15.2571428571</c:v>
                </c:pt>
                <c:pt idx="2">
                  <c:v>15.2571428571</c:v>
                </c:pt>
                <c:pt idx="3">
                  <c:v>15.2571428571</c:v>
                </c:pt>
                <c:pt idx="4">
                  <c:v>15.2571428571</c:v>
                </c:pt>
                <c:pt idx="5">
                  <c:v>15.2571428571</c:v>
                </c:pt>
                <c:pt idx="6">
                  <c:v>15.2571428571</c:v>
                </c:pt>
                <c:pt idx="7">
                  <c:v>15.2571428571</c:v>
                </c:pt>
                <c:pt idx="8">
                  <c:v>15.2571428571</c:v>
                </c:pt>
                <c:pt idx="9">
                  <c:v>15.2571428571</c:v>
                </c:pt>
                <c:pt idx="10">
                  <c:v>15.2571428571</c:v>
                </c:pt>
                <c:pt idx="11">
                  <c:v>15.2571428571</c:v>
                </c:pt>
                <c:pt idx="12">
                  <c:v>15.2571428571</c:v>
                </c:pt>
                <c:pt idx="13">
                  <c:v>15.2571428571</c:v>
                </c:pt>
                <c:pt idx="14">
                  <c:v>15.2571428571</c:v>
                </c:pt>
                <c:pt idx="15">
                  <c:v>15.2571428571</c:v>
                </c:pt>
                <c:pt idx="16">
                  <c:v>15.2571428571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8-4C53-89BF-458FD2485438}"/>
            </c:ext>
          </c:extLst>
        </c:ser>
        <c:ser>
          <c:idx val="1"/>
          <c:order val="1"/>
          <c:tx>
            <c:strRef>
              <c:f>Cifar10_DownsHOG!$I$3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Cifar10_DownsHOG!$G$4:$G$20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Cifar10_DownsHOG!$I$4:$I$20</c:f>
              <c:numCache>
                <c:formatCode>0.00</c:formatCode>
                <c:ptCount val="17"/>
                <c:pt idx="0">
                  <c:v>10.274285714299999</c:v>
                </c:pt>
                <c:pt idx="1">
                  <c:v>12.32</c:v>
                </c:pt>
                <c:pt idx="2">
                  <c:v>13.0971428571</c:v>
                </c:pt>
                <c:pt idx="3">
                  <c:v>19.2</c:v>
                </c:pt>
                <c:pt idx="4">
                  <c:v>23.8285714286</c:v>
                </c:pt>
                <c:pt idx="5">
                  <c:v>14.4228571429</c:v>
                </c:pt>
                <c:pt idx="6">
                  <c:v>12.8457142857</c:v>
                </c:pt>
                <c:pt idx="7">
                  <c:v>11.7714285714</c:v>
                </c:pt>
                <c:pt idx="8">
                  <c:v>16.554285714300001</c:v>
                </c:pt>
                <c:pt idx="9">
                  <c:v>16.554285714300001</c:v>
                </c:pt>
                <c:pt idx="10">
                  <c:v>15.2571428571</c:v>
                </c:pt>
                <c:pt idx="11">
                  <c:v>15.2571428571</c:v>
                </c:pt>
                <c:pt idx="12">
                  <c:v>15.2571428571</c:v>
                </c:pt>
                <c:pt idx="13">
                  <c:v>15.2571428571</c:v>
                </c:pt>
                <c:pt idx="14">
                  <c:v>15.2571428571</c:v>
                </c:pt>
                <c:pt idx="15">
                  <c:v>15.2571428571</c:v>
                </c:pt>
                <c:pt idx="16">
                  <c:v>15.2571428571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8-4C53-89BF-458FD248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Cifar10_DownsHOG!$M$3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Cifar10_DownsHOG!$L$4:$L$20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Cifar10_DownsHOG!$M$4:$M$20</c:f>
              <c:numCache>
                <c:formatCode>0.00</c:formatCode>
                <c:ptCount val="17"/>
                <c:pt idx="0">
                  <c:v>15.493333333300001</c:v>
                </c:pt>
                <c:pt idx="1">
                  <c:v>15.493333333300001</c:v>
                </c:pt>
                <c:pt idx="2">
                  <c:v>15.493333333300001</c:v>
                </c:pt>
                <c:pt idx="3">
                  <c:v>15.493333333300001</c:v>
                </c:pt>
                <c:pt idx="4">
                  <c:v>15.493333333300001</c:v>
                </c:pt>
                <c:pt idx="5">
                  <c:v>15.493333333300001</c:v>
                </c:pt>
                <c:pt idx="6">
                  <c:v>15.493333333300001</c:v>
                </c:pt>
                <c:pt idx="7">
                  <c:v>15.493333333300001</c:v>
                </c:pt>
                <c:pt idx="8">
                  <c:v>15.493333333300001</c:v>
                </c:pt>
                <c:pt idx="9">
                  <c:v>15.493333333300001</c:v>
                </c:pt>
                <c:pt idx="10">
                  <c:v>15.493333333300001</c:v>
                </c:pt>
                <c:pt idx="11">
                  <c:v>15.493333333300001</c:v>
                </c:pt>
                <c:pt idx="12">
                  <c:v>15.493333333300001</c:v>
                </c:pt>
                <c:pt idx="13">
                  <c:v>15.493333333300001</c:v>
                </c:pt>
                <c:pt idx="14">
                  <c:v>15.493333333300001</c:v>
                </c:pt>
                <c:pt idx="15">
                  <c:v>15.493333333300001</c:v>
                </c:pt>
                <c:pt idx="16">
                  <c:v>15.493333333300001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F-40BE-86C8-130592F92367}"/>
            </c:ext>
          </c:extLst>
        </c:ser>
        <c:ser>
          <c:idx val="1"/>
          <c:order val="1"/>
          <c:tx>
            <c:strRef>
              <c:f>Cifar10_DownsHOG!$N$3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Cifar10_DownsHOG!$L$4:$L$20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Cifar10_DownsHOG!$N$4:$N$20</c:f>
              <c:numCache>
                <c:formatCode>0.00</c:formatCode>
                <c:ptCount val="17"/>
                <c:pt idx="0">
                  <c:v>10.6266666667</c:v>
                </c:pt>
                <c:pt idx="1">
                  <c:v>12.186666666700001</c:v>
                </c:pt>
                <c:pt idx="2">
                  <c:v>13.1733333333</c:v>
                </c:pt>
                <c:pt idx="3">
                  <c:v>19.773333333299998</c:v>
                </c:pt>
                <c:pt idx="4">
                  <c:v>23.933333333299998</c:v>
                </c:pt>
                <c:pt idx="5">
                  <c:v>15.0666666667</c:v>
                </c:pt>
                <c:pt idx="6">
                  <c:v>12.8266666667</c:v>
                </c:pt>
                <c:pt idx="7">
                  <c:v>11.36</c:v>
                </c:pt>
                <c:pt idx="8">
                  <c:v>17.16</c:v>
                </c:pt>
                <c:pt idx="9">
                  <c:v>17.16</c:v>
                </c:pt>
                <c:pt idx="10">
                  <c:v>15.493333333300001</c:v>
                </c:pt>
                <c:pt idx="11">
                  <c:v>15.493333333300001</c:v>
                </c:pt>
                <c:pt idx="12">
                  <c:v>15.493333333300001</c:v>
                </c:pt>
                <c:pt idx="13">
                  <c:v>15.493333333300001</c:v>
                </c:pt>
                <c:pt idx="14">
                  <c:v>15.493333333300001</c:v>
                </c:pt>
                <c:pt idx="15">
                  <c:v>15.493333333300001</c:v>
                </c:pt>
                <c:pt idx="16">
                  <c:v>15.493333333300001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F-40BE-86C8-130592F9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MNIST_BOW'!$H$3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MNIST_BOW'!$G$4:$G$22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MNIST_BOW'!$H$4:$H$22</c:f>
              <c:numCache>
                <c:formatCode>0.00</c:formatCode>
                <c:ptCount val="19"/>
                <c:pt idx="0">
                  <c:v>69.595238095200003</c:v>
                </c:pt>
                <c:pt idx="1">
                  <c:v>80.726190476200003</c:v>
                </c:pt>
                <c:pt idx="2">
                  <c:v>84.228571428600006</c:v>
                </c:pt>
                <c:pt idx="3">
                  <c:v>84.835714285700007</c:v>
                </c:pt>
                <c:pt idx="4">
                  <c:v>85.25</c:v>
                </c:pt>
                <c:pt idx="5">
                  <c:v>85.35</c:v>
                </c:pt>
                <c:pt idx="6">
                  <c:v>85.490476190500004</c:v>
                </c:pt>
                <c:pt idx="7">
                  <c:v>85.7238095238</c:v>
                </c:pt>
                <c:pt idx="8">
                  <c:v>85.873809523800006</c:v>
                </c:pt>
                <c:pt idx="9">
                  <c:v>85.880952381</c:v>
                </c:pt>
                <c:pt idx="10">
                  <c:v>85.923809523800003</c:v>
                </c:pt>
                <c:pt idx="11">
                  <c:v>85.926190476200006</c:v>
                </c:pt>
                <c:pt idx="12">
                  <c:v>85.942857142899996</c:v>
                </c:pt>
                <c:pt idx="13">
                  <c:v>85.919047618999997</c:v>
                </c:pt>
                <c:pt idx="14">
                  <c:v>85.942857142899996</c:v>
                </c:pt>
                <c:pt idx="15">
                  <c:v>85.961904761900001</c:v>
                </c:pt>
                <c:pt idx="16">
                  <c:v>85.940476190499993</c:v>
                </c:pt>
                <c:pt idx="17">
                  <c:v>85.9214285714</c:v>
                </c:pt>
                <c:pt idx="18">
                  <c:v>85.892857142899999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9-43A3-94FB-74D96B040AB4}"/>
            </c:ext>
          </c:extLst>
        </c:ser>
        <c:ser>
          <c:idx val="1"/>
          <c:order val="1"/>
          <c:tx>
            <c:strRef>
              <c:f>'X MNIST_BOW'!$I$3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MNIST_BOW'!$G$4:$G$22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MNIST_BOW'!$I$4:$I$22</c:f>
              <c:numCache>
                <c:formatCode>0.00</c:formatCode>
                <c:ptCount val="19"/>
                <c:pt idx="0">
                  <c:v>78.580952381000003</c:v>
                </c:pt>
                <c:pt idx="1">
                  <c:v>83.504761904800006</c:v>
                </c:pt>
                <c:pt idx="2">
                  <c:v>85.292857142900004</c:v>
                </c:pt>
                <c:pt idx="3">
                  <c:v>85.583333333300004</c:v>
                </c:pt>
                <c:pt idx="4">
                  <c:v>85.6714285714</c:v>
                </c:pt>
                <c:pt idx="5">
                  <c:v>85.680952380999997</c:v>
                </c:pt>
                <c:pt idx="6">
                  <c:v>85.692857142899996</c:v>
                </c:pt>
                <c:pt idx="7">
                  <c:v>85.721428571399997</c:v>
                </c:pt>
                <c:pt idx="8">
                  <c:v>85.761904761899999</c:v>
                </c:pt>
                <c:pt idx="9">
                  <c:v>85.778571428600003</c:v>
                </c:pt>
                <c:pt idx="10">
                  <c:v>85.754761904800006</c:v>
                </c:pt>
                <c:pt idx="11">
                  <c:v>85.778571428600003</c:v>
                </c:pt>
                <c:pt idx="12">
                  <c:v>85.792857142900004</c:v>
                </c:pt>
                <c:pt idx="13">
                  <c:v>85.830952381000003</c:v>
                </c:pt>
                <c:pt idx="14">
                  <c:v>85.788095238099999</c:v>
                </c:pt>
                <c:pt idx="15">
                  <c:v>85.773809523799997</c:v>
                </c:pt>
                <c:pt idx="16">
                  <c:v>85.747619047599997</c:v>
                </c:pt>
                <c:pt idx="17">
                  <c:v>85.680952380999997</c:v>
                </c:pt>
                <c:pt idx="18">
                  <c:v>85.157142857099998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9-43A3-94FB-74D96B04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MNIST_BOW'!$M$3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MNIST_BOW'!$L$4:$L$22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MNIST_BOW'!$M$4:$M$22</c:f>
              <c:numCache>
                <c:formatCode>0.00</c:formatCode>
                <c:ptCount val="19"/>
                <c:pt idx="0">
                  <c:v>70.222222222200003</c:v>
                </c:pt>
                <c:pt idx="1">
                  <c:v>80.766666666700004</c:v>
                </c:pt>
                <c:pt idx="2">
                  <c:v>83.922222222200006</c:v>
                </c:pt>
                <c:pt idx="3">
                  <c:v>84.405555555600003</c:v>
                </c:pt>
                <c:pt idx="4">
                  <c:v>84.4555555556</c:v>
                </c:pt>
                <c:pt idx="5">
                  <c:v>84.561111111100004</c:v>
                </c:pt>
                <c:pt idx="6">
                  <c:v>84.622222222199994</c:v>
                </c:pt>
                <c:pt idx="7">
                  <c:v>84.7277777778</c:v>
                </c:pt>
                <c:pt idx="8">
                  <c:v>84.711111111099996</c:v>
                </c:pt>
                <c:pt idx="9">
                  <c:v>84.7055555556</c:v>
                </c:pt>
                <c:pt idx="10">
                  <c:v>84.661111111099999</c:v>
                </c:pt>
                <c:pt idx="11">
                  <c:v>84.638888888899999</c:v>
                </c:pt>
                <c:pt idx="12">
                  <c:v>84.7055555556</c:v>
                </c:pt>
                <c:pt idx="13">
                  <c:v>84.661111111099999</c:v>
                </c:pt>
                <c:pt idx="14">
                  <c:v>84.622222222199994</c:v>
                </c:pt>
                <c:pt idx="15">
                  <c:v>84.65</c:v>
                </c:pt>
                <c:pt idx="16">
                  <c:v>84.572222222199997</c:v>
                </c:pt>
                <c:pt idx="17">
                  <c:v>84.488888888899993</c:v>
                </c:pt>
                <c:pt idx="18">
                  <c:v>84.638888888899999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7-4F01-A936-BDDAF3371F6A}"/>
            </c:ext>
          </c:extLst>
        </c:ser>
        <c:ser>
          <c:idx val="1"/>
          <c:order val="1"/>
          <c:tx>
            <c:strRef>
              <c:f>'X MNIST_BOW'!$N$3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MNIST_BOW'!$L$4:$L$22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MNIST_BOW'!$N$4:$N$22</c:f>
              <c:numCache>
                <c:formatCode>0.00</c:formatCode>
                <c:ptCount val="19"/>
                <c:pt idx="0">
                  <c:v>78.900000000000006</c:v>
                </c:pt>
                <c:pt idx="1">
                  <c:v>83.4777777778</c:v>
                </c:pt>
                <c:pt idx="2">
                  <c:v>84.655555555600003</c:v>
                </c:pt>
                <c:pt idx="3">
                  <c:v>84.75</c:v>
                </c:pt>
                <c:pt idx="4">
                  <c:v>84.766666666700004</c:v>
                </c:pt>
                <c:pt idx="5">
                  <c:v>84.788888888900004</c:v>
                </c:pt>
                <c:pt idx="6">
                  <c:v>84.805555555599994</c:v>
                </c:pt>
                <c:pt idx="7">
                  <c:v>84.855555555600006</c:v>
                </c:pt>
                <c:pt idx="8">
                  <c:v>84.861111111100001</c:v>
                </c:pt>
                <c:pt idx="9">
                  <c:v>84.844444444399997</c:v>
                </c:pt>
                <c:pt idx="10">
                  <c:v>84.844444444399997</c:v>
                </c:pt>
                <c:pt idx="11">
                  <c:v>84.861111111100001</c:v>
                </c:pt>
                <c:pt idx="12">
                  <c:v>84.838888888900001</c:v>
                </c:pt>
                <c:pt idx="13">
                  <c:v>84.911111111099999</c:v>
                </c:pt>
                <c:pt idx="14">
                  <c:v>84.833333333300004</c:v>
                </c:pt>
                <c:pt idx="15">
                  <c:v>84.9</c:v>
                </c:pt>
                <c:pt idx="16">
                  <c:v>84.844444444399997</c:v>
                </c:pt>
                <c:pt idx="17">
                  <c:v>84.861111111100001</c:v>
                </c:pt>
                <c:pt idx="18">
                  <c:v>84.338888888900001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7-4F01-A936-BDDAF337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Cifar10_HOG'!$H$3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Cifar10_HOG'!$G$4:$G$24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Cifar10_HOG'!$H$4:$H$24</c:f>
              <c:numCache>
                <c:formatCode>0.00</c:formatCode>
                <c:ptCount val="21"/>
                <c:pt idx="0">
                  <c:v>30.685714285700001</c:v>
                </c:pt>
                <c:pt idx="1">
                  <c:v>33.382857142900001</c:v>
                </c:pt>
                <c:pt idx="2">
                  <c:v>34.774285714299999</c:v>
                </c:pt>
                <c:pt idx="3">
                  <c:v>35.979999999999997</c:v>
                </c:pt>
                <c:pt idx="4">
                  <c:v>35.837142857099998</c:v>
                </c:pt>
                <c:pt idx="5">
                  <c:v>35.605714285700003</c:v>
                </c:pt>
                <c:pt idx="6">
                  <c:v>37.134285714299999</c:v>
                </c:pt>
                <c:pt idx="7">
                  <c:v>31.485714285699999</c:v>
                </c:pt>
                <c:pt idx="8">
                  <c:v>27.505714285700002</c:v>
                </c:pt>
                <c:pt idx="9">
                  <c:v>32.497142857100002</c:v>
                </c:pt>
                <c:pt idx="10">
                  <c:v>16.708571428599999</c:v>
                </c:pt>
                <c:pt idx="11">
                  <c:v>17.86</c:v>
                </c:pt>
                <c:pt idx="12">
                  <c:v>22.52</c:v>
                </c:pt>
                <c:pt idx="13">
                  <c:v>21.2628571429</c:v>
                </c:pt>
                <c:pt idx="14">
                  <c:v>18.951428571400001</c:v>
                </c:pt>
                <c:pt idx="15">
                  <c:v>23.685714285700001</c:v>
                </c:pt>
                <c:pt idx="16">
                  <c:v>17.342857142900002</c:v>
                </c:pt>
                <c:pt idx="17">
                  <c:v>19.760000000000002</c:v>
                </c:pt>
                <c:pt idx="18">
                  <c:v>25.808571428600001</c:v>
                </c:pt>
                <c:pt idx="19">
                  <c:v>26.36</c:v>
                </c:pt>
                <c:pt idx="20">
                  <c:v>23.5942857143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3-4563-AE4A-87F20033E2EB}"/>
            </c:ext>
          </c:extLst>
        </c:ser>
        <c:ser>
          <c:idx val="1"/>
          <c:order val="1"/>
          <c:tx>
            <c:strRef>
              <c:f>'X Cifar10_HOG'!$I$3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Cifar10_HOG'!$G$4:$G$24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Cifar10_HOG'!$I$4:$I$24</c:f>
              <c:numCache>
                <c:formatCode>0.00</c:formatCode>
                <c:ptCount val="21"/>
                <c:pt idx="0">
                  <c:v>29.031428571399999</c:v>
                </c:pt>
                <c:pt idx="1">
                  <c:v>32.514285714300001</c:v>
                </c:pt>
                <c:pt idx="2">
                  <c:v>34.334285714300002</c:v>
                </c:pt>
                <c:pt idx="3">
                  <c:v>35.225714285700001</c:v>
                </c:pt>
                <c:pt idx="4">
                  <c:v>35.534285714299997</c:v>
                </c:pt>
                <c:pt idx="5">
                  <c:v>35.68</c:v>
                </c:pt>
                <c:pt idx="6">
                  <c:v>35.977142857099999</c:v>
                </c:pt>
                <c:pt idx="7">
                  <c:v>36.214285714299997</c:v>
                </c:pt>
                <c:pt idx="8">
                  <c:v>36.262857142900003</c:v>
                </c:pt>
                <c:pt idx="9">
                  <c:v>36.294285714300003</c:v>
                </c:pt>
                <c:pt idx="10">
                  <c:v>36.36</c:v>
                </c:pt>
                <c:pt idx="11">
                  <c:v>36.4142857143</c:v>
                </c:pt>
                <c:pt idx="12">
                  <c:v>36.465714285700003</c:v>
                </c:pt>
                <c:pt idx="13">
                  <c:v>36.471428571399997</c:v>
                </c:pt>
                <c:pt idx="14">
                  <c:v>36.5085714286</c:v>
                </c:pt>
                <c:pt idx="15">
                  <c:v>36.514285714300001</c:v>
                </c:pt>
                <c:pt idx="16">
                  <c:v>36.542857142899997</c:v>
                </c:pt>
                <c:pt idx="17">
                  <c:v>36.542857142899997</c:v>
                </c:pt>
                <c:pt idx="18">
                  <c:v>36.548571428599999</c:v>
                </c:pt>
                <c:pt idx="19">
                  <c:v>36.554285714300001</c:v>
                </c:pt>
                <c:pt idx="20">
                  <c:v>36.5628571429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3-4563-AE4A-87F2003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Cifar10_HOG'!$M$3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Cifar10_HOG'!$L$4:$L$24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Cifar10_HOG'!$M$4:$M$24</c:f>
              <c:numCache>
                <c:formatCode>0.00</c:formatCode>
                <c:ptCount val="21"/>
                <c:pt idx="0">
                  <c:v>30.606666666700001</c:v>
                </c:pt>
                <c:pt idx="1">
                  <c:v>33.226666666699998</c:v>
                </c:pt>
                <c:pt idx="2">
                  <c:v>34.4666666667</c:v>
                </c:pt>
                <c:pt idx="3">
                  <c:v>35.9</c:v>
                </c:pt>
                <c:pt idx="4">
                  <c:v>35.306666666700004</c:v>
                </c:pt>
                <c:pt idx="5">
                  <c:v>35.18</c:v>
                </c:pt>
                <c:pt idx="6">
                  <c:v>36.373333333300003</c:v>
                </c:pt>
                <c:pt idx="7">
                  <c:v>31.293333333300001</c:v>
                </c:pt>
                <c:pt idx="8">
                  <c:v>26.96</c:v>
                </c:pt>
                <c:pt idx="9">
                  <c:v>32.0333333333</c:v>
                </c:pt>
                <c:pt idx="10">
                  <c:v>17.04</c:v>
                </c:pt>
                <c:pt idx="11">
                  <c:v>18.046666666699998</c:v>
                </c:pt>
                <c:pt idx="12">
                  <c:v>22.5</c:v>
                </c:pt>
                <c:pt idx="13">
                  <c:v>21.333333333300001</c:v>
                </c:pt>
                <c:pt idx="14">
                  <c:v>19.633333333300001</c:v>
                </c:pt>
                <c:pt idx="15">
                  <c:v>23.86</c:v>
                </c:pt>
                <c:pt idx="16">
                  <c:v>17.813333333300001</c:v>
                </c:pt>
                <c:pt idx="17">
                  <c:v>19.813333333300001</c:v>
                </c:pt>
                <c:pt idx="18">
                  <c:v>25.446666666700001</c:v>
                </c:pt>
                <c:pt idx="19">
                  <c:v>26.233333333299999</c:v>
                </c:pt>
                <c:pt idx="20">
                  <c:v>23.6266666667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4-4ECF-B81D-6B546D03B879}"/>
            </c:ext>
          </c:extLst>
        </c:ser>
        <c:ser>
          <c:idx val="1"/>
          <c:order val="1"/>
          <c:tx>
            <c:strRef>
              <c:f>'X Cifar10_HOG'!$N$3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Cifar10_HOG'!$L$4:$L$24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Cifar10_HOG'!$N$4:$N$24</c:f>
              <c:numCache>
                <c:formatCode>0.00</c:formatCode>
                <c:ptCount val="21"/>
                <c:pt idx="0">
                  <c:v>29.36</c:v>
                </c:pt>
                <c:pt idx="1">
                  <c:v>33.153333333299997</c:v>
                </c:pt>
                <c:pt idx="2">
                  <c:v>34.633333333300001</c:v>
                </c:pt>
                <c:pt idx="3">
                  <c:v>35.666666666700003</c:v>
                </c:pt>
                <c:pt idx="4">
                  <c:v>35.880000000000003</c:v>
                </c:pt>
                <c:pt idx="5">
                  <c:v>36.06</c:v>
                </c:pt>
                <c:pt idx="6">
                  <c:v>36.166666666700003</c:v>
                </c:pt>
                <c:pt idx="7">
                  <c:v>36.126666666699997</c:v>
                </c:pt>
                <c:pt idx="8">
                  <c:v>36.233333333300003</c:v>
                </c:pt>
                <c:pt idx="9">
                  <c:v>36.226666666699998</c:v>
                </c:pt>
                <c:pt idx="10">
                  <c:v>36.24</c:v>
                </c:pt>
                <c:pt idx="11">
                  <c:v>36.293333333299998</c:v>
                </c:pt>
                <c:pt idx="12">
                  <c:v>36.293333333299998</c:v>
                </c:pt>
                <c:pt idx="13">
                  <c:v>36.306666666700004</c:v>
                </c:pt>
                <c:pt idx="14">
                  <c:v>36.32</c:v>
                </c:pt>
                <c:pt idx="15">
                  <c:v>36.333333333299997</c:v>
                </c:pt>
                <c:pt idx="16">
                  <c:v>36.333333333299997</c:v>
                </c:pt>
                <c:pt idx="17">
                  <c:v>36.36</c:v>
                </c:pt>
                <c:pt idx="18">
                  <c:v>36.380000000000003</c:v>
                </c:pt>
                <c:pt idx="19">
                  <c:v>36.36</c:v>
                </c:pt>
                <c:pt idx="20">
                  <c:v>36.366666666699999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4-4ECF-B81D-6B546D03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MNIST_RawPixel!$M$3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MNIST_RawPixel!$M$4:$M$18</c:f>
              <c:numCache>
                <c:formatCode>0.00</c:formatCode>
                <c:ptCount val="15"/>
                <c:pt idx="0">
                  <c:v>90.527777777799997</c:v>
                </c:pt>
                <c:pt idx="1">
                  <c:v>91.338888888900001</c:v>
                </c:pt>
                <c:pt idx="2">
                  <c:v>91.372222222199994</c:v>
                </c:pt>
                <c:pt idx="3">
                  <c:v>90.95</c:v>
                </c:pt>
                <c:pt idx="4">
                  <c:v>90.372222222199994</c:v>
                </c:pt>
                <c:pt idx="5">
                  <c:v>86.7277777778</c:v>
                </c:pt>
                <c:pt idx="6">
                  <c:v>86.7277777778</c:v>
                </c:pt>
                <c:pt idx="7">
                  <c:v>86.7277777778</c:v>
                </c:pt>
                <c:pt idx="8">
                  <c:v>86.7277777778</c:v>
                </c:pt>
                <c:pt idx="9">
                  <c:v>86.7277777778</c:v>
                </c:pt>
                <c:pt idx="10">
                  <c:v>86.7277777778</c:v>
                </c:pt>
                <c:pt idx="11">
                  <c:v>86.7277777778</c:v>
                </c:pt>
                <c:pt idx="12">
                  <c:v>86.7277777778</c:v>
                </c:pt>
                <c:pt idx="13">
                  <c:v>86.7277777778</c:v>
                </c:pt>
                <c:pt idx="14">
                  <c:v>86.7277777778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5-417A-ACB7-089E2138C0A0}"/>
            </c:ext>
          </c:extLst>
        </c:ser>
        <c:ser>
          <c:idx val="1"/>
          <c:order val="1"/>
          <c:tx>
            <c:strRef>
              <c:f>MNIST_RawPixel!$N$3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MNIST_RawPixel!$N$4:$N$18</c:f>
              <c:numCache>
                <c:formatCode>0.00</c:formatCode>
                <c:ptCount val="15"/>
                <c:pt idx="0">
                  <c:v>90.988888888899993</c:v>
                </c:pt>
                <c:pt idx="1">
                  <c:v>91.144444444399994</c:v>
                </c:pt>
                <c:pt idx="2">
                  <c:v>90.972222222200003</c:v>
                </c:pt>
                <c:pt idx="3">
                  <c:v>89.866666666699999</c:v>
                </c:pt>
                <c:pt idx="4">
                  <c:v>88.461111111099996</c:v>
                </c:pt>
                <c:pt idx="5">
                  <c:v>83.972222222200003</c:v>
                </c:pt>
                <c:pt idx="6">
                  <c:v>85.505555555599997</c:v>
                </c:pt>
                <c:pt idx="7">
                  <c:v>84.883333333300001</c:v>
                </c:pt>
                <c:pt idx="8">
                  <c:v>87.494444444400003</c:v>
                </c:pt>
                <c:pt idx="9">
                  <c:v>86.483333333299996</c:v>
                </c:pt>
                <c:pt idx="10">
                  <c:v>87.094444444399997</c:v>
                </c:pt>
                <c:pt idx="11">
                  <c:v>87.766666666700004</c:v>
                </c:pt>
                <c:pt idx="12">
                  <c:v>82.927777777800003</c:v>
                </c:pt>
                <c:pt idx="13">
                  <c:v>86.05</c:v>
                </c:pt>
                <c:pt idx="14">
                  <c:v>83.788888888900004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5-417A-ACB7-089E2138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MNIST_HOG!$H$3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MNIST_HOG!$H$4:$H$17</c:f>
              <c:numCache>
                <c:formatCode>0.00</c:formatCode>
                <c:ptCount val="14"/>
                <c:pt idx="0">
                  <c:v>80.047619047599994</c:v>
                </c:pt>
                <c:pt idx="1">
                  <c:v>85.269047619000006</c:v>
                </c:pt>
                <c:pt idx="2">
                  <c:v>91.559523809500007</c:v>
                </c:pt>
                <c:pt idx="3">
                  <c:v>93.321428571400006</c:v>
                </c:pt>
                <c:pt idx="4">
                  <c:v>93.8547619048</c:v>
                </c:pt>
                <c:pt idx="5">
                  <c:v>94.023809523799997</c:v>
                </c:pt>
                <c:pt idx="6">
                  <c:v>94.061904761899996</c:v>
                </c:pt>
                <c:pt idx="7">
                  <c:v>94.085714285700007</c:v>
                </c:pt>
                <c:pt idx="8">
                  <c:v>94.076190476199997</c:v>
                </c:pt>
                <c:pt idx="9">
                  <c:v>94.1</c:v>
                </c:pt>
                <c:pt idx="10">
                  <c:v>94.119047619</c:v>
                </c:pt>
                <c:pt idx="11">
                  <c:v>94.142857142899999</c:v>
                </c:pt>
                <c:pt idx="12">
                  <c:v>94.159523809500001</c:v>
                </c:pt>
                <c:pt idx="13">
                  <c:v>94.169047618999997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0-4834-A13F-4EC96240D83E}"/>
            </c:ext>
          </c:extLst>
        </c:ser>
        <c:ser>
          <c:idx val="1"/>
          <c:order val="1"/>
          <c:tx>
            <c:strRef>
              <c:f>MNIST_HOG!$I$3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MNIST_HOG!$I$4:$I$17</c:f>
              <c:numCache>
                <c:formatCode>0.00</c:formatCode>
                <c:ptCount val="14"/>
                <c:pt idx="0">
                  <c:v>83.566666666700002</c:v>
                </c:pt>
                <c:pt idx="1">
                  <c:v>89.976190476200003</c:v>
                </c:pt>
                <c:pt idx="2">
                  <c:v>92.795238095200006</c:v>
                </c:pt>
                <c:pt idx="3">
                  <c:v>93.790476190500002</c:v>
                </c:pt>
                <c:pt idx="4">
                  <c:v>94.085714285700007</c:v>
                </c:pt>
                <c:pt idx="5">
                  <c:v>94.140476190499996</c:v>
                </c:pt>
                <c:pt idx="6">
                  <c:v>94.154761904799997</c:v>
                </c:pt>
                <c:pt idx="7">
                  <c:v>94.166666666699996</c:v>
                </c:pt>
                <c:pt idx="8">
                  <c:v>94.166666666699996</c:v>
                </c:pt>
                <c:pt idx="9">
                  <c:v>94.161904761900004</c:v>
                </c:pt>
                <c:pt idx="10">
                  <c:v>94.164285714299993</c:v>
                </c:pt>
                <c:pt idx="11">
                  <c:v>94.1714285714</c:v>
                </c:pt>
                <c:pt idx="12">
                  <c:v>94.173809523800003</c:v>
                </c:pt>
                <c:pt idx="13">
                  <c:v>94.176190476200006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0-4834-A13F-4EC96240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MNIST_HOG!$M$3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MNIST_HOG!$M$4:$M$17</c:f>
              <c:numCache>
                <c:formatCode>0.00</c:formatCode>
                <c:ptCount val="14"/>
                <c:pt idx="0">
                  <c:v>80.661111111099999</c:v>
                </c:pt>
                <c:pt idx="1">
                  <c:v>85.827777777799994</c:v>
                </c:pt>
                <c:pt idx="2">
                  <c:v>91.661111111099999</c:v>
                </c:pt>
                <c:pt idx="3">
                  <c:v>93.427777777800003</c:v>
                </c:pt>
                <c:pt idx="4">
                  <c:v>93.877777777800006</c:v>
                </c:pt>
                <c:pt idx="5">
                  <c:v>94.072222222199997</c:v>
                </c:pt>
                <c:pt idx="6">
                  <c:v>94.105555555600006</c:v>
                </c:pt>
                <c:pt idx="7">
                  <c:v>94.116666666699999</c:v>
                </c:pt>
                <c:pt idx="8">
                  <c:v>94.133333333300001</c:v>
                </c:pt>
                <c:pt idx="9">
                  <c:v>94.172222222200006</c:v>
                </c:pt>
                <c:pt idx="10">
                  <c:v>94.188888888899996</c:v>
                </c:pt>
                <c:pt idx="11">
                  <c:v>94.155555555600003</c:v>
                </c:pt>
                <c:pt idx="12">
                  <c:v>94.155555555600003</c:v>
                </c:pt>
                <c:pt idx="13">
                  <c:v>94.144444444399994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B-499E-A6A9-D70ABED8F534}"/>
            </c:ext>
          </c:extLst>
        </c:ser>
        <c:ser>
          <c:idx val="1"/>
          <c:order val="1"/>
          <c:tx>
            <c:strRef>
              <c:f>MNIST_HOG!$N$3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MNIST_HOG!$N$4:$N$17</c:f>
              <c:numCache>
                <c:formatCode>0.00</c:formatCode>
                <c:ptCount val="14"/>
                <c:pt idx="0">
                  <c:v>84.2055555556</c:v>
                </c:pt>
                <c:pt idx="1">
                  <c:v>90.177777777800003</c:v>
                </c:pt>
                <c:pt idx="2">
                  <c:v>92.922222222200006</c:v>
                </c:pt>
                <c:pt idx="3">
                  <c:v>93.922222222200006</c:v>
                </c:pt>
                <c:pt idx="4">
                  <c:v>94.1</c:v>
                </c:pt>
                <c:pt idx="5">
                  <c:v>94.15</c:v>
                </c:pt>
                <c:pt idx="6">
                  <c:v>94.144444444399994</c:v>
                </c:pt>
                <c:pt idx="7">
                  <c:v>94.138888888899999</c:v>
                </c:pt>
                <c:pt idx="8">
                  <c:v>94.138888888899999</c:v>
                </c:pt>
                <c:pt idx="9">
                  <c:v>94.15</c:v>
                </c:pt>
                <c:pt idx="10">
                  <c:v>94.144444444399994</c:v>
                </c:pt>
                <c:pt idx="11">
                  <c:v>94.138888888899999</c:v>
                </c:pt>
                <c:pt idx="12">
                  <c:v>94.138888888899999</c:v>
                </c:pt>
                <c:pt idx="13">
                  <c:v>94.138888888899999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B-499E-A6A9-D70ABED8F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MNIST_DownsHOG!$H$3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MNIST_DownsHOG!$G$4:$G$17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MNIST_DownsHOG!$H$4:$H$17</c:f>
              <c:numCache>
                <c:formatCode>0.00</c:formatCode>
                <c:ptCount val="14"/>
                <c:pt idx="0">
                  <c:v>88.226190476200003</c:v>
                </c:pt>
                <c:pt idx="1">
                  <c:v>90.983333333299996</c:v>
                </c:pt>
                <c:pt idx="2">
                  <c:v>94.080952381000003</c:v>
                </c:pt>
                <c:pt idx="3">
                  <c:v>92.195238095199997</c:v>
                </c:pt>
                <c:pt idx="4">
                  <c:v>92.195238095199997</c:v>
                </c:pt>
                <c:pt idx="5">
                  <c:v>92.195238095199997</c:v>
                </c:pt>
                <c:pt idx="6">
                  <c:v>92.195238095199997</c:v>
                </c:pt>
                <c:pt idx="7">
                  <c:v>92.195238095199997</c:v>
                </c:pt>
                <c:pt idx="8">
                  <c:v>92.195238095199997</c:v>
                </c:pt>
                <c:pt idx="9">
                  <c:v>92.195238095199997</c:v>
                </c:pt>
                <c:pt idx="10">
                  <c:v>92.195238095199997</c:v>
                </c:pt>
                <c:pt idx="11">
                  <c:v>92.195238095199997</c:v>
                </c:pt>
                <c:pt idx="12">
                  <c:v>92.195238095199997</c:v>
                </c:pt>
                <c:pt idx="13">
                  <c:v>92.195238095199997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2-409A-9E06-435277D8624F}"/>
            </c:ext>
          </c:extLst>
        </c:ser>
        <c:ser>
          <c:idx val="1"/>
          <c:order val="1"/>
          <c:tx>
            <c:strRef>
              <c:f>MNIST_DownsHOG!$I$3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MNIST_DownsHOG!$G$4:$G$17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MNIST_DownsHOG!$I$4:$I$17</c:f>
              <c:numCache>
                <c:formatCode>0.00</c:formatCode>
                <c:ptCount val="14"/>
                <c:pt idx="0">
                  <c:v>89.635714285700004</c:v>
                </c:pt>
                <c:pt idx="1">
                  <c:v>93.647619047600003</c:v>
                </c:pt>
                <c:pt idx="2">
                  <c:v>93.576190476199997</c:v>
                </c:pt>
                <c:pt idx="3">
                  <c:v>93.45</c:v>
                </c:pt>
                <c:pt idx="4">
                  <c:v>93.445238095199997</c:v>
                </c:pt>
                <c:pt idx="5">
                  <c:v>93.876190476199994</c:v>
                </c:pt>
                <c:pt idx="6">
                  <c:v>93.207142857099996</c:v>
                </c:pt>
                <c:pt idx="7">
                  <c:v>93.430952380999997</c:v>
                </c:pt>
                <c:pt idx="8">
                  <c:v>93.554761904800003</c:v>
                </c:pt>
                <c:pt idx="9">
                  <c:v>91.523809523799997</c:v>
                </c:pt>
                <c:pt idx="10">
                  <c:v>90.954761904799994</c:v>
                </c:pt>
                <c:pt idx="11">
                  <c:v>89.659523809500001</c:v>
                </c:pt>
                <c:pt idx="12">
                  <c:v>93.438095238100004</c:v>
                </c:pt>
                <c:pt idx="13">
                  <c:v>93.928571428599994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2-409A-9E06-435277D8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MNIST_DownsHOG!$M$3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MNIST_DownsHOG!$L$4:$L$17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MNIST_DownsHOG!$M$4:$M$17</c:f>
              <c:numCache>
                <c:formatCode>0.00</c:formatCode>
                <c:ptCount val="14"/>
                <c:pt idx="0">
                  <c:v>88.561111111100004</c:v>
                </c:pt>
                <c:pt idx="1">
                  <c:v>91.2277777778</c:v>
                </c:pt>
                <c:pt idx="2">
                  <c:v>94.25</c:v>
                </c:pt>
                <c:pt idx="3">
                  <c:v>92.311111111100004</c:v>
                </c:pt>
                <c:pt idx="4">
                  <c:v>92.311111111100004</c:v>
                </c:pt>
                <c:pt idx="5">
                  <c:v>92.311111111100004</c:v>
                </c:pt>
                <c:pt idx="6">
                  <c:v>92.311111111100004</c:v>
                </c:pt>
                <c:pt idx="7">
                  <c:v>92.311111111100004</c:v>
                </c:pt>
                <c:pt idx="8">
                  <c:v>92.311111111100004</c:v>
                </c:pt>
                <c:pt idx="9">
                  <c:v>92.311111111100004</c:v>
                </c:pt>
                <c:pt idx="10">
                  <c:v>92.311111111100004</c:v>
                </c:pt>
                <c:pt idx="11">
                  <c:v>92.311111111100004</c:v>
                </c:pt>
                <c:pt idx="12">
                  <c:v>92.311111111100004</c:v>
                </c:pt>
                <c:pt idx="13">
                  <c:v>92.311111111100004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1-45CF-A373-9FC9AE717C8C}"/>
            </c:ext>
          </c:extLst>
        </c:ser>
        <c:ser>
          <c:idx val="1"/>
          <c:order val="1"/>
          <c:tx>
            <c:strRef>
              <c:f>MNIST_DownsHOG!$N$3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MNIST_DownsHOG!$L$4:$L$17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MNIST_DownsHOG!$N$4:$N$17</c:f>
              <c:numCache>
                <c:formatCode>0.00</c:formatCode>
                <c:ptCount val="14"/>
                <c:pt idx="0">
                  <c:v>89.938888888899996</c:v>
                </c:pt>
                <c:pt idx="1">
                  <c:v>93.716666666699993</c:v>
                </c:pt>
                <c:pt idx="2">
                  <c:v>93.4</c:v>
                </c:pt>
                <c:pt idx="3">
                  <c:v>93.444444444400006</c:v>
                </c:pt>
                <c:pt idx="4">
                  <c:v>93.533333333300007</c:v>
                </c:pt>
                <c:pt idx="5">
                  <c:v>93.988888888899993</c:v>
                </c:pt>
                <c:pt idx="6">
                  <c:v>93.216666666699993</c:v>
                </c:pt>
                <c:pt idx="7">
                  <c:v>93.505555555599997</c:v>
                </c:pt>
                <c:pt idx="8">
                  <c:v>93.5222222222</c:v>
                </c:pt>
                <c:pt idx="9">
                  <c:v>91.7055555556</c:v>
                </c:pt>
                <c:pt idx="10">
                  <c:v>90.805555555599994</c:v>
                </c:pt>
                <c:pt idx="11">
                  <c:v>90.638888888899999</c:v>
                </c:pt>
                <c:pt idx="12">
                  <c:v>93.077777777799994</c:v>
                </c:pt>
                <c:pt idx="13">
                  <c:v>93.755555555599997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5CF-A373-9FC9AE7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Cifar10_RawPixel!$H$4:$H$18</c:f>
              <c:numCache>
                <c:formatCode>0.00</c:formatCode>
                <c:ptCount val="15"/>
                <c:pt idx="0">
                  <c:v>45.048571428599999</c:v>
                </c:pt>
                <c:pt idx="1">
                  <c:v>47.76</c:v>
                </c:pt>
                <c:pt idx="2">
                  <c:v>46.9</c:v>
                </c:pt>
                <c:pt idx="3">
                  <c:v>21.645714285699999</c:v>
                </c:pt>
                <c:pt idx="4">
                  <c:v>40.1714285714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3-42C8-96FF-667E25CDA67C}"/>
            </c:ext>
          </c:extLst>
        </c:ser>
        <c:ser>
          <c:idx val="1"/>
          <c:order val="1"/>
          <c:tx>
            <c:strRef>
              <c:f>Cifar10_RawPixel!$I$3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Cifar10_RawPixel!$I$4:$I$18</c:f>
              <c:numCache>
                <c:formatCode>0.00</c:formatCode>
                <c:ptCount val="15"/>
                <c:pt idx="0">
                  <c:v>47.425714285700003</c:v>
                </c:pt>
                <c:pt idx="1">
                  <c:v>50.788571428600001</c:v>
                </c:pt>
                <c:pt idx="2">
                  <c:v>41.162857142900002</c:v>
                </c:pt>
                <c:pt idx="3">
                  <c:v>33.411428571400002</c:v>
                </c:pt>
                <c:pt idx="4">
                  <c:v>28.1485714286</c:v>
                </c:pt>
                <c:pt idx="5">
                  <c:v>42.902857142899997</c:v>
                </c:pt>
                <c:pt idx="6">
                  <c:v>27.7457142857</c:v>
                </c:pt>
                <c:pt idx="7">
                  <c:v>34.302857142900002</c:v>
                </c:pt>
                <c:pt idx="8">
                  <c:v>29.44</c:v>
                </c:pt>
                <c:pt idx="9">
                  <c:v>27.7628571429</c:v>
                </c:pt>
                <c:pt idx="10">
                  <c:v>21.54</c:v>
                </c:pt>
                <c:pt idx="11">
                  <c:v>38.06</c:v>
                </c:pt>
                <c:pt idx="12">
                  <c:v>40.4914285714</c:v>
                </c:pt>
                <c:pt idx="13">
                  <c:v>40.4914285714</c:v>
                </c:pt>
                <c:pt idx="14">
                  <c:v>37.974285714300002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42C8-96FF-667E25CD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Cifar10_RawPixel!$M$4:$M$18</c:f>
              <c:numCache>
                <c:formatCode>0.00</c:formatCode>
                <c:ptCount val="15"/>
                <c:pt idx="0">
                  <c:v>39.119999999999997</c:v>
                </c:pt>
                <c:pt idx="1">
                  <c:v>37.6733333333</c:v>
                </c:pt>
                <c:pt idx="2">
                  <c:v>33.7866666667</c:v>
                </c:pt>
                <c:pt idx="3">
                  <c:v>17.3</c:v>
                </c:pt>
                <c:pt idx="4">
                  <c:v>27.1266666667</c:v>
                </c:pt>
                <c:pt idx="5">
                  <c:v>21.766666666700001</c:v>
                </c:pt>
                <c:pt idx="6">
                  <c:v>21.766666666700001</c:v>
                </c:pt>
                <c:pt idx="7">
                  <c:v>21.766666666700001</c:v>
                </c:pt>
                <c:pt idx="8">
                  <c:v>21.766666666700001</c:v>
                </c:pt>
                <c:pt idx="9">
                  <c:v>21.766666666700001</c:v>
                </c:pt>
                <c:pt idx="10">
                  <c:v>21.766666666700001</c:v>
                </c:pt>
                <c:pt idx="11">
                  <c:v>21.766666666700001</c:v>
                </c:pt>
                <c:pt idx="12">
                  <c:v>21.766666666700001</c:v>
                </c:pt>
                <c:pt idx="13">
                  <c:v>21.766666666700001</c:v>
                </c:pt>
                <c:pt idx="14">
                  <c:v>21.766666666700001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2-4D89-A394-1A6F5BC86EA9}"/>
            </c:ext>
          </c:extLst>
        </c:ser>
        <c:ser>
          <c:idx val="1"/>
          <c:order val="1"/>
          <c:tx>
            <c:strRef>
              <c:f>Cifar10_RawPixel!$N$3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Cifar10_RawPixel!$N$4:$N$18</c:f>
              <c:numCache>
                <c:formatCode>0.00</c:formatCode>
                <c:ptCount val="15"/>
                <c:pt idx="0">
                  <c:v>39.346666666700003</c:v>
                </c:pt>
                <c:pt idx="1">
                  <c:v>37.4666666667</c:v>
                </c:pt>
                <c:pt idx="2">
                  <c:v>28.406666666700001</c:v>
                </c:pt>
                <c:pt idx="3">
                  <c:v>24.813333333300001</c:v>
                </c:pt>
                <c:pt idx="4">
                  <c:v>21.633333333300001</c:v>
                </c:pt>
                <c:pt idx="5">
                  <c:v>29.246666666700001</c:v>
                </c:pt>
                <c:pt idx="6">
                  <c:v>21.14</c:v>
                </c:pt>
                <c:pt idx="7">
                  <c:v>23.766666666700001</c:v>
                </c:pt>
                <c:pt idx="8">
                  <c:v>22.2866666667</c:v>
                </c:pt>
                <c:pt idx="9">
                  <c:v>20</c:v>
                </c:pt>
                <c:pt idx="10">
                  <c:v>16.273333333299998</c:v>
                </c:pt>
                <c:pt idx="11">
                  <c:v>26.506666666699999</c:v>
                </c:pt>
                <c:pt idx="12">
                  <c:v>27.106666666700001</c:v>
                </c:pt>
                <c:pt idx="13">
                  <c:v>27.106666666700001</c:v>
                </c:pt>
                <c:pt idx="14">
                  <c:v>26.3066666667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2-4D89-A394-1A6F5BC8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Cifar10_RawPixelGray!$H$3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Cifar10_RawPixelGray!$H$4:$H$18</c:f>
              <c:numCache>
                <c:formatCode>0.00</c:formatCode>
                <c:ptCount val="15"/>
                <c:pt idx="0">
                  <c:v>13.442857142899999</c:v>
                </c:pt>
                <c:pt idx="1">
                  <c:v>22.282857142899999</c:v>
                </c:pt>
                <c:pt idx="2">
                  <c:v>25.457142857099999</c:v>
                </c:pt>
                <c:pt idx="3">
                  <c:v>29.308571428600001</c:v>
                </c:pt>
                <c:pt idx="4">
                  <c:v>29.24</c:v>
                </c:pt>
                <c:pt idx="5">
                  <c:v>21.537142857100001</c:v>
                </c:pt>
                <c:pt idx="6">
                  <c:v>21.325714285699998</c:v>
                </c:pt>
                <c:pt idx="7">
                  <c:v>20.614285714299999</c:v>
                </c:pt>
                <c:pt idx="8">
                  <c:v>19.874285714300001</c:v>
                </c:pt>
                <c:pt idx="9">
                  <c:v>21.542857142900001</c:v>
                </c:pt>
                <c:pt idx="10">
                  <c:v>21.365714285700001</c:v>
                </c:pt>
                <c:pt idx="11">
                  <c:v>21.191428571399999</c:v>
                </c:pt>
                <c:pt idx="12">
                  <c:v>21.5742857143</c:v>
                </c:pt>
                <c:pt idx="13">
                  <c:v>21.965714285699999</c:v>
                </c:pt>
                <c:pt idx="14">
                  <c:v>21.042857142900001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0-4245-BA08-5719AB3CEDDC}"/>
            </c:ext>
          </c:extLst>
        </c:ser>
        <c:ser>
          <c:idx val="1"/>
          <c:order val="1"/>
          <c:tx>
            <c:strRef>
              <c:f>Cifar10_RawPixelGray!$I$3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Cifar10_RawPixelGray!$I$4:$I$18</c:f>
              <c:numCache>
                <c:formatCode>0.00</c:formatCode>
                <c:ptCount val="15"/>
                <c:pt idx="0">
                  <c:v>12.628571428600001</c:v>
                </c:pt>
                <c:pt idx="1">
                  <c:v>22.014285714300001</c:v>
                </c:pt>
                <c:pt idx="2">
                  <c:v>26.317142857099999</c:v>
                </c:pt>
                <c:pt idx="3">
                  <c:v>30.274285714299999</c:v>
                </c:pt>
                <c:pt idx="4">
                  <c:v>31.294285714299999</c:v>
                </c:pt>
                <c:pt idx="5">
                  <c:v>33.894285714299997</c:v>
                </c:pt>
                <c:pt idx="6">
                  <c:v>34.385714285699997</c:v>
                </c:pt>
                <c:pt idx="7">
                  <c:v>34.845714285699998</c:v>
                </c:pt>
                <c:pt idx="8">
                  <c:v>35.191428571400003</c:v>
                </c:pt>
                <c:pt idx="9">
                  <c:v>35.374285714300001</c:v>
                </c:pt>
                <c:pt idx="10">
                  <c:v>35.497142857100002</c:v>
                </c:pt>
                <c:pt idx="11">
                  <c:v>35.619999999999997</c:v>
                </c:pt>
                <c:pt idx="12">
                  <c:v>35.088571428599998</c:v>
                </c:pt>
                <c:pt idx="13">
                  <c:v>35.917142857100004</c:v>
                </c:pt>
                <c:pt idx="14">
                  <c:v>31.5742857143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0-4245-BA08-5719AB3C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24</xdr:row>
      <xdr:rowOff>9525</xdr:rowOff>
    </xdr:from>
    <xdr:to>
      <xdr:col>11</xdr:col>
      <xdr:colOff>114300</xdr:colOff>
      <xdr:row>40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378C2F-F9A9-4FE7-8AF2-7CD1B19B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19050</xdr:rowOff>
    </xdr:from>
    <xdr:to>
      <xdr:col>17</xdr:col>
      <xdr:colOff>187325</xdr:colOff>
      <xdr:row>40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754C85-294B-427D-BA38-CDA44D2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23</xdr:row>
      <xdr:rowOff>0</xdr:rowOff>
    </xdr:from>
    <xdr:to>
      <xdr:col>11</xdr:col>
      <xdr:colOff>149225</xdr:colOff>
      <xdr:row>38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442D1F-7878-46CE-9A5A-E10890B6B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23</xdr:row>
      <xdr:rowOff>6350</xdr:rowOff>
    </xdr:from>
    <xdr:to>
      <xdr:col>17</xdr:col>
      <xdr:colOff>123825</xdr:colOff>
      <xdr:row>39</xdr:row>
      <xdr:rowOff>3175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AA54F68-35F8-4AF2-BD24-B56F4F0FE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23</xdr:row>
      <xdr:rowOff>0</xdr:rowOff>
    </xdr:from>
    <xdr:to>
      <xdr:col>11</xdr:col>
      <xdr:colOff>149225</xdr:colOff>
      <xdr:row>38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547837-5AE9-4AE0-BF08-938286214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23</xdr:row>
      <xdr:rowOff>6350</xdr:rowOff>
    </xdr:from>
    <xdr:to>
      <xdr:col>17</xdr:col>
      <xdr:colOff>123825</xdr:colOff>
      <xdr:row>39</xdr:row>
      <xdr:rowOff>3175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B06D36A-32AD-4986-853A-7AF33887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24</xdr:row>
      <xdr:rowOff>9525</xdr:rowOff>
    </xdr:from>
    <xdr:to>
      <xdr:col>11</xdr:col>
      <xdr:colOff>114300</xdr:colOff>
      <xdr:row>40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3658F9-E07D-4EFC-98E3-43A782413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19050</xdr:rowOff>
    </xdr:from>
    <xdr:to>
      <xdr:col>17</xdr:col>
      <xdr:colOff>187325</xdr:colOff>
      <xdr:row>40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879CFB-E062-4320-A008-2173583A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24</xdr:row>
      <xdr:rowOff>9525</xdr:rowOff>
    </xdr:from>
    <xdr:to>
      <xdr:col>11</xdr:col>
      <xdr:colOff>114300</xdr:colOff>
      <xdr:row>40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3037C8-BFB5-487C-A970-DC080E3D1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19050</xdr:rowOff>
    </xdr:from>
    <xdr:to>
      <xdr:col>17</xdr:col>
      <xdr:colOff>187325</xdr:colOff>
      <xdr:row>40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547806-5FD3-4A41-BEFE-66E2802A6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0</xdr:rowOff>
    </xdr:from>
    <xdr:to>
      <xdr:col>11</xdr:col>
      <xdr:colOff>28575</xdr:colOff>
      <xdr:row>44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A17976-A191-4247-A02F-260011B36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29</xdr:row>
      <xdr:rowOff>9525</xdr:rowOff>
    </xdr:from>
    <xdr:to>
      <xdr:col>17</xdr:col>
      <xdr:colOff>101600</xdr:colOff>
      <xdr:row>45</xdr:row>
      <xdr:rowOff>6350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DF3278-7196-4BF2-A8A9-CF63B4F8E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25</xdr:row>
      <xdr:rowOff>82550</xdr:rowOff>
    </xdr:from>
    <xdr:to>
      <xdr:col>11</xdr:col>
      <xdr:colOff>60325</xdr:colOff>
      <xdr:row>41</xdr:row>
      <xdr:rowOff>92075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BBB513-294D-433F-8D85-6786F27D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184150</xdr:colOff>
      <xdr:row>25</xdr:row>
      <xdr:rowOff>88900</xdr:rowOff>
    </xdr:from>
    <xdr:to>
      <xdr:col>17</xdr:col>
      <xdr:colOff>9525</xdr:colOff>
      <xdr:row>41</xdr:row>
      <xdr:rowOff>98425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5AFB52-46AB-4C77-91A6-682727B7A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0</xdr:rowOff>
    </xdr:from>
    <xdr:to>
      <xdr:col>11</xdr:col>
      <xdr:colOff>28575</xdr:colOff>
      <xdr:row>44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E2014C-5AFA-46B8-8AB3-8769628D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29</xdr:row>
      <xdr:rowOff>9525</xdr:rowOff>
    </xdr:from>
    <xdr:to>
      <xdr:col>17</xdr:col>
      <xdr:colOff>101600</xdr:colOff>
      <xdr:row>45</xdr:row>
      <xdr:rowOff>6350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41C204-C2EF-42BA-AA09-C831D3B39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30</xdr:row>
      <xdr:rowOff>25400</xdr:rowOff>
    </xdr:from>
    <xdr:to>
      <xdr:col>11</xdr:col>
      <xdr:colOff>117475</xdr:colOff>
      <xdr:row>46</xdr:row>
      <xdr:rowOff>98425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997623-6445-40CB-98A3-97B0D7DE0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30</xdr:row>
      <xdr:rowOff>31750</xdr:rowOff>
    </xdr:from>
    <xdr:to>
      <xdr:col>17</xdr:col>
      <xdr:colOff>66675</xdr:colOff>
      <xdr:row>46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E60D6D-4F78-4579-94DD-420D6E7D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fusion_r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_rf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fusion_rf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fusion_rf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nfusion_rf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sqref="A1:I1"/>
    </sheetView>
  </sheetViews>
  <sheetFormatPr baseColWidth="10" defaultRowHeight="14.5" x14ac:dyDescent="0.35"/>
  <cols>
    <col min="1" max="1" width="3.54296875" bestFit="1" customWidth="1"/>
    <col min="3" max="3" width="11.453125" bestFit="1" customWidth="1"/>
    <col min="4" max="4" width="12.90625" customWidth="1"/>
    <col min="5" max="5" width="4.81640625" customWidth="1"/>
    <col min="6" max="6" width="3.54296875" bestFit="1" customWidth="1"/>
    <col min="7" max="7" width="9.81640625" bestFit="1" customWidth="1"/>
    <col min="8" max="8" width="9.7265625" bestFit="1" customWidth="1"/>
    <col min="9" max="9" width="13.26953125" bestFit="1" customWidth="1"/>
    <col min="11" max="11" width="3.54296875" bestFit="1" customWidth="1"/>
    <col min="13" max="14" width="12.90625" customWidth="1"/>
    <col min="15" max="15" width="4.81640625" customWidth="1"/>
    <col min="16" max="16" width="3.54296875" bestFit="1" customWidth="1"/>
    <col min="18" max="19" width="12.90625" customWidth="1"/>
    <col min="21" max="21" width="3.54296875" customWidth="1"/>
    <col min="23" max="24" width="13.26953125" customWidth="1"/>
    <col min="25" max="25" width="4.81640625" customWidth="1"/>
    <col min="26" max="26" width="3.54296875" customWidth="1"/>
    <col min="28" max="29" width="13.26953125" customWidth="1"/>
  </cols>
  <sheetData>
    <row r="1" spans="1:19" ht="21" x14ac:dyDescent="0.5">
      <c r="A1" s="74" t="s">
        <v>11</v>
      </c>
      <c r="B1" s="74"/>
      <c r="C1" s="74"/>
      <c r="D1" s="74"/>
      <c r="E1" s="74"/>
      <c r="F1" s="74"/>
      <c r="G1" s="74"/>
      <c r="H1" s="74"/>
      <c r="I1" s="74"/>
      <c r="K1" s="74" t="s">
        <v>13</v>
      </c>
      <c r="L1" s="74"/>
      <c r="M1" s="74"/>
      <c r="N1" s="74"/>
      <c r="O1" s="74"/>
      <c r="P1" s="74"/>
      <c r="Q1" s="74"/>
      <c r="R1" s="74"/>
      <c r="S1" s="74"/>
    </row>
    <row r="2" spans="1:19" ht="18.5" x14ac:dyDescent="0.35">
      <c r="A2" s="75" t="str">
        <f>MNIST_RawPixel!F1</f>
        <v>Training Accuracy</v>
      </c>
      <c r="B2" s="75"/>
      <c r="C2" s="75"/>
      <c r="D2" s="75"/>
      <c r="E2" s="9"/>
      <c r="F2" s="75" t="s">
        <v>8</v>
      </c>
      <c r="G2" s="75"/>
      <c r="H2" s="75"/>
      <c r="I2" s="75"/>
      <c r="K2" s="75" t="s">
        <v>7</v>
      </c>
      <c r="L2" s="75"/>
      <c r="M2" s="75"/>
      <c r="N2" s="75"/>
      <c r="O2" s="9"/>
      <c r="P2" s="75" t="s">
        <v>8</v>
      </c>
      <c r="Q2" s="75"/>
      <c r="R2" s="75"/>
      <c r="S2" s="75"/>
    </row>
    <row r="3" spans="1:19" ht="15.5" x14ac:dyDescent="0.35">
      <c r="A3" s="5"/>
      <c r="B3" s="5"/>
      <c r="C3" s="76" t="s">
        <v>9</v>
      </c>
      <c r="D3" s="77"/>
      <c r="E3" s="6"/>
      <c r="F3" s="5"/>
      <c r="G3" s="5"/>
      <c r="H3" s="76" t="s">
        <v>9</v>
      </c>
      <c r="I3" s="77"/>
      <c r="K3" s="5"/>
      <c r="L3" s="5"/>
      <c r="M3" s="76" t="s">
        <v>9</v>
      </c>
      <c r="N3" s="77"/>
      <c r="O3" s="6"/>
      <c r="P3" s="5"/>
      <c r="Q3" s="5"/>
      <c r="R3" s="76" t="s">
        <v>9</v>
      </c>
      <c r="S3" s="77"/>
    </row>
    <row r="4" spans="1:19" x14ac:dyDescent="0.35">
      <c r="A4" s="5"/>
      <c r="B4" s="7"/>
      <c r="C4" s="13" t="str">
        <f>MNIST_RawPixel!H3</f>
        <v>Hinge</v>
      </c>
      <c r="D4" s="14" t="str">
        <f>MNIST_RawPixel!I3</f>
        <v>Squared Hinge</v>
      </c>
      <c r="E4" s="8"/>
      <c r="F4" s="5"/>
      <c r="G4" s="7"/>
      <c r="H4" s="13" t="str">
        <f>MNIST_RawPixel!M3</f>
        <v>Hinge</v>
      </c>
      <c r="I4" s="14" t="str">
        <f>MNIST_RawPixel!N3</f>
        <v>Squared Hinge</v>
      </c>
      <c r="K4" s="5"/>
      <c r="L4" s="7"/>
      <c r="M4" s="13" t="str">
        <f>MNIST_HOG!H3</f>
        <v>Hinge</v>
      </c>
      <c r="N4" s="14" t="str">
        <f>MNIST_HOG!I3</f>
        <v>Squared Hinge</v>
      </c>
      <c r="O4" s="8"/>
      <c r="P4" s="5"/>
      <c r="Q4" s="7">
        <f>MNIST_HOG!L3</f>
        <v>0</v>
      </c>
      <c r="R4" s="13" t="str">
        <f>MNIST_HOG!M3</f>
        <v>Hinge</v>
      </c>
      <c r="S4" s="14" t="str">
        <f>MNIST_HOG!N3</f>
        <v>Squared Hinge</v>
      </c>
    </row>
    <row r="5" spans="1:19" x14ac:dyDescent="0.35">
      <c r="A5" s="71" t="s">
        <v>10</v>
      </c>
      <c r="B5" s="10">
        <f>MNIST_RawPixel!G4</f>
        <v>9.9999999999999995E-8</v>
      </c>
      <c r="C5" s="4">
        <f>MNIST_RawPixel!H4</f>
        <v>90.661904761900004</v>
      </c>
      <c r="D5" s="4">
        <f>MNIST_RawPixel!I4</f>
        <v>91.433333333299998</v>
      </c>
      <c r="E5" s="4"/>
      <c r="F5" s="71" t="s">
        <v>10</v>
      </c>
      <c r="G5" s="10">
        <f>MNIST_RawPixel!L4</f>
        <v>9.9999999999999995E-8</v>
      </c>
      <c r="H5" s="4">
        <f>MNIST_RawPixel!M4</f>
        <v>90.527777777799997</v>
      </c>
      <c r="I5" s="4">
        <f>MNIST_RawPixel!N4</f>
        <v>90.988888888899993</v>
      </c>
      <c r="K5" s="71" t="s">
        <v>10</v>
      </c>
      <c r="L5" s="22">
        <f>MNIST_HOG!G4</f>
        <v>1E-4</v>
      </c>
      <c r="M5" s="4">
        <f>MNIST_HOG!H4</f>
        <v>80.047619047599994</v>
      </c>
      <c r="N5" s="4">
        <f>MNIST_HOG!I4</f>
        <v>83.566666666700002</v>
      </c>
      <c r="O5" s="4"/>
      <c r="P5" s="71" t="s">
        <v>10</v>
      </c>
      <c r="Q5" s="22">
        <f>MNIST_HOG!L4</f>
        <v>1E-4</v>
      </c>
      <c r="R5" s="4">
        <f>MNIST_HOG!M4</f>
        <v>80.661111111099999</v>
      </c>
      <c r="S5" s="4">
        <f>MNIST_HOG!N4</f>
        <v>84.2055555556</v>
      </c>
    </row>
    <row r="6" spans="1:19" x14ac:dyDescent="0.35">
      <c r="A6" s="72"/>
      <c r="B6" s="11">
        <f>MNIST_RawPixel!G5</f>
        <v>9.9999999999999995E-7</v>
      </c>
      <c r="C6" s="4">
        <f>MNIST_RawPixel!H5</f>
        <v>91.976190476200003</v>
      </c>
      <c r="D6" s="4">
        <f>MNIST_RawPixel!I5</f>
        <v>92.176190476200006</v>
      </c>
      <c r="E6" s="4"/>
      <c r="F6" s="72"/>
      <c r="G6" s="11">
        <f>MNIST_RawPixel!L5</f>
        <v>9.9999999999999995E-7</v>
      </c>
      <c r="H6" s="4">
        <f>MNIST_RawPixel!M5</f>
        <v>91.338888888900001</v>
      </c>
      <c r="I6" s="4">
        <f>MNIST_RawPixel!N5</f>
        <v>91.144444444399994</v>
      </c>
      <c r="K6" s="72"/>
      <c r="L6" s="23">
        <f>MNIST_HOG!G5</f>
        <v>1E-3</v>
      </c>
      <c r="M6" s="4">
        <f>MNIST_HOG!H5</f>
        <v>85.269047619000006</v>
      </c>
      <c r="N6" s="4">
        <f>MNIST_HOG!I5</f>
        <v>89.976190476200003</v>
      </c>
      <c r="O6" s="4"/>
      <c r="P6" s="72"/>
      <c r="Q6" s="23">
        <f>MNIST_HOG!L5</f>
        <v>1E-3</v>
      </c>
      <c r="R6" s="4">
        <f>MNIST_HOG!M5</f>
        <v>85.827777777799994</v>
      </c>
      <c r="S6" s="4">
        <f>MNIST_HOG!N5</f>
        <v>90.177777777800003</v>
      </c>
    </row>
    <row r="7" spans="1:19" x14ac:dyDescent="0.35">
      <c r="A7" s="72"/>
      <c r="B7" s="11">
        <f>MNIST_RawPixel!G6</f>
        <v>1.0000000000000001E-5</v>
      </c>
      <c r="C7" s="4">
        <f>MNIST_RawPixel!H6</f>
        <v>92.716666666699993</v>
      </c>
      <c r="D7" s="4">
        <f>MNIST_RawPixel!I6</f>
        <v>92.504761904800006</v>
      </c>
      <c r="E7" s="4"/>
      <c r="F7" s="72"/>
      <c r="G7" s="11">
        <f>MNIST_RawPixel!L6</f>
        <v>1.0000000000000001E-5</v>
      </c>
      <c r="H7" s="4">
        <f>MNIST_RawPixel!M6</f>
        <v>91.372222222199994</v>
      </c>
      <c r="I7" s="4">
        <f>MNIST_RawPixel!N6</f>
        <v>90.972222222200003</v>
      </c>
      <c r="K7" s="72"/>
      <c r="L7" s="23">
        <f>MNIST_HOG!G6</f>
        <v>0.01</v>
      </c>
      <c r="M7" s="4">
        <f>MNIST_HOG!H6</f>
        <v>91.559523809500007</v>
      </c>
      <c r="N7" s="4">
        <f>MNIST_HOG!I6</f>
        <v>92.795238095200006</v>
      </c>
      <c r="O7" s="4"/>
      <c r="P7" s="72"/>
      <c r="Q7" s="23">
        <f>MNIST_HOG!L6</f>
        <v>0.01</v>
      </c>
      <c r="R7" s="4">
        <f>MNIST_HOG!M6</f>
        <v>91.661111111099999</v>
      </c>
      <c r="S7" s="4">
        <f>MNIST_HOG!N6</f>
        <v>92.922222222200006</v>
      </c>
    </row>
    <row r="8" spans="1:19" x14ac:dyDescent="0.35">
      <c r="A8" s="72"/>
      <c r="B8" s="11">
        <f>MNIST_RawPixel!G7</f>
        <v>1E-4</v>
      </c>
      <c r="C8" s="4">
        <f>MNIST_RawPixel!H7</f>
        <v>92.873809523800006</v>
      </c>
      <c r="D8" s="4">
        <f>MNIST_RawPixel!I7</f>
        <v>91.638095238099993</v>
      </c>
      <c r="E8" s="4"/>
      <c r="F8" s="72"/>
      <c r="G8" s="11">
        <f>MNIST_RawPixel!L7</f>
        <v>1E-4</v>
      </c>
      <c r="H8" s="4">
        <f>MNIST_RawPixel!M7</f>
        <v>90.95</v>
      </c>
      <c r="I8" s="4">
        <f>MNIST_RawPixel!N7</f>
        <v>89.866666666699999</v>
      </c>
      <c r="K8" s="72"/>
      <c r="L8" s="23">
        <f>MNIST_HOG!G7</f>
        <v>0.1</v>
      </c>
      <c r="M8" s="4">
        <f>MNIST_HOG!H7</f>
        <v>93.321428571400006</v>
      </c>
      <c r="N8" s="4">
        <f>MNIST_HOG!I7</f>
        <v>93.790476190500002</v>
      </c>
      <c r="O8" s="4"/>
      <c r="P8" s="72"/>
      <c r="Q8" s="23">
        <f>MNIST_HOG!L7</f>
        <v>0.1</v>
      </c>
      <c r="R8" s="4">
        <f>MNIST_HOG!M7</f>
        <v>93.427777777800003</v>
      </c>
      <c r="S8" s="4">
        <f>MNIST_HOG!N7</f>
        <v>93.922222222200006</v>
      </c>
    </row>
    <row r="9" spans="1:19" x14ac:dyDescent="0.35">
      <c r="A9" s="72"/>
      <c r="B9" s="11">
        <f>MNIST_RawPixel!G8</f>
        <v>2.5000000000000001E-4</v>
      </c>
      <c r="C9" s="4">
        <f>MNIST_RawPixel!H8</f>
        <v>92.390476190499996</v>
      </c>
      <c r="D9" s="4">
        <f>MNIST_RawPixel!I8</f>
        <v>90.147619047600003</v>
      </c>
      <c r="E9" s="4"/>
      <c r="F9" s="72"/>
      <c r="G9" s="11">
        <f>MNIST_RawPixel!L8</f>
        <v>2.5000000000000001E-4</v>
      </c>
      <c r="H9" s="4">
        <f>MNIST_RawPixel!M8</f>
        <v>90.372222222199994</v>
      </c>
      <c r="I9" s="4">
        <f>MNIST_RawPixel!N8</f>
        <v>88.461111111099996</v>
      </c>
      <c r="K9" s="72"/>
      <c r="L9" s="23">
        <f>MNIST_HOG!G8</f>
        <v>0.5</v>
      </c>
      <c r="M9" s="4">
        <f>MNIST_HOG!H8</f>
        <v>93.8547619048</v>
      </c>
      <c r="N9" s="4">
        <f>MNIST_HOG!I8</f>
        <v>94.085714285700007</v>
      </c>
      <c r="O9" s="4"/>
      <c r="P9" s="72"/>
      <c r="Q9" s="23">
        <f>MNIST_HOG!L8</f>
        <v>0.5</v>
      </c>
      <c r="R9" s="4">
        <f>MNIST_HOG!M8</f>
        <v>93.877777777800006</v>
      </c>
      <c r="S9" s="4">
        <f>MNIST_HOG!N8</f>
        <v>94.1</v>
      </c>
    </row>
    <row r="10" spans="1:19" x14ac:dyDescent="0.35">
      <c r="A10" s="72"/>
      <c r="B10" s="11">
        <f>MNIST_RawPixel!G9</f>
        <v>5.0000000000000001E-3</v>
      </c>
      <c r="C10" s="4">
        <f>MNIST_RawPixel!H9</f>
        <v>88.771428571399994</v>
      </c>
      <c r="D10" s="4">
        <f>MNIST_RawPixel!I9</f>
        <v>85.1976190476</v>
      </c>
      <c r="E10" s="4"/>
      <c r="F10" s="72"/>
      <c r="G10" s="11">
        <f>MNIST_RawPixel!L9</f>
        <v>5.0000000000000001E-3</v>
      </c>
      <c r="H10" s="4">
        <f>MNIST_RawPixel!M9</f>
        <v>86.7277777778</v>
      </c>
      <c r="I10" s="4">
        <f>MNIST_RawPixel!N9</f>
        <v>83.972222222200003</v>
      </c>
      <c r="K10" s="72"/>
      <c r="L10" s="23">
        <f>MNIST_HOG!G9</f>
        <v>1</v>
      </c>
      <c r="M10" s="4">
        <f>MNIST_HOG!H9</f>
        <v>94.023809523799997</v>
      </c>
      <c r="N10" s="4">
        <f>MNIST_HOG!I9</f>
        <v>94.140476190499996</v>
      </c>
      <c r="O10" s="4"/>
      <c r="P10" s="72"/>
      <c r="Q10" s="23">
        <f>MNIST_HOG!L9</f>
        <v>1</v>
      </c>
      <c r="R10" s="4">
        <f>MNIST_HOG!M9</f>
        <v>94.072222222199997</v>
      </c>
      <c r="S10" s="4">
        <f>MNIST_HOG!N9</f>
        <v>94.15</v>
      </c>
    </row>
    <row r="11" spans="1:19" x14ac:dyDescent="0.35">
      <c r="A11" s="72"/>
      <c r="B11" s="11">
        <f>MNIST_RawPixel!G10</f>
        <v>0.01</v>
      </c>
      <c r="C11" s="4">
        <f>MNIST_RawPixel!H10</f>
        <v>88.771428571399994</v>
      </c>
      <c r="D11" s="4">
        <f>MNIST_RawPixel!I10</f>
        <v>86.819047619000003</v>
      </c>
      <c r="E11" s="4"/>
      <c r="F11" s="72"/>
      <c r="G11" s="11">
        <f>MNIST_RawPixel!L10</f>
        <v>0.01</v>
      </c>
      <c r="H11" s="4">
        <f>MNIST_RawPixel!M10</f>
        <v>86.7277777778</v>
      </c>
      <c r="I11" s="4">
        <f>MNIST_RawPixel!N10</f>
        <v>85.505555555599997</v>
      </c>
      <c r="K11" s="72"/>
      <c r="L11" s="23">
        <f>MNIST_HOG!G10</f>
        <v>1.5</v>
      </c>
      <c r="M11" s="4">
        <f>MNIST_HOG!H10</f>
        <v>94.061904761899996</v>
      </c>
      <c r="N11" s="4">
        <f>MNIST_HOG!I10</f>
        <v>94.154761904799997</v>
      </c>
      <c r="O11" s="4"/>
      <c r="P11" s="72"/>
      <c r="Q11" s="23">
        <f>MNIST_HOG!L10</f>
        <v>1.5</v>
      </c>
      <c r="R11" s="4">
        <f>MNIST_HOG!M10</f>
        <v>94.105555555600006</v>
      </c>
      <c r="S11" s="4">
        <f>MNIST_HOG!N10</f>
        <v>94.144444444399994</v>
      </c>
    </row>
    <row r="12" spans="1:19" x14ac:dyDescent="0.35">
      <c r="A12" s="72"/>
      <c r="B12" s="11">
        <f>MNIST_RawPixel!G11</f>
        <v>2.5000000000000001E-2</v>
      </c>
      <c r="C12" s="4">
        <f>MNIST_RawPixel!H11</f>
        <v>88.771428571399994</v>
      </c>
      <c r="D12" s="4">
        <f>MNIST_RawPixel!I11</f>
        <v>86.771428571399994</v>
      </c>
      <c r="E12" s="4"/>
      <c r="F12" s="72"/>
      <c r="G12" s="11">
        <f>MNIST_RawPixel!L11</f>
        <v>2.5000000000000001E-2</v>
      </c>
      <c r="H12" s="4">
        <f>MNIST_RawPixel!M11</f>
        <v>86.7277777778</v>
      </c>
      <c r="I12" s="4">
        <f>MNIST_RawPixel!N11</f>
        <v>84.883333333300001</v>
      </c>
      <c r="K12" s="72"/>
      <c r="L12" s="23">
        <f>MNIST_HOG!G11</f>
        <v>2</v>
      </c>
      <c r="M12" s="4">
        <f>MNIST_HOG!H11</f>
        <v>94.085714285700007</v>
      </c>
      <c r="N12" s="4">
        <f>MNIST_HOG!I11</f>
        <v>94.166666666699996</v>
      </c>
      <c r="O12" s="4"/>
      <c r="P12" s="72"/>
      <c r="Q12" s="23">
        <f>MNIST_HOG!L11</f>
        <v>2</v>
      </c>
      <c r="R12" s="4">
        <f>MNIST_HOG!M11</f>
        <v>94.116666666699999</v>
      </c>
      <c r="S12" s="4">
        <f>MNIST_HOG!N11</f>
        <v>94.138888888899999</v>
      </c>
    </row>
    <row r="13" spans="1:19" x14ac:dyDescent="0.35">
      <c r="A13" s="72"/>
      <c r="B13" s="11">
        <f>MNIST_RawPixel!G12</f>
        <v>0.05</v>
      </c>
      <c r="C13" s="4">
        <f>MNIST_RawPixel!H12</f>
        <v>88.771428571399994</v>
      </c>
      <c r="D13" s="4">
        <f>MNIST_RawPixel!I12</f>
        <v>89.245238095199994</v>
      </c>
      <c r="E13" s="4"/>
      <c r="F13" s="72"/>
      <c r="G13" s="11">
        <f>MNIST_RawPixel!L12</f>
        <v>0.05</v>
      </c>
      <c r="H13" s="4">
        <f>MNIST_RawPixel!M12</f>
        <v>86.7277777778</v>
      </c>
      <c r="I13" s="4">
        <f>MNIST_RawPixel!N12</f>
        <v>87.494444444400003</v>
      </c>
      <c r="K13" s="72"/>
      <c r="L13" s="23">
        <f>MNIST_HOG!G12</f>
        <v>2.5</v>
      </c>
      <c r="M13" s="4">
        <f>MNIST_HOG!H12</f>
        <v>94.076190476199997</v>
      </c>
      <c r="N13" s="4">
        <f>MNIST_HOG!I12</f>
        <v>94.166666666699996</v>
      </c>
      <c r="O13" s="4"/>
      <c r="P13" s="72"/>
      <c r="Q13" s="23">
        <f>MNIST_HOG!L12</f>
        <v>2.5</v>
      </c>
      <c r="R13" s="4">
        <f>MNIST_HOG!M12</f>
        <v>94.133333333300001</v>
      </c>
      <c r="S13" s="4">
        <f>MNIST_HOG!N12</f>
        <v>94.138888888899999</v>
      </c>
    </row>
    <row r="14" spans="1:19" x14ac:dyDescent="0.35">
      <c r="A14" s="72"/>
      <c r="B14" s="11">
        <f>MNIST_RawPixel!G13</f>
        <v>7.4999999999999997E-2</v>
      </c>
      <c r="C14" s="4">
        <f>MNIST_RawPixel!H13</f>
        <v>88.771428571399994</v>
      </c>
      <c r="D14" s="4">
        <f>MNIST_RawPixel!I13</f>
        <v>88.238095238100001</v>
      </c>
      <c r="E14" s="4"/>
      <c r="F14" s="72"/>
      <c r="G14" s="11">
        <f>MNIST_RawPixel!L13</f>
        <v>7.4999999999999997E-2</v>
      </c>
      <c r="H14" s="4">
        <f>MNIST_RawPixel!M13</f>
        <v>86.7277777778</v>
      </c>
      <c r="I14" s="4">
        <f>MNIST_RawPixel!N13</f>
        <v>86.483333333299996</v>
      </c>
      <c r="K14" s="72"/>
      <c r="L14" s="23">
        <f>MNIST_HOG!G13</f>
        <v>3</v>
      </c>
      <c r="M14" s="4">
        <f>MNIST_HOG!H13</f>
        <v>94.1</v>
      </c>
      <c r="N14" s="4">
        <f>MNIST_HOG!I13</f>
        <v>94.161904761900004</v>
      </c>
      <c r="O14" s="4"/>
      <c r="P14" s="72"/>
      <c r="Q14" s="23">
        <f>MNIST_HOG!L13</f>
        <v>3</v>
      </c>
      <c r="R14" s="4">
        <f>MNIST_HOG!M13</f>
        <v>94.172222222200006</v>
      </c>
      <c r="S14" s="4">
        <f>MNIST_HOG!N13</f>
        <v>94.15</v>
      </c>
    </row>
    <row r="15" spans="1:19" x14ac:dyDescent="0.35">
      <c r="A15" s="72"/>
      <c r="B15" s="11">
        <f>MNIST_RawPixel!G14</f>
        <v>0.1</v>
      </c>
      <c r="C15" s="4">
        <f>MNIST_RawPixel!H14</f>
        <v>88.771428571399994</v>
      </c>
      <c r="D15" s="4">
        <f>MNIST_RawPixel!I14</f>
        <v>88.623809523800006</v>
      </c>
      <c r="E15" s="4"/>
      <c r="F15" s="72"/>
      <c r="G15" s="11">
        <f>MNIST_RawPixel!L14</f>
        <v>0.1</v>
      </c>
      <c r="H15" s="4">
        <f>MNIST_RawPixel!M14</f>
        <v>86.7277777778</v>
      </c>
      <c r="I15" s="4">
        <f>MNIST_RawPixel!N14</f>
        <v>87.094444444399997</v>
      </c>
      <c r="K15" s="72"/>
      <c r="L15" s="23">
        <f>MNIST_HOG!G14</f>
        <v>3.5</v>
      </c>
      <c r="M15" s="4">
        <f>MNIST_HOG!H14</f>
        <v>94.119047619</v>
      </c>
      <c r="N15" s="4">
        <f>MNIST_HOG!I14</f>
        <v>94.164285714299993</v>
      </c>
      <c r="O15" s="4"/>
      <c r="P15" s="72"/>
      <c r="Q15" s="23">
        <f>MNIST_HOG!L14</f>
        <v>3.5</v>
      </c>
      <c r="R15" s="4">
        <f>MNIST_HOG!M14</f>
        <v>94.188888888899996</v>
      </c>
      <c r="S15" s="4">
        <f>MNIST_HOG!N14</f>
        <v>94.144444444399994</v>
      </c>
    </row>
    <row r="16" spans="1:19" x14ac:dyDescent="0.35">
      <c r="A16" s="72"/>
      <c r="B16" s="11">
        <f>MNIST_RawPixel!G15</f>
        <v>0.25</v>
      </c>
      <c r="C16" s="4">
        <f>MNIST_RawPixel!H15</f>
        <v>88.771428571399994</v>
      </c>
      <c r="D16" s="4">
        <f>MNIST_RawPixel!I15</f>
        <v>89.259523809499996</v>
      </c>
      <c r="E16" s="4"/>
      <c r="F16" s="72"/>
      <c r="G16" s="11">
        <f>MNIST_RawPixel!L15</f>
        <v>0.25</v>
      </c>
      <c r="H16" s="4">
        <f>MNIST_RawPixel!M15</f>
        <v>86.7277777778</v>
      </c>
      <c r="I16" s="4">
        <f>MNIST_RawPixel!N15</f>
        <v>87.766666666700004</v>
      </c>
      <c r="K16" s="72"/>
      <c r="L16" s="23">
        <f>MNIST_HOG!G15</f>
        <v>4</v>
      </c>
      <c r="M16" s="4">
        <f>MNIST_HOG!H15</f>
        <v>94.142857142899999</v>
      </c>
      <c r="N16" s="4">
        <f>MNIST_HOG!I15</f>
        <v>94.1714285714</v>
      </c>
      <c r="O16" s="4"/>
      <c r="P16" s="72"/>
      <c r="Q16" s="23">
        <f>MNIST_HOG!L15</f>
        <v>4</v>
      </c>
      <c r="R16" s="4">
        <f>MNIST_HOG!M15</f>
        <v>94.155555555600003</v>
      </c>
      <c r="S16" s="4">
        <f>MNIST_HOG!N15</f>
        <v>94.138888888899999</v>
      </c>
    </row>
    <row r="17" spans="1:19" x14ac:dyDescent="0.35">
      <c r="A17" s="72"/>
      <c r="B17" s="11">
        <f>MNIST_RawPixel!G16</f>
        <v>0.5</v>
      </c>
      <c r="C17" s="4">
        <f>MNIST_RawPixel!H16</f>
        <v>88.771428571399994</v>
      </c>
      <c r="D17" s="4">
        <f>MNIST_RawPixel!I16</f>
        <v>84.883333333300001</v>
      </c>
      <c r="E17" s="4"/>
      <c r="F17" s="72"/>
      <c r="G17" s="11">
        <f>MNIST_RawPixel!L16</f>
        <v>0.5</v>
      </c>
      <c r="H17" s="4">
        <f>MNIST_RawPixel!M16</f>
        <v>86.7277777778</v>
      </c>
      <c r="I17" s="4">
        <f>MNIST_RawPixel!N16</f>
        <v>82.927777777800003</v>
      </c>
      <c r="K17" s="72"/>
      <c r="L17" s="23">
        <f>MNIST_HOG!G16</f>
        <v>4.5</v>
      </c>
      <c r="M17" s="4">
        <f>MNIST_HOG!H16</f>
        <v>94.159523809500001</v>
      </c>
      <c r="N17" s="4">
        <f>MNIST_HOG!I16</f>
        <v>94.173809523800003</v>
      </c>
      <c r="O17" s="4"/>
      <c r="P17" s="72"/>
      <c r="Q17" s="23">
        <f>MNIST_HOG!L16</f>
        <v>4.5</v>
      </c>
      <c r="R17" s="4">
        <f>MNIST_HOG!M16</f>
        <v>94.155555555600003</v>
      </c>
      <c r="S17" s="4">
        <f>MNIST_HOG!N16</f>
        <v>94.138888888899999</v>
      </c>
    </row>
    <row r="18" spans="1:19" x14ac:dyDescent="0.35">
      <c r="A18" s="72"/>
      <c r="B18" s="11">
        <f>MNIST_RawPixel!G17</f>
        <v>0.75</v>
      </c>
      <c r="C18" s="4">
        <f>MNIST_RawPixel!H17</f>
        <v>88.771428571399994</v>
      </c>
      <c r="D18" s="4">
        <f>MNIST_RawPixel!I17</f>
        <v>87.9476190476</v>
      </c>
      <c r="E18" s="4"/>
      <c r="F18" s="72"/>
      <c r="G18" s="11">
        <f>MNIST_RawPixel!L17</f>
        <v>0.75</v>
      </c>
      <c r="H18" s="4">
        <f>MNIST_RawPixel!M17</f>
        <v>86.7277777778</v>
      </c>
      <c r="I18" s="4">
        <f>MNIST_RawPixel!N17</f>
        <v>86.05</v>
      </c>
      <c r="K18" s="73"/>
      <c r="L18" s="24">
        <f>MNIST_HOG!G17</f>
        <v>5</v>
      </c>
      <c r="M18" s="4">
        <f>MNIST_HOG!H17</f>
        <v>94.169047618999997</v>
      </c>
      <c r="N18" s="4">
        <f>MNIST_HOG!I17</f>
        <v>94.176190476200006</v>
      </c>
      <c r="O18" s="4"/>
      <c r="P18" s="73"/>
      <c r="Q18" s="24">
        <f>MNIST_HOG!L17</f>
        <v>5</v>
      </c>
      <c r="R18" s="4">
        <f>MNIST_HOG!M17</f>
        <v>94.144444444399994</v>
      </c>
      <c r="S18" s="4">
        <f>MNIST_HOG!N17</f>
        <v>94.138888888899999</v>
      </c>
    </row>
    <row r="19" spans="1:19" x14ac:dyDescent="0.35">
      <c r="A19" s="73"/>
      <c r="B19" s="12">
        <f>MNIST_RawPixel!G18</f>
        <v>1</v>
      </c>
      <c r="C19" s="4">
        <f>MNIST_RawPixel!H18</f>
        <v>88.771428571399994</v>
      </c>
      <c r="D19" s="4">
        <f>MNIST_RawPixel!I18</f>
        <v>85.761904761899999</v>
      </c>
      <c r="E19" s="4"/>
      <c r="F19" s="73"/>
      <c r="G19" s="12">
        <f>MNIST_RawPixel!L18</f>
        <v>1</v>
      </c>
      <c r="H19" s="4">
        <f>MNIST_RawPixel!M18</f>
        <v>86.7277777778</v>
      </c>
      <c r="I19" s="4">
        <f>MNIST_RawPixel!N18</f>
        <v>83.788888888900004</v>
      </c>
    </row>
    <row r="21" spans="1:19" ht="21" x14ac:dyDescent="0.5">
      <c r="K21" s="74" t="s">
        <v>37</v>
      </c>
      <c r="L21" s="74"/>
      <c r="M21" s="74"/>
      <c r="N21" s="74"/>
      <c r="O21" s="74"/>
      <c r="P21" s="74"/>
      <c r="Q21" s="74"/>
      <c r="R21" s="74"/>
      <c r="S21" s="74"/>
    </row>
    <row r="22" spans="1:19" ht="18.5" x14ac:dyDescent="0.35">
      <c r="C22" s="80" t="s">
        <v>16</v>
      </c>
      <c r="D22" s="81"/>
      <c r="E22" s="81"/>
      <c r="F22" s="81"/>
      <c r="G22" s="81"/>
      <c r="H22" s="81"/>
      <c r="I22" s="82"/>
      <c r="K22" s="75" t="s">
        <v>7</v>
      </c>
      <c r="L22" s="75"/>
      <c r="M22" s="75"/>
      <c r="N22" s="75"/>
      <c r="O22" s="9"/>
      <c r="P22" s="75" t="s">
        <v>8</v>
      </c>
      <c r="Q22" s="75"/>
      <c r="R22" s="75"/>
      <c r="S22" s="75"/>
    </row>
    <row r="23" spans="1:19" ht="15.5" x14ac:dyDescent="0.35">
      <c r="C23" s="49" t="s">
        <v>15</v>
      </c>
      <c r="D23" s="50" t="s">
        <v>10</v>
      </c>
      <c r="E23" s="83" t="s">
        <v>9</v>
      </c>
      <c r="F23" s="83"/>
      <c r="G23" s="83"/>
      <c r="H23" s="34" t="s">
        <v>20</v>
      </c>
      <c r="I23" s="33" t="s">
        <v>22</v>
      </c>
      <c r="K23" s="5"/>
      <c r="L23" s="5"/>
      <c r="M23" s="76" t="s">
        <v>9</v>
      </c>
      <c r="N23" s="77"/>
      <c r="O23" s="6"/>
      <c r="P23" s="5"/>
      <c r="Q23" s="5"/>
      <c r="R23" s="76" t="s">
        <v>9</v>
      </c>
      <c r="S23" s="77"/>
    </row>
    <row r="24" spans="1:19" x14ac:dyDescent="0.35">
      <c r="C24" s="45" t="s">
        <v>11</v>
      </c>
      <c r="D24" s="21">
        <f>MNIST_RawPixel!G23</f>
        <v>9.9999999999999995E-7</v>
      </c>
      <c r="E24" s="78" t="str">
        <f>MNIST_RawPixel!H23</f>
        <v>Hinge</v>
      </c>
      <c r="F24" s="78"/>
      <c r="G24" s="78"/>
      <c r="H24" s="44">
        <f>MNIST_RawPixel!I23</f>
        <v>91.993333333300001</v>
      </c>
      <c r="I24" s="48">
        <f>MNIST_RawPixel!J23</f>
        <v>91.96</v>
      </c>
      <c r="K24" s="5"/>
      <c r="L24" s="7"/>
      <c r="M24" s="13" t="s">
        <v>5</v>
      </c>
      <c r="N24" s="14" t="s">
        <v>6</v>
      </c>
      <c r="O24" s="8"/>
      <c r="P24" s="5"/>
      <c r="Q24" s="7"/>
      <c r="R24" s="13" t="s">
        <v>5</v>
      </c>
      <c r="S24" s="14" t="s">
        <v>6</v>
      </c>
    </row>
    <row r="25" spans="1:19" x14ac:dyDescent="0.35">
      <c r="C25" s="45" t="s">
        <v>13</v>
      </c>
      <c r="D25" s="21">
        <f>MNIST_HOG!G22</f>
        <v>3.5</v>
      </c>
      <c r="E25" s="78" t="str">
        <f>MNIST_HOG!H22</f>
        <v>Hinge</v>
      </c>
      <c r="F25" s="78"/>
      <c r="G25" s="78"/>
      <c r="H25" s="30">
        <f>MNIST_HOG!I22</f>
        <v>94.183333333299998</v>
      </c>
      <c r="I25" s="46">
        <f>MNIST_HOG!J22</f>
        <v>94.22</v>
      </c>
      <c r="K25" s="71" t="s">
        <v>10</v>
      </c>
      <c r="L25" s="22">
        <f>MNIST_DownsHOG!G4</f>
        <v>1E-4</v>
      </c>
      <c r="M25" s="4">
        <f>MNIST_DownsHOG!H4</f>
        <v>88.226190476200003</v>
      </c>
      <c r="N25" s="4">
        <f>MNIST_DownsHOG!I4</f>
        <v>89.635714285700004</v>
      </c>
      <c r="O25" s="4"/>
      <c r="P25" s="71" t="s">
        <v>10</v>
      </c>
      <c r="Q25" s="22">
        <f>MNIST_DownsHOG!L4</f>
        <v>1E-4</v>
      </c>
      <c r="R25" s="4">
        <f>MNIST_DownsHOG!M4</f>
        <v>88.561111111100004</v>
      </c>
      <c r="S25" s="4">
        <f>MNIST_DownsHOG!N4</f>
        <v>89.938888888899996</v>
      </c>
    </row>
    <row r="26" spans="1:19" x14ac:dyDescent="0.35">
      <c r="C26" s="47" t="s">
        <v>36</v>
      </c>
      <c r="D26" s="32">
        <f>MNIST_DownsHOG!G22</f>
        <v>0.01</v>
      </c>
      <c r="E26" s="79" t="str">
        <f>MNIST_DownsHOG!H22</f>
        <v>Hinge</v>
      </c>
      <c r="F26" s="79">
        <f>MNIST_DownsHOG!I22</f>
        <v>93.201666666700007</v>
      </c>
      <c r="G26" s="79">
        <f>MNIST_DownsHOG!J22</f>
        <v>93.61</v>
      </c>
      <c r="H26" s="56">
        <f>MNIST_DownsHOG!I22</f>
        <v>93.201666666700007</v>
      </c>
      <c r="I26" s="57">
        <v>93.201666666700007</v>
      </c>
      <c r="K26" s="72"/>
      <c r="L26" s="23">
        <f>MNIST_DownsHOG!G5</f>
        <v>1E-3</v>
      </c>
      <c r="M26" s="4">
        <f>MNIST_DownsHOG!H5</f>
        <v>90.983333333299996</v>
      </c>
      <c r="N26" s="4">
        <f>MNIST_DownsHOG!I5</f>
        <v>93.647619047600003</v>
      </c>
      <c r="O26" s="4"/>
      <c r="P26" s="72"/>
      <c r="Q26" s="23">
        <f>MNIST_DownsHOG!L5</f>
        <v>1E-3</v>
      </c>
      <c r="R26" s="4">
        <f>MNIST_DownsHOG!M5</f>
        <v>91.2277777778</v>
      </c>
      <c r="S26" s="4">
        <f>MNIST_DownsHOG!N5</f>
        <v>93.716666666699993</v>
      </c>
    </row>
    <row r="27" spans="1:19" x14ac:dyDescent="0.35">
      <c r="K27" s="72"/>
      <c r="L27" s="23">
        <f>MNIST_DownsHOG!G6</f>
        <v>0.01</v>
      </c>
      <c r="M27" s="4">
        <f>MNIST_DownsHOG!H6</f>
        <v>94.080952381000003</v>
      </c>
      <c r="N27" s="4">
        <f>MNIST_DownsHOG!I6</f>
        <v>93.576190476199997</v>
      </c>
      <c r="O27" s="4"/>
      <c r="P27" s="72"/>
      <c r="Q27" s="23">
        <f>MNIST_DownsHOG!L6</f>
        <v>0.01</v>
      </c>
      <c r="R27" s="4">
        <f>MNIST_DownsHOG!M6</f>
        <v>94.25</v>
      </c>
      <c r="S27" s="4">
        <f>MNIST_DownsHOG!N6</f>
        <v>93.4</v>
      </c>
    </row>
    <row r="28" spans="1:19" x14ac:dyDescent="0.35">
      <c r="C28" s="94" t="s">
        <v>14</v>
      </c>
      <c r="D28" s="95">
        <f>'X MNIST_BOW'!G28</f>
        <v>1.75</v>
      </c>
      <c r="E28" s="95" t="str">
        <f>'X MNIST_BOW'!H28</f>
        <v>Squared Hinge</v>
      </c>
      <c r="F28" s="95"/>
      <c r="G28" s="95"/>
      <c r="H28" s="95">
        <f>'X MNIST_BOW'!I28</f>
        <v>86.284999999999997</v>
      </c>
      <c r="I28" s="96">
        <f>'X MNIST_BOW'!J28</f>
        <v>86.17</v>
      </c>
      <c r="K28" s="72"/>
      <c r="L28" s="23">
        <f>MNIST_DownsHOG!G7</f>
        <v>0.1</v>
      </c>
      <c r="M28" s="4">
        <f>MNIST_DownsHOG!H7</f>
        <v>92.195238095199997</v>
      </c>
      <c r="N28" s="4">
        <f>MNIST_DownsHOG!I7</f>
        <v>93.45</v>
      </c>
      <c r="O28" s="4"/>
      <c r="P28" s="72"/>
      <c r="Q28" s="23">
        <f>MNIST_DownsHOG!L7</f>
        <v>0.1</v>
      </c>
      <c r="R28" s="4">
        <f>MNIST_DownsHOG!M7</f>
        <v>92.311111111100004</v>
      </c>
      <c r="S28" s="4">
        <f>MNIST_DownsHOG!N7</f>
        <v>93.444444444400006</v>
      </c>
    </row>
    <row r="29" spans="1:19" x14ac:dyDescent="0.35">
      <c r="K29" s="72"/>
      <c r="L29" s="23">
        <f>MNIST_DownsHOG!G8</f>
        <v>0.5</v>
      </c>
      <c r="M29" s="4">
        <f>MNIST_DownsHOG!H8</f>
        <v>92.195238095199997</v>
      </c>
      <c r="N29" s="4">
        <f>MNIST_DownsHOG!I8</f>
        <v>93.445238095199997</v>
      </c>
      <c r="O29" s="4"/>
      <c r="P29" s="72"/>
      <c r="Q29" s="23">
        <f>MNIST_DownsHOG!L8</f>
        <v>0.5</v>
      </c>
      <c r="R29" s="4">
        <f>MNIST_DownsHOG!M8</f>
        <v>92.311111111100004</v>
      </c>
      <c r="S29" s="4">
        <f>MNIST_DownsHOG!N8</f>
        <v>93.533333333300007</v>
      </c>
    </row>
    <row r="30" spans="1:19" x14ac:dyDescent="0.35">
      <c r="K30" s="72"/>
      <c r="L30" s="23">
        <f>MNIST_DownsHOG!G9</f>
        <v>1</v>
      </c>
      <c r="M30" s="4">
        <f>MNIST_DownsHOG!H9</f>
        <v>92.195238095199997</v>
      </c>
      <c r="N30" s="4">
        <f>MNIST_DownsHOG!I9</f>
        <v>93.876190476199994</v>
      </c>
      <c r="O30" s="4"/>
      <c r="P30" s="72"/>
      <c r="Q30" s="23">
        <f>MNIST_DownsHOG!L9</f>
        <v>1</v>
      </c>
      <c r="R30" s="4">
        <f>MNIST_DownsHOG!M9</f>
        <v>92.311111111100004</v>
      </c>
      <c r="S30" s="4">
        <f>MNIST_DownsHOG!N9</f>
        <v>93.988888888899993</v>
      </c>
    </row>
    <row r="31" spans="1:19" x14ac:dyDescent="0.35">
      <c r="K31" s="72"/>
      <c r="L31" s="23">
        <f>MNIST_DownsHOG!G10</f>
        <v>1.5</v>
      </c>
      <c r="M31" s="4">
        <f>MNIST_DownsHOG!H10</f>
        <v>92.195238095199997</v>
      </c>
      <c r="N31" s="4">
        <f>MNIST_DownsHOG!I10</f>
        <v>93.207142857099996</v>
      </c>
      <c r="O31" s="4"/>
      <c r="P31" s="72"/>
      <c r="Q31" s="23">
        <f>MNIST_DownsHOG!L10</f>
        <v>1.5</v>
      </c>
      <c r="R31" s="4">
        <f>MNIST_DownsHOG!M10</f>
        <v>92.311111111100004</v>
      </c>
      <c r="S31" s="4">
        <f>MNIST_DownsHOG!N10</f>
        <v>93.216666666699993</v>
      </c>
    </row>
    <row r="32" spans="1:19" x14ac:dyDescent="0.35">
      <c r="K32" s="72"/>
      <c r="L32" s="23">
        <f>MNIST_DownsHOG!G11</f>
        <v>2</v>
      </c>
      <c r="M32" s="4">
        <f>MNIST_DownsHOG!H11</f>
        <v>92.195238095199997</v>
      </c>
      <c r="N32" s="4">
        <f>MNIST_DownsHOG!I11</f>
        <v>93.430952380999997</v>
      </c>
      <c r="O32" s="4"/>
      <c r="P32" s="72"/>
      <c r="Q32" s="23">
        <f>MNIST_DownsHOG!L11</f>
        <v>2</v>
      </c>
      <c r="R32" s="4">
        <f>MNIST_DownsHOG!M11</f>
        <v>92.311111111100004</v>
      </c>
      <c r="S32" s="4">
        <f>MNIST_DownsHOG!N11</f>
        <v>93.505555555599997</v>
      </c>
    </row>
    <row r="33" spans="11:19" x14ac:dyDescent="0.35">
      <c r="K33" s="72"/>
      <c r="L33" s="23">
        <f>MNIST_DownsHOG!G12</f>
        <v>2.5</v>
      </c>
      <c r="M33" s="4">
        <f>MNIST_DownsHOG!H12</f>
        <v>92.195238095199997</v>
      </c>
      <c r="N33" s="4">
        <f>MNIST_DownsHOG!I12</f>
        <v>93.554761904800003</v>
      </c>
      <c r="O33" s="4"/>
      <c r="P33" s="72"/>
      <c r="Q33" s="23">
        <f>MNIST_DownsHOG!L12</f>
        <v>2.5</v>
      </c>
      <c r="R33" s="4">
        <f>MNIST_DownsHOG!M12</f>
        <v>92.311111111100004</v>
      </c>
      <c r="S33" s="4">
        <f>MNIST_DownsHOG!N12</f>
        <v>93.5222222222</v>
      </c>
    </row>
    <row r="34" spans="11:19" x14ac:dyDescent="0.35">
      <c r="K34" s="72"/>
      <c r="L34" s="23">
        <f>MNIST_DownsHOG!G13</f>
        <v>3</v>
      </c>
      <c r="M34" s="4">
        <f>MNIST_DownsHOG!H13</f>
        <v>92.195238095199997</v>
      </c>
      <c r="N34" s="4">
        <f>MNIST_DownsHOG!I13</f>
        <v>91.523809523799997</v>
      </c>
      <c r="O34" s="4"/>
      <c r="P34" s="72"/>
      <c r="Q34" s="23">
        <f>MNIST_DownsHOG!L13</f>
        <v>3</v>
      </c>
      <c r="R34" s="4">
        <f>MNIST_DownsHOG!M13</f>
        <v>92.311111111100004</v>
      </c>
      <c r="S34" s="4">
        <f>MNIST_DownsHOG!N13</f>
        <v>91.7055555556</v>
      </c>
    </row>
    <row r="35" spans="11:19" x14ac:dyDescent="0.35">
      <c r="K35" s="72"/>
      <c r="L35" s="23">
        <f>MNIST_DownsHOG!G14</f>
        <v>3.5</v>
      </c>
      <c r="M35" s="4">
        <f>MNIST_DownsHOG!H14</f>
        <v>92.195238095199997</v>
      </c>
      <c r="N35" s="4">
        <f>MNIST_DownsHOG!I14</f>
        <v>90.954761904799994</v>
      </c>
      <c r="O35" s="4"/>
      <c r="P35" s="72"/>
      <c r="Q35" s="23">
        <f>MNIST_DownsHOG!L14</f>
        <v>3.5</v>
      </c>
      <c r="R35" s="4">
        <f>MNIST_DownsHOG!M14</f>
        <v>92.311111111100004</v>
      </c>
      <c r="S35" s="4">
        <f>MNIST_DownsHOG!N14</f>
        <v>90.805555555599994</v>
      </c>
    </row>
    <row r="36" spans="11:19" x14ac:dyDescent="0.35">
      <c r="K36" s="72"/>
      <c r="L36" s="23">
        <f>MNIST_DownsHOG!G15</f>
        <v>4</v>
      </c>
      <c r="M36" s="4">
        <f>MNIST_DownsHOG!H15</f>
        <v>92.195238095199997</v>
      </c>
      <c r="N36" s="4">
        <f>MNIST_DownsHOG!I15</f>
        <v>89.659523809500001</v>
      </c>
      <c r="O36" s="4"/>
      <c r="P36" s="72"/>
      <c r="Q36" s="23">
        <f>MNIST_DownsHOG!L15</f>
        <v>4</v>
      </c>
      <c r="R36" s="4">
        <f>MNIST_DownsHOG!M15</f>
        <v>92.311111111100004</v>
      </c>
      <c r="S36" s="4">
        <f>MNIST_DownsHOG!N15</f>
        <v>90.638888888899999</v>
      </c>
    </row>
    <row r="37" spans="11:19" x14ac:dyDescent="0.35">
      <c r="K37" s="72"/>
      <c r="L37" s="23">
        <f>MNIST_DownsHOG!G16</f>
        <v>4.5</v>
      </c>
      <c r="M37" s="4">
        <f>MNIST_DownsHOG!H16</f>
        <v>92.195238095199997</v>
      </c>
      <c r="N37" s="4">
        <f>MNIST_DownsHOG!I16</f>
        <v>93.438095238100004</v>
      </c>
      <c r="O37" s="4"/>
      <c r="P37" s="72"/>
      <c r="Q37" s="23">
        <f>MNIST_DownsHOG!L16</f>
        <v>4.5</v>
      </c>
      <c r="R37" s="4">
        <f>MNIST_DownsHOG!M16</f>
        <v>92.311111111100004</v>
      </c>
      <c r="S37" s="4">
        <f>MNIST_DownsHOG!N16</f>
        <v>93.077777777799994</v>
      </c>
    </row>
    <row r="38" spans="11:19" x14ac:dyDescent="0.35">
      <c r="K38" s="73"/>
      <c r="L38" s="24">
        <f>MNIST_DownsHOG!G17</f>
        <v>5</v>
      </c>
      <c r="M38" s="4">
        <f>MNIST_DownsHOG!H17</f>
        <v>92.195238095199997</v>
      </c>
      <c r="N38" s="4">
        <f>MNIST_DownsHOG!I17</f>
        <v>93.928571428599994</v>
      </c>
      <c r="O38" s="4"/>
      <c r="P38" s="73"/>
      <c r="Q38" s="24">
        <f>MNIST_DownsHOG!L17</f>
        <v>5</v>
      </c>
      <c r="R38" s="4">
        <f>MNIST_DownsHOG!M17</f>
        <v>92.311111111100004</v>
      </c>
      <c r="S38" s="4">
        <f>MNIST_DownsHOG!N17</f>
        <v>93.755555555599997</v>
      </c>
    </row>
  </sheetData>
  <mergeCells count="26">
    <mergeCell ref="M23:N23"/>
    <mergeCell ref="R23:S23"/>
    <mergeCell ref="K21:S21"/>
    <mergeCell ref="E25:G25"/>
    <mergeCell ref="K25:K38"/>
    <mergeCell ref="P25:P38"/>
    <mergeCell ref="E26:G26"/>
    <mergeCell ref="C22:I22"/>
    <mergeCell ref="E23:G23"/>
    <mergeCell ref="E24:G24"/>
    <mergeCell ref="A5:A19"/>
    <mergeCell ref="P5:P18"/>
    <mergeCell ref="K5:K18"/>
    <mergeCell ref="A1:I1"/>
    <mergeCell ref="K22:N22"/>
    <mergeCell ref="A2:D2"/>
    <mergeCell ref="F2:I2"/>
    <mergeCell ref="C3:D3"/>
    <mergeCell ref="H3:I3"/>
    <mergeCell ref="K1:S1"/>
    <mergeCell ref="K2:N2"/>
    <mergeCell ref="P2:S2"/>
    <mergeCell ref="M3:N3"/>
    <mergeCell ref="R3:S3"/>
    <mergeCell ref="F5:F19"/>
    <mergeCell ref="P22:S22"/>
  </mergeCells>
  <conditionalFormatting sqref="E5:E1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:I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D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8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:S1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N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:S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N3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7" workbookViewId="0"/>
  </sheetViews>
  <sheetFormatPr baseColWidth="10" defaultRowHeight="14.5" x14ac:dyDescent="0.35"/>
  <cols>
    <col min="1" max="1" width="18.81640625" style="2" bestFit="1" customWidth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s="2" t="s">
        <v>4</v>
      </c>
      <c r="B1" s="1" t="s">
        <v>1</v>
      </c>
      <c r="C1" s="1" t="s">
        <v>2</v>
      </c>
      <c r="D1" s="1" t="s">
        <v>3</v>
      </c>
      <c r="E1" s="1"/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32</v>
      </c>
      <c r="Q1" s="35"/>
      <c r="R1" s="35"/>
      <c r="S1" s="36"/>
      <c r="T1" s="37">
        <f>J28/100</f>
        <v>0.86170000000000002</v>
      </c>
      <c r="U1" s="36" t="s">
        <v>23</v>
      </c>
      <c r="V1" s="36"/>
      <c r="W1" s="41">
        <f>I28/100</f>
        <v>0.86285000000000001</v>
      </c>
      <c r="X1" s="36" t="s">
        <v>29</v>
      </c>
      <c r="Y1" s="36"/>
      <c r="Z1" s="36"/>
      <c r="AA1" s="36"/>
    </row>
    <row r="2" spans="1:27" ht="15.5" x14ac:dyDescent="0.35">
      <c r="A2" s="2">
        <v>1E-4</v>
      </c>
      <c r="B2" s="1">
        <v>69.595238095200003</v>
      </c>
      <c r="C2" s="1">
        <v>70.222222222200003</v>
      </c>
      <c r="D2" s="1">
        <v>-0.62698412698399997</v>
      </c>
      <c r="E2" s="1"/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14</v>
      </c>
    </row>
    <row r="3" spans="1:27" ht="15.5" x14ac:dyDescent="0.35">
      <c r="A3" s="2">
        <v>1E-3</v>
      </c>
      <c r="B3" s="1">
        <v>80.726190476200003</v>
      </c>
      <c r="C3" s="1">
        <v>80.766666666700004</v>
      </c>
      <c r="D3" s="1">
        <v>-4.0476190476199998E-2</v>
      </c>
      <c r="E3" s="1"/>
      <c r="G3" s="25"/>
      <c r="H3" s="13" t="s">
        <v>5</v>
      </c>
      <c r="I3" s="14" t="s">
        <v>6</v>
      </c>
      <c r="J3" s="8"/>
      <c r="L3" s="25"/>
      <c r="M3" s="13" t="s">
        <v>5</v>
      </c>
      <c r="N3" s="14" t="s">
        <v>6</v>
      </c>
      <c r="P3" s="38" t="s">
        <v>25</v>
      </c>
      <c r="Q3" t="str">
        <f>_xlfn.CONCAT("C= ",G28)</f>
        <v>C= 1,75</v>
      </c>
      <c r="R3" t="str">
        <f>_xlfn.CONCAT("Loss= ",H28)</f>
        <v>Loss= Squared Hinge</v>
      </c>
    </row>
    <row r="4" spans="1:27" x14ac:dyDescent="0.35">
      <c r="A4" s="2">
        <v>0.01</v>
      </c>
      <c r="B4" s="1">
        <v>84.228571428600006</v>
      </c>
      <c r="C4" s="1">
        <v>83.922222222200006</v>
      </c>
      <c r="D4" s="1">
        <v>0.30634920634899998</v>
      </c>
      <c r="E4" s="1"/>
      <c r="F4" s="71" t="s">
        <v>10</v>
      </c>
      <c r="G4" s="10">
        <f>A2</f>
        <v>1E-4</v>
      </c>
      <c r="H4" s="4">
        <f>B2</f>
        <v>69.595238095200003</v>
      </c>
      <c r="I4" s="4">
        <f>B23</f>
        <v>78.580952381000003</v>
      </c>
      <c r="J4" s="4"/>
      <c r="K4" s="88" t="s">
        <v>10</v>
      </c>
      <c r="L4" s="10">
        <f>A2</f>
        <v>1E-4</v>
      </c>
      <c r="M4" s="4">
        <f>C2</f>
        <v>70.222222222200003</v>
      </c>
      <c r="N4" s="4">
        <f>C23</f>
        <v>78.900000000000006</v>
      </c>
    </row>
    <row r="5" spans="1:27" ht="15.5" x14ac:dyDescent="0.35">
      <c r="A5" s="2">
        <v>2.5000000000000001E-2</v>
      </c>
      <c r="B5" s="1">
        <v>84.835714285700007</v>
      </c>
      <c r="C5" s="1">
        <v>84.405555555600003</v>
      </c>
      <c r="D5" s="1">
        <v>0.43015873015900002</v>
      </c>
      <c r="E5" s="1"/>
      <c r="F5" s="72"/>
      <c r="G5" s="11">
        <f t="shared" ref="G5:G21" si="0">A3</f>
        <v>1E-3</v>
      </c>
      <c r="H5" s="4">
        <f t="shared" ref="H5:H22" si="1">B3</f>
        <v>80.726190476200003</v>
      </c>
      <c r="I5" s="4">
        <f>B24</f>
        <v>83.504761904800006</v>
      </c>
      <c r="J5" s="4"/>
      <c r="K5" s="89"/>
      <c r="L5" s="11">
        <f t="shared" ref="L5:L22" si="2">A3</f>
        <v>1E-3</v>
      </c>
      <c r="M5" s="4">
        <f t="shared" ref="M5:M22" si="3">C3</f>
        <v>80.766666666700004</v>
      </c>
      <c r="N5" s="4">
        <f t="shared" ref="N5:N22" si="4">C24</f>
        <v>83.4777777778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2">
        <v>0.05</v>
      </c>
      <c r="B6" s="1">
        <v>85.25</v>
      </c>
      <c r="C6" s="1">
        <v>84.4555555556</v>
      </c>
      <c r="D6" s="1">
        <v>0.79444444444399998</v>
      </c>
      <c r="E6" s="1"/>
      <c r="F6" s="72"/>
      <c r="G6" s="11">
        <f t="shared" si="0"/>
        <v>0.01</v>
      </c>
      <c r="H6" s="4">
        <f t="shared" si="1"/>
        <v>84.228571428600006</v>
      </c>
      <c r="I6" s="4">
        <f t="shared" ref="I6:I21" si="5">B25</f>
        <v>85.292857142900004</v>
      </c>
      <c r="J6" s="4"/>
      <c r="K6" s="89"/>
      <c r="L6" s="11">
        <f t="shared" si="2"/>
        <v>0.01</v>
      </c>
      <c r="M6" s="4">
        <f t="shared" si="3"/>
        <v>83.922222222200006</v>
      </c>
      <c r="N6" s="4">
        <f t="shared" si="4"/>
        <v>84.655555555600003</v>
      </c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 s="2">
        <v>7.4999999999999997E-2</v>
      </c>
      <c r="B7" s="1">
        <v>85.35</v>
      </c>
      <c r="C7" s="1">
        <v>84.561111111100004</v>
      </c>
      <c r="D7" s="1">
        <v>0.788888888889</v>
      </c>
      <c r="E7" s="1"/>
      <c r="F7" s="72"/>
      <c r="G7" s="11">
        <f t="shared" si="0"/>
        <v>2.5000000000000001E-2</v>
      </c>
      <c r="H7" s="4">
        <f t="shared" si="1"/>
        <v>84.835714285700007</v>
      </c>
      <c r="I7" s="4">
        <f t="shared" si="5"/>
        <v>85.583333333300004</v>
      </c>
      <c r="J7" s="4"/>
      <c r="K7" s="89"/>
      <c r="L7" s="11">
        <f t="shared" si="2"/>
        <v>2.5000000000000001E-2</v>
      </c>
      <c r="M7" s="4">
        <f t="shared" si="3"/>
        <v>84.405555555600003</v>
      </c>
      <c r="N7" s="4">
        <f t="shared" si="4"/>
        <v>84.75</v>
      </c>
      <c r="P7" s="87" t="s">
        <v>28</v>
      </c>
      <c r="Q7" s="39">
        <v>0</v>
      </c>
      <c r="R7" s="40">
        <v>941</v>
      </c>
      <c r="S7" s="2">
        <v>0</v>
      </c>
      <c r="T7" s="2">
        <v>5</v>
      </c>
      <c r="U7" s="2">
        <v>2</v>
      </c>
      <c r="V7" s="2">
        <v>1</v>
      </c>
      <c r="W7" s="2">
        <v>10</v>
      </c>
      <c r="X7" s="2">
        <v>7</v>
      </c>
      <c r="Y7" s="2">
        <v>4</v>
      </c>
      <c r="Z7" s="2">
        <v>5</v>
      </c>
      <c r="AA7" s="2">
        <v>5</v>
      </c>
    </row>
    <row r="8" spans="1:27" ht="15.5" x14ac:dyDescent="0.35">
      <c r="A8" s="2">
        <v>0.1</v>
      </c>
      <c r="B8" s="1">
        <v>85.490476190500004</v>
      </c>
      <c r="C8" s="1">
        <v>84.622222222199994</v>
      </c>
      <c r="D8" s="1">
        <v>0.86825396825400003</v>
      </c>
      <c r="E8" s="1"/>
      <c r="F8" s="72"/>
      <c r="G8" s="11">
        <f t="shared" si="0"/>
        <v>0.05</v>
      </c>
      <c r="H8" s="4">
        <f t="shared" si="1"/>
        <v>85.25</v>
      </c>
      <c r="I8" s="4">
        <f t="shared" si="5"/>
        <v>85.6714285714</v>
      </c>
      <c r="J8" s="4"/>
      <c r="K8" s="89"/>
      <c r="L8" s="11">
        <f t="shared" si="2"/>
        <v>0.05</v>
      </c>
      <c r="M8" s="4">
        <f t="shared" si="3"/>
        <v>84.4555555556</v>
      </c>
      <c r="N8" s="4">
        <f t="shared" si="4"/>
        <v>84.766666666700004</v>
      </c>
      <c r="P8" s="87"/>
      <c r="Q8" s="39">
        <v>1</v>
      </c>
      <c r="R8" s="2">
        <v>1</v>
      </c>
      <c r="S8" s="40">
        <v>1119</v>
      </c>
      <c r="T8" s="2">
        <v>3</v>
      </c>
      <c r="U8" s="2">
        <v>0</v>
      </c>
      <c r="V8" s="2">
        <v>5</v>
      </c>
      <c r="W8" s="2">
        <v>2</v>
      </c>
      <c r="X8" s="2">
        <v>1</v>
      </c>
      <c r="Y8" s="2">
        <v>4</v>
      </c>
      <c r="Z8" s="2">
        <v>0</v>
      </c>
      <c r="AA8" s="2">
        <v>0</v>
      </c>
    </row>
    <row r="9" spans="1:27" ht="15.5" x14ac:dyDescent="0.35">
      <c r="A9" s="2">
        <v>0.25</v>
      </c>
      <c r="B9" s="1">
        <v>85.7238095238</v>
      </c>
      <c r="C9" s="1">
        <v>84.7277777778</v>
      </c>
      <c r="D9" s="1">
        <v>0.99603174603199995</v>
      </c>
      <c r="E9" s="1"/>
      <c r="F9" s="72"/>
      <c r="G9" s="11">
        <f t="shared" si="0"/>
        <v>7.4999999999999997E-2</v>
      </c>
      <c r="H9" s="4">
        <f t="shared" si="1"/>
        <v>85.35</v>
      </c>
      <c r="I9" s="4">
        <f t="shared" si="5"/>
        <v>85.680952380999997</v>
      </c>
      <c r="J9" s="4"/>
      <c r="K9" s="89"/>
      <c r="L9" s="11">
        <f t="shared" si="2"/>
        <v>7.4999999999999997E-2</v>
      </c>
      <c r="M9" s="4">
        <f t="shared" si="3"/>
        <v>84.561111111100004</v>
      </c>
      <c r="N9" s="4">
        <f t="shared" si="4"/>
        <v>84.788888888900004</v>
      </c>
      <c r="P9" s="87"/>
      <c r="Q9" s="39">
        <v>2</v>
      </c>
      <c r="R9" s="2">
        <v>15</v>
      </c>
      <c r="S9" s="2">
        <v>8</v>
      </c>
      <c r="T9" s="40">
        <v>794</v>
      </c>
      <c r="U9" s="2">
        <v>21</v>
      </c>
      <c r="V9" s="2">
        <v>11</v>
      </c>
      <c r="W9" s="2">
        <v>6</v>
      </c>
      <c r="X9" s="2">
        <v>11</v>
      </c>
      <c r="Y9" s="2">
        <v>136</v>
      </c>
      <c r="Z9" s="2">
        <v>21</v>
      </c>
      <c r="AA9" s="2">
        <v>9</v>
      </c>
    </row>
    <row r="10" spans="1:27" ht="15.5" x14ac:dyDescent="0.35">
      <c r="A10" s="2">
        <v>0.5</v>
      </c>
      <c r="B10" s="1">
        <v>85.873809523800006</v>
      </c>
      <c r="C10" s="1">
        <v>84.711111111099996</v>
      </c>
      <c r="D10" s="1">
        <v>1.1626984127</v>
      </c>
      <c r="E10" s="1"/>
      <c r="F10" s="72"/>
      <c r="G10" s="11">
        <f t="shared" si="0"/>
        <v>0.1</v>
      </c>
      <c r="H10" s="4">
        <f t="shared" si="1"/>
        <v>85.490476190500004</v>
      </c>
      <c r="I10" s="4">
        <f t="shared" si="5"/>
        <v>85.692857142899996</v>
      </c>
      <c r="J10" s="4"/>
      <c r="K10" s="89"/>
      <c r="L10" s="11">
        <f t="shared" si="2"/>
        <v>0.1</v>
      </c>
      <c r="M10" s="4">
        <f t="shared" si="3"/>
        <v>84.622222222199994</v>
      </c>
      <c r="N10" s="4">
        <f t="shared" si="4"/>
        <v>84.805555555599994</v>
      </c>
      <c r="P10" s="87"/>
      <c r="Q10" s="39">
        <v>3</v>
      </c>
      <c r="R10" s="2">
        <v>3</v>
      </c>
      <c r="S10" s="2">
        <v>2</v>
      </c>
      <c r="T10" s="2">
        <v>56</v>
      </c>
      <c r="U10" s="40">
        <v>875</v>
      </c>
      <c r="V10" s="2">
        <v>7</v>
      </c>
      <c r="W10" s="2">
        <v>38</v>
      </c>
      <c r="X10" s="2">
        <v>4</v>
      </c>
      <c r="Y10" s="2">
        <v>12</v>
      </c>
      <c r="Z10" s="2">
        <v>11</v>
      </c>
      <c r="AA10" s="2">
        <v>2</v>
      </c>
    </row>
    <row r="11" spans="1:27" ht="15.5" x14ac:dyDescent="0.35">
      <c r="A11" s="2">
        <v>0.75</v>
      </c>
      <c r="B11" s="1">
        <v>85.880952381</v>
      </c>
      <c r="C11" s="1">
        <v>84.7055555556</v>
      </c>
      <c r="D11" s="1">
        <v>1.1753968254</v>
      </c>
      <c r="E11" s="1"/>
      <c r="F11" s="72"/>
      <c r="G11" s="11">
        <f t="shared" si="0"/>
        <v>0.25</v>
      </c>
      <c r="H11" s="4">
        <f t="shared" si="1"/>
        <v>85.7238095238</v>
      </c>
      <c r="I11" s="4">
        <f t="shared" si="5"/>
        <v>85.721428571399997</v>
      </c>
      <c r="J11" s="4"/>
      <c r="K11" s="89"/>
      <c r="L11" s="11">
        <f t="shared" si="2"/>
        <v>0.25</v>
      </c>
      <c r="M11" s="4">
        <f t="shared" si="3"/>
        <v>84.7277777778</v>
      </c>
      <c r="N11" s="4">
        <f t="shared" si="4"/>
        <v>84.855555555600006</v>
      </c>
      <c r="P11" s="87"/>
      <c r="Q11" s="39">
        <v>4</v>
      </c>
      <c r="R11" s="2">
        <v>1</v>
      </c>
      <c r="S11" s="2">
        <v>4</v>
      </c>
      <c r="T11" s="2">
        <v>11</v>
      </c>
      <c r="U11" s="2">
        <v>14</v>
      </c>
      <c r="V11" s="40">
        <v>885</v>
      </c>
      <c r="W11" s="2">
        <v>13</v>
      </c>
      <c r="X11" s="2">
        <v>4</v>
      </c>
      <c r="Y11" s="2">
        <v>22</v>
      </c>
      <c r="Z11" s="2">
        <v>10</v>
      </c>
      <c r="AA11" s="2">
        <v>18</v>
      </c>
    </row>
    <row r="12" spans="1:27" ht="15.5" x14ac:dyDescent="0.35">
      <c r="A12" s="2">
        <v>1</v>
      </c>
      <c r="B12" s="1">
        <v>85.923809523800003</v>
      </c>
      <c r="C12" s="1">
        <v>84.661111111099999</v>
      </c>
      <c r="D12" s="1">
        <v>1.2626984127000001</v>
      </c>
      <c r="E12" s="1"/>
      <c r="F12" s="72"/>
      <c r="G12" s="11">
        <f t="shared" si="0"/>
        <v>0.5</v>
      </c>
      <c r="H12" s="4">
        <f t="shared" si="1"/>
        <v>85.873809523800006</v>
      </c>
      <c r="I12" s="4">
        <f t="shared" si="5"/>
        <v>85.761904761899999</v>
      </c>
      <c r="J12" s="4"/>
      <c r="K12" s="89"/>
      <c r="L12" s="11">
        <f t="shared" si="2"/>
        <v>0.5</v>
      </c>
      <c r="M12" s="4">
        <f t="shared" si="3"/>
        <v>84.711111111099996</v>
      </c>
      <c r="N12" s="4">
        <f t="shared" si="4"/>
        <v>84.861111111100001</v>
      </c>
      <c r="P12" s="87"/>
      <c r="Q12" s="39">
        <v>5</v>
      </c>
      <c r="R12" s="2">
        <v>8</v>
      </c>
      <c r="S12" s="2">
        <v>3</v>
      </c>
      <c r="T12" s="2">
        <v>10</v>
      </c>
      <c r="U12" s="2">
        <v>35</v>
      </c>
      <c r="V12" s="2">
        <v>17</v>
      </c>
      <c r="W12" s="40">
        <v>739</v>
      </c>
      <c r="X12" s="2">
        <v>40</v>
      </c>
      <c r="Y12" s="2">
        <v>18</v>
      </c>
      <c r="Z12" s="2">
        <v>4</v>
      </c>
      <c r="AA12" s="2">
        <v>18</v>
      </c>
    </row>
    <row r="13" spans="1:27" ht="15.5" x14ac:dyDescent="0.35">
      <c r="A13" s="2">
        <v>1.25</v>
      </c>
      <c r="B13" s="1">
        <v>85.926190476200006</v>
      </c>
      <c r="C13" s="1">
        <v>84.638888888899999</v>
      </c>
      <c r="D13" s="1">
        <v>1.2873015873</v>
      </c>
      <c r="E13" s="1"/>
      <c r="F13" s="72"/>
      <c r="G13" s="11">
        <f t="shared" si="0"/>
        <v>0.75</v>
      </c>
      <c r="H13" s="4">
        <f t="shared" si="1"/>
        <v>85.880952381</v>
      </c>
      <c r="I13" s="4">
        <f t="shared" si="5"/>
        <v>85.778571428600003</v>
      </c>
      <c r="J13" s="4"/>
      <c r="K13" s="89"/>
      <c r="L13" s="11">
        <f t="shared" si="2"/>
        <v>0.75</v>
      </c>
      <c r="M13" s="4">
        <f t="shared" si="3"/>
        <v>84.7055555556</v>
      </c>
      <c r="N13" s="4">
        <f t="shared" si="4"/>
        <v>84.844444444399997</v>
      </c>
      <c r="P13" s="87"/>
      <c r="Q13" s="39">
        <v>6</v>
      </c>
      <c r="R13" s="2">
        <v>23</v>
      </c>
      <c r="S13" s="2">
        <v>3</v>
      </c>
      <c r="T13" s="2">
        <v>8</v>
      </c>
      <c r="U13" s="2">
        <v>8</v>
      </c>
      <c r="V13" s="2">
        <v>6</v>
      </c>
      <c r="W13" s="2">
        <v>28</v>
      </c>
      <c r="X13" s="40">
        <v>768</v>
      </c>
      <c r="Y13" s="2">
        <v>21</v>
      </c>
      <c r="Z13" s="2">
        <v>8</v>
      </c>
      <c r="AA13" s="2">
        <v>85</v>
      </c>
    </row>
    <row r="14" spans="1:27" ht="15.5" x14ac:dyDescent="0.35">
      <c r="A14" s="2">
        <v>1.5</v>
      </c>
      <c r="B14" s="1">
        <v>85.942857142899996</v>
      </c>
      <c r="C14" s="1">
        <v>84.7055555556</v>
      </c>
      <c r="D14" s="1">
        <v>1.2373015872999999</v>
      </c>
      <c r="E14" s="1"/>
      <c r="F14" s="72"/>
      <c r="G14" s="11">
        <f t="shared" si="0"/>
        <v>1</v>
      </c>
      <c r="H14" s="4">
        <f t="shared" si="1"/>
        <v>85.923809523800003</v>
      </c>
      <c r="I14" s="4">
        <f t="shared" si="5"/>
        <v>85.754761904800006</v>
      </c>
      <c r="J14" s="4"/>
      <c r="K14" s="89"/>
      <c r="L14" s="11">
        <f t="shared" si="2"/>
        <v>1</v>
      </c>
      <c r="M14" s="4">
        <f t="shared" si="3"/>
        <v>84.661111111099999</v>
      </c>
      <c r="N14" s="4">
        <f t="shared" si="4"/>
        <v>84.844444444399997</v>
      </c>
      <c r="P14" s="87"/>
      <c r="Q14" s="39">
        <v>7</v>
      </c>
      <c r="R14" s="2">
        <v>16</v>
      </c>
      <c r="S14" s="2">
        <v>32</v>
      </c>
      <c r="T14" s="2">
        <v>84</v>
      </c>
      <c r="U14" s="2">
        <v>10</v>
      </c>
      <c r="V14" s="2">
        <v>18</v>
      </c>
      <c r="W14" s="2">
        <v>18</v>
      </c>
      <c r="X14" s="2">
        <v>13</v>
      </c>
      <c r="Y14" s="40">
        <v>832</v>
      </c>
      <c r="Z14" s="2">
        <v>1</v>
      </c>
      <c r="AA14" s="2">
        <v>4</v>
      </c>
    </row>
    <row r="15" spans="1:27" ht="15.5" x14ac:dyDescent="0.35">
      <c r="A15" s="2">
        <v>1.75</v>
      </c>
      <c r="B15" s="1">
        <v>85.919047618999997</v>
      </c>
      <c r="C15" s="1">
        <v>84.661111111099999</v>
      </c>
      <c r="D15" s="1">
        <v>1.25793650794</v>
      </c>
      <c r="E15" s="1"/>
      <c r="F15" s="72"/>
      <c r="G15" s="11">
        <f t="shared" si="0"/>
        <v>1.25</v>
      </c>
      <c r="H15" s="4">
        <f t="shared" si="1"/>
        <v>85.926190476200006</v>
      </c>
      <c r="I15" s="4">
        <f t="shared" si="5"/>
        <v>85.778571428600003</v>
      </c>
      <c r="J15" s="4"/>
      <c r="K15" s="89"/>
      <c r="L15" s="11">
        <f t="shared" si="2"/>
        <v>1.25</v>
      </c>
      <c r="M15" s="4">
        <f t="shared" si="3"/>
        <v>84.638888888899999</v>
      </c>
      <c r="N15" s="4">
        <f t="shared" si="4"/>
        <v>84.861111111100001</v>
      </c>
      <c r="P15" s="87"/>
      <c r="Q15" s="39">
        <v>8</v>
      </c>
      <c r="R15" s="2">
        <v>7</v>
      </c>
      <c r="S15" s="2">
        <v>1</v>
      </c>
      <c r="T15" s="2">
        <v>20</v>
      </c>
      <c r="U15" s="2">
        <v>23</v>
      </c>
      <c r="V15" s="2">
        <v>16</v>
      </c>
      <c r="W15" s="2">
        <v>5</v>
      </c>
      <c r="X15" s="2">
        <v>5</v>
      </c>
      <c r="Y15" s="2">
        <v>2</v>
      </c>
      <c r="Z15" s="40">
        <v>874</v>
      </c>
      <c r="AA15" s="2">
        <v>21</v>
      </c>
    </row>
    <row r="16" spans="1:27" ht="15.5" x14ac:dyDescent="0.35">
      <c r="A16" s="2">
        <v>2</v>
      </c>
      <c r="B16" s="1">
        <v>85.942857142899996</v>
      </c>
      <c r="C16" s="1">
        <v>84.622222222199994</v>
      </c>
      <c r="D16" s="1">
        <v>1.3206349206300001</v>
      </c>
      <c r="E16" s="1"/>
      <c r="F16" s="72"/>
      <c r="G16" s="11">
        <f t="shared" si="0"/>
        <v>1.5</v>
      </c>
      <c r="H16" s="4">
        <f t="shared" si="1"/>
        <v>85.942857142899996</v>
      </c>
      <c r="I16" s="4">
        <f t="shared" si="5"/>
        <v>85.792857142900004</v>
      </c>
      <c r="J16" s="4"/>
      <c r="K16" s="89"/>
      <c r="L16" s="11">
        <f t="shared" si="2"/>
        <v>1.5</v>
      </c>
      <c r="M16" s="4">
        <f t="shared" si="3"/>
        <v>84.7055555556</v>
      </c>
      <c r="N16" s="4">
        <f t="shared" si="4"/>
        <v>84.838888888900001</v>
      </c>
      <c r="P16" s="87"/>
      <c r="Q16" s="39">
        <v>9</v>
      </c>
      <c r="R16" s="2">
        <v>12</v>
      </c>
      <c r="S16" s="2">
        <v>2</v>
      </c>
      <c r="T16" s="2">
        <v>9</v>
      </c>
      <c r="U16" s="2">
        <v>12</v>
      </c>
      <c r="V16" s="2">
        <v>13</v>
      </c>
      <c r="W16" s="2">
        <v>35</v>
      </c>
      <c r="X16" s="2">
        <v>105</v>
      </c>
      <c r="Y16" s="2">
        <v>7</v>
      </c>
      <c r="Z16" s="2">
        <v>24</v>
      </c>
      <c r="AA16" s="40">
        <v>790</v>
      </c>
    </row>
    <row r="17" spans="1:14" x14ac:dyDescent="0.35">
      <c r="A17" s="2">
        <v>2.5</v>
      </c>
      <c r="B17" s="1">
        <v>85.961904761900001</v>
      </c>
      <c r="C17" s="1">
        <v>84.65</v>
      </c>
      <c r="D17" s="1">
        <v>1.3119047618999999</v>
      </c>
      <c r="E17" s="1"/>
      <c r="F17" s="72"/>
      <c r="G17" s="11">
        <f t="shared" si="0"/>
        <v>1.75</v>
      </c>
      <c r="H17" s="4">
        <f t="shared" si="1"/>
        <v>85.919047618999997</v>
      </c>
      <c r="I17" s="4">
        <f t="shared" si="5"/>
        <v>85.830952381000003</v>
      </c>
      <c r="J17" s="4"/>
      <c r="K17" s="89"/>
      <c r="L17" s="11">
        <f t="shared" si="2"/>
        <v>1.75</v>
      </c>
      <c r="M17" s="4">
        <f t="shared" si="3"/>
        <v>84.661111111099999</v>
      </c>
      <c r="N17" s="4">
        <f t="shared" si="4"/>
        <v>84.911111111099999</v>
      </c>
    </row>
    <row r="18" spans="1:14" x14ac:dyDescent="0.35">
      <c r="A18" s="2">
        <v>3</v>
      </c>
      <c r="B18" s="1">
        <v>85.940476190499993</v>
      </c>
      <c r="C18" s="1">
        <v>84.572222222199997</v>
      </c>
      <c r="D18" s="1">
        <v>1.3682539682499999</v>
      </c>
      <c r="E18" s="1"/>
      <c r="F18" s="72"/>
      <c r="G18" s="11">
        <f t="shared" si="0"/>
        <v>2</v>
      </c>
      <c r="H18" s="4">
        <f t="shared" si="1"/>
        <v>85.942857142899996</v>
      </c>
      <c r="I18" s="4">
        <f t="shared" si="5"/>
        <v>85.788095238099999</v>
      </c>
      <c r="J18" s="4"/>
      <c r="K18" s="89"/>
      <c r="L18" s="11">
        <f t="shared" si="2"/>
        <v>2</v>
      </c>
      <c r="M18" s="4">
        <f t="shared" si="3"/>
        <v>84.622222222199994</v>
      </c>
      <c r="N18" s="4">
        <f t="shared" si="4"/>
        <v>84.833333333300004</v>
      </c>
    </row>
    <row r="19" spans="1:14" x14ac:dyDescent="0.35">
      <c r="A19" s="2">
        <v>4</v>
      </c>
      <c r="B19" s="1">
        <v>85.9214285714</v>
      </c>
      <c r="C19" s="1">
        <v>84.488888888899993</v>
      </c>
      <c r="D19" s="1">
        <v>1.4325396825400001</v>
      </c>
      <c r="E19" s="1"/>
      <c r="F19" s="72"/>
      <c r="G19" s="11">
        <f t="shared" si="0"/>
        <v>2.5</v>
      </c>
      <c r="H19" s="4">
        <f t="shared" si="1"/>
        <v>85.961904761900001</v>
      </c>
      <c r="I19" s="4">
        <f t="shared" si="5"/>
        <v>85.773809523799997</v>
      </c>
      <c r="J19" s="4"/>
      <c r="K19" s="89"/>
      <c r="L19" s="11">
        <f t="shared" si="2"/>
        <v>2.5</v>
      </c>
      <c r="M19" s="4">
        <f t="shared" si="3"/>
        <v>84.65</v>
      </c>
      <c r="N19" s="4">
        <f t="shared" si="4"/>
        <v>84.9</v>
      </c>
    </row>
    <row r="20" spans="1:14" x14ac:dyDescent="0.35">
      <c r="A20" s="2">
        <v>5</v>
      </c>
      <c r="B20" s="1">
        <v>85.892857142899999</v>
      </c>
      <c r="C20" s="1">
        <v>84.638888888899999</v>
      </c>
      <c r="D20" s="1">
        <v>1.2539682539699999</v>
      </c>
      <c r="E20" s="1"/>
      <c r="F20" s="72"/>
      <c r="G20" s="11">
        <f t="shared" si="0"/>
        <v>3</v>
      </c>
      <c r="H20" s="4">
        <f t="shared" si="1"/>
        <v>85.940476190499993</v>
      </c>
      <c r="I20" s="4">
        <f t="shared" si="5"/>
        <v>85.747619047599997</v>
      </c>
      <c r="J20" s="4"/>
      <c r="K20" s="89"/>
      <c r="L20" s="11">
        <f t="shared" si="2"/>
        <v>3</v>
      </c>
      <c r="M20" s="4">
        <f t="shared" si="3"/>
        <v>84.572222222199997</v>
      </c>
      <c r="N20" s="4">
        <f t="shared" si="4"/>
        <v>84.844444444399997</v>
      </c>
    </row>
    <row r="21" spans="1:14" x14ac:dyDescent="0.35">
      <c r="B21" s="1"/>
      <c r="C21" s="1"/>
      <c r="D21" s="1"/>
      <c r="E21" s="1"/>
      <c r="F21" s="72"/>
      <c r="G21" s="11">
        <f t="shared" si="0"/>
        <v>4</v>
      </c>
      <c r="H21" s="4">
        <f t="shared" si="1"/>
        <v>85.9214285714</v>
      </c>
      <c r="I21" s="4">
        <f t="shared" si="5"/>
        <v>85.680952380999997</v>
      </c>
      <c r="J21" s="4"/>
      <c r="K21" s="89"/>
      <c r="L21" s="11">
        <f t="shared" si="2"/>
        <v>4</v>
      </c>
      <c r="M21" s="4">
        <f t="shared" si="3"/>
        <v>84.488888888899993</v>
      </c>
      <c r="N21" s="4">
        <f t="shared" si="4"/>
        <v>84.861111111100001</v>
      </c>
    </row>
    <row r="22" spans="1:14" x14ac:dyDescent="0.35">
      <c r="A22" s="2" t="s">
        <v>0</v>
      </c>
      <c r="B22" s="1" t="s">
        <v>1</v>
      </c>
      <c r="C22" s="1" t="s">
        <v>2</v>
      </c>
      <c r="D22" s="1" t="s">
        <v>3</v>
      </c>
      <c r="E22" s="1"/>
      <c r="F22" s="73"/>
      <c r="G22" s="11">
        <f>A20</f>
        <v>5</v>
      </c>
      <c r="H22" s="4">
        <f t="shared" si="1"/>
        <v>85.892857142899999</v>
      </c>
      <c r="I22" s="4">
        <f>B41</f>
        <v>85.157142857099998</v>
      </c>
      <c r="J22" s="4"/>
      <c r="K22" s="90"/>
      <c r="L22" s="12">
        <f t="shared" si="2"/>
        <v>5</v>
      </c>
      <c r="M22" s="4">
        <f t="shared" si="3"/>
        <v>84.638888888899999</v>
      </c>
      <c r="N22" s="4">
        <f t="shared" si="4"/>
        <v>84.338888888900001</v>
      </c>
    </row>
    <row r="23" spans="1:14" x14ac:dyDescent="0.35">
      <c r="A23" s="2">
        <v>1E-4</v>
      </c>
      <c r="B23" s="1">
        <v>78.580952381000003</v>
      </c>
      <c r="C23" s="1">
        <v>78.900000000000006</v>
      </c>
      <c r="D23" s="1">
        <v>-0.319047619048</v>
      </c>
      <c r="E23" s="1"/>
      <c r="F23"/>
      <c r="G23"/>
      <c r="H23"/>
      <c r="I23"/>
      <c r="J23"/>
      <c r="K23"/>
      <c r="L23"/>
      <c r="M23"/>
      <c r="N23"/>
    </row>
    <row r="24" spans="1:14" x14ac:dyDescent="0.35">
      <c r="A24" s="2">
        <v>1E-3</v>
      </c>
      <c r="B24" s="1">
        <v>83.504761904800006</v>
      </c>
      <c r="C24" s="1">
        <v>83.4777777778</v>
      </c>
      <c r="D24" s="1">
        <v>2.69841269841E-2</v>
      </c>
      <c r="E24" s="1"/>
    </row>
    <row r="25" spans="1:14" x14ac:dyDescent="0.35">
      <c r="A25" s="2">
        <v>0.01</v>
      </c>
      <c r="B25" s="1">
        <v>85.292857142900004</v>
      </c>
      <c r="C25" s="1">
        <v>84.655555555600003</v>
      </c>
      <c r="D25" s="1">
        <v>0.63730158730200004</v>
      </c>
      <c r="E25" s="1"/>
    </row>
    <row r="26" spans="1:14" ht="18.5" x14ac:dyDescent="0.35">
      <c r="A26" s="2">
        <v>2.5000000000000001E-2</v>
      </c>
      <c r="B26" s="1">
        <v>85.583333333300004</v>
      </c>
      <c r="C26" s="1">
        <v>84.75</v>
      </c>
      <c r="D26" s="1">
        <v>0.83333333333299997</v>
      </c>
      <c r="E26" s="1"/>
      <c r="G26" s="84" t="s">
        <v>2</v>
      </c>
      <c r="H26" s="84"/>
      <c r="I26" s="84"/>
      <c r="J26" s="84"/>
    </row>
    <row r="27" spans="1:14" ht="15.5" x14ac:dyDescent="0.35">
      <c r="A27" s="2">
        <v>0.05</v>
      </c>
      <c r="B27" s="1">
        <v>85.6714285714</v>
      </c>
      <c r="C27" s="1">
        <v>84.766666666700004</v>
      </c>
      <c r="D27" s="1">
        <v>0.90476190476200002</v>
      </c>
      <c r="E27" s="1"/>
      <c r="G27" s="29" t="s">
        <v>10</v>
      </c>
      <c r="H27" s="31" t="s">
        <v>9</v>
      </c>
      <c r="I27" s="31" t="s">
        <v>20</v>
      </c>
      <c r="J27" s="27" t="s">
        <v>21</v>
      </c>
    </row>
    <row r="28" spans="1:14" x14ac:dyDescent="0.35">
      <c r="A28" s="2">
        <v>7.4999999999999997E-2</v>
      </c>
      <c r="B28" s="1">
        <v>85.680952380999997</v>
      </c>
      <c r="C28" s="1">
        <v>84.788888888900004</v>
      </c>
      <c r="D28" s="1">
        <v>0.89206349206299995</v>
      </c>
      <c r="E28" s="1"/>
      <c r="G28" s="17">
        <v>1.75</v>
      </c>
      <c r="H28" s="19" t="s">
        <v>6</v>
      </c>
      <c r="I28" s="43">
        <v>86.284999999999997</v>
      </c>
      <c r="J28" s="18">
        <v>86.17</v>
      </c>
    </row>
    <row r="29" spans="1:14" x14ac:dyDescent="0.35">
      <c r="A29" s="2">
        <v>0.1</v>
      </c>
      <c r="B29" s="1">
        <v>85.692857142899996</v>
      </c>
      <c r="C29" s="1">
        <v>84.805555555599994</v>
      </c>
      <c r="D29" s="1">
        <v>0.88730158730200004</v>
      </c>
      <c r="E29" s="1"/>
    </row>
    <row r="30" spans="1:14" x14ac:dyDescent="0.35">
      <c r="A30" s="2">
        <v>0.25</v>
      </c>
      <c r="B30" s="1">
        <v>85.721428571399997</v>
      </c>
      <c r="C30" s="1">
        <v>84.855555555600006</v>
      </c>
      <c r="D30" s="1">
        <v>0.86587301587300003</v>
      </c>
      <c r="E30" s="1"/>
    </row>
    <row r="31" spans="1:14" x14ac:dyDescent="0.35">
      <c r="A31" s="2">
        <v>0.5</v>
      </c>
      <c r="B31" s="1">
        <v>85.761904761899999</v>
      </c>
      <c r="C31" s="1">
        <v>84.861111111100001</v>
      </c>
      <c r="D31" s="1">
        <v>0.90079365079399998</v>
      </c>
      <c r="E31" s="1"/>
    </row>
    <row r="32" spans="1:14" x14ac:dyDescent="0.35">
      <c r="A32" s="2">
        <v>0.75</v>
      </c>
      <c r="B32" s="1">
        <v>85.778571428600003</v>
      </c>
      <c r="C32" s="1">
        <v>84.844444444399997</v>
      </c>
      <c r="D32" s="1">
        <v>0.93412698412700002</v>
      </c>
      <c r="E32" s="1"/>
    </row>
    <row r="33" spans="1:5" x14ac:dyDescent="0.35">
      <c r="A33" s="2">
        <v>1</v>
      </c>
      <c r="B33" s="1">
        <v>85.754761904800006</v>
      </c>
      <c r="C33" s="1">
        <v>84.844444444399997</v>
      </c>
      <c r="D33" s="1">
        <v>0.910317460317</v>
      </c>
      <c r="E33" s="1"/>
    </row>
    <row r="34" spans="1:5" x14ac:dyDescent="0.35">
      <c r="A34" s="2">
        <v>1.25</v>
      </c>
      <c r="B34" s="1">
        <v>85.778571428600003</v>
      </c>
      <c r="C34" s="1">
        <v>84.861111111100001</v>
      </c>
      <c r="D34" s="1">
        <v>0.91746031746000001</v>
      </c>
      <c r="E34" s="1"/>
    </row>
    <row r="35" spans="1:5" x14ac:dyDescent="0.35">
      <c r="A35" s="2">
        <v>1.5</v>
      </c>
      <c r="B35" s="1">
        <v>85.792857142900004</v>
      </c>
      <c r="C35" s="1">
        <v>84.838888888900001</v>
      </c>
      <c r="D35" s="1">
        <v>0.953968253968</v>
      </c>
      <c r="E35" s="1"/>
    </row>
    <row r="36" spans="1:5" x14ac:dyDescent="0.35">
      <c r="A36" s="2">
        <v>1.75</v>
      </c>
      <c r="B36" s="1">
        <v>85.830952381000003</v>
      </c>
      <c r="C36" s="1">
        <v>84.911111111099999</v>
      </c>
      <c r="D36" s="1">
        <v>0.91984126984100001</v>
      </c>
      <c r="E36" s="1"/>
    </row>
    <row r="37" spans="1:5" x14ac:dyDescent="0.35">
      <c r="A37" s="2">
        <v>2</v>
      </c>
      <c r="B37" s="1">
        <v>85.788095238099999</v>
      </c>
      <c r="C37" s="1">
        <v>84.833333333300004</v>
      </c>
      <c r="D37" s="1">
        <v>0.95476190476199996</v>
      </c>
      <c r="E37" s="1"/>
    </row>
    <row r="38" spans="1:5" x14ac:dyDescent="0.35">
      <c r="A38" s="2">
        <v>2.5</v>
      </c>
      <c r="B38" s="1">
        <v>85.773809523799997</v>
      </c>
      <c r="C38" s="1">
        <v>84.9</v>
      </c>
      <c r="D38" s="1">
        <v>0.87380952380999999</v>
      </c>
      <c r="E38" s="1"/>
    </row>
    <row r="39" spans="1:5" x14ac:dyDescent="0.35">
      <c r="A39" s="2">
        <v>3</v>
      </c>
      <c r="B39" s="1">
        <v>85.747619047599997</v>
      </c>
      <c r="C39" s="1">
        <v>84.844444444399997</v>
      </c>
      <c r="D39" s="1">
        <v>0.90317460317499998</v>
      </c>
      <c r="E39" s="1"/>
    </row>
    <row r="40" spans="1:5" x14ac:dyDescent="0.35">
      <c r="A40" s="2">
        <v>4</v>
      </c>
      <c r="B40" s="1">
        <v>85.680952380999997</v>
      </c>
      <c r="C40" s="1">
        <v>84.861111111100001</v>
      </c>
      <c r="D40" s="1">
        <v>0.81984126984100003</v>
      </c>
      <c r="E40" s="1"/>
    </row>
    <row r="41" spans="1:5" x14ac:dyDescent="0.35">
      <c r="A41" s="2">
        <v>5</v>
      </c>
      <c r="B41" s="1">
        <v>85.157142857099998</v>
      </c>
      <c r="C41" s="1">
        <v>84.338888888900001</v>
      </c>
      <c r="D41" s="1">
        <v>0.81825396825399999</v>
      </c>
      <c r="E41" s="1"/>
    </row>
    <row r="42" spans="1:5" x14ac:dyDescent="0.35">
      <c r="B42" s="1"/>
      <c r="C42" s="1"/>
      <c r="D42" s="1"/>
      <c r="E42" s="1"/>
    </row>
    <row r="43" spans="1:5" x14ac:dyDescent="0.35">
      <c r="E43" s="1"/>
    </row>
    <row r="44" spans="1:5" x14ac:dyDescent="0.35">
      <c r="E44" s="1"/>
    </row>
  </sheetData>
  <mergeCells count="10">
    <mergeCell ref="P5:Q6"/>
    <mergeCell ref="R5:AA5"/>
    <mergeCell ref="P7:P16"/>
    <mergeCell ref="G26:J26"/>
    <mergeCell ref="F1:I1"/>
    <mergeCell ref="K1:N1"/>
    <mergeCell ref="H2:I2"/>
    <mergeCell ref="M2:N2"/>
    <mergeCell ref="F4:F22"/>
    <mergeCell ref="K4:K22"/>
  </mergeCells>
  <conditionalFormatting sqref="J4:J2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L29" sqref="L29"/>
    </sheetView>
  </sheetViews>
  <sheetFormatPr baseColWidth="10" defaultRowHeight="14.5" x14ac:dyDescent="0.35"/>
  <cols>
    <col min="1" max="1" width="18.81640625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31</v>
      </c>
      <c r="Q1" s="35"/>
      <c r="R1" s="35"/>
      <c r="S1" s="36"/>
      <c r="T1" s="37">
        <f>J29/100</f>
        <v>0.36859999999999998</v>
      </c>
      <c r="U1" s="36" t="s">
        <v>23</v>
      </c>
      <c r="V1" s="36"/>
      <c r="W1" s="41">
        <f>I29/100</f>
        <v>0.36609999999999998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30.685714285700001</v>
      </c>
      <c r="C2" s="1">
        <v>30.606666666700001</v>
      </c>
      <c r="D2" s="1">
        <v>7.9047619047600007E-2</v>
      </c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13</v>
      </c>
    </row>
    <row r="3" spans="1:27" ht="15.5" x14ac:dyDescent="0.35">
      <c r="A3">
        <v>1E-3</v>
      </c>
      <c r="B3" s="1">
        <v>33.382857142900001</v>
      </c>
      <c r="C3" s="1">
        <v>33.226666666699998</v>
      </c>
      <c r="D3" s="1">
        <v>0.15619047619000001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",G29)</f>
        <v>C= 2,5</v>
      </c>
      <c r="R3" t="str">
        <f>_xlfn.CONCAT("Loss= ",H29)</f>
        <v>Loss= Squared Hinge</v>
      </c>
    </row>
    <row r="4" spans="1:27" x14ac:dyDescent="0.35">
      <c r="A4">
        <v>2.5000000000000001E-3</v>
      </c>
      <c r="B4" s="1">
        <v>34.774285714299999</v>
      </c>
      <c r="C4" s="1">
        <v>34.4666666667</v>
      </c>
      <c r="D4" s="1">
        <v>0.307619047619</v>
      </c>
      <c r="F4" s="71" t="s">
        <v>10</v>
      </c>
      <c r="G4" s="10">
        <f>A2</f>
        <v>1E-4</v>
      </c>
      <c r="H4" s="4">
        <f>B2</f>
        <v>30.685714285700001</v>
      </c>
      <c r="I4" s="4">
        <f>B25</f>
        <v>29.031428571399999</v>
      </c>
      <c r="J4" s="4"/>
      <c r="K4" s="71" t="s">
        <v>10</v>
      </c>
      <c r="L4" s="10">
        <f>A2</f>
        <v>1E-4</v>
      </c>
      <c r="M4" s="4">
        <f>C2</f>
        <v>30.606666666700001</v>
      </c>
      <c r="N4" s="4">
        <f>C25</f>
        <v>29.36</v>
      </c>
    </row>
    <row r="5" spans="1:27" ht="15.5" x14ac:dyDescent="0.35">
      <c r="A5">
        <v>5.0000000000000001E-3</v>
      </c>
      <c r="B5" s="1">
        <v>35.979999999999997</v>
      </c>
      <c r="C5" s="1">
        <v>35.9</v>
      </c>
      <c r="D5" s="1">
        <v>0.08</v>
      </c>
      <c r="F5" s="72"/>
      <c r="G5" s="11">
        <f t="shared" ref="G5:H5" si="0">A3</f>
        <v>1E-3</v>
      </c>
      <c r="H5" s="4">
        <f t="shared" si="0"/>
        <v>33.382857142900001</v>
      </c>
      <c r="I5" s="4">
        <f t="shared" ref="I5:I24" si="1">B26</f>
        <v>32.514285714300001</v>
      </c>
      <c r="J5" s="4"/>
      <c r="K5" s="72"/>
      <c r="L5" s="11">
        <f t="shared" ref="L5:L24" si="2">A3</f>
        <v>1E-3</v>
      </c>
      <c r="M5" s="4">
        <f t="shared" ref="M5:M24" si="3">C3</f>
        <v>33.226666666699998</v>
      </c>
      <c r="N5" s="4">
        <f t="shared" ref="N5:N24" si="4">C26</f>
        <v>33.153333333299997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7.4999999999999997E-3</v>
      </c>
      <c r="B6" s="1">
        <v>35.837142857099998</v>
      </c>
      <c r="C6" s="1">
        <v>35.306666666700004</v>
      </c>
      <c r="D6" s="1">
        <v>0.53047619047600003</v>
      </c>
      <c r="F6" s="72"/>
      <c r="G6" s="11">
        <f t="shared" ref="G6:H6" si="5">A4</f>
        <v>2.5000000000000001E-3</v>
      </c>
      <c r="H6" s="4">
        <f t="shared" si="5"/>
        <v>34.774285714299999</v>
      </c>
      <c r="I6" s="4">
        <f t="shared" si="1"/>
        <v>34.334285714300002</v>
      </c>
      <c r="J6" s="4"/>
      <c r="K6" s="72"/>
      <c r="L6" s="11">
        <f t="shared" si="2"/>
        <v>2.5000000000000001E-3</v>
      </c>
      <c r="M6" s="4">
        <f t="shared" si="3"/>
        <v>34.4666666667</v>
      </c>
      <c r="N6" s="4">
        <f t="shared" si="4"/>
        <v>34.633333333300001</v>
      </c>
      <c r="P6" s="85"/>
      <c r="Q6" s="85"/>
      <c r="R6" s="70" t="s">
        <v>39</v>
      </c>
      <c r="S6" s="70" t="s">
        <v>40</v>
      </c>
      <c r="T6" s="70" t="s">
        <v>41</v>
      </c>
      <c r="U6" s="70" t="s">
        <v>42</v>
      </c>
      <c r="V6" s="70" t="s">
        <v>43</v>
      </c>
      <c r="W6" s="70" t="s">
        <v>44</v>
      </c>
      <c r="X6" s="70" t="s">
        <v>45</v>
      </c>
      <c r="Y6" s="70" t="s">
        <v>46</v>
      </c>
      <c r="Z6" s="70" t="s">
        <v>47</v>
      </c>
      <c r="AA6" s="70" t="s">
        <v>48</v>
      </c>
    </row>
    <row r="7" spans="1:27" ht="15.5" x14ac:dyDescent="0.35">
      <c r="A7">
        <v>0.01</v>
      </c>
      <c r="B7" s="1">
        <v>35.605714285700003</v>
      </c>
      <c r="C7" s="1">
        <v>35.18</v>
      </c>
      <c r="D7" s="1">
        <v>0.425714285714</v>
      </c>
      <c r="F7" s="72"/>
      <c r="G7" s="11">
        <f t="shared" ref="G7:H7" si="6">A5</f>
        <v>5.0000000000000001E-3</v>
      </c>
      <c r="H7" s="4">
        <f t="shared" si="6"/>
        <v>35.979999999999997</v>
      </c>
      <c r="I7" s="4">
        <f t="shared" si="1"/>
        <v>35.225714285700001</v>
      </c>
      <c r="J7" s="4"/>
      <c r="K7" s="72"/>
      <c r="L7" s="11">
        <f t="shared" si="2"/>
        <v>5.0000000000000001E-3</v>
      </c>
      <c r="M7" s="4">
        <f t="shared" si="3"/>
        <v>35.9</v>
      </c>
      <c r="N7" s="4">
        <f t="shared" si="4"/>
        <v>35.666666666700003</v>
      </c>
      <c r="P7" s="87" t="s">
        <v>28</v>
      </c>
      <c r="Q7" s="70" t="s">
        <v>39</v>
      </c>
      <c r="R7" s="40">
        <v>439</v>
      </c>
      <c r="S7" s="2">
        <v>95</v>
      </c>
      <c r="T7" s="2">
        <v>46</v>
      </c>
      <c r="U7" s="2">
        <v>15</v>
      </c>
      <c r="V7" s="2">
        <v>25</v>
      </c>
      <c r="W7" s="2">
        <v>18</v>
      </c>
      <c r="X7" s="2">
        <v>73</v>
      </c>
      <c r="Y7" s="2">
        <v>42</v>
      </c>
      <c r="Z7" s="2">
        <v>213</v>
      </c>
      <c r="AA7" s="2">
        <v>34</v>
      </c>
    </row>
    <row r="8" spans="1:27" ht="15.5" x14ac:dyDescent="0.35">
      <c r="A8">
        <v>2.5000000000000001E-2</v>
      </c>
      <c r="B8" s="1">
        <v>37.134285714299999</v>
      </c>
      <c r="C8" s="1">
        <v>36.373333333300003</v>
      </c>
      <c r="D8" s="1">
        <v>0.76095238095200002</v>
      </c>
      <c r="F8" s="72"/>
      <c r="G8" s="11">
        <f t="shared" ref="G8:H8" si="7">A6</f>
        <v>7.4999999999999997E-3</v>
      </c>
      <c r="H8" s="4">
        <f t="shared" si="7"/>
        <v>35.837142857099998</v>
      </c>
      <c r="I8" s="4">
        <f t="shared" si="1"/>
        <v>35.534285714299997</v>
      </c>
      <c r="J8" s="4"/>
      <c r="K8" s="72"/>
      <c r="L8" s="11">
        <f t="shared" si="2"/>
        <v>7.4999999999999997E-3</v>
      </c>
      <c r="M8" s="4">
        <f t="shared" si="3"/>
        <v>35.306666666700004</v>
      </c>
      <c r="N8" s="4">
        <f t="shared" si="4"/>
        <v>35.880000000000003</v>
      </c>
      <c r="P8" s="87"/>
      <c r="Q8" s="70" t="s">
        <v>40</v>
      </c>
      <c r="R8" s="2">
        <v>55</v>
      </c>
      <c r="S8" s="40">
        <v>526</v>
      </c>
      <c r="T8" s="2">
        <v>10</v>
      </c>
      <c r="U8" s="2">
        <v>14</v>
      </c>
      <c r="V8" s="2">
        <v>5</v>
      </c>
      <c r="W8" s="2">
        <v>11</v>
      </c>
      <c r="X8" s="2">
        <v>87</v>
      </c>
      <c r="Y8" s="2">
        <v>43</v>
      </c>
      <c r="Z8" s="2">
        <v>146</v>
      </c>
      <c r="AA8" s="2">
        <v>103</v>
      </c>
    </row>
    <row r="9" spans="1:27" ht="15.5" x14ac:dyDescent="0.35">
      <c r="A9">
        <v>0.05</v>
      </c>
      <c r="B9" s="1">
        <v>31.485714285699999</v>
      </c>
      <c r="C9" s="1">
        <v>31.293333333300001</v>
      </c>
      <c r="D9" s="1">
        <v>0.192380952381</v>
      </c>
      <c r="F9" s="72"/>
      <c r="G9" s="11">
        <f t="shared" ref="G9:H9" si="8">A7</f>
        <v>0.01</v>
      </c>
      <c r="H9" s="4">
        <f t="shared" si="8"/>
        <v>35.605714285700003</v>
      </c>
      <c r="I9" s="4">
        <f t="shared" si="1"/>
        <v>35.68</v>
      </c>
      <c r="J9" s="4"/>
      <c r="K9" s="72"/>
      <c r="L9" s="11">
        <f t="shared" si="2"/>
        <v>0.01</v>
      </c>
      <c r="M9" s="4">
        <f t="shared" si="3"/>
        <v>35.18</v>
      </c>
      <c r="N9" s="4">
        <f t="shared" si="4"/>
        <v>36.06</v>
      </c>
      <c r="P9" s="87"/>
      <c r="Q9" s="70" t="s">
        <v>41</v>
      </c>
      <c r="R9" s="2">
        <v>133</v>
      </c>
      <c r="S9" s="2">
        <v>60</v>
      </c>
      <c r="T9" s="40">
        <v>173</v>
      </c>
      <c r="U9" s="2">
        <v>56</v>
      </c>
      <c r="V9" s="2">
        <v>39</v>
      </c>
      <c r="W9" s="2">
        <v>163</v>
      </c>
      <c r="X9" s="2">
        <v>173</v>
      </c>
      <c r="Y9" s="2">
        <v>111</v>
      </c>
      <c r="Z9" s="2">
        <v>58</v>
      </c>
      <c r="AA9" s="2">
        <v>34</v>
      </c>
    </row>
    <row r="10" spans="1:27" ht="15.5" x14ac:dyDescent="0.35">
      <c r="A10">
        <v>7.4999999999999997E-2</v>
      </c>
      <c r="B10" s="1">
        <v>27.505714285700002</v>
      </c>
      <c r="C10" s="1">
        <v>26.96</v>
      </c>
      <c r="D10" s="1">
        <v>0.54571428571400005</v>
      </c>
      <c r="F10" s="72"/>
      <c r="G10" s="11">
        <f t="shared" ref="G10:H10" si="9">A8</f>
        <v>2.5000000000000001E-2</v>
      </c>
      <c r="H10" s="4">
        <f t="shared" si="9"/>
        <v>37.134285714299999</v>
      </c>
      <c r="I10" s="4">
        <f t="shared" si="1"/>
        <v>35.977142857099999</v>
      </c>
      <c r="J10" s="4"/>
      <c r="K10" s="72"/>
      <c r="L10" s="11">
        <f t="shared" si="2"/>
        <v>2.5000000000000001E-2</v>
      </c>
      <c r="M10" s="4">
        <f t="shared" si="3"/>
        <v>36.373333333300003</v>
      </c>
      <c r="N10" s="4">
        <f t="shared" si="4"/>
        <v>36.166666666700003</v>
      </c>
      <c r="P10" s="87"/>
      <c r="Q10" s="70" t="s">
        <v>42</v>
      </c>
      <c r="R10" s="2">
        <v>72</v>
      </c>
      <c r="S10" s="2">
        <v>72</v>
      </c>
      <c r="T10" s="2">
        <v>65</v>
      </c>
      <c r="U10" s="40">
        <v>173</v>
      </c>
      <c r="V10" s="2">
        <v>61</v>
      </c>
      <c r="W10" s="2">
        <v>185</v>
      </c>
      <c r="X10" s="2">
        <v>156</v>
      </c>
      <c r="Y10" s="2">
        <v>113</v>
      </c>
      <c r="Z10" s="2">
        <v>40</v>
      </c>
      <c r="AA10" s="2">
        <v>63</v>
      </c>
    </row>
    <row r="11" spans="1:27" ht="15.5" x14ac:dyDescent="0.35">
      <c r="A11">
        <v>0.1</v>
      </c>
      <c r="B11" s="1">
        <v>32.497142857100002</v>
      </c>
      <c r="C11" s="1">
        <v>32.0333333333</v>
      </c>
      <c r="D11" s="1">
        <v>0.46380952381000001</v>
      </c>
      <c r="F11" s="72"/>
      <c r="G11" s="11">
        <f t="shared" ref="G11:H11" si="10">A9</f>
        <v>0.05</v>
      </c>
      <c r="H11" s="4">
        <f t="shared" si="10"/>
        <v>31.485714285699999</v>
      </c>
      <c r="I11" s="4">
        <f t="shared" si="1"/>
        <v>36.214285714299997</v>
      </c>
      <c r="J11" s="4"/>
      <c r="K11" s="72"/>
      <c r="L11" s="11">
        <f t="shared" si="2"/>
        <v>0.05</v>
      </c>
      <c r="M11" s="4">
        <f t="shared" si="3"/>
        <v>31.293333333300001</v>
      </c>
      <c r="N11" s="4">
        <f t="shared" si="4"/>
        <v>36.126666666699997</v>
      </c>
      <c r="P11" s="87"/>
      <c r="Q11" s="70" t="s">
        <v>43</v>
      </c>
      <c r="R11" s="2">
        <v>143</v>
      </c>
      <c r="S11" s="2">
        <v>32</v>
      </c>
      <c r="T11" s="2">
        <v>61</v>
      </c>
      <c r="U11" s="2">
        <v>96</v>
      </c>
      <c r="V11" s="40">
        <v>131</v>
      </c>
      <c r="W11" s="2">
        <v>99</v>
      </c>
      <c r="X11" s="2">
        <v>114</v>
      </c>
      <c r="Y11" s="2">
        <v>195</v>
      </c>
      <c r="Z11" s="2">
        <v>85</v>
      </c>
      <c r="AA11" s="2">
        <v>44</v>
      </c>
    </row>
    <row r="12" spans="1:27" ht="15.5" x14ac:dyDescent="0.35">
      <c r="A12">
        <v>0.5</v>
      </c>
      <c r="B12" s="1">
        <v>16.708571428599999</v>
      </c>
      <c r="C12" s="1">
        <v>17.04</v>
      </c>
      <c r="D12" s="1">
        <v>-0.33142857142900001</v>
      </c>
      <c r="F12" s="72"/>
      <c r="G12" s="11">
        <f t="shared" ref="G12:H12" si="11">A10</f>
        <v>7.4999999999999997E-2</v>
      </c>
      <c r="H12" s="4">
        <f t="shared" si="11"/>
        <v>27.505714285700002</v>
      </c>
      <c r="I12" s="4">
        <f t="shared" si="1"/>
        <v>36.262857142900003</v>
      </c>
      <c r="J12" s="4"/>
      <c r="K12" s="72"/>
      <c r="L12" s="11">
        <f t="shared" si="2"/>
        <v>7.4999999999999997E-2</v>
      </c>
      <c r="M12" s="4">
        <f t="shared" si="3"/>
        <v>26.96</v>
      </c>
      <c r="N12" s="4">
        <f t="shared" si="4"/>
        <v>36.233333333300003</v>
      </c>
      <c r="P12" s="87"/>
      <c r="Q12" s="70" t="s">
        <v>44</v>
      </c>
      <c r="R12" s="2">
        <v>28</v>
      </c>
      <c r="S12" s="2">
        <v>52</v>
      </c>
      <c r="T12" s="2">
        <v>65</v>
      </c>
      <c r="U12" s="2">
        <v>103</v>
      </c>
      <c r="V12" s="2">
        <v>30</v>
      </c>
      <c r="W12" s="40">
        <v>371</v>
      </c>
      <c r="X12" s="2">
        <v>129</v>
      </c>
      <c r="Y12" s="2">
        <v>159</v>
      </c>
      <c r="Z12" s="2">
        <v>21</v>
      </c>
      <c r="AA12" s="2">
        <v>42</v>
      </c>
    </row>
    <row r="13" spans="1:27" ht="15.5" x14ac:dyDescent="0.35">
      <c r="A13">
        <v>0.75</v>
      </c>
      <c r="B13" s="1">
        <v>17.86</v>
      </c>
      <c r="C13" s="1">
        <v>18.046666666699998</v>
      </c>
      <c r="D13" s="1">
        <v>-0.18666666666699999</v>
      </c>
      <c r="F13" s="72"/>
      <c r="G13" s="11">
        <f t="shared" ref="G13:H13" si="12">A11</f>
        <v>0.1</v>
      </c>
      <c r="H13" s="4">
        <f t="shared" si="12"/>
        <v>32.497142857100002</v>
      </c>
      <c r="I13" s="4">
        <f t="shared" si="1"/>
        <v>36.294285714300003</v>
      </c>
      <c r="J13" s="4"/>
      <c r="K13" s="72"/>
      <c r="L13" s="11">
        <f t="shared" si="2"/>
        <v>0.1</v>
      </c>
      <c r="M13" s="4">
        <f t="shared" si="3"/>
        <v>32.0333333333</v>
      </c>
      <c r="N13" s="4">
        <f t="shared" si="4"/>
        <v>36.226666666699998</v>
      </c>
      <c r="P13" s="87"/>
      <c r="Q13" s="70" t="s">
        <v>45</v>
      </c>
      <c r="R13" s="2">
        <v>48</v>
      </c>
      <c r="S13" s="2">
        <v>74</v>
      </c>
      <c r="T13" s="2">
        <v>66</v>
      </c>
      <c r="U13" s="2">
        <v>41</v>
      </c>
      <c r="V13" s="2">
        <v>16</v>
      </c>
      <c r="W13" s="2">
        <v>118</v>
      </c>
      <c r="X13" s="40">
        <v>556</v>
      </c>
      <c r="Y13" s="2">
        <v>45</v>
      </c>
      <c r="Z13" s="2">
        <v>19</v>
      </c>
      <c r="AA13" s="2">
        <v>17</v>
      </c>
    </row>
    <row r="14" spans="1:27" ht="15.5" x14ac:dyDescent="0.35">
      <c r="A14">
        <v>1</v>
      </c>
      <c r="B14" s="1">
        <v>22.52</v>
      </c>
      <c r="C14" s="1">
        <v>22.5</v>
      </c>
      <c r="D14" s="1">
        <v>0.02</v>
      </c>
      <c r="F14" s="72"/>
      <c r="G14" s="11">
        <f t="shared" ref="G14:H14" si="13">A12</f>
        <v>0.5</v>
      </c>
      <c r="H14" s="4">
        <f t="shared" si="13"/>
        <v>16.708571428599999</v>
      </c>
      <c r="I14" s="4">
        <f t="shared" si="1"/>
        <v>36.36</v>
      </c>
      <c r="J14" s="4"/>
      <c r="K14" s="72"/>
      <c r="L14" s="11">
        <f t="shared" si="2"/>
        <v>0.5</v>
      </c>
      <c r="M14" s="4">
        <f t="shared" si="3"/>
        <v>17.04</v>
      </c>
      <c r="N14" s="4">
        <f t="shared" si="4"/>
        <v>36.24</v>
      </c>
      <c r="P14" s="87"/>
      <c r="Q14" s="70" t="s">
        <v>46</v>
      </c>
      <c r="R14" s="2">
        <v>85</v>
      </c>
      <c r="S14" s="2">
        <v>31</v>
      </c>
      <c r="T14" s="2">
        <v>70</v>
      </c>
      <c r="U14" s="2">
        <v>31</v>
      </c>
      <c r="V14" s="2">
        <v>64</v>
      </c>
      <c r="W14" s="2">
        <v>126</v>
      </c>
      <c r="X14" s="2">
        <v>39</v>
      </c>
      <c r="Y14" s="40">
        <v>470</v>
      </c>
      <c r="Z14" s="2">
        <v>43</v>
      </c>
      <c r="AA14" s="2">
        <v>41</v>
      </c>
    </row>
    <row r="15" spans="1:27" ht="15.5" x14ac:dyDescent="0.35">
      <c r="A15">
        <v>1.25</v>
      </c>
      <c r="B15" s="1">
        <v>21.2628571429</v>
      </c>
      <c r="C15" s="1">
        <v>21.333333333300001</v>
      </c>
      <c r="D15" s="1">
        <v>-7.0476190476200004E-2</v>
      </c>
      <c r="F15" s="72"/>
      <c r="G15" s="11">
        <f t="shared" ref="G15:H15" si="14">A13</f>
        <v>0.75</v>
      </c>
      <c r="H15" s="4">
        <f t="shared" si="14"/>
        <v>17.86</v>
      </c>
      <c r="I15" s="4">
        <f t="shared" si="1"/>
        <v>36.4142857143</v>
      </c>
      <c r="J15" s="4"/>
      <c r="K15" s="72"/>
      <c r="L15" s="11">
        <f t="shared" si="2"/>
        <v>0.75</v>
      </c>
      <c r="M15" s="4">
        <f t="shared" si="3"/>
        <v>18.046666666699998</v>
      </c>
      <c r="N15" s="4">
        <f t="shared" si="4"/>
        <v>36.293333333299998</v>
      </c>
      <c r="P15" s="87"/>
      <c r="Q15" s="70" t="s">
        <v>47</v>
      </c>
      <c r="R15" s="2">
        <v>139</v>
      </c>
      <c r="S15" s="2">
        <v>192</v>
      </c>
      <c r="T15" s="2">
        <v>9</v>
      </c>
      <c r="U15" s="2">
        <v>14</v>
      </c>
      <c r="V15" s="2">
        <v>4</v>
      </c>
      <c r="W15" s="2">
        <v>12</v>
      </c>
      <c r="X15" s="2">
        <v>48</v>
      </c>
      <c r="Y15" s="2">
        <v>27</v>
      </c>
      <c r="Z15" s="40">
        <v>432</v>
      </c>
      <c r="AA15" s="2">
        <v>123</v>
      </c>
    </row>
    <row r="16" spans="1:27" ht="15.5" x14ac:dyDescent="0.35">
      <c r="A16">
        <v>1.5</v>
      </c>
      <c r="B16" s="1">
        <v>18.951428571400001</v>
      </c>
      <c r="C16" s="1">
        <v>19.633333333300001</v>
      </c>
      <c r="D16" s="1">
        <v>-0.68190476190500005</v>
      </c>
      <c r="F16" s="72"/>
      <c r="G16" s="11">
        <f t="shared" ref="G16:H16" si="15">A14</f>
        <v>1</v>
      </c>
      <c r="H16" s="4">
        <f t="shared" si="15"/>
        <v>22.52</v>
      </c>
      <c r="I16" s="4">
        <f t="shared" si="1"/>
        <v>36.465714285700003</v>
      </c>
      <c r="J16" s="4"/>
      <c r="K16" s="72"/>
      <c r="L16" s="11">
        <f t="shared" si="2"/>
        <v>1</v>
      </c>
      <c r="M16" s="4">
        <f t="shared" si="3"/>
        <v>22.5</v>
      </c>
      <c r="N16" s="4">
        <f t="shared" si="4"/>
        <v>36.293333333299998</v>
      </c>
      <c r="P16" s="87"/>
      <c r="Q16" s="70" t="s">
        <v>48</v>
      </c>
      <c r="R16" s="2">
        <v>55</v>
      </c>
      <c r="S16" s="2">
        <v>217</v>
      </c>
      <c r="T16" s="2">
        <v>31</v>
      </c>
      <c r="U16" s="2">
        <v>17</v>
      </c>
      <c r="V16" s="2">
        <v>8</v>
      </c>
      <c r="W16" s="2">
        <v>33</v>
      </c>
      <c r="X16" s="2">
        <v>11</v>
      </c>
      <c r="Y16" s="2">
        <v>65</v>
      </c>
      <c r="Z16" s="2">
        <v>148</v>
      </c>
      <c r="AA16" s="40">
        <v>415</v>
      </c>
    </row>
    <row r="17" spans="1:14" x14ac:dyDescent="0.35">
      <c r="A17">
        <v>1.75</v>
      </c>
      <c r="B17" s="1">
        <v>23.685714285700001</v>
      </c>
      <c r="C17" s="1">
        <v>23.86</v>
      </c>
      <c r="D17" s="1">
        <v>-0.17428571428600001</v>
      </c>
      <c r="F17" s="72"/>
      <c r="G17" s="11">
        <f t="shared" ref="G17:H17" si="16">A15</f>
        <v>1.25</v>
      </c>
      <c r="H17" s="4">
        <f t="shared" si="16"/>
        <v>21.2628571429</v>
      </c>
      <c r="I17" s="4">
        <f t="shared" si="1"/>
        <v>36.471428571399997</v>
      </c>
      <c r="J17" s="4"/>
      <c r="K17" s="72"/>
      <c r="L17" s="11">
        <f t="shared" si="2"/>
        <v>1.25</v>
      </c>
      <c r="M17" s="4">
        <f t="shared" si="3"/>
        <v>21.333333333300001</v>
      </c>
      <c r="N17" s="4">
        <f t="shared" si="4"/>
        <v>36.306666666700004</v>
      </c>
    </row>
    <row r="18" spans="1:14" x14ac:dyDescent="0.35">
      <c r="A18">
        <v>2</v>
      </c>
      <c r="B18" s="1">
        <v>17.342857142900002</v>
      </c>
      <c r="C18" s="1">
        <v>17.813333333300001</v>
      </c>
      <c r="D18" s="1">
        <v>-0.47047619047599998</v>
      </c>
      <c r="F18" s="72"/>
      <c r="G18" s="11">
        <f t="shared" ref="G18:H18" si="17">A16</f>
        <v>1.5</v>
      </c>
      <c r="H18" s="4">
        <f t="shared" si="17"/>
        <v>18.951428571400001</v>
      </c>
      <c r="I18" s="4">
        <f t="shared" si="1"/>
        <v>36.5085714286</v>
      </c>
      <c r="J18" s="4"/>
      <c r="K18" s="72"/>
      <c r="L18" s="11">
        <f t="shared" si="2"/>
        <v>1.5</v>
      </c>
      <c r="M18" s="4">
        <f t="shared" si="3"/>
        <v>19.633333333300001</v>
      </c>
      <c r="N18" s="4">
        <f t="shared" si="4"/>
        <v>36.32</v>
      </c>
    </row>
    <row r="19" spans="1:14" x14ac:dyDescent="0.35">
      <c r="A19">
        <v>2.25</v>
      </c>
      <c r="B19" s="1">
        <v>19.760000000000002</v>
      </c>
      <c r="C19" s="1">
        <v>19.813333333300001</v>
      </c>
      <c r="D19" s="1">
        <v>-5.3333333333300002E-2</v>
      </c>
      <c r="F19" s="72"/>
      <c r="G19" s="11">
        <f t="shared" ref="G19:H19" si="18">A17</f>
        <v>1.75</v>
      </c>
      <c r="H19" s="4">
        <f t="shared" si="18"/>
        <v>23.685714285700001</v>
      </c>
      <c r="I19" s="4">
        <f t="shared" si="1"/>
        <v>36.514285714300001</v>
      </c>
      <c r="J19" s="4"/>
      <c r="K19" s="72"/>
      <c r="L19" s="11">
        <f t="shared" si="2"/>
        <v>1.75</v>
      </c>
      <c r="M19" s="4">
        <f t="shared" si="3"/>
        <v>23.86</v>
      </c>
      <c r="N19" s="4">
        <f t="shared" si="4"/>
        <v>36.333333333299997</v>
      </c>
    </row>
    <row r="20" spans="1:14" x14ac:dyDescent="0.35">
      <c r="A20">
        <v>2.5</v>
      </c>
      <c r="B20" s="1">
        <v>25.808571428600001</v>
      </c>
      <c r="C20" s="1">
        <v>25.446666666700001</v>
      </c>
      <c r="D20" s="1">
        <v>0.36190476190499998</v>
      </c>
      <c r="F20" s="72"/>
      <c r="G20" s="11">
        <f t="shared" ref="G20:H20" si="19">A18</f>
        <v>2</v>
      </c>
      <c r="H20" s="4">
        <f t="shared" si="19"/>
        <v>17.342857142900002</v>
      </c>
      <c r="I20" s="4">
        <f t="shared" si="1"/>
        <v>36.542857142899997</v>
      </c>
      <c r="J20" s="4"/>
      <c r="K20" s="72"/>
      <c r="L20" s="11">
        <f t="shared" si="2"/>
        <v>2</v>
      </c>
      <c r="M20" s="4">
        <f t="shared" si="3"/>
        <v>17.813333333300001</v>
      </c>
      <c r="N20" s="4">
        <f t="shared" si="4"/>
        <v>36.333333333299997</v>
      </c>
    </row>
    <row r="21" spans="1:14" x14ac:dyDescent="0.35">
      <c r="A21">
        <v>2.75</v>
      </c>
      <c r="B21" s="1">
        <v>26.36</v>
      </c>
      <c r="C21" s="1">
        <v>26.233333333299999</v>
      </c>
      <c r="D21" s="1">
        <v>0.12666666666699999</v>
      </c>
      <c r="F21" s="72"/>
      <c r="G21" s="11">
        <f t="shared" ref="G21:H21" si="20">A19</f>
        <v>2.25</v>
      </c>
      <c r="H21" s="4">
        <f t="shared" si="20"/>
        <v>19.760000000000002</v>
      </c>
      <c r="I21" s="4">
        <f t="shared" si="1"/>
        <v>36.542857142899997</v>
      </c>
      <c r="J21" s="4"/>
      <c r="K21" s="72"/>
      <c r="L21" s="11">
        <f t="shared" si="2"/>
        <v>2.25</v>
      </c>
      <c r="M21" s="4">
        <f t="shared" si="3"/>
        <v>19.813333333300001</v>
      </c>
      <c r="N21" s="4">
        <f t="shared" si="4"/>
        <v>36.36</v>
      </c>
    </row>
    <row r="22" spans="1:14" x14ac:dyDescent="0.35">
      <c r="A22">
        <v>3</v>
      </c>
      <c r="B22" s="1">
        <v>23.5942857143</v>
      </c>
      <c r="C22" s="1">
        <v>23.6266666667</v>
      </c>
      <c r="D22" s="1">
        <v>-3.2380952381E-2</v>
      </c>
      <c r="F22" s="72"/>
      <c r="G22" s="11">
        <f t="shared" ref="G22:H22" si="21">A20</f>
        <v>2.5</v>
      </c>
      <c r="H22" s="4">
        <f t="shared" si="21"/>
        <v>25.808571428600001</v>
      </c>
      <c r="I22" s="4">
        <f t="shared" si="1"/>
        <v>36.548571428599999</v>
      </c>
      <c r="J22" s="4"/>
      <c r="K22" s="72"/>
      <c r="L22" s="11">
        <f t="shared" si="2"/>
        <v>2.5</v>
      </c>
      <c r="M22" s="4">
        <f t="shared" si="3"/>
        <v>25.446666666700001</v>
      </c>
      <c r="N22" s="4">
        <f t="shared" si="4"/>
        <v>36.380000000000003</v>
      </c>
    </row>
    <row r="23" spans="1:14" x14ac:dyDescent="0.35">
      <c r="F23" s="72"/>
      <c r="G23" s="11">
        <f t="shared" ref="G23:H23" si="22">A21</f>
        <v>2.75</v>
      </c>
      <c r="H23" s="4">
        <f t="shared" si="22"/>
        <v>26.36</v>
      </c>
      <c r="I23" s="4">
        <f t="shared" si="1"/>
        <v>36.554285714300001</v>
      </c>
      <c r="J23" s="4"/>
      <c r="K23" s="72"/>
      <c r="L23" s="11">
        <f t="shared" si="2"/>
        <v>2.75</v>
      </c>
      <c r="M23" s="4">
        <f t="shared" si="3"/>
        <v>26.233333333299999</v>
      </c>
      <c r="N23" s="4">
        <f t="shared" si="4"/>
        <v>36.36</v>
      </c>
    </row>
    <row r="24" spans="1:14" x14ac:dyDescent="0.35">
      <c r="A24" s="2" t="s">
        <v>0</v>
      </c>
      <c r="B24" s="1" t="s">
        <v>1</v>
      </c>
      <c r="C24" s="1" t="s">
        <v>2</v>
      </c>
      <c r="D24" s="1" t="s">
        <v>3</v>
      </c>
      <c r="F24" s="73"/>
      <c r="G24" s="12">
        <f t="shared" ref="G24:H24" si="23">A22</f>
        <v>3</v>
      </c>
      <c r="H24" s="4">
        <f t="shared" si="23"/>
        <v>23.5942857143</v>
      </c>
      <c r="I24" s="4">
        <f t="shared" si="1"/>
        <v>36.5628571429</v>
      </c>
      <c r="J24" s="4"/>
      <c r="K24" s="73"/>
      <c r="L24" s="12">
        <f t="shared" si="2"/>
        <v>3</v>
      </c>
      <c r="M24" s="4">
        <f t="shared" si="3"/>
        <v>23.6266666667</v>
      </c>
      <c r="N24" s="4">
        <f t="shared" si="4"/>
        <v>36.366666666699999</v>
      </c>
    </row>
    <row r="25" spans="1:14" x14ac:dyDescent="0.35">
      <c r="A25">
        <v>1E-4</v>
      </c>
      <c r="B25" s="1">
        <v>29.031428571399999</v>
      </c>
      <c r="C25" s="1">
        <v>29.36</v>
      </c>
      <c r="D25" s="1">
        <v>-0.32857142857100002</v>
      </c>
    </row>
    <row r="26" spans="1:14" x14ac:dyDescent="0.35">
      <c r="A26">
        <v>1E-3</v>
      </c>
      <c r="B26" s="1">
        <v>32.514285714300001</v>
      </c>
      <c r="C26" s="1">
        <v>33.153333333299997</v>
      </c>
      <c r="D26" s="1">
        <v>-0.639047619048</v>
      </c>
    </row>
    <row r="27" spans="1:14" ht="18.5" x14ac:dyDescent="0.35">
      <c r="A27">
        <v>2.5000000000000001E-3</v>
      </c>
      <c r="B27" s="1">
        <v>34.334285714300002</v>
      </c>
      <c r="C27" s="1">
        <v>34.633333333300001</v>
      </c>
      <c r="D27" s="1">
        <v>-0.29904761904799998</v>
      </c>
      <c r="G27" s="84" t="s">
        <v>2</v>
      </c>
      <c r="H27" s="84"/>
      <c r="I27" s="84"/>
      <c r="J27" s="84"/>
      <c r="L27"/>
      <c r="M27"/>
      <c r="N27"/>
    </row>
    <row r="28" spans="1:14" ht="15.5" x14ac:dyDescent="0.35">
      <c r="A28">
        <v>5.0000000000000001E-3</v>
      </c>
      <c r="B28" s="1">
        <v>35.225714285700001</v>
      </c>
      <c r="C28" s="1">
        <v>35.666666666700003</v>
      </c>
      <c r="D28" s="1">
        <v>-0.44095238095200001</v>
      </c>
      <c r="G28" s="29" t="s">
        <v>10</v>
      </c>
      <c r="H28" s="69" t="s">
        <v>9</v>
      </c>
      <c r="I28" s="69" t="s">
        <v>20</v>
      </c>
      <c r="J28" s="68" t="s">
        <v>21</v>
      </c>
      <c r="L28"/>
      <c r="M28"/>
      <c r="N28"/>
    </row>
    <row r="29" spans="1:14" x14ac:dyDescent="0.35">
      <c r="A29">
        <v>7.4999999999999997E-3</v>
      </c>
      <c r="B29" s="1">
        <v>35.534285714299997</v>
      </c>
      <c r="C29" s="1">
        <v>35.880000000000003</v>
      </c>
      <c r="D29" s="1">
        <v>-0.34571428571399998</v>
      </c>
      <c r="G29" s="17">
        <v>2.5</v>
      </c>
      <c r="H29" s="43" t="s">
        <v>6</v>
      </c>
      <c r="I29" s="42">
        <v>36.61</v>
      </c>
      <c r="J29" s="18">
        <v>36.86</v>
      </c>
      <c r="L29"/>
      <c r="M29"/>
      <c r="N29"/>
    </row>
    <row r="30" spans="1:14" x14ac:dyDescent="0.35">
      <c r="A30">
        <v>0.01</v>
      </c>
      <c r="B30" s="1">
        <v>35.68</v>
      </c>
      <c r="C30" s="1">
        <v>36.06</v>
      </c>
      <c r="D30" s="1">
        <v>-0.38</v>
      </c>
    </row>
    <row r="31" spans="1:14" x14ac:dyDescent="0.35">
      <c r="A31">
        <v>2.5000000000000001E-2</v>
      </c>
      <c r="B31" s="1">
        <v>35.977142857099999</v>
      </c>
      <c r="C31" s="1">
        <v>36.166666666700003</v>
      </c>
      <c r="D31" s="1">
        <v>-0.189523809524</v>
      </c>
    </row>
    <row r="32" spans="1:14" x14ac:dyDescent="0.35">
      <c r="A32">
        <v>0.05</v>
      </c>
      <c r="B32" s="1">
        <v>36.214285714299997</v>
      </c>
      <c r="C32" s="1">
        <v>36.126666666699997</v>
      </c>
      <c r="D32" s="1">
        <v>8.7619047619099999E-2</v>
      </c>
    </row>
    <row r="33" spans="1:4" x14ac:dyDescent="0.35">
      <c r="A33">
        <v>7.4999999999999997E-2</v>
      </c>
      <c r="B33" s="1">
        <v>36.262857142900003</v>
      </c>
      <c r="C33" s="1">
        <v>36.233333333300003</v>
      </c>
      <c r="D33" s="1">
        <v>2.9523809523800001E-2</v>
      </c>
    </row>
    <row r="34" spans="1:4" x14ac:dyDescent="0.35">
      <c r="A34">
        <v>0.1</v>
      </c>
      <c r="B34" s="1">
        <v>36.294285714300003</v>
      </c>
      <c r="C34" s="1">
        <v>36.226666666699998</v>
      </c>
      <c r="D34" s="1">
        <v>6.7619047619000006E-2</v>
      </c>
    </row>
    <row r="35" spans="1:4" x14ac:dyDescent="0.35">
      <c r="A35">
        <v>0.5</v>
      </c>
      <c r="B35" s="1">
        <v>36.36</v>
      </c>
      <c r="C35" s="1">
        <v>36.24</v>
      </c>
      <c r="D35" s="1">
        <v>0.12</v>
      </c>
    </row>
    <row r="36" spans="1:4" x14ac:dyDescent="0.35">
      <c r="A36">
        <v>0.75</v>
      </c>
      <c r="B36" s="1">
        <v>36.4142857143</v>
      </c>
      <c r="C36" s="1">
        <v>36.293333333299998</v>
      </c>
      <c r="D36" s="1">
        <v>0.120952380952</v>
      </c>
    </row>
    <row r="37" spans="1:4" x14ac:dyDescent="0.35">
      <c r="A37">
        <v>1</v>
      </c>
      <c r="B37" s="1">
        <v>36.465714285700003</v>
      </c>
      <c r="C37" s="1">
        <v>36.293333333299998</v>
      </c>
      <c r="D37" s="1">
        <v>0.17238095238100001</v>
      </c>
    </row>
    <row r="38" spans="1:4" x14ac:dyDescent="0.35">
      <c r="A38">
        <v>1.25</v>
      </c>
      <c r="B38" s="1">
        <v>36.471428571399997</v>
      </c>
      <c r="C38" s="1">
        <v>36.306666666700004</v>
      </c>
      <c r="D38" s="1">
        <v>0.16476190476200001</v>
      </c>
    </row>
    <row r="39" spans="1:4" x14ac:dyDescent="0.35">
      <c r="A39">
        <v>1.5</v>
      </c>
      <c r="B39" s="1">
        <v>36.5085714286</v>
      </c>
      <c r="C39" s="1">
        <v>36.32</v>
      </c>
      <c r="D39" s="1">
        <v>0.18857142857100001</v>
      </c>
    </row>
    <row r="40" spans="1:4" x14ac:dyDescent="0.35">
      <c r="A40">
        <v>1.75</v>
      </c>
      <c r="B40" s="1">
        <v>36.514285714300001</v>
      </c>
      <c r="C40" s="1">
        <v>36.333333333299997</v>
      </c>
      <c r="D40" s="1">
        <v>0.180952380952</v>
      </c>
    </row>
    <row r="41" spans="1:4" x14ac:dyDescent="0.35">
      <c r="A41">
        <v>2</v>
      </c>
      <c r="B41" s="1">
        <v>36.542857142899997</v>
      </c>
      <c r="C41" s="1">
        <v>36.333333333299997</v>
      </c>
      <c r="D41" s="1">
        <v>0.20952380952399999</v>
      </c>
    </row>
    <row r="42" spans="1:4" x14ac:dyDescent="0.35">
      <c r="A42">
        <v>2.25</v>
      </c>
      <c r="B42" s="1">
        <v>36.542857142899997</v>
      </c>
      <c r="C42" s="1">
        <v>36.36</v>
      </c>
      <c r="D42" s="1">
        <v>0.182857142857</v>
      </c>
    </row>
    <row r="43" spans="1:4" x14ac:dyDescent="0.35">
      <c r="A43">
        <v>2.5</v>
      </c>
      <c r="B43" s="1">
        <v>36.548571428599999</v>
      </c>
      <c r="C43" s="1">
        <v>36.380000000000003</v>
      </c>
      <c r="D43" s="1">
        <v>0.16857142857099999</v>
      </c>
    </row>
    <row r="44" spans="1:4" x14ac:dyDescent="0.35">
      <c r="A44">
        <v>2.75</v>
      </c>
      <c r="B44" s="1">
        <v>36.554285714300001</v>
      </c>
      <c r="C44" s="1">
        <v>36.36</v>
      </c>
      <c r="D44" s="1">
        <v>0.194285714286</v>
      </c>
    </row>
    <row r="45" spans="1:4" x14ac:dyDescent="0.35">
      <c r="A45">
        <v>3</v>
      </c>
      <c r="B45" s="1">
        <v>36.5628571429</v>
      </c>
      <c r="C45" s="1">
        <v>36.366666666699999</v>
      </c>
      <c r="D45" s="1">
        <v>0.19619047618999999</v>
      </c>
    </row>
  </sheetData>
  <mergeCells count="10">
    <mergeCell ref="F4:F24"/>
    <mergeCell ref="F1:I1"/>
    <mergeCell ref="K1:N1"/>
    <mergeCell ref="H2:I2"/>
    <mergeCell ref="M2:N2"/>
    <mergeCell ref="P5:Q6"/>
    <mergeCell ref="R5:AA5"/>
    <mergeCell ref="P7:P16"/>
    <mergeCell ref="G27:J27"/>
    <mergeCell ref="K4:K24"/>
  </mergeCells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conditionalFormatting sqref="J4:J24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baseColWidth="10" defaultRowHeight="14.5" x14ac:dyDescent="0.35"/>
  <cols>
    <col min="1" max="1" width="18.81640625" style="3" bestFit="1" customWidth="1"/>
    <col min="2" max="5" width="10.90625" style="4"/>
    <col min="6" max="6" width="3.54296875" style="5" bestFit="1" customWidth="1"/>
    <col min="7" max="7" width="9.81640625" style="3" bestFit="1" customWidth="1"/>
    <col min="8" max="8" width="12.90625" style="5" customWidth="1"/>
    <col min="9" max="9" width="12.90625" style="5" bestFit="1" customWidth="1"/>
    <col min="10" max="10" width="12.90625" style="5" customWidth="1"/>
    <col min="11" max="11" width="3.54296875" style="5" bestFit="1" customWidth="1"/>
    <col min="12" max="12" width="10.90625" style="5"/>
    <col min="13" max="14" width="12.90625" style="5" customWidth="1"/>
    <col min="15" max="15" width="10.90625" style="5"/>
    <col min="16" max="16" width="11.6328125" style="5" customWidth="1"/>
    <col min="17" max="17" width="11.36328125" style="5" customWidth="1"/>
    <col min="18" max="16384" width="10.90625" style="5"/>
  </cols>
  <sheetData>
    <row r="1" spans="1:27" ht="18.5" x14ac:dyDescent="0.35">
      <c r="A1" s="3" t="s">
        <v>4</v>
      </c>
      <c r="B1" s="4" t="s">
        <v>1</v>
      </c>
      <c r="C1" s="4" t="s">
        <v>2</v>
      </c>
      <c r="D1" s="4" t="s">
        <v>3</v>
      </c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30</v>
      </c>
      <c r="Q1" s="35"/>
      <c r="R1" s="35"/>
      <c r="S1" s="36"/>
      <c r="T1" s="37">
        <f>J23/100</f>
        <v>0.91959999999999997</v>
      </c>
      <c r="U1" s="36" t="s">
        <v>23</v>
      </c>
      <c r="V1" s="36"/>
      <c r="W1" s="41">
        <f>I23/100</f>
        <v>0.91993333333299998</v>
      </c>
      <c r="X1" s="36" t="s">
        <v>29</v>
      </c>
      <c r="Y1" s="36"/>
      <c r="Z1" s="36"/>
      <c r="AA1" s="36"/>
    </row>
    <row r="2" spans="1:27" ht="15.5" x14ac:dyDescent="0.35">
      <c r="A2" s="3">
        <v>9.9999999999999995E-8</v>
      </c>
      <c r="B2" s="4">
        <v>90.661904761900004</v>
      </c>
      <c r="C2" s="4">
        <v>90.527777777799997</v>
      </c>
      <c r="D2" s="4">
        <v>0.134126984127</v>
      </c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11</v>
      </c>
      <c r="R2"/>
      <c r="S2"/>
      <c r="T2"/>
      <c r="U2"/>
      <c r="V2"/>
      <c r="W2"/>
      <c r="X2"/>
      <c r="Y2"/>
      <c r="Z2"/>
      <c r="AA2"/>
    </row>
    <row r="3" spans="1:27" ht="15.5" x14ac:dyDescent="0.35">
      <c r="A3" s="3">
        <v>9.9999999999999995E-7</v>
      </c>
      <c r="B3" s="4">
        <v>91.976190476200003</v>
      </c>
      <c r="C3" s="4">
        <v>91.338888888900001</v>
      </c>
      <c r="D3" s="4">
        <v>0.63730158730200004</v>
      </c>
      <c r="G3" s="28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",G23)</f>
        <v>C= 0,000001</v>
      </c>
      <c r="R3" t="str">
        <f>_xlfn.CONCAT("Loss= ",H23)</f>
        <v>Loss= Hinge</v>
      </c>
      <c r="S3"/>
      <c r="T3"/>
      <c r="U3"/>
      <c r="V3"/>
      <c r="W3"/>
      <c r="X3"/>
      <c r="Y3"/>
      <c r="Z3"/>
      <c r="AA3"/>
    </row>
    <row r="4" spans="1:27" x14ac:dyDescent="0.35">
      <c r="A4" s="3">
        <v>1.0000000000000001E-5</v>
      </c>
      <c r="B4" s="4">
        <v>92.716666666699993</v>
      </c>
      <c r="C4" s="4">
        <v>91.372222222199994</v>
      </c>
      <c r="D4" s="4">
        <v>1.3444444444400001</v>
      </c>
      <c r="F4" s="71" t="s">
        <v>10</v>
      </c>
      <c r="G4" s="10">
        <f t="shared" ref="G4:G18" si="0">A2</f>
        <v>9.9999999999999995E-8</v>
      </c>
      <c r="H4" s="4">
        <f>B2</f>
        <v>90.661904761900004</v>
      </c>
      <c r="I4" s="4">
        <f t="shared" ref="I4:I18" si="1">B19</f>
        <v>91.433333333299998</v>
      </c>
      <c r="J4" s="4"/>
      <c r="K4" s="71" t="s">
        <v>10</v>
      </c>
      <c r="L4" s="10">
        <f>A2</f>
        <v>9.9999999999999995E-8</v>
      </c>
      <c r="M4" s="4">
        <f t="shared" ref="M4:M18" si="2">C2</f>
        <v>90.527777777799997</v>
      </c>
      <c r="N4" s="4">
        <f t="shared" ref="N4:N18" si="3">C19</f>
        <v>90.988888888899993</v>
      </c>
      <c r="P4"/>
      <c r="Q4"/>
      <c r="R4"/>
      <c r="S4"/>
      <c r="T4"/>
      <c r="U4"/>
      <c r="V4"/>
      <c r="W4"/>
      <c r="X4"/>
      <c r="Y4"/>
      <c r="Z4"/>
      <c r="AA4"/>
    </row>
    <row r="5" spans="1:27" ht="15.5" x14ac:dyDescent="0.35">
      <c r="A5" s="3">
        <v>1E-4</v>
      </c>
      <c r="B5" s="4">
        <v>92.873809523800006</v>
      </c>
      <c r="C5" s="4">
        <v>90.95</v>
      </c>
      <c r="D5" s="4">
        <v>1.9238095238099999</v>
      </c>
      <c r="F5" s="72"/>
      <c r="G5" s="11">
        <f t="shared" si="0"/>
        <v>9.9999999999999995E-7</v>
      </c>
      <c r="H5" s="4">
        <f t="shared" ref="H5:H18" si="4">B3</f>
        <v>91.976190476200003</v>
      </c>
      <c r="I5" s="4">
        <f t="shared" si="1"/>
        <v>92.176190476200006</v>
      </c>
      <c r="J5" s="4"/>
      <c r="K5" s="72"/>
      <c r="L5" s="11">
        <f>A3</f>
        <v>9.9999999999999995E-7</v>
      </c>
      <c r="M5" s="4">
        <f t="shared" si="2"/>
        <v>91.338888888900001</v>
      </c>
      <c r="N5" s="4">
        <f t="shared" si="3"/>
        <v>91.144444444399994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3">
        <v>2.5000000000000001E-4</v>
      </c>
      <c r="B6" s="4">
        <v>92.390476190499996</v>
      </c>
      <c r="C6" s="4">
        <v>90.372222222199994</v>
      </c>
      <c r="D6" s="4">
        <v>2.0182539682499998</v>
      </c>
      <c r="F6" s="72"/>
      <c r="G6" s="11">
        <f t="shared" si="0"/>
        <v>1.0000000000000001E-5</v>
      </c>
      <c r="H6" s="4">
        <f t="shared" si="4"/>
        <v>92.716666666699993</v>
      </c>
      <c r="I6" s="4">
        <f t="shared" si="1"/>
        <v>92.504761904800006</v>
      </c>
      <c r="J6" s="4"/>
      <c r="K6" s="72"/>
      <c r="L6" s="11">
        <f t="shared" ref="L6:L18" si="5">A4</f>
        <v>1.0000000000000001E-5</v>
      </c>
      <c r="M6" s="4">
        <f t="shared" si="2"/>
        <v>91.372222222199994</v>
      </c>
      <c r="N6" s="4">
        <f t="shared" si="3"/>
        <v>90.972222222200003</v>
      </c>
      <c r="O6" s="3"/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 s="3">
        <v>5.0000000000000001E-3</v>
      </c>
      <c r="B7" s="4">
        <v>88.771428571399994</v>
      </c>
      <c r="C7" s="4">
        <v>86.7277777778</v>
      </c>
      <c r="D7" s="4">
        <v>2.0436507936499999</v>
      </c>
      <c r="F7" s="72"/>
      <c r="G7" s="11">
        <f t="shared" si="0"/>
        <v>1E-4</v>
      </c>
      <c r="H7" s="4">
        <f t="shared" si="4"/>
        <v>92.873809523800006</v>
      </c>
      <c r="I7" s="4">
        <f t="shared" si="1"/>
        <v>91.638095238099993</v>
      </c>
      <c r="J7" s="4"/>
      <c r="K7" s="72"/>
      <c r="L7" s="11">
        <f t="shared" si="5"/>
        <v>1E-4</v>
      </c>
      <c r="M7" s="4">
        <f t="shared" si="2"/>
        <v>90.95</v>
      </c>
      <c r="N7" s="4">
        <f t="shared" si="3"/>
        <v>89.866666666699999</v>
      </c>
      <c r="P7" s="87" t="s">
        <v>28</v>
      </c>
      <c r="Q7" s="39">
        <v>0</v>
      </c>
      <c r="R7" s="40">
        <v>963</v>
      </c>
      <c r="S7" s="2">
        <v>0</v>
      </c>
      <c r="T7" s="2">
        <v>0</v>
      </c>
      <c r="U7" s="2">
        <v>2</v>
      </c>
      <c r="V7" s="2">
        <v>0</v>
      </c>
      <c r="W7" s="2">
        <v>2</v>
      </c>
      <c r="X7" s="2">
        <v>7</v>
      </c>
      <c r="Y7" s="2">
        <v>2</v>
      </c>
      <c r="Z7" s="2">
        <v>3</v>
      </c>
      <c r="AA7" s="2">
        <v>1</v>
      </c>
    </row>
    <row r="8" spans="1:27" ht="15.5" x14ac:dyDescent="0.35">
      <c r="A8" s="3">
        <v>0.01</v>
      </c>
      <c r="B8" s="4">
        <v>88.771428571399994</v>
      </c>
      <c r="C8" s="4">
        <v>86.7277777778</v>
      </c>
      <c r="D8" s="4">
        <v>2.0436507936499999</v>
      </c>
      <c r="F8" s="72"/>
      <c r="G8" s="11">
        <f t="shared" si="0"/>
        <v>2.5000000000000001E-4</v>
      </c>
      <c r="H8" s="4">
        <f t="shared" si="4"/>
        <v>92.390476190499996</v>
      </c>
      <c r="I8" s="4">
        <f t="shared" si="1"/>
        <v>90.147619047600003</v>
      </c>
      <c r="J8" s="4"/>
      <c r="K8" s="72"/>
      <c r="L8" s="11">
        <f t="shared" si="5"/>
        <v>2.5000000000000001E-4</v>
      </c>
      <c r="M8" s="4">
        <f t="shared" si="2"/>
        <v>90.372222222199994</v>
      </c>
      <c r="N8" s="4">
        <f t="shared" si="3"/>
        <v>88.461111111099996</v>
      </c>
      <c r="P8" s="87"/>
      <c r="Q8" s="39">
        <v>1</v>
      </c>
      <c r="R8" s="2">
        <v>0</v>
      </c>
      <c r="S8" s="40">
        <v>1117</v>
      </c>
      <c r="T8" s="2">
        <v>3</v>
      </c>
      <c r="U8" s="2">
        <v>2</v>
      </c>
      <c r="V8" s="2">
        <v>0</v>
      </c>
      <c r="W8" s="2">
        <v>1</v>
      </c>
      <c r="X8" s="2">
        <v>4</v>
      </c>
      <c r="Y8" s="2">
        <v>1</v>
      </c>
      <c r="Z8" s="2">
        <v>6</v>
      </c>
      <c r="AA8" s="2">
        <v>1</v>
      </c>
    </row>
    <row r="9" spans="1:27" ht="15.5" x14ac:dyDescent="0.35">
      <c r="A9" s="3">
        <v>2.5000000000000001E-2</v>
      </c>
      <c r="B9" s="4">
        <v>88.771428571399994</v>
      </c>
      <c r="C9" s="4">
        <v>86.7277777778</v>
      </c>
      <c r="D9" s="4">
        <v>2.0436507936499999</v>
      </c>
      <c r="F9" s="72"/>
      <c r="G9" s="11">
        <f t="shared" si="0"/>
        <v>5.0000000000000001E-3</v>
      </c>
      <c r="H9" s="4">
        <f t="shared" si="4"/>
        <v>88.771428571399994</v>
      </c>
      <c r="I9" s="4">
        <f t="shared" si="1"/>
        <v>85.1976190476</v>
      </c>
      <c r="J9" s="4"/>
      <c r="K9" s="72"/>
      <c r="L9" s="11">
        <f t="shared" si="5"/>
        <v>5.0000000000000001E-3</v>
      </c>
      <c r="M9" s="4">
        <f t="shared" si="2"/>
        <v>86.7277777778</v>
      </c>
      <c r="N9" s="4">
        <f t="shared" si="3"/>
        <v>83.972222222200003</v>
      </c>
      <c r="P9" s="87"/>
      <c r="Q9" s="39">
        <v>2</v>
      </c>
      <c r="R9" s="2">
        <v>8</v>
      </c>
      <c r="S9" s="2">
        <v>4</v>
      </c>
      <c r="T9" s="40">
        <v>923</v>
      </c>
      <c r="U9" s="2">
        <v>14</v>
      </c>
      <c r="V9" s="2">
        <v>8</v>
      </c>
      <c r="W9" s="2">
        <v>3</v>
      </c>
      <c r="X9" s="2">
        <v>13</v>
      </c>
      <c r="Y9" s="2">
        <v>9</v>
      </c>
      <c r="Z9" s="2">
        <v>47</v>
      </c>
      <c r="AA9" s="2">
        <v>3</v>
      </c>
    </row>
    <row r="10" spans="1:27" ht="15.5" x14ac:dyDescent="0.35">
      <c r="A10" s="3">
        <v>0.05</v>
      </c>
      <c r="B10" s="4">
        <v>88.771428571399994</v>
      </c>
      <c r="C10" s="4">
        <v>86.7277777778</v>
      </c>
      <c r="D10" s="4">
        <v>2.0436507936499999</v>
      </c>
      <c r="F10" s="72"/>
      <c r="G10" s="11">
        <f t="shared" si="0"/>
        <v>0.01</v>
      </c>
      <c r="H10" s="4">
        <f t="shared" si="4"/>
        <v>88.771428571399994</v>
      </c>
      <c r="I10" s="4">
        <f t="shared" si="1"/>
        <v>86.819047619000003</v>
      </c>
      <c r="J10" s="4"/>
      <c r="K10" s="72"/>
      <c r="L10" s="11">
        <f t="shared" si="5"/>
        <v>0.01</v>
      </c>
      <c r="M10" s="4">
        <f t="shared" si="2"/>
        <v>86.7277777778</v>
      </c>
      <c r="N10" s="4">
        <f t="shared" si="3"/>
        <v>85.505555555599997</v>
      </c>
      <c r="P10" s="87"/>
      <c r="Q10" s="39">
        <v>3</v>
      </c>
      <c r="R10" s="2">
        <v>5</v>
      </c>
      <c r="S10" s="2">
        <v>0</v>
      </c>
      <c r="T10" s="2">
        <v>22</v>
      </c>
      <c r="U10" s="40">
        <v>917</v>
      </c>
      <c r="V10" s="2">
        <v>1</v>
      </c>
      <c r="W10" s="2">
        <v>24</v>
      </c>
      <c r="X10" s="2">
        <v>2</v>
      </c>
      <c r="Y10" s="2">
        <v>11</v>
      </c>
      <c r="Z10" s="2">
        <v>18</v>
      </c>
      <c r="AA10" s="2">
        <v>10</v>
      </c>
    </row>
    <row r="11" spans="1:27" ht="15.5" x14ac:dyDescent="0.35">
      <c r="A11" s="3">
        <v>7.4999999999999997E-2</v>
      </c>
      <c r="B11" s="4">
        <v>88.771428571399994</v>
      </c>
      <c r="C11" s="4">
        <v>86.7277777778</v>
      </c>
      <c r="D11" s="4">
        <v>2.0436507936499999</v>
      </c>
      <c r="F11" s="72"/>
      <c r="G11" s="11">
        <f t="shared" si="0"/>
        <v>2.5000000000000001E-2</v>
      </c>
      <c r="H11" s="4">
        <f t="shared" si="4"/>
        <v>88.771428571399994</v>
      </c>
      <c r="I11" s="4">
        <f t="shared" si="1"/>
        <v>86.771428571399994</v>
      </c>
      <c r="J11" s="4"/>
      <c r="K11" s="72"/>
      <c r="L11" s="11">
        <f t="shared" si="5"/>
        <v>2.5000000000000001E-2</v>
      </c>
      <c r="M11" s="4">
        <f t="shared" si="2"/>
        <v>86.7277777778</v>
      </c>
      <c r="N11" s="4">
        <f t="shared" si="3"/>
        <v>84.883333333300001</v>
      </c>
      <c r="P11" s="87"/>
      <c r="Q11" s="39">
        <v>4</v>
      </c>
      <c r="R11" s="2">
        <v>1</v>
      </c>
      <c r="S11" s="2">
        <v>1</v>
      </c>
      <c r="T11" s="2">
        <v>3</v>
      </c>
      <c r="U11" s="2">
        <v>0</v>
      </c>
      <c r="V11" s="40">
        <v>908</v>
      </c>
      <c r="W11" s="2">
        <v>0</v>
      </c>
      <c r="X11" s="2">
        <v>11</v>
      </c>
      <c r="Y11" s="2">
        <v>3</v>
      </c>
      <c r="Z11" s="2">
        <v>12</v>
      </c>
      <c r="AA11" s="2">
        <v>43</v>
      </c>
    </row>
    <row r="12" spans="1:27" ht="15.5" x14ac:dyDescent="0.35">
      <c r="A12" s="3">
        <v>0.1</v>
      </c>
      <c r="B12" s="4">
        <v>88.771428571399994</v>
      </c>
      <c r="C12" s="4">
        <v>86.7277777778</v>
      </c>
      <c r="D12" s="4">
        <v>2.0436507936499999</v>
      </c>
      <c r="F12" s="72"/>
      <c r="G12" s="11">
        <f t="shared" si="0"/>
        <v>0.05</v>
      </c>
      <c r="H12" s="4">
        <f t="shared" si="4"/>
        <v>88.771428571399994</v>
      </c>
      <c r="I12" s="4">
        <f t="shared" si="1"/>
        <v>89.245238095199994</v>
      </c>
      <c r="J12" s="4"/>
      <c r="K12" s="72"/>
      <c r="L12" s="11">
        <f t="shared" si="5"/>
        <v>0.05</v>
      </c>
      <c r="M12" s="4">
        <f t="shared" si="2"/>
        <v>86.7277777778</v>
      </c>
      <c r="N12" s="4">
        <f t="shared" si="3"/>
        <v>87.494444444400003</v>
      </c>
      <c r="P12" s="87"/>
      <c r="Q12" s="39">
        <v>5</v>
      </c>
      <c r="R12" s="2">
        <v>10</v>
      </c>
      <c r="S12" s="2">
        <v>3</v>
      </c>
      <c r="T12" s="2">
        <v>4</v>
      </c>
      <c r="U12" s="2">
        <v>34</v>
      </c>
      <c r="V12" s="2">
        <v>10</v>
      </c>
      <c r="W12" s="40">
        <v>765</v>
      </c>
      <c r="X12" s="2">
        <v>18</v>
      </c>
      <c r="Y12" s="2">
        <v>7</v>
      </c>
      <c r="Z12" s="2">
        <v>30</v>
      </c>
      <c r="AA12" s="2">
        <v>11</v>
      </c>
    </row>
    <row r="13" spans="1:27" ht="15.5" x14ac:dyDescent="0.35">
      <c r="A13" s="3">
        <v>0.25</v>
      </c>
      <c r="B13" s="4">
        <v>88.771428571399994</v>
      </c>
      <c r="C13" s="4">
        <v>86.7277777778</v>
      </c>
      <c r="D13" s="4">
        <v>2.0436507936499999</v>
      </c>
      <c r="F13" s="72"/>
      <c r="G13" s="11">
        <f t="shared" si="0"/>
        <v>7.4999999999999997E-2</v>
      </c>
      <c r="H13" s="4">
        <f t="shared" si="4"/>
        <v>88.771428571399994</v>
      </c>
      <c r="I13" s="4">
        <f t="shared" si="1"/>
        <v>88.238095238100001</v>
      </c>
      <c r="J13" s="4"/>
      <c r="K13" s="72"/>
      <c r="L13" s="11">
        <f t="shared" si="5"/>
        <v>7.4999999999999997E-2</v>
      </c>
      <c r="M13" s="4">
        <f t="shared" si="2"/>
        <v>86.7277777778</v>
      </c>
      <c r="N13" s="4">
        <f t="shared" si="3"/>
        <v>86.483333333299996</v>
      </c>
      <c r="P13" s="87"/>
      <c r="Q13" s="39">
        <v>6</v>
      </c>
      <c r="R13" s="2">
        <v>11</v>
      </c>
      <c r="S13" s="2">
        <v>3</v>
      </c>
      <c r="T13" s="2">
        <v>7</v>
      </c>
      <c r="U13" s="2">
        <v>2</v>
      </c>
      <c r="V13" s="2">
        <v>7</v>
      </c>
      <c r="W13" s="2">
        <v>13</v>
      </c>
      <c r="X13" s="40">
        <v>909</v>
      </c>
      <c r="Y13" s="2">
        <v>0</v>
      </c>
      <c r="Z13" s="2">
        <v>6</v>
      </c>
      <c r="AA13" s="2">
        <v>0</v>
      </c>
    </row>
    <row r="14" spans="1:27" ht="15.5" x14ac:dyDescent="0.35">
      <c r="A14" s="3">
        <v>0.5</v>
      </c>
      <c r="B14" s="4">
        <v>88.771428571399994</v>
      </c>
      <c r="C14" s="4">
        <v>86.7277777778</v>
      </c>
      <c r="D14" s="4">
        <v>2.0436507936499999</v>
      </c>
      <c r="F14" s="72"/>
      <c r="G14" s="11">
        <f t="shared" si="0"/>
        <v>0.1</v>
      </c>
      <c r="H14" s="4">
        <f t="shared" si="4"/>
        <v>88.771428571399994</v>
      </c>
      <c r="I14" s="4">
        <f t="shared" si="1"/>
        <v>88.623809523800006</v>
      </c>
      <c r="J14" s="4"/>
      <c r="K14" s="72"/>
      <c r="L14" s="11">
        <f t="shared" si="5"/>
        <v>0.1</v>
      </c>
      <c r="M14" s="4">
        <f t="shared" si="2"/>
        <v>86.7277777778</v>
      </c>
      <c r="N14" s="4">
        <f t="shared" si="3"/>
        <v>87.094444444399997</v>
      </c>
      <c r="P14" s="87"/>
      <c r="Q14" s="39">
        <v>7</v>
      </c>
      <c r="R14" s="2">
        <v>2</v>
      </c>
      <c r="S14" s="2">
        <v>7</v>
      </c>
      <c r="T14" s="2">
        <v>26</v>
      </c>
      <c r="U14" s="2">
        <v>3</v>
      </c>
      <c r="V14" s="2">
        <v>7</v>
      </c>
      <c r="W14" s="2">
        <v>1</v>
      </c>
      <c r="X14" s="2">
        <v>1</v>
      </c>
      <c r="Y14" s="40">
        <v>951</v>
      </c>
      <c r="Z14" s="2">
        <v>2</v>
      </c>
      <c r="AA14" s="2">
        <v>28</v>
      </c>
    </row>
    <row r="15" spans="1:27" ht="15.5" x14ac:dyDescent="0.35">
      <c r="A15" s="3">
        <v>0.75</v>
      </c>
      <c r="B15" s="4">
        <v>88.771428571399994</v>
      </c>
      <c r="C15" s="4">
        <v>86.7277777778</v>
      </c>
      <c r="D15" s="4">
        <v>2.0436507936499999</v>
      </c>
      <c r="F15" s="72"/>
      <c r="G15" s="11">
        <f t="shared" si="0"/>
        <v>0.25</v>
      </c>
      <c r="H15" s="4">
        <f t="shared" si="4"/>
        <v>88.771428571399994</v>
      </c>
      <c r="I15" s="4">
        <f t="shared" si="1"/>
        <v>89.259523809499996</v>
      </c>
      <c r="J15" s="4"/>
      <c r="K15" s="72"/>
      <c r="L15" s="11">
        <f t="shared" si="5"/>
        <v>0.25</v>
      </c>
      <c r="M15" s="4">
        <f t="shared" si="2"/>
        <v>86.7277777778</v>
      </c>
      <c r="N15" s="4">
        <f t="shared" si="3"/>
        <v>87.766666666700004</v>
      </c>
      <c r="P15" s="87"/>
      <c r="Q15" s="39">
        <v>8</v>
      </c>
      <c r="R15" s="2">
        <v>10</v>
      </c>
      <c r="S15" s="2">
        <v>8</v>
      </c>
      <c r="T15" s="2">
        <v>6</v>
      </c>
      <c r="U15" s="2">
        <v>19</v>
      </c>
      <c r="V15" s="2">
        <v>13</v>
      </c>
      <c r="W15" s="2">
        <v>32</v>
      </c>
      <c r="X15" s="2">
        <v>9</v>
      </c>
      <c r="Y15" s="2">
        <v>17</v>
      </c>
      <c r="Z15" s="40">
        <v>849</v>
      </c>
      <c r="AA15" s="2">
        <v>11</v>
      </c>
    </row>
    <row r="16" spans="1:27" ht="15.5" x14ac:dyDescent="0.35">
      <c r="A16" s="3">
        <v>1</v>
      </c>
      <c r="B16" s="4">
        <v>88.771428571399994</v>
      </c>
      <c r="C16" s="4">
        <v>86.7277777778</v>
      </c>
      <c r="D16" s="4">
        <v>2.0436507936499999</v>
      </c>
      <c r="F16" s="72"/>
      <c r="G16" s="11">
        <f t="shared" si="0"/>
        <v>0.5</v>
      </c>
      <c r="H16" s="4">
        <f t="shared" si="4"/>
        <v>88.771428571399994</v>
      </c>
      <c r="I16" s="4">
        <f t="shared" si="1"/>
        <v>84.883333333300001</v>
      </c>
      <c r="J16" s="4"/>
      <c r="K16" s="72"/>
      <c r="L16" s="11">
        <f t="shared" si="5"/>
        <v>0.5</v>
      </c>
      <c r="M16" s="4">
        <f t="shared" si="2"/>
        <v>86.7277777778</v>
      </c>
      <c r="N16" s="4">
        <f t="shared" si="3"/>
        <v>82.927777777800003</v>
      </c>
      <c r="P16" s="87"/>
      <c r="Q16" s="39">
        <v>9</v>
      </c>
      <c r="R16" s="2">
        <v>12</v>
      </c>
      <c r="S16" s="2">
        <v>5</v>
      </c>
      <c r="T16" s="2">
        <v>2</v>
      </c>
      <c r="U16" s="2">
        <v>11</v>
      </c>
      <c r="V16" s="2">
        <v>38</v>
      </c>
      <c r="W16" s="2">
        <v>8</v>
      </c>
      <c r="X16" s="2">
        <v>0</v>
      </c>
      <c r="Y16" s="2">
        <v>26</v>
      </c>
      <c r="Z16" s="2">
        <v>13</v>
      </c>
      <c r="AA16" s="40">
        <v>894</v>
      </c>
    </row>
    <row r="17" spans="1:14" x14ac:dyDescent="0.35">
      <c r="F17" s="72"/>
      <c r="G17" s="11">
        <f t="shared" si="0"/>
        <v>0.75</v>
      </c>
      <c r="H17" s="4">
        <f t="shared" si="4"/>
        <v>88.771428571399994</v>
      </c>
      <c r="I17" s="4">
        <f t="shared" si="1"/>
        <v>87.9476190476</v>
      </c>
      <c r="J17" s="4"/>
      <c r="K17" s="72"/>
      <c r="L17" s="11">
        <f t="shared" si="5"/>
        <v>0.75</v>
      </c>
      <c r="M17" s="4">
        <f t="shared" si="2"/>
        <v>86.7277777778</v>
      </c>
      <c r="N17" s="4">
        <f t="shared" si="3"/>
        <v>86.05</v>
      </c>
    </row>
    <row r="18" spans="1:14" x14ac:dyDescent="0.35">
      <c r="A18" s="3" t="s">
        <v>0</v>
      </c>
      <c r="B18" s="4" t="s">
        <v>1</v>
      </c>
      <c r="C18" s="4" t="s">
        <v>2</v>
      </c>
      <c r="D18" s="4" t="s">
        <v>3</v>
      </c>
      <c r="F18" s="73"/>
      <c r="G18" s="12">
        <f t="shared" si="0"/>
        <v>1</v>
      </c>
      <c r="H18" s="4">
        <f t="shared" si="4"/>
        <v>88.771428571399994</v>
      </c>
      <c r="I18" s="4">
        <f t="shared" si="1"/>
        <v>85.761904761899999</v>
      </c>
      <c r="J18" s="4"/>
      <c r="K18" s="73"/>
      <c r="L18" s="12">
        <f t="shared" si="5"/>
        <v>1</v>
      </c>
      <c r="M18" s="4">
        <f t="shared" si="2"/>
        <v>86.7277777778</v>
      </c>
      <c r="N18" s="4">
        <f t="shared" si="3"/>
        <v>83.788888888900004</v>
      </c>
    </row>
    <row r="19" spans="1:14" x14ac:dyDescent="0.35">
      <c r="A19" s="3">
        <v>9.9999999999999995E-8</v>
      </c>
      <c r="B19" s="4">
        <v>91.433333333299998</v>
      </c>
      <c r="C19" s="4">
        <v>90.988888888899993</v>
      </c>
      <c r="D19" s="4">
        <v>0.444444444444</v>
      </c>
    </row>
    <row r="20" spans="1:14" x14ac:dyDescent="0.35">
      <c r="A20" s="3">
        <v>9.9999999999999995E-7</v>
      </c>
      <c r="B20" s="4">
        <v>92.176190476200006</v>
      </c>
      <c r="C20" s="4">
        <v>91.144444444399994</v>
      </c>
      <c r="D20" s="4">
        <v>1.03174603175</v>
      </c>
    </row>
    <row r="21" spans="1:14" ht="18.5" x14ac:dyDescent="0.35">
      <c r="A21" s="3">
        <v>1.0000000000000001E-5</v>
      </c>
      <c r="B21" s="4">
        <v>92.504761904800006</v>
      </c>
      <c r="C21" s="4">
        <v>90.972222222200003</v>
      </c>
      <c r="D21" s="4">
        <v>1.5325396825399999</v>
      </c>
      <c r="G21" s="84" t="s">
        <v>2</v>
      </c>
      <c r="H21" s="84"/>
      <c r="I21" s="84"/>
      <c r="J21" s="84"/>
    </row>
    <row r="22" spans="1:14" ht="15.5" customHeight="1" x14ac:dyDescent="0.35">
      <c r="A22" s="3">
        <v>1E-4</v>
      </c>
      <c r="B22" s="4">
        <v>91.638095238099993</v>
      </c>
      <c r="C22" s="4">
        <v>89.866666666699999</v>
      </c>
      <c r="D22" s="4">
        <v>1.77142857143</v>
      </c>
      <c r="G22" s="29" t="s">
        <v>10</v>
      </c>
      <c r="H22" s="15" t="s">
        <v>9</v>
      </c>
      <c r="I22" s="31" t="s">
        <v>20</v>
      </c>
      <c r="J22" s="16" t="s">
        <v>21</v>
      </c>
    </row>
    <row r="23" spans="1:14" ht="15.5" customHeight="1" x14ac:dyDescent="0.35">
      <c r="A23" s="3">
        <v>2.5000000000000001E-4</v>
      </c>
      <c r="B23" s="4">
        <v>90.147619047600003</v>
      </c>
      <c r="C23" s="4">
        <v>88.461111111099996</v>
      </c>
      <c r="D23" s="4">
        <v>1.68650793651</v>
      </c>
      <c r="G23" s="17">
        <v>9.9999999999999995E-7</v>
      </c>
      <c r="H23" s="19" t="s">
        <v>5</v>
      </c>
      <c r="I23" s="42">
        <v>91.993333333300001</v>
      </c>
      <c r="J23" s="18">
        <v>91.96</v>
      </c>
    </row>
    <row r="24" spans="1:14" x14ac:dyDescent="0.35">
      <c r="A24" s="3">
        <v>5.0000000000000001E-3</v>
      </c>
      <c r="B24" s="4">
        <v>85.1976190476</v>
      </c>
      <c r="C24" s="4">
        <v>83.972222222200003</v>
      </c>
      <c r="D24" s="4">
        <v>1.2253968254000001</v>
      </c>
    </row>
    <row r="25" spans="1:14" x14ac:dyDescent="0.35">
      <c r="A25" s="3">
        <v>0.01</v>
      </c>
      <c r="B25" s="4">
        <v>86.819047619000003</v>
      </c>
      <c r="C25" s="4">
        <v>85.505555555599997</v>
      </c>
      <c r="D25" s="4">
        <v>1.31349206349</v>
      </c>
    </row>
    <row r="26" spans="1:14" x14ac:dyDescent="0.35">
      <c r="A26" s="3">
        <v>2.5000000000000001E-2</v>
      </c>
      <c r="B26" s="4">
        <v>86.771428571399994</v>
      </c>
      <c r="C26" s="4">
        <v>84.883333333300001</v>
      </c>
      <c r="D26" s="4">
        <v>1.8880952381</v>
      </c>
    </row>
    <row r="27" spans="1:14" x14ac:dyDescent="0.35">
      <c r="A27" s="3">
        <v>0.05</v>
      </c>
      <c r="B27" s="4">
        <v>89.245238095199994</v>
      </c>
      <c r="C27" s="4">
        <v>87.494444444400003</v>
      </c>
      <c r="D27" s="4">
        <v>1.7507936507899999</v>
      </c>
    </row>
    <row r="28" spans="1:14" x14ac:dyDescent="0.35">
      <c r="A28" s="3">
        <v>7.4999999999999997E-2</v>
      </c>
      <c r="B28" s="4">
        <v>88.238095238100001</v>
      </c>
      <c r="C28" s="4">
        <v>86.483333333299996</v>
      </c>
      <c r="D28" s="4">
        <v>1.75476190476</v>
      </c>
    </row>
    <row r="29" spans="1:14" x14ac:dyDescent="0.35">
      <c r="A29" s="3">
        <v>0.1</v>
      </c>
      <c r="B29" s="4">
        <v>88.623809523800006</v>
      </c>
      <c r="C29" s="4">
        <v>87.094444444399997</v>
      </c>
      <c r="D29" s="4">
        <v>1.52936507937</v>
      </c>
    </row>
    <row r="30" spans="1:14" x14ac:dyDescent="0.35">
      <c r="A30" s="3">
        <v>0.25</v>
      </c>
      <c r="B30" s="4">
        <v>89.259523809499996</v>
      </c>
      <c r="C30" s="4">
        <v>87.766666666700004</v>
      </c>
      <c r="D30" s="4">
        <v>1.4928571428599999</v>
      </c>
    </row>
    <row r="31" spans="1:14" x14ac:dyDescent="0.35">
      <c r="A31" s="3">
        <v>0.5</v>
      </c>
      <c r="B31" s="4">
        <v>84.883333333300001</v>
      </c>
      <c r="C31" s="4">
        <v>82.927777777800003</v>
      </c>
      <c r="D31" s="4">
        <v>1.9555555555599999</v>
      </c>
    </row>
    <row r="32" spans="1:14" x14ac:dyDescent="0.35">
      <c r="A32" s="3">
        <v>0.75</v>
      </c>
      <c r="B32" s="4">
        <v>87.9476190476</v>
      </c>
      <c r="C32" s="4">
        <v>86.05</v>
      </c>
      <c r="D32" s="4">
        <v>1.8976190476200001</v>
      </c>
    </row>
    <row r="33" spans="1:4" x14ac:dyDescent="0.35">
      <c r="A33" s="3">
        <v>1</v>
      </c>
      <c r="B33" s="4">
        <v>85.761904761899999</v>
      </c>
      <c r="C33" s="4">
        <v>83.788888888900004</v>
      </c>
      <c r="D33" s="4">
        <v>1.97301587302</v>
      </c>
    </row>
  </sheetData>
  <mergeCells count="10">
    <mergeCell ref="G21:J21"/>
    <mergeCell ref="P5:Q6"/>
    <mergeCell ref="R5:AA5"/>
    <mergeCell ref="P7:P16"/>
    <mergeCell ref="F1:I1"/>
    <mergeCell ref="K1:N1"/>
    <mergeCell ref="H2:I2"/>
    <mergeCell ref="M2:N2"/>
    <mergeCell ref="F4:F18"/>
    <mergeCell ref="K4:K18"/>
  </mergeCells>
  <conditionalFormatting sqref="J4:J1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baseColWidth="10" defaultRowHeight="14.5" x14ac:dyDescent="0.35"/>
  <cols>
    <col min="1" max="1" width="18.81640625" bestFit="1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31</v>
      </c>
      <c r="Q1" s="35"/>
      <c r="R1" s="35"/>
      <c r="S1" s="36"/>
      <c r="T1" s="37">
        <f>J22/100</f>
        <v>0.94220000000000004</v>
      </c>
      <c r="U1" s="36" t="s">
        <v>23</v>
      </c>
      <c r="V1" s="36"/>
      <c r="W1" s="41">
        <f>I22/100</f>
        <v>0.94183333333300001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80.047619047599994</v>
      </c>
      <c r="C2" s="1">
        <v>80.661111111099999</v>
      </c>
      <c r="D2" s="1">
        <v>-0.61349206349200003</v>
      </c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13</v>
      </c>
    </row>
    <row r="3" spans="1:27" ht="15.5" x14ac:dyDescent="0.35">
      <c r="A3">
        <v>1E-3</v>
      </c>
      <c r="B3" s="1">
        <v>85.269047619000006</v>
      </c>
      <c r="C3" s="1">
        <v>85.827777777799994</v>
      </c>
      <c r="D3" s="1">
        <v>-0.55873015872999998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",G22)</f>
        <v>C= 3,5</v>
      </c>
      <c r="R3" t="str">
        <f>_xlfn.CONCAT("Loss= ",H22)</f>
        <v>Loss= Hinge</v>
      </c>
    </row>
    <row r="4" spans="1:27" x14ac:dyDescent="0.35">
      <c r="A4">
        <v>0.01</v>
      </c>
      <c r="B4" s="1">
        <v>91.559523809500007</v>
      </c>
      <c r="C4" s="1">
        <v>91.661111111099999</v>
      </c>
      <c r="D4" s="1">
        <v>-0.101587301587</v>
      </c>
      <c r="F4" s="71" t="s">
        <v>10</v>
      </c>
      <c r="G4" s="10">
        <v>1E-4</v>
      </c>
      <c r="H4" s="4">
        <f>B2</f>
        <v>80.047619047599994</v>
      </c>
      <c r="I4" s="4">
        <f>B18</f>
        <v>83.566666666700002</v>
      </c>
      <c r="J4" s="4"/>
      <c r="K4" s="71" t="s">
        <v>10</v>
      </c>
      <c r="L4" s="10">
        <v>1E-4</v>
      </c>
      <c r="M4" s="4">
        <f>C2</f>
        <v>80.661111111099999</v>
      </c>
      <c r="N4" s="4">
        <f>C18</f>
        <v>84.2055555556</v>
      </c>
    </row>
    <row r="5" spans="1:27" ht="15.5" x14ac:dyDescent="0.35">
      <c r="A5">
        <v>0.1</v>
      </c>
      <c r="B5" s="1">
        <v>93.321428571400006</v>
      </c>
      <c r="C5" s="1">
        <v>93.427777777800003</v>
      </c>
      <c r="D5" s="1">
        <v>-0.106349206349</v>
      </c>
      <c r="F5" s="72"/>
      <c r="G5" s="11">
        <v>1E-3</v>
      </c>
      <c r="H5" s="4">
        <f t="shared" ref="H5:H15" si="0">B3</f>
        <v>85.269047619000006</v>
      </c>
      <c r="I5" s="4">
        <f t="shared" ref="I5:I15" si="1">B19</f>
        <v>89.976190476200003</v>
      </c>
      <c r="J5" s="4"/>
      <c r="K5" s="72"/>
      <c r="L5" s="11">
        <v>1E-3</v>
      </c>
      <c r="M5" s="4">
        <f t="shared" ref="M5:M15" si="2">C3</f>
        <v>85.827777777799994</v>
      </c>
      <c r="N5" s="4">
        <f t="shared" ref="N5:N15" si="3">C19</f>
        <v>90.177777777800003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0.5</v>
      </c>
      <c r="B6" s="1">
        <v>93.8547619048</v>
      </c>
      <c r="C6" s="1">
        <v>93.877777777800006</v>
      </c>
      <c r="D6" s="1">
        <v>-2.3015873015899999E-2</v>
      </c>
      <c r="F6" s="72"/>
      <c r="G6" s="11">
        <v>0.01</v>
      </c>
      <c r="H6" s="4">
        <f t="shared" si="0"/>
        <v>91.559523809500007</v>
      </c>
      <c r="I6" s="4">
        <f t="shared" si="1"/>
        <v>92.795238095200006</v>
      </c>
      <c r="J6" s="4"/>
      <c r="K6" s="72"/>
      <c r="L6" s="11">
        <v>0.01</v>
      </c>
      <c r="M6" s="4">
        <f t="shared" si="2"/>
        <v>91.661111111099999</v>
      </c>
      <c r="N6" s="4">
        <f t="shared" si="3"/>
        <v>92.922222222200006</v>
      </c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>
        <v>1</v>
      </c>
      <c r="B7" s="1">
        <v>94.023809523799997</v>
      </c>
      <c r="C7" s="1">
        <v>94.072222222199997</v>
      </c>
      <c r="D7" s="1">
        <v>-4.8412698412700003E-2</v>
      </c>
      <c r="F7" s="72"/>
      <c r="G7" s="11">
        <v>0.1</v>
      </c>
      <c r="H7" s="4">
        <f t="shared" si="0"/>
        <v>93.321428571400006</v>
      </c>
      <c r="I7" s="4">
        <f t="shared" si="1"/>
        <v>93.790476190500002</v>
      </c>
      <c r="J7" s="4"/>
      <c r="K7" s="72"/>
      <c r="L7" s="11">
        <v>0.1</v>
      </c>
      <c r="M7" s="4">
        <f t="shared" si="2"/>
        <v>93.427777777800003</v>
      </c>
      <c r="N7" s="4">
        <f t="shared" si="3"/>
        <v>93.922222222200006</v>
      </c>
      <c r="P7" s="87" t="s">
        <v>28</v>
      </c>
      <c r="Q7" s="39">
        <v>0</v>
      </c>
      <c r="R7" s="40">
        <v>961</v>
      </c>
      <c r="S7" s="2">
        <v>1</v>
      </c>
      <c r="T7" s="2">
        <v>4</v>
      </c>
      <c r="U7" s="2">
        <v>3</v>
      </c>
      <c r="V7" s="2">
        <v>0</v>
      </c>
      <c r="W7" s="2">
        <v>0</v>
      </c>
      <c r="X7" s="2">
        <v>3</v>
      </c>
      <c r="Y7" s="2">
        <v>0</v>
      </c>
      <c r="Z7" s="2">
        <v>6</v>
      </c>
      <c r="AA7" s="2">
        <v>2</v>
      </c>
    </row>
    <row r="8" spans="1:27" ht="15.5" x14ac:dyDescent="0.35">
      <c r="A8">
        <v>1.25</v>
      </c>
      <c r="B8" s="1">
        <v>94.061904761899996</v>
      </c>
      <c r="C8" s="1">
        <v>94.105555555600006</v>
      </c>
      <c r="D8" s="1">
        <v>-4.3650793650799997E-2</v>
      </c>
      <c r="F8" s="72"/>
      <c r="G8" s="11">
        <v>0.5</v>
      </c>
      <c r="H8" s="4">
        <f t="shared" si="0"/>
        <v>93.8547619048</v>
      </c>
      <c r="I8" s="4">
        <f t="shared" si="1"/>
        <v>94.085714285700007</v>
      </c>
      <c r="J8" s="4"/>
      <c r="K8" s="72"/>
      <c r="L8" s="11">
        <v>0.5</v>
      </c>
      <c r="M8" s="4">
        <f t="shared" si="2"/>
        <v>93.877777777800006</v>
      </c>
      <c r="N8" s="4">
        <f t="shared" si="3"/>
        <v>94.1</v>
      </c>
      <c r="P8" s="87"/>
      <c r="Q8" s="39">
        <v>1</v>
      </c>
      <c r="R8" s="2">
        <v>0</v>
      </c>
      <c r="S8" s="40">
        <v>1108</v>
      </c>
      <c r="T8" s="2">
        <v>1</v>
      </c>
      <c r="U8" s="2">
        <v>5</v>
      </c>
      <c r="V8" s="2">
        <v>3</v>
      </c>
      <c r="W8" s="2">
        <v>1</v>
      </c>
      <c r="X8" s="2">
        <v>7</v>
      </c>
      <c r="Y8" s="2">
        <v>3</v>
      </c>
      <c r="Z8" s="2">
        <v>7</v>
      </c>
      <c r="AA8" s="2">
        <v>0</v>
      </c>
    </row>
    <row r="9" spans="1:27" ht="15.5" x14ac:dyDescent="0.35">
      <c r="A9">
        <v>1.5</v>
      </c>
      <c r="B9" s="1">
        <v>94.085714285700007</v>
      </c>
      <c r="C9" s="1">
        <v>94.116666666699999</v>
      </c>
      <c r="D9" s="1">
        <v>-3.0952380952400001E-2</v>
      </c>
      <c r="F9" s="72"/>
      <c r="G9" s="11">
        <v>1</v>
      </c>
      <c r="H9" s="4">
        <f t="shared" si="0"/>
        <v>94.023809523799997</v>
      </c>
      <c r="I9" s="4">
        <f t="shared" si="1"/>
        <v>94.140476190499996</v>
      </c>
      <c r="J9" s="4"/>
      <c r="K9" s="72"/>
      <c r="L9" s="11">
        <v>1</v>
      </c>
      <c r="M9" s="4">
        <f t="shared" si="2"/>
        <v>94.072222222199997</v>
      </c>
      <c r="N9" s="4">
        <f t="shared" si="3"/>
        <v>94.15</v>
      </c>
      <c r="P9" s="87"/>
      <c r="Q9" s="39">
        <v>2</v>
      </c>
      <c r="R9" s="2">
        <v>11</v>
      </c>
      <c r="S9" s="2">
        <v>2</v>
      </c>
      <c r="T9" s="40">
        <v>959</v>
      </c>
      <c r="U9" s="2">
        <v>18</v>
      </c>
      <c r="V9" s="2">
        <v>7</v>
      </c>
      <c r="W9" s="2">
        <v>1</v>
      </c>
      <c r="X9" s="2">
        <v>2</v>
      </c>
      <c r="Y9" s="2">
        <v>6</v>
      </c>
      <c r="Z9" s="2">
        <v>26</v>
      </c>
      <c r="AA9" s="2">
        <v>0</v>
      </c>
    </row>
    <row r="10" spans="1:27" ht="15.5" x14ac:dyDescent="0.35">
      <c r="A10">
        <v>1.75</v>
      </c>
      <c r="B10" s="1">
        <v>94.076190476199997</v>
      </c>
      <c r="C10" s="1">
        <v>94.133333333300001</v>
      </c>
      <c r="D10" s="1">
        <v>-5.7142857142900003E-2</v>
      </c>
      <c r="F10" s="72"/>
      <c r="G10" s="11">
        <v>1.5</v>
      </c>
      <c r="H10" s="4">
        <f t="shared" si="0"/>
        <v>94.061904761899996</v>
      </c>
      <c r="I10" s="4">
        <f t="shared" si="1"/>
        <v>94.154761904799997</v>
      </c>
      <c r="J10" s="4"/>
      <c r="K10" s="72"/>
      <c r="L10" s="11">
        <v>1.5</v>
      </c>
      <c r="M10" s="4">
        <f t="shared" si="2"/>
        <v>94.105555555600006</v>
      </c>
      <c r="N10" s="4">
        <f t="shared" si="3"/>
        <v>94.144444444399994</v>
      </c>
      <c r="P10" s="87"/>
      <c r="Q10" s="39">
        <v>3</v>
      </c>
      <c r="R10" s="2">
        <v>2</v>
      </c>
      <c r="S10" s="2">
        <v>0</v>
      </c>
      <c r="T10" s="2">
        <v>16</v>
      </c>
      <c r="U10" s="40">
        <v>953</v>
      </c>
      <c r="V10" s="2">
        <v>2</v>
      </c>
      <c r="W10" s="2">
        <v>17</v>
      </c>
      <c r="X10" s="2">
        <v>0</v>
      </c>
      <c r="Y10" s="2">
        <v>9</v>
      </c>
      <c r="Z10" s="2">
        <v>11</v>
      </c>
      <c r="AA10" s="2">
        <v>0</v>
      </c>
    </row>
    <row r="11" spans="1:27" ht="15.5" x14ac:dyDescent="0.35">
      <c r="A11">
        <v>2</v>
      </c>
      <c r="B11" s="1">
        <v>94.1</v>
      </c>
      <c r="C11" s="1">
        <v>94.172222222200006</v>
      </c>
      <c r="D11" s="1">
        <v>-7.2222222222199997E-2</v>
      </c>
      <c r="F11" s="72"/>
      <c r="G11" s="11">
        <v>2</v>
      </c>
      <c r="H11" s="4">
        <f t="shared" si="0"/>
        <v>94.085714285700007</v>
      </c>
      <c r="I11" s="4">
        <f t="shared" si="1"/>
        <v>94.166666666699996</v>
      </c>
      <c r="J11" s="4"/>
      <c r="K11" s="72"/>
      <c r="L11" s="11">
        <v>2</v>
      </c>
      <c r="M11" s="4">
        <f t="shared" si="2"/>
        <v>94.116666666699999</v>
      </c>
      <c r="N11" s="4">
        <f t="shared" si="3"/>
        <v>94.138888888899999</v>
      </c>
      <c r="P11" s="87"/>
      <c r="Q11" s="39">
        <v>4</v>
      </c>
      <c r="R11" s="2">
        <v>2</v>
      </c>
      <c r="S11" s="2">
        <v>8</v>
      </c>
      <c r="T11" s="2">
        <v>7</v>
      </c>
      <c r="U11" s="2">
        <v>1</v>
      </c>
      <c r="V11" s="40">
        <v>923</v>
      </c>
      <c r="W11" s="2">
        <v>0</v>
      </c>
      <c r="X11" s="2">
        <v>2</v>
      </c>
      <c r="Y11" s="2">
        <v>5</v>
      </c>
      <c r="Z11" s="2">
        <v>4</v>
      </c>
      <c r="AA11" s="2">
        <v>30</v>
      </c>
    </row>
    <row r="12" spans="1:27" ht="15.5" x14ac:dyDescent="0.35">
      <c r="A12">
        <v>2.25</v>
      </c>
      <c r="B12" s="1">
        <v>94.119047619</v>
      </c>
      <c r="C12" s="1">
        <v>94.188888888899996</v>
      </c>
      <c r="D12" s="1">
        <v>-6.9841269841299999E-2</v>
      </c>
      <c r="F12" s="72"/>
      <c r="G12" s="11">
        <v>2.5</v>
      </c>
      <c r="H12" s="4">
        <f t="shared" si="0"/>
        <v>94.076190476199997</v>
      </c>
      <c r="I12" s="4">
        <f t="shared" si="1"/>
        <v>94.166666666699996</v>
      </c>
      <c r="J12" s="4"/>
      <c r="K12" s="72"/>
      <c r="L12" s="11">
        <v>2.5</v>
      </c>
      <c r="M12" s="4">
        <f t="shared" si="2"/>
        <v>94.133333333300001</v>
      </c>
      <c r="N12" s="4">
        <f t="shared" si="3"/>
        <v>94.138888888899999</v>
      </c>
      <c r="P12" s="87"/>
      <c r="Q12" s="39">
        <v>5</v>
      </c>
      <c r="R12" s="2">
        <v>5</v>
      </c>
      <c r="S12" s="2">
        <v>1</v>
      </c>
      <c r="T12" s="2">
        <v>1</v>
      </c>
      <c r="U12" s="2">
        <v>14</v>
      </c>
      <c r="V12" s="2">
        <v>0</v>
      </c>
      <c r="W12" s="40">
        <v>843</v>
      </c>
      <c r="X12" s="2">
        <v>4</v>
      </c>
      <c r="Y12" s="2">
        <v>0</v>
      </c>
      <c r="Z12" s="2">
        <v>21</v>
      </c>
      <c r="AA12" s="2">
        <v>3</v>
      </c>
    </row>
    <row r="13" spans="1:27" ht="15.5" x14ac:dyDescent="0.35">
      <c r="A13">
        <v>2.5</v>
      </c>
      <c r="B13" s="1">
        <v>94.142857142899999</v>
      </c>
      <c r="C13" s="1">
        <v>94.155555555600003</v>
      </c>
      <c r="D13" s="1">
        <v>-1.26984126984E-2</v>
      </c>
      <c r="F13" s="72"/>
      <c r="G13" s="11">
        <v>3</v>
      </c>
      <c r="H13" s="4">
        <f t="shared" si="0"/>
        <v>94.1</v>
      </c>
      <c r="I13" s="4">
        <f t="shared" si="1"/>
        <v>94.161904761900004</v>
      </c>
      <c r="J13" s="4"/>
      <c r="K13" s="72"/>
      <c r="L13" s="11">
        <v>3</v>
      </c>
      <c r="M13" s="4">
        <f t="shared" si="2"/>
        <v>94.172222222200006</v>
      </c>
      <c r="N13" s="4">
        <f t="shared" si="3"/>
        <v>94.15</v>
      </c>
      <c r="P13" s="87"/>
      <c r="Q13" s="39">
        <v>6</v>
      </c>
      <c r="R13" s="2">
        <v>6</v>
      </c>
      <c r="S13" s="2">
        <v>0</v>
      </c>
      <c r="T13" s="2">
        <v>0</v>
      </c>
      <c r="U13" s="2">
        <v>2</v>
      </c>
      <c r="V13" s="2">
        <v>8</v>
      </c>
      <c r="W13" s="2">
        <v>6</v>
      </c>
      <c r="X13" s="40">
        <v>922</v>
      </c>
      <c r="Y13" s="2">
        <v>0</v>
      </c>
      <c r="Z13" s="2">
        <v>10</v>
      </c>
      <c r="AA13" s="2">
        <v>4</v>
      </c>
    </row>
    <row r="14" spans="1:27" ht="15.5" x14ac:dyDescent="0.35">
      <c r="A14">
        <v>2.75</v>
      </c>
      <c r="B14" s="1">
        <v>94.159523809500001</v>
      </c>
      <c r="C14" s="1">
        <v>94.155555555600003</v>
      </c>
      <c r="D14" s="1">
        <v>3.9682539682499999E-3</v>
      </c>
      <c r="F14" s="72"/>
      <c r="G14" s="11">
        <v>3.5</v>
      </c>
      <c r="H14" s="4">
        <f t="shared" si="0"/>
        <v>94.119047619</v>
      </c>
      <c r="I14" s="4">
        <f t="shared" si="1"/>
        <v>94.164285714299993</v>
      </c>
      <c r="J14" s="4"/>
      <c r="K14" s="72"/>
      <c r="L14" s="11">
        <v>3.5</v>
      </c>
      <c r="M14" s="4">
        <f t="shared" si="2"/>
        <v>94.188888888899996</v>
      </c>
      <c r="N14" s="4">
        <f t="shared" si="3"/>
        <v>94.144444444399994</v>
      </c>
      <c r="P14" s="87"/>
      <c r="Q14" s="39">
        <v>7</v>
      </c>
      <c r="R14" s="2">
        <v>0</v>
      </c>
      <c r="S14" s="2">
        <v>5</v>
      </c>
      <c r="T14" s="2">
        <v>19</v>
      </c>
      <c r="U14" s="2">
        <v>1</v>
      </c>
      <c r="V14" s="2">
        <v>8</v>
      </c>
      <c r="W14" s="2">
        <v>1</v>
      </c>
      <c r="X14" s="2">
        <v>0</v>
      </c>
      <c r="Y14" s="40">
        <v>947</v>
      </c>
      <c r="Z14" s="2">
        <v>5</v>
      </c>
      <c r="AA14" s="2">
        <v>42</v>
      </c>
    </row>
    <row r="15" spans="1:27" ht="15.5" x14ac:dyDescent="0.35">
      <c r="A15">
        <v>3</v>
      </c>
      <c r="B15" s="1">
        <v>94.169047618999997</v>
      </c>
      <c r="C15" s="1">
        <v>94.144444444399994</v>
      </c>
      <c r="D15" s="1">
        <v>2.4603174603199999E-2</v>
      </c>
      <c r="F15" s="72"/>
      <c r="G15" s="11">
        <v>4</v>
      </c>
      <c r="H15" s="4">
        <f t="shared" si="0"/>
        <v>94.142857142899999</v>
      </c>
      <c r="I15" s="4">
        <f t="shared" si="1"/>
        <v>94.1714285714</v>
      </c>
      <c r="J15" s="4"/>
      <c r="K15" s="72"/>
      <c r="L15" s="11">
        <v>4</v>
      </c>
      <c r="M15" s="4">
        <f t="shared" si="2"/>
        <v>94.155555555600003</v>
      </c>
      <c r="N15" s="4">
        <f t="shared" si="3"/>
        <v>94.138888888899999</v>
      </c>
      <c r="P15" s="87"/>
      <c r="Q15" s="39">
        <v>8</v>
      </c>
      <c r="R15" s="2">
        <v>15</v>
      </c>
      <c r="S15" s="2">
        <v>3</v>
      </c>
      <c r="T15" s="2">
        <v>9</v>
      </c>
      <c r="U15" s="2">
        <v>18</v>
      </c>
      <c r="V15" s="2">
        <v>9</v>
      </c>
      <c r="W15" s="2">
        <v>11</v>
      </c>
      <c r="X15" s="2">
        <v>12</v>
      </c>
      <c r="Y15" s="2">
        <v>11</v>
      </c>
      <c r="Z15" s="40">
        <v>875</v>
      </c>
      <c r="AA15" s="2">
        <v>11</v>
      </c>
    </row>
    <row r="16" spans="1:27" ht="15.5" x14ac:dyDescent="0.35">
      <c r="F16" s="72"/>
      <c r="G16" s="11">
        <v>4.5</v>
      </c>
      <c r="H16" s="4">
        <f>B14</f>
        <v>94.159523809500001</v>
      </c>
      <c r="I16" s="4">
        <f>B30</f>
        <v>94.173809523800003</v>
      </c>
      <c r="J16" s="4"/>
      <c r="K16" s="72"/>
      <c r="L16" s="11">
        <v>4.5</v>
      </c>
      <c r="M16" s="4">
        <f>C14</f>
        <v>94.155555555600003</v>
      </c>
      <c r="N16" s="4">
        <f>C30</f>
        <v>94.138888888899999</v>
      </c>
      <c r="P16" s="87"/>
      <c r="Q16" s="39">
        <v>9</v>
      </c>
      <c r="R16" s="2">
        <v>5</v>
      </c>
      <c r="S16" s="2">
        <v>7</v>
      </c>
      <c r="T16" s="2">
        <v>2</v>
      </c>
      <c r="U16" s="2">
        <v>18</v>
      </c>
      <c r="V16" s="2">
        <v>8</v>
      </c>
      <c r="W16" s="2">
        <v>6</v>
      </c>
      <c r="X16" s="2">
        <v>0</v>
      </c>
      <c r="Y16" s="2">
        <v>24</v>
      </c>
      <c r="Z16" s="2">
        <v>8</v>
      </c>
      <c r="AA16" s="40">
        <v>931</v>
      </c>
    </row>
    <row r="17" spans="1:14" x14ac:dyDescent="0.35">
      <c r="A17" t="s">
        <v>0</v>
      </c>
      <c r="B17" s="1" t="s">
        <v>1</v>
      </c>
      <c r="C17" s="1" t="s">
        <v>2</v>
      </c>
      <c r="D17" s="1" t="s">
        <v>3</v>
      </c>
      <c r="F17" s="73"/>
      <c r="G17" s="12">
        <v>5</v>
      </c>
      <c r="H17" s="4">
        <f>B15</f>
        <v>94.169047618999997</v>
      </c>
      <c r="I17" s="4">
        <f>B31</f>
        <v>94.176190476200006</v>
      </c>
      <c r="J17" s="4"/>
      <c r="K17" s="73"/>
      <c r="L17" s="12">
        <v>5</v>
      </c>
      <c r="M17" s="4">
        <f>C15</f>
        <v>94.144444444399994</v>
      </c>
      <c r="N17" s="4">
        <f>C31</f>
        <v>94.138888888899999</v>
      </c>
    </row>
    <row r="18" spans="1:14" x14ac:dyDescent="0.35">
      <c r="A18">
        <v>1E-4</v>
      </c>
      <c r="B18" s="1">
        <v>83.566666666700002</v>
      </c>
      <c r="C18" s="1">
        <v>84.2055555556</v>
      </c>
      <c r="D18" s="1">
        <v>-0.63888888888899997</v>
      </c>
    </row>
    <row r="19" spans="1:14" x14ac:dyDescent="0.35">
      <c r="A19">
        <v>1E-3</v>
      </c>
      <c r="B19" s="1">
        <v>89.976190476200003</v>
      </c>
      <c r="C19" s="1">
        <v>90.177777777800003</v>
      </c>
      <c r="D19" s="1">
        <v>-0.201587301587</v>
      </c>
    </row>
    <row r="20" spans="1:14" ht="18.5" x14ac:dyDescent="0.35">
      <c r="A20">
        <v>0.01</v>
      </c>
      <c r="B20" s="1">
        <v>92.795238095200006</v>
      </c>
      <c r="C20" s="1">
        <v>92.922222222200006</v>
      </c>
      <c r="D20" s="1">
        <v>-0.126984126984</v>
      </c>
      <c r="G20" s="84" t="s">
        <v>2</v>
      </c>
      <c r="H20" s="84"/>
      <c r="I20" s="84"/>
      <c r="J20" s="84"/>
      <c r="L20"/>
      <c r="M20"/>
      <c r="N20"/>
    </row>
    <row r="21" spans="1:14" ht="15.5" x14ac:dyDescent="0.35">
      <c r="A21">
        <v>0.1</v>
      </c>
      <c r="B21" s="1">
        <v>93.790476190500002</v>
      </c>
      <c r="C21" s="1">
        <v>93.922222222200006</v>
      </c>
      <c r="D21" s="1">
        <v>-0.131746031746</v>
      </c>
      <c r="G21" s="29" t="s">
        <v>10</v>
      </c>
      <c r="H21" s="31" t="s">
        <v>9</v>
      </c>
      <c r="I21" s="31" t="s">
        <v>20</v>
      </c>
      <c r="J21" s="27" t="s">
        <v>21</v>
      </c>
      <c r="L21"/>
      <c r="M21"/>
      <c r="N21"/>
    </row>
    <row r="22" spans="1:14" x14ac:dyDescent="0.35">
      <c r="A22">
        <v>0.5</v>
      </c>
      <c r="B22" s="1">
        <v>94.085714285700007</v>
      </c>
      <c r="C22" s="1">
        <v>94.1</v>
      </c>
      <c r="D22" s="1">
        <v>-1.42857142857E-2</v>
      </c>
      <c r="G22" s="17">
        <v>3.5</v>
      </c>
      <c r="H22" s="19" t="s">
        <v>5</v>
      </c>
      <c r="I22" s="42">
        <v>94.183333333299998</v>
      </c>
      <c r="J22" s="18">
        <v>94.22</v>
      </c>
      <c r="L22"/>
      <c r="M22"/>
      <c r="N22"/>
    </row>
    <row r="23" spans="1:14" x14ac:dyDescent="0.35">
      <c r="A23">
        <v>1</v>
      </c>
      <c r="B23" s="1">
        <v>94.140476190499996</v>
      </c>
      <c r="C23" s="1">
        <v>94.15</v>
      </c>
      <c r="D23" s="1">
        <v>-9.52380952381E-3</v>
      </c>
    </row>
    <row r="24" spans="1:14" x14ac:dyDescent="0.35">
      <c r="A24">
        <v>1.25</v>
      </c>
      <c r="B24" s="1">
        <v>94.154761904799997</v>
      </c>
      <c r="C24" s="1">
        <v>94.144444444399994</v>
      </c>
      <c r="D24" s="1">
        <v>1.0317460317500001E-2</v>
      </c>
    </row>
    <row r="25" spans="1:14" x14ac:dyDescent="0.35">
      <c r="A25">
        <v>1.5</v>
      </c>
      <c r="B25" s="1">
        <v>94.166666666699996</v>
      </c>
      <c r="C25" s="1">
        <v>94.138888888899999</v>
      </c>
      <c r="D25" s="1">
        <v>2.7777777777800002E-2</v>
      </c>
    </row>
    <row r="26" spans="1:14" x14ac:dyDescent="0.35">
      <c r="A26">
        <v>1.75</v>
      </c>
      <c r="B26" s="1">
        <v>94.166666666699996</v>
      </c>
      <c r="C26" s="1">
        <v>94.138888888899999</v>
      </c>
      <c r="D26" s="1">
        <v>2.7777777777800002E-2</v>
      </c>
    </row>
    <row r="27" spans="1:14" x14ac:dyDescent="0.35">
      <c r="A27">
        <v>2</v>
      </c>
      <c r="B27" s="1">
        <v>94.161904761900004</v>
      </c>
      <c r="C27" s="1">
        <v>94.15</v>
      </c>
      <c r="D27" s="1">
        <v>1.19047619048E-2</v>
      </c>
    </row>
    <row r="28" spans="1:14" x14ac:dyDescent="0.35">
      <c r="A28">
        <v>2.25</v>
      </c>
      <c r="B28" s="1">
        <v>94.164285714299993</v>
      </c>
      <c r="C28" s="1">
        <v>94.144444444399994</v>
      </c>
      <c r="D28" s="1">
        <v>1.98412698413E-2</v>
      </c>
    </row>
    <row r="29" spans="1:14" x14ac:dyDescent="0.35">
      <c r="A29">
        <v>2.5</v>
      </c>
      <c r="B29" s="1">
        <v>94.1714285714</v>
      </c>
      <c r="C29" s="1">
        <v>94.138888888899999</v>
      </c>
      <c r="D29" s="1">
        <v>3.25396825397E-2</v>
      </c>
    </row>
    <row r="30" spans="1:14" x14ac:dyDescent="0.35">
      <c r="A30">
        <v>2.75</v>
      </c>
      <c r="B30" s="1">
        <v>94.173809523800003</v>
      </c>
      <c r="C30" s="1">
        <v>94.138888888899999</v>
      </c>
      <c r="D30" s="1">
        <v>3.4920634920599998E-2</v>
      </c>
    </row>
    <row r="31" spans="1:14" x14ac:dyDescent="0.35">
      <c r="A31">
        <v>3</v>
      </c>
      <c r="B31" s="1">
        <v>94.176190476200006</v>
      </c>
      <c r="C31" s="1">
        <v>94.138888888899999</v>
      </c>
      <c r="D31" s="1">
        <v>3.7301587301599999E-2</v>
      </c>
    </row>
  </sheetData>
  <mergeCells count="10">
    <mergeCell ref="G20:J20"/>
    <mergeCell ref="P5:Q6"/>
    <mergeCell ref="R5:AA5"/>
    <mergeCell ref="P7:P16"/>
    <mergeCell ref="F1:I1"/>
    <mergeCell ref="K1:N1"/>
    <mergeCell ref="H2:I2"/>
    <mergeCell ref="M2:N2"/>
    <mergeCell ref="F4:F17"/>
    <mergeCell ref="K4:K17"/>
  </mergeCells>
  <conditionalFormatting sqref="J4:J1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baseColWidth="10" defaultRowHeight="14.5" x14ac:dyDescent="0.35"/>
  <cols>
    <col min="1" max="1" width="18.81640625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6" max="16" width="11.453125" customWidth="1"/>
    <col min="17" max="17" width="11.3632812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31</v>
      </c>
      <c r="Q1" s="35"/>
      <c r="R1" s="35"/>
      <c r="S1" s="36"/>
      <c r="T1" s="37">
        <f>J22/100</f>
        <v>0.93610000000000004</v>
      </c>
      <c r="U1" s="36" t="s">
        <v>23</v>
      </c>
      <c r="V1" s="36"/>
      <c r="W1" s="41">
        <f>I22/100</f>
        <v>0.93201666666700012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88.226190476200003</v>
      </c>
      <c r="C2" s="1">
        <v>88.561111111100004</v>
      </c>
      <c r="D2" s="1">
        <v>-0.33492063492099999</v>
      </c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13</v>
      </c>
    </row>
    <row r="3" spans="1:27" ht="15.5" x14ac:dyDescent="0.35">
      <c r="A3">
        <v>1E-3</v>
      </c>
      <c r="B3" s="1">
        <v>90.983333333299996</v>
      </c>
      <c r="C3" s="1">
        <v>91.2277777778</v>
      </c>
      <c r="D3" s="1">
        <v>-0.24444444444399999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",G22)</f>
        <v>C= 0,01</v>
      </c>
      <c r="R3" t="str">
        <f>_xlfn.CONCAT("Loss= ",H22)</f>
        <v>Loss= Hinge</v>
      </c>
    </row>
    <row r="4" spans="1:27" x14ac:dyDescent="0.35">
      <c r="A4">
        <v>0.01</v>
      </c>
      <c r="B4" s="1">
        <v>94.080952381000003</v>
      </c>
      <c r="C4" s="1">
        <v>94.25</v>
      </c>
      <c r="D4" s="1">
        <v>-0.169047619048</v>
      </c>
      <c r="F4" s="71" t="s">
        <v>10</v>
      </c>
      <c r="G4" s="10">
        <v>1E-4</v>
      </c>
      <c r="H4" s="4">
        <f>B2</f>
        <v>88.226190476200003</v>
      </c>
      <c r="I4" s="4">
        <f>B18</f>
        <v>89.635714285700004</v>
      </c>
      <c r="J4" s="4"/>
      <c r="K4" s="71" t="s">
        <v>10</v>
      </c>
      <c r="L4" s="10">
        <v>1E-4</v>
      </c>
      <c r="M4" s="4">
        <f>C2</f>
        <v>88.561111111100004</v>
      </c>
      <c r="N4" s="4">
        <f>C18</f>
        <v>89.938888888899996</v>
      </c>
    </row>
    <row r="5" spans="1:27" ht="15.5" x14ac:dyDescent="0.35">
      <c r="A5">
        <v>0.1</v>
      </c>
      <c r="B5" s="1">
        <v>92.195238095199997</v>
      </c>
      <c r="C5" s="1">
        <v>92.311111111100004</v>
      </c>
      <c r="D5" s="1">
        <v>-0.115873015873</v>
      </c>
      <c r="F5" s="72"/>
      <c r="G5" s="11">
        <v>1E-3</v>
      </c>
      <c r="H5" s="4">
        <f t="shared" ref="H5:H15" si="0">B3</f>
        <v>90.983333333299996</v>
      </c>
      <c r="I5" s="4">
        <f t="shared" ref="I5:I15" si="1">B19</f>
        <v>93.647619047600003</v>
      </c>
      <c r="J5" s="4"/>
      <c r="K5" s="72"/>
      <c r="L5" s="11">
        <v>1E-3</v>
      </c>
      <c r="M5" s="4">
        <f t="shared" ref="M5:M15" si="2">C3</f>
        <v>91.2277777778</v>
      </c>
      <c r="N5" s="4">
        <f t="shared" ref="N5:N15" si="3">C19</f>
        <v>93.716666666699993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0.5</v>
      </c>
      <c r="B6" s="1">
        <v>92.195238095199997</v>
      </c>
      <c r="C6" s="1">
        <v>92.311111111100004</v>
      </c>
      <c r="D6" s="1">
        <v>-0.115873015873</v>
      </c>
      <c r="F6" s="72"/>
      <c r="G6" s="11">
        <v>0.01</v>
      </c>
      <c r="H6" s="4">
        <f t="shared" si="0"/>
        <v>94.080952381000003</v>
      </c>
      <c r="I6" s="4">
        <f t="shared" si="1"/>
        <v>93.576190476199997</v>
      </c>
      <c r="J6" s="4"/>
      <c r="K6" s="72"/>
      <c r="L6" s="11">
        <v>0.01</v>
      </c>
      <c r="M6" s="4">
        <f t="shared" si="2"/>
        <v>94.25</v>
      </c>
      <c r="N6" s="4">
        <f t="shared" si="3"/>
        <v>93.4</v>
      </c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>
        <v>1</v>
      </c>
      <c r="B7" s="1">
        <v>92.195238095199997</v>
      </c>
      <c r="C7" s="1">
        <v>92.311111111100004</v>
      </c>
      <c r="D7" s="1">
        <v>-0.115873015873</v>
      </c>
      <c r="F7" s="72"/>
      <c r="G7" s="11">
        <v>0.1</v>
      </c>
      <c r="H7" s="4">
        <f t="shared" si="0"/>
        <v>92.195238095199997</v>
      </c>
      <c r="I7" s="4">
        <f t="shared" si="1"/>
        <v>93.45</v>
      </c>
      <c r="J7" s="4"/>
      <c r="K7" s="72"/>
      <c r="L7" s="11">
        <v>0.1</v>
      </c>
      <c r="M7" s="4">
        <f t="shared" si="2"/>
        <v>92.311111111100004</v>
      </c>
      <c r="N7" s="4">
        <f t="shared" si="3"/>
        <v>93.444444444400006</v>
      </c>
      <c r="P7" s="87" t="s">
        <v>28</v>
      </c>
      <c r="Q7" s="39">
        <v>0</v>
      </c>
      <c r="R7" s="40">
        <v>975</v>
      </c>
      <c r="S7" s="2">
        <v>0</v>
      </c>
      <c r="T7" s="2">
        <v>2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</row>
    <row r="8" spans="1:27" ht="15.5" x14ac:dyDescent="0.35">
      <c r="A8">
        <v>1.25</v>
      </c>
      <c r="B8" s="1">
        <v>92.195238095199997</v>
      </c>
      <c r="C8" s="1">
        <v>92.311111111100004</v>
      </c>
      <c r="D8" s="1">
        <v>-0.115873015873</v>
      </c>
      <c r="F8" s="72"/>
      <c r="G8" s="11">
        <v>0.5</v>
      </c>
      <c r="H8" s="4">
        <f t="shared" si="0"/>
        <v>92.195238095199997</v>
      </c>
      <c r="I8" s="4">
        <f t="shared" si="1"/>
        <v>93.445238095199997</v>
      </c>
      <c r="J8" s="4"/>
      <c r="K8" s="72"/>
      <c r="L8" s="11">
        <v>0.5</v>
      </c>
      <c r="M8" s="4">
        <f t="shared" si="2"/>
        <v>92.311111111100004</v>
      </c>
      <c r="N8" s="4">
        <f t="shared" si="3"/>
        <v>93.533333333300007</v>
      </c>
      <c r="P8" s="87"/>
      <c r="Q8" s="39">
        <v>1</v>
      </c>
      <c r="R8" s="2">
        <v>0</v>
      </c>
      <c r="S8" s="40">
        <v>1119</v>
      </c>
      <c r="T8" s="2">
        <v>3</v>
      </c>
      <c r="U8" s="2">
        <v>4</v>
      </c>
      <c r="V8" s="2">
        <v>0</v>
      </c>
      <c r="W8" s="2">
        <v>4</v>
      </c>
      <c r="X8" s="2">
        <v>0</v>
      </c>
      <c r="Y8" s="2">
        <v>0</v>
      </c>
      <c r="Z8" s="2">
        <v>5</v>
      </c>
      <c r="AA8" s="2">
        <v>0</v>
      </c>
    </row>
    <row r="9" spans="1:27" ht="15.5" x14ac:dyDescent="0.35">
      <c r="A9">
        <v>1.5</v>
      </c>
      <c r="B9" s="1">
        <v>92.195238095199997</v>
      </c>
      <c r="C9" s="1">
        <v>92.311111111100004</v>
      </c>
      <c r="D9" s="1">
        <v>-0.115873015873</v>
      </c>
      <c r="F9" s="72"/>
      <c r="G9" s="11">
        <v>1</v>
      </c>
      <c r="H9" s="4">
        <f t="shared" si="0"/>
        <v>92.195238095199997</v>
      </c>
      <c r="I9" s="4">
        <f t="shared" si="1"/>
        <v>93.876190476199994</v>
      </c>
      <c r="J9" s="4"/>
      <c r="K9" s="72"/>
      <c r="L9" s="11">
        <v>1</v>
      </c>
      <c r="M9" s="4">
        <f t="shared" si="2"/>
        <v>92.311111111100004</v>
      </c>
      <c r="N9" s="4">
        <f t="shared" si="3"/>
        <v>93.988888888899993</v>
      </c>
      <c r="P9" s="87"/>
      <c r="Q9" s="39">
        <v>2</v>
      </c>
      <c r="R9" s="2">
        <v>6</v>
      </c>
      <c r="S9" s="2">
        <v>2</v>
      </c>
      <c r="T9" s="40">
        <v>998</v>
      </c>
      <c r="U9" s="2">
        <v>6</v>
      </c>
      <c r="V9" s="2">
        <v>4</v>
      </c>
      <c r="W9" s="2">
        <v>0</v>
      </c>
      <c r="X9" s="2">
        <v>0</v>
      </c>
      <c r="Y9" s="2">
        <v>8</v>
      </c>
      <c r="Z9" s="2">
        <v>7</v>
      </c>
      <c r="AA9" s="2">
        <v>1</v>
      </c>
    </row>
    <row r="10" spans="1:27" ht="15.5" x14ac:dyDescent="0.35">
      <c r="A10">
        <v>1.75</v>
      </c>
      <c r="B10" s="1">
        <v>92.195238095199997</v>
      </c>
      <c r="C10" s="1">
        <v>92.311111111100004</v>
      </c>
      <c r="D10" s="1">
        <v>-0.115873015873</v>
      </c>
      <c r="F10" s="72"/>
      <c r="G10" s="11">
        <v>1.5</v>
      </c>
      <c r="H10" s="4">
        <f t="shared" si="0"/>
        <v>92.195238095199997</v>
      </c>
      <c r="I10" s="4">
        <f t="shared" si="1"/>
        <v>93.207142857099996</v>
      </c>
      <c r="J10" s="4"/>
      <c r="K10" s="72"/>
      <c r="L10" s="11">
        <v>1.5</v>
      </c>
      <c r="M10" s="4">
        <f t="shared" si="2"/>
        <v>92.311111111100004</v>
      </c>
      <c r="N10" s="4">
        <f t="shared" si="3"/>
        <v>93.216666666699993</v>
      </c>
      <c r="P10" s="87"/>
      <c r="Q10" s="39">
        <v>3</v>
      </c>
      <c r="R10" s="2">
        <v>7</v>
      </c>
      <c r="S10" s="2">
        <v>0</v>
      </c>
      <c r="T10" s="2">
        <v>10</v>
      </c>
      <c r="U10" s="40">
        <v>944</v>
      </c>
      <c r="V10" s="2">
        <v>0</v>
      </c>
      <c r="W10" s="2">
        <v>29</v>
      </c>
      <c r="X10" s="2">
        <v>0</v>
      </c>
      <c r="Y10" s="2">
        <v>10</v>
      </c>
      <c r="Z10" s="2">
        <v>9</v>
      </c>
      <c r="AA10" s="2">
        <v>1</v>
      </c>
    </row>
    <row r="11" spans="1:27" ht="15.5" x14ac:dyDescent="0.35">
      <c r="A11">
        <v>2</v>
      </c>
      <c r="B11" s="1">
        <v>92.195238095199997</v>
      </c>
      <c r="C11" s="1">
        <v>92.311111111100004</v>
      </c>
      <c r="D11" s="1">
        <v>-0.115873015873</v>
      </c>
      <c r="F11" s="72"/>
      <c r="G11" s="11">
        <v>2</v>
      </c>
      <c r="H11" s="4">
        <f t="shared" si="0"/>
        <v>92.195238095199997</v>
      </c>
      <c r="I11" s="4">
        <f t="shared" si="1"/>
        <v>93.430952380999997</v>
      </c>
      <c r="J11" s="4"/>
      <c r="K11" s="72"/>
      <c r="L11" s="11">
        <v>2</v>
      </c>
      <c r="M11" s="4">
        <f t="shared" si="2"/>
        <v>92.311111111100004</v>
      </c>
      <c r="N11" s="4">
        <f t="shared" si="3"/>
        <v>93.505555555599997</v>
      </c>
      <c r="P11" s="87"/>
      <c r="Q11" s="39">
        <v>4</v>
      </c>
      <c r="R11" s="2">
        <v>4</v>
      </c>
      <c r="S11" s="2">
        <v>2</v>
      </c>
      <c r="T11" s="2">
        <v>3</v>
      </c>
      <c r="U11" s="2">
        <v>0</v>
      </c>
      <c r="V11" s="40">
        <v>926</v>
      </c>
      <c r="W11" s="2">
        <v>1</v>
      </c>
      <c r="X11" s="2">
        <v>4</v>
      </c>
      <c r="Y11" s="2">
        <v>2</v>
      </c>
      <c r="Z11" s="2">
        <v>0</v>
      </c>
      <c r="AA11" s="2">
        <v>40</v>
      </c>
    </row>
    <row r="12" spans="1:27" ht="15.5" x14ac:dyDescent="0.35">
      <c r="A12">
        <v>2.25</v>
      </c>
      <c r="B12" s="1">
        <v>92.195238095199997</v>
      </c>
      <c r="C12" s="1">
        <v>92.311111111100004</v>
      </c>
      <c r="D12" s="1">
        <v>-0.115873015873</v>
      </c>
      <c r="F12" s="72"/>
      <c r="G12" s="11">
        <v>2.5</v>
      </c>
      <c r="H12" s="4">
        <f t="shared" si="0"/>
        <v>92.195238095199997</v>
      </c>
      <c r="I12" s="4">
        <f t="shared" si="1"/>
        <v>93.554761904800003</v>
      </c>
      <c r="J12" s="4"/>
      <c r="K12" s="72"/>
      <c r="L12" s="11">
        <v>2.5</v>
      </c>
      <c r="M12" s="4">
        <f t="shared" si="2"/>
        <v>92.311111111100004</v>
      </c>
      <c r="N12" s="4">
        <f t="shared" si="3"/>
        <v>93.5222222222</v>
      </c>
      <c r="P12" s="87"/>
      <c r="Q12" s="39">
        <v>5</v>
      </c>
      <c r="R12" s="2">
        <v>12</v>
      </c>
      <c r="S12" s="2">
        <v>0</v>
      </c>
      <c r="T12" s="2">
        <v>0</v>
      </c>
      <c r="U12" s="2">
        <v>8</v>
      </c>
      <c r="V12" s="2">
        <v>0</v>
      </c>
      <c r="W12" s="40">
        <v>866</v>
      </c>
      <c r="X12" s="2">
        <v>1</v>
      </c>
      <c r="Y12" s="2">
        <v>3</v>
      </c>
      <c r="Z12" s="2">
        <v>1</v>
      </c>
      <c r="AA12" s="2">
        <v>1</v>
      </c>
    </row>
    <row r="13" spans="1:27" ht="15.5" x14ac:dyDescent="0.35">
      <c r="A13">
        <v>2.5</v>
      </c>
      <c r="B13" s="1">
        <v>92.195238095199997</v>
      </c>
      <c r="C13" s="1">
        <v>92.311111111100004</v>
      </c>
      <c r="D13" s="1">
        <v>-0.115873015873</v>
      </c>
      <c r="F13" s="72"/>
      <c r="G13" s="11">
        <v>3</v>
      </c>
      <c r="H13" s="4">
        <f t="shared" si="0"/>
        <v>92.195238095199997</v>
      </c>
      <c r="I13" s="4">
        <f t="shared" si="1"/>
        <v>91.523809523799997</v>
      </c>
      <c r="J13" s="4"/>
      <c r="K13" s="72"/>
      <c r="L13" s="11">
        <v>3</v>
      </c>
      <c r="M13" s="4">
        <f t="shared" si="2"/>
        <v>92.311111111100004</v>
      </c>
      <c r="N13" s="4">
        <f t="shared" si="3"/>
        <v>91.7055555556</v>
      </c>
      <c r="P13" s="87"/>
      <c r="Q13" s="39">
        <v>6</v>
      </c>
      <c r="R13" s="2">
        <v>40</v>
      </c>
      <c r="S13" s="2">
        <v>4</v>
      </c>
      <c r="T13" s="2">
        <v>6</v>
      </c>
      <c r="U13" s="2">
        <v>1</v>
      </c>
      <c r="V13" s="2">
        <v>7</v>
      </c>
      <c r="W13" s="2">
        <v>40</v>
      </c>
      <c r="X13" s="40">
        <v>858</v>
      </c>
      <c r="Y13" s="2">
        <v>0</v>
      </c>
      <c r="Z13" s="2">
        <v>1</v>
      </c>
      <c r="AA13" s="2">
        <v>1</v>
      </c>
    </row>
    <row r="14" spans="1:27" ht="15.5" x14ac:dyDescent="0.35">
      <c r="A14">
        <v>2.75</v>
      </c>
      <c r="B14" s="1">
        <v>92.195238095199997</v>
      </c>
      <c r="C14" s="1">
        <v>92.311111111100004</v>
      </c>
      <c r="D14" s="1">
        <v>-0.115873015873</v>
      </c>
      <c r="F14" s="72"/>
      <c r="G14" s="11">
        <v>3.5</v>
      </c>
      <c r="H14" s="4">
        <f t="shared" si="0"/>
        <v>92.195238095199997</v>
      </c>
      <c r="I14" s="4">
        <f t="shared" si="1"/>
        <v>90.954761904799994</v>
      </c>
      <c r="J14" s="4"/>
      <c r="K14" s="72"/>
      <c r="L14" s="11">
        <v>3.5</v>
      </c>
      <c r="M14" s="4">
        <f t="shared" si="2"/>
        <v>92.311111111100004</v>
      </c>
      <c r="N14" s="4">
        <f t="shared" si="3"/>
        <v>90.805555555599994</v>
      </c>
      <c r="P14" s="87"/>
      <c r="Q14" s="39">
        <v>7</v>
      </c>
      <c r="R14" s="2">
        <v>1</v>
      </c>
      <c r="S14" s="2">
        <v>2</v>
      </c>
      <c r="T14" s="2">
        <v>28</v>
      </c>
      <c r="U14" s="2">
        <v>5</v>
      </c>
      <c r="V14" s="2">
        <v>0</v>
      </c>
      <c r="W14" s="2">
        <v>2</v>
      </c>
      <c r="X14" s="2">
        <v>0</v>
      </c>
      <c r="Y14" s="40">
        <v>967</v>
      </c>
      <c r="Z14" s="2">
        <v>4</v>
      </c>
      <c r="AA14" s="2">
        <v>19</v>
      </c>
    </row>
    <row r="15" spans="1:27" ht="15.5" x14ac:dyDescent="0.35">
      <c r="A15">
        <v>3</v>
      </c>
      <c r="B15" s="1">
        <v>92.195238095199997</v>
      </c>
      <c r="C15" s="1">
        <v>92.311111111100004</v>
      </c>
      <c r="D15" s="1">
        <v>-0.115873015873</v>
      </c>
      <c r="F15" s="72"/>
      <c r="G15" s="11">
        <v>4</v>
      </c>
      <c r="H15" s="4">
        <f t="shared" si="0"/>
        <v>92.195238095199997</v>
      </c>
      <c r="I15" s="4">
        <f t="shared" si="1"/>
        <v>89.659523809500001</v>
      </c>
      <c r="J15" s="4"/>
      <c r="K15" s="72"/>
      <c r="L15" s="11">
        <v>4</v>
      </c>
      <c r="M15" s="4">
        <f t="shared" si="2"/>
        <v>92.311111111100004</v>
      </c>
      <c r="N15" s="4">
        <f t="shared" si="3"/>
        <v>90.638888888899999</v>
      </c>
      <c r="P15" s="87"/>
      <c r="Q15" s="39">
        <v>8</v>
      </c>
      <c r="R15" s="2">
        <v>37</v>
      </c>
      <c r="S15" s="2">
        <v>9</v>
      </c>
      <c r="T15" s="2">
        <v>17</v>
      </c>
      <c r="U15" s="2">
        <v>15</v>
      </c>
      <c r="V15" s="2">
        <v>11</v>
      </c>
      <c r="W15" s="2">
        <v>83</v>
      </c>
      <c r="X15" s="2">
        <v>0</v>
      </c>
      <c r="Y15" s="2">
        <v>9</v>
      </c>
      <c r="Z15" s="40">
        <v>771</v>
      </c>
      <c r="AA15" s="2">
        <v>22</v>
      </c>
    </row>
    <row r="16" spans="1:27" ht="15.5" x14ac:dyDescent="0.35">
      <c r="F16" s="72"/>
      <c r="G16" s="11">
        <v>4.5</v>
      </c>
      <c r="H16" s="4">
        <f>B14</f>
        <v>92.195238095199997</v>
      </c>
      <c r="I16" s="4">
        <f>B30</f>
        <v>93.438095238100004</v>
      </c>
      <c r="J16" s="4"/>
      <c r="K16" s="72"/>
      <c r="L16" s="11">
        <v>4.5</v>
      </c>
      <c r="M16" s="4">
        <f>C14</f>
        <v>92.311111111100004</v>
      </c>
      <c r="N16" s="4">
        <f>C30</f>
        <v>93.077777777799994</v>
      </c>
      <c r="P16" s="87"/>
      <c r="Q16" s="39">
        <v>9</v>
      </c>
      <c r="R16" s="2">
        <v>15</v>
      </c>
      <c r="S16" s="2">
        <v>5</v>
      </c>
      <c r="T16" s="2">
        <v>0</v>
      </c>
      <c r="U16" s="2">
        <v>15</v>
      </c>
      <c r="V16" s="2">
        <v>11</v>
      </c>
      <c r="W16" s="2">
        <v>12</v>
      </c>
      <c r="X16" s="2">
        <v>0</v>
      </c>
      <c r="Y16" s="2">
        <v>11</v>
      </c>
      <c r="Z16" s="2">
        <v>3</v>
      </c>
      <c r="AA16" s="40">
        <v>937</v>
      </c>
    </row>
    <row r="17" spans="1:14" x14ac:dyDescent="0.35">
      <c r="A17" t="s">
        <v>0</v>
      </c>
      <c r="B17" s="1" t="s">
        <v>1</v>
      </c>
      <c r="C17" s="1" t="s">
        <v>2</v>
      </c>
      <c r="D17" s="1" t="s">
        <v>3</v>
      </c>
      <c r="F17" s="73"/>
      <c r="G17" s="12">
        <v>5</v>
      </c>
      <c r="H17" s="4">
        <f>B15</f>
        <v>92.195238095199997</v>
      </c>
      <c r="I17" s="4">
        <f>B31</f>
        <v>93.928571428599994</v>
      </c>
      <c r="J17" s="4"/>
      <c r="K17" s="73"/>
      <c r="L17" s="12">
        <v>5</v>
      </c>
      <c r="M17" s="4">
        <f>C15</f>
        <v>92.311111111100004</v>
      </c>
      <c r="N17" s="4">
        <f>C31</f>
        <v>93.755555555599997</v>
      </c>
    </row>
    <row r="18" spans="1:14" x14ac:dyDescent="0.35">
      <c r="A18">
        <v>1E-4</v>
      </c>
      <c r="B18" s="1">
        <v>89.635714285700004</v>
      </c>
      <c r="C18" s="1">
        <v>89.938888888899996</v>
      </c>
      <c r="D18" s="1">
        <v>-0.303174603175</v>
      </c>
    </row>
    <row r="19" spans="1:14" x14ac:dyDescent="0.35">
      <c r="A19">
        <v>1E-3</v>
      </c>
      <c r="B19" s="1">
        <v>93.647619047600003</v>
      </c>
      <c r="C19" s="1">
        <v>93.716666666699993</v>
      </c>
      <c r="D19" s="1">
        <v>-6.9047619047599998E-2</v>
      </c>
    </row>
    <row r="20" spans="1:14" ht="18.5" x14ac:dyDescent="0.35">
      <c r="A20">
        <v>0.01</v>
      </c>
      <c r="B20" s="1">
        <v>93.576190476199997</v>
      </c>
      <c r="C20" s="1">
        <v>93.4</v>
      </c>
      <c r="D20" s="1">
        <v>0.17619047619</v>
      </c>
      <c r="G20" s="84" t="s">
        <v>2</v>
      </c>
      <c r="H20" s="84"/>
      <c r="I20" s="84"/>
      <c r="J20" s="84"/>
      <c r="L20"/>
      <c r="M20"/>
      <c r="N20"/>
    </row>
    <row r="21" spans="1:14" ht="15.5" x14ac:dyDescent="0.35">
      <c r="A21">
        <v>0.1</v>
      </c>
      <c r="B21" s="1">
        <v>93.45</v>
      </c>
      <c r="C21" s="1">
        <v>93.444444444400006</v>
      </c>
      <c r="D21" s="1">
        <v>5.5555555555600001E-3</v>
      </c>
      <c r="G21" s="29" t="s">
        <v>10</v>
      </c>
      <c r="H21" s="31" t="s">
        <v>9</v>
      </c>
      <c r="I21" s="31" t="s">
        <v>20</v>
      </c>
      <c r="J21" s="27" t="s">
        <v>21</v>
      </c>
      <c r="L21"/>
      <c r="M21"/>
      <c r="N21"/>
    </row>
    <row r="22" spans="1:14" x14ac:dyDescent="0.35">
      <c r="A22">
        <v>0.5</v>
      </c>
      <c r="B22" s="1">
        <v>93.445238095199997</v>
      </c>
      <c r="C22" s="1">
        <v>93.533333333300007</v>
      </c>
      <c r="D22" s="1">
        <v>-8.8095238095200007E-2</v>
      </c>
      <c r="G22" s="17">
        <v>0.01</v>
      </c>
      <c r="H22" s="19" t="s">
        <v>5</v>
      </c>
      <c r="I22" s="42">
        <v>93.201666666700007</v>
      </c>
      <c r="J22" s="18">
        <v>93.61</v>
      </c>
      <c r="L22"/>
      <c r="M22"/>
      <c r="N22"/>
    </row>
    <row r="23" spans="1:14" x14ac:dyDescent="0.35">
      <c r="A23">
        <v>1</v>
      </c>
      <c r="B23" s="1">
        <v>93.876190476199994</v>
      </c>
      <c r="C23" s="1">
        <v>93.988888888899993</v>
      </c>
      <c r="D23" s="1">
        <v>-0.112698412698</v>
      </c>
    </row>
    <row r="24" spans="1:14" x14ac:dyDescent="0.35">
      <c r="A24">
        <v>1.25</v>
      </c>
      <c r="B24" s="1">
        <v>93.207142857099996</v>
      </c>
      <c r="C24" s="1">
        <v>93.216666666699993</v>
      </c>
      <c r="D24" s="1">
        <v>-9.52380952381E-3</v>
      </c>
    </row>
    <row r="25" spans="1:14" x14ac:dyDescent="0.35">
      <c r="A25">
        <v>1.5</v>
      </c>
      <c r="B25" s="1">
        <v>93.430952380999997</v>
      </c>
      <c r="C25" s="1">
        <v>93.505555555599997</v>
      </c>
      <c r="D25" s="1">
        <v>-7.4603174603199998E-2</v>
      </c>
    </row>
    <row r="26" spans="1:14" x14ac:dyDescent="0.35">
      <c r="A26">
        <v>1.75</v>
      </c>
      <c r="B26" s="1">
        <v>93.554761904800003</v>
      </c>
      <c r="C26" s="1">
        <v>93.5222222222</v>
      </c>
      <c r="D26" s="1">
        <v>3.25396825397E-2</v>
      </c>
    </row>
    <row r="27" spans="1:14" x14ac:dyDescent="0.35">
      <c r="A27">
        <v>2</v>
      </c>
      <c r="B27" s="1">
        <v>91.523809523799997</v>
      </c>
      <c r="C27" s="1">
        <v>91.7055555556</v>
      </c>
      <c r="D27" s="1">
        <v>-0.18174603174599999</v>
      </c>
    </row>
    <row r="28" spans="1:14" x14ac:dyDescent="0.35">
      <c r="A28">
        <v>2.25</v>
      </c>
      <c r="B28" s="1">
        <v>90.954761904799994</v>
      </c>
      <c r="C28" s="1">
        <v>90.805555555599994</v>
      </c>
      <c r="D28" s="1">
        <v>0.14920634920600001</v>
      </c>
    </row>
    <row r="29" spans="1:14" x14ac:dyDescent="0.35">
      <c r="A29">
        <v>2.5</v>
      </c>
      <c r="B29" s="1">
        <v>89.659523809500001</v>
      </c>
      <c r="C29" s="1">
        <v>90.638888888899999</v>
      </c>
      <c r="D29" s="1">
        <v>-0.97936507936499995</v>
      </c>
    </row>
    <row r="30" spans="1:14" x14ac:dyDescent="0.35">
      <c r="A30">
        <v>2.75</v>
      </c>
      <c r="B30" s="1">
        <v>93.438095238100004</v>
      </c>
      <c r="C30" s="1">
        <v>93.077777777799994</v>
      </c>
      <c r="D30" s="1">
        <v>0.36031746031700002</v>
      </c>
    </row>
    <row r="31" spans="1:14" x14ac:dyDescent="0.35">
      <c r="A31">
        <v>3</v>
      </c>
      <c r="B31" s="1">
        <v>93.928571428599994</v>
      </c>
      <c r="C31" s="1">
        <v>93.755555555599997</v>
      </c>
      <c r="D31" s="1">
        <v>0.17301587301599999</v>
      </c>
    </row>
  </sheetData>
  <mergeCells count="10">
    <mergeCell ref="P5:Q6"/>
    <mergeCell ref="R5:AA5"/>
    <mergeCell ref="P7:P16"/>
    <mergeCell ref="G20:J20"/>
    <mergeCell ref="F1:I1"/>
    <mergeCell ref="K1:N1"/>
    <mergeCell ref="H2:I2"/>
    <mergeCell ref="M2:N2"/>
    <mergeCell ref="F4:F17"/>
    <mergeCell ref="K4:K17"/>
  </mergeCells>
  <conditionalFormatting sqref="J4:J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workbookViewId="0">
      <selection sqref="A1:I1"/>
    </sheetView>
  </sheetViews>
  <sheetFormatPr baseColWidth="10" defaultRowHeight="14.5" x14ac:dyDescent="0.35"/>
  <cols>
    <col min="1" max="1" width="3.54296875" customWidth="1"/>
    <col min="3" max="3" width="10.08984375" bestFit="1" customWidth="1"/>
    <col min="4" max="4" width="12.90625" customWidth="1"/>
    <col min="5" max="5" width="4.81640625" customWidth="1"/>
    <col min="6" max="6" width="3.54296875" customWidth="1"/>
    <col min="8" max="8" width="14.1796875" bestFit="1" customWidth="1"/>
    <col min="9" max="9" width="13.26953125" bestFit="1" customWidth="1"/>
    <col min="10" max="10" width="13.26953125" customWidth="1"/>
    <col min="11" max="11" width="3.54296875" bestFit="1" customWidth="1"/>
    <col min="12" max="15" width="13.26953125" customWidth="1"/>
    <col min="16" max="16" width="3.54296875" bestFit="1" customWidth="1"/>
    <col min="17" max="19" width="13.26953125" customWidth="1"/>
    <col min="21" max="21" width="3.54296875" customWidth="1"/>
    <col min="23" max="24" width="12.90625" customWidth="1"/>
    <col min="25" max="25" width="4.81640625" customWidth="1"/>
    <col min="26" max="26" width="3.54296875" customWidth="1"/>
    <col min="28" max="29" width="12.90625" customWidth="1"/>
    <col min="31" max="31" width="3.54296875" customWidth="1"/>
    <col min="33" max="34" width="13.26953125" customWidth="1"/>
    <col min="35" max="35" width="4.81640625" customWidth="1"/>
    <col min="36" max="36" width="3.54296875" customWidth="1"/>
    <col min="38" max="39" width="13.26953125" customWidth="1"/>
  </cols>
  <sheetData>
    <row r="1" spans="1:39" ht="21" x14ac:dyDescent="0.5">
      <c r="A1" s="74" t="s">
        <v>11</v>
      </c>
      <c r="B1" s="74"/>
      <c r="C1" s="74"/>
      <c r="D1" s="74"/>
      <c r="E1" s="74"/>
      <c r="F1" s="74"/>
      <c r="G1" s="74"/>
      <c r="H1" s="74"/>
      <c r="I1" s="74"/>
      <c r="J1" s="26"/>
      <c r="K1" s="74" t="s">
        <v>35</v>
      </c>
      <c r="L1" s="74"/>
      <c r="M1" s="74"/>
      <c r="N1" s="74"/>
      <c r="O1" s="74"/>
      <c r="P1" s="74"/>
      <c r="Q1" s="74"/>
      <c r="R1" s="74"/>
      <c r="S1" s="74"/>
      <c r="U1" s="74" t="s">
        <v>34</v>
      </c>
      <c r="V1" s="74"/>
      <c r="W1" s="74"/>
      <c r="X1" s="74"/>
      <c r="Y1" s="74"/>
      <c r="Z1" s="74"/>
      <c r="AA1" s="74"/>
      <c r="AB1" s="74"/>
      <c r="AC1" s="74"/>
      <c r="AE1" s="74" t="s">
        <v>12</v>
      </c>
      <c r="AF1" s="74"/>
      <c r="AG1" s="74"/>
      <c r="AH1" s="74"/>
      <c r="AI1" s="74"/>
      <c r="AJ1" s="74"/>
      <c r="AK1" s="74"/>
      <c r="AL1" s="74"/>
      <c r="AM1" s="74"/>
    </row>
    <row r="2" spans="1:39" ht="18.5" x14ac:dyDescent="0.35">
      <c r="A2" s="75" t="str">
        <f>Cifar10_RawPixel!F1</f>
        <v>Training Accuracy</v>
      </c>
      <c r="B2" s="75">
        <f>Cifar10_RawPixel!G1</f>
        <v>0</v>
      </c>
      <c r="C2" s="75">
        <f>Cifar10_RawPixel!H1</f>
        <v>0</v>
      </c>
      <c r="D2" s="75">
        <f>Cifar10_RawPixel!I1</f>
        <v>0</v>
      </c>
      <c r="E2" s="9"/>
      <c r="F2" s="75" t="str">
        <f>Cifar10_RawPixel!K1</f>
        <v>Validation Accuracy</v>
      </c>
      <c r="G2" s="75">
        <f>Cifar10_RawPixel!L1</f>
        <v>0</v>
      </c>
      <c r="H2" s="75">
        <f>Cifar10_RawPixel!M1</f>
        <v>0</v>
      </c>
      <c r="I2" s="75">
        <f>Cifar10_RawPixel!N1</f>
        <v>0</v>
      </c>
      <c r="K2" s="75" t="str">
        <f>Cifar10_RawPixelGray!F1</f>
        <v>Training Accuracy</v>
      </c>
      <c r="L2" s="75"/>
      <c r="M2" s="75"/>
      <c r="N2" s="75"/>
      <c r="O2" s="9"/>
      <c r="P2" s="75" t="s">
        <v>8</v>
      </c>
      <c r="Q2" s="75"/>
      <c r="R2" s="75"/>
      <c r="S2" s="75"/>
      <c r="U2" s="75" t="str">
        <f>Cifar10_DownsHOG!F1</f>
        <v>Training Accuracy</v>
      </c>
      <c r="V2" s="75"/>
      <c r="W2" s="75"/>
      <c r="X2" s="75"/>
      <c r="Y2" s="9"/>
      <c r="Z2" s="75" t="s">
        <v>8</v>
      </c>
      <c r="AA2" s="75"/>
      <c r="AB2" s="75"/>
      <c r="AC2" s="75"/>
      <c r="AE2" s="75" t="s">
        <v>7</v>
      </c>
      <c r="AF2" s="75"/>
      <c r="AG2" s="75"/>
      <c r="AH2" s="75"/>
      <c r="AI2" s="9"/>
      <c r="AJ2" s="75" t="s">
        <v>8</v>
      </c>
      <c r="AK2" s="75"/>
      <c r="AL2" s="75"/>
      <c r="AM2" s="75"/>
    </row>
    <row r="3" spans="1:39" ht="15.5" x14ac:dyDescent="0.35">
      <c r="A3" s="5"/>
      <c r="B3" s="5"/>
      <c r="C3" s="76" t="s">
        <v>9</v>
      </c>
      <c r="D3" s="77"/>
      <c r="E3" s="6">
        <f>Cifar10_RawPixel!J2</f>
        <v>0</v>
      </c>
      <c r="F3" s="5">
        <f>Cifar10_RawPixel!K2</f>
        <v>0</v>
      </c>
      <c r="G3" s="5"/>
      <c r="H3" s="76" t="s">
        <v>9</v>
      </c>
      <c r="I3" s="77"/>
      <c r="J3" s="6"/>
      <c r="K3" s="5"/>
      <c r="L3" s="5"/>
      <c r="M3" s="76" t="s">
        <v>9</v>
      </c>
      <c r="N3" s="77"/>
      <c r="O3" s="6"/>
      <c r="P3" s="5"/>
      <c r="Q3" s="5"/>
      <c r="R3" s="76" t="s">
        <v>9</v>
      </c>
      <c r="S3" s="77"/>
      <c r="U3" s="5"/>
      <c r="V3" s="5"/>
      <c r="W3" s="76" t="s">
        <v>9</v>
      </c>
      <c r="X3" s="77"/>
      <c r="Y3" s="6"/>
      <c r="Z3" s="5"/>
      <c r="AA3" s="5"/>
      <c r="AB3" s="76" t="s">
        <v>9</v>
      </c>
      <c r="AC3" s="77"/>
      <c r="AE3" s="5"/>
      <c r="AF3" s="5"/>
      <c r="AG3" s="76" t="s">
        <v>9</v>
      </c>
      <c r="AH3" s="77"/>
      <c r="AI3" s="6"/>
      <c r="AJ3" s="5"/>
      <c r="AK3" s="5"/>
      <c r="AL3" s="76" t="s">
        <v>9</v>
      </c>
      <c r="AM3" s="77"/>
    </row>
    <row r="4" spans="1:39" x14ac:dyDescent="0.35">
      <c r="A4" s="5"/>
      <c r="B4" s="7"/>
      <c r="C4" s="13" t="s">
        <v>5</v>
      </c>
      <c r="D4" s="14" t="s">
        <v>6</v>
      </c>
      <c r="E4" s="8"/>
      <c r="F4" s="5"/>
      <c r="G4" s="7"/>
      <c r="H4" s="13" t="s">
        <v>5</v>
      </c>
      <c r="I4" s="14" t="s">
        <v>6</v>
      </c>
      <c r="J4" s="8"/>
      <c r="K4" s="5"/>
      <c r="L4" s="7"/>
      <c r="M4" s="13" t="s">
        <v>5</v>
      </c>
      <c r="N4" s="14" t="s">
        <v>6</v>
      </c>
      <c r="O4" s="8"/>
      <c r="P4" s="5"/>
      <c r="Q4" s="7"/>
      <c r="R4" s="13" t="s">
        <v>5</v>
      </c>
      <c r="S4" s="14" t="s">
        <v>6</v>
      </c>
      <c r="U4" s="5"/>
      <c r="V4" s="25"/>
      <c r="W4" s="13" t="s">
        <v>5</v>
      </c>
      <c r="X4" s="14" t="s">
        <v>6</v>
      </c>
      <c r="Y4" s="8"/>
      <c r="Z4" s="5"/>
      <c r="AA4" s="25"/>
      <c r="AB4" s="13" t="s">
        <v>5</v>
      </c>
      <c r="AC4" s="14" t="s">
        <v>6</v>
      </c>
      <c r="AE4" s="5"/>
      <c r="AF4" s="25"/>
      <c r="AG4" s="13" t="s">
        <v>5</v>
      </c>
      <c r="AH4" s="14" t="s">
        <v>6</v>
      </c>
      <c r="AI4" s="8"/>
      <c r="AJ4" s="5"/>
      <c r="AK4" s="7"/>
      <c r="AL4" s="13" t="s">
        <v>5</v>
      </c>
      <c r="AM4" s="14" t="s">
        <v>6</v>
      </c>
    </row>
    <row r="5" spans="1:39" ht="14.5" customHeight="1" x14ac:dyDescent="0.35">
      <c r="A5" s="71" t="s">
        <v>10</v>
      </c>
      <c r="B5" s="10">
        <f>Cifar10_RawPixel!G4</f>
        <v>9.9999999999999995E-8</v>
      </c>
      <c r="C5" s="4">
        <f>Cifar10_RawPixel!H4</f>
        <v>45.048571428599999</v>
      </c>
      <c r="D5" s="4">
        <f>Cifar10_RawPixel!I4</f>
        <v>47.425714285700003</v>
      </c>
      <c r="E5" s="4"/>
      <c r="F5" s="71" t="s">
        <v>10</v>
      </c>
      <c r="G5" s="10">
        <f>Cifar10_RawPixel!L4</f>
        <v>9.9999999999999995E-8</v>
      </c>
      <c r="H5" s="4">
        <f>Cifar10_RawPixel!M4</f>
        <v>39.119999999999997</v>
      </c>
      <c r="I5" s="4">
        <f>Cifar10_RawPixel!N4</f>
        <v>39.346666666700003</v>
      </c>
      <c r="J5" s="4"/>
      <c r="K5" s="71" t="str">
        <f>Cifar10_RawPixelGray!F4</f>
        <v>C</v>
      </c>
      <c r="L5" s="10">
        <f>Cifar10_RawPixelGray!G4</f>
        <v>9.9999999999999995E-8</v>
      </c>
      <c r="M5" s="4">
        <f>Cifar10_RawPixelGray!H4</f>
        <v>13.442857142899999</v>
      </c>
      <c r="N5" s="4">
        <f>Cifar10_RawPixelGray!I4</f>
        <v>12.628571428600001</v>
      </c>
      <c r="O5" s="4"/>
      <c r="P5" s="71" t="s">
        <v>10</v>
      </c>
      <c r="Q5" s="10">
        <f>Cifar10_RawPixelGray!L4</f>
        <v>9.9999999999999995E-8</v>
      </c>
      <c r="R5" s="4">
        <f>Cifar10_RawPixelGray!M4</f>
        <v>13.7066666667</v>
      </c>
      <c r="S5" s="4">
        <f>Cifar10_RawPixelGray!N4</f>
        <v>12.9866666667</v>
      </c>
      <c r="U5" s="71" t="s">
        <v>10</v>
      </c>
      <c r="V5" s="22">
        <f>Cifar10_DownsHOG!G4</f>
        <v>1E-4</v>
      </c>
      <c r="W5" s="54">
        <f>Cifar10_DownsHOG!H4</f>
        <v>15.2571428571</v>
      </c>
      <c r="X5" s="54">
        <f>Cifar10_DownsHOG!I4</f>
        <v>10.274285714299999</v>
      </c>
      <c r="Y5" s="54"/>
      <c r="Z5" s="71" t="s">
        <v>10</v>
      </c>
      <c r="AA5" s="22">
        <f>Cifar10_DownsHOG!L4</f>
        <v>1E-4</v>
      </c>
      <c r="AB5" s="54">
        <f>Cifar10_DownsHOG!M4</f>
        <v>15.493333333300001</v>
      </c>
      <c r="AC5" s="54">
        <f>Cifar10_DownsHOG!N4</f>
        <v>10.6266666667</v>
      </c>
      <c r="AE5" s="88" t="s">
        <v>10</v>
      </c>
      <c r="AF5" s="22">
        <f>Cifar10_BOW!G4</f>
        <v>1E-4</v>
      </c>
      <c r="AG5" s="51">
        <f>Cifar10_BOW!H4</f>
        <v>31.231428571399999</v>
      </c>
      <c r="AH5" s="51">
        <f>Cifar10_BOW!I4</f>
        <v>33.017142857099998</v>
      </c>
      <c r="AI5" s="4"/>
      <c r="AJ5" s="71" t="s">
        <v>10</v>
      </c>
      <c r="AK5" s="22">
        <f>Cifar10_BOW!L4</f>
        <v>1E-4</v>
      </c>
      <c r="AL5" s="51">
        <f>Cifar10_BOW!M4</f>
        <v>30.006666666699999</v>
      </c>
      <c r="AM5" s="51">
        <f>Cifar10_BOW!N4</f>
        <v>31.66</v>
      </c>
    </row>
    <row r="6" spans="1:39" ht="14.5" customHeight="1" x14ac:dyDescent="0.35">
      <c r="A6" s="72"/>
      <c r="B6" s="11">
        <f>Cifar10_RawPixel!G5</f>
        <v>9.9999999999999995E-7</v>
      </c>
      <c r="C6" s="4">
        <f>Cifar10_RawPixel!H5</f>
        <v>47.76</v>
      </c>
      <c r="D6" s="4">
        <f>Cifar10_RawPixel!I5</f>
        <v>50.788571428600001</v>
      </c>
      <c r="E6" s="4"/>
      <c r="F6" s="72"/>
      <c r="G6" s="11">
        <f>Cifar10_RawPixel!L5</f>
        <v>9.9999999999999995E-7</v>
      </c>
      <c r="H6" s="4">
        <f>Cifar10_RawPixel!M5</f>
        <v>37.6733333333</v>
      </c>
      <c r="I6" s="4">
        <f>Cifar10_RawPixel!N5</f>
        <v>37.4666666667</v>
      </c>
      <c r="J6" s="4"/>
      <c r="K6" s="72">
        <f>Cifar10_RawPixelGray!F5</f>
        <v>0</v>
      </c>
      <c r="L6" s="11">
        <f>Cifar10_RawPixelGray!G5</f>
        <v>9.9999999999999995E-7</v>
      </c>
      <c r="M6" s="4">
        <f>Cifar10_RawPixelGray!H5</f>
        <v>22.282857142899999</v>
      </c>
      <c r="N6" s="4">
        <f>Cifar10_RawPixelGray!I5</f>
        <v>22.014285714300001</v>
      </c>
      <c r="O6" s="4"/>
      <c r="P6" s="72"/>
      <c r="Q6" s="11">
        <f>Cifar10_RawPixelGray!L5</f>
        <v>9.9999999999999995E-7</v>
      </c>
      <c r="R6" s="4">
        <f>Cifar10_RawPixelGray!M5</f>
        <v>21.58</v>
      </c>
      <c r="S6" s="4">
        <f>Cifar10_RawPixelGray!N5</f>
        <v>22.0133333333</v>
      </c>
      <c r="U6" s="72"/>
      <c r="V6" s="23">
        <f>Cifar10_DownsHOG!G5</f>
        <v>1E-3</v>
      </c>
      <c r="W6" s="54">
        <f>Cifar10_DownsHOG!H5</f>
        <v>15.2571428571</v>
      </c>
      <c r="X6" s="54">
        <f>Cifar10_DownsHOG!I5</f>
        <v>12.32</v>
      </c>
      <c r="Y6" s="54"/>
      <c r="Z6" s="72"/>
      <c r="AA6" s="23">
        <f>Cifar10_DownsHOG!L5</f>
        <v>1E-3</v>
      </c>
      <c r="AB6" s="54">
        <f>Cifar10_DownsHOG!M5</f>
        <v>15.493333333300001</v>
      </c>
      <c r="AC6" s="54">
        <f>Cifar10_DownsHOG!N5</f>
        <v>12.186666666700001</v>
      </c>
      <c r="AE6" s="89"/>
      <c r="AF6" s="23">
        <f>Cifar10_BOW!G5</f>
        <v>1E-3</v>
      </c>
      <c r="AG6" s="51">
        <f>Cifar10_BOW!H5</f>
        <v>14.554285714300001</v>
      </c>
      <c r="AH6" s="51">
        <f>Cifar10_BOW!I5</f>
        <v>34.291428571399997</v>
      </c>
      <c r="AI6" s="4"/>
      <c r="AJ6" s="72"/>
      <c r="AK6" s="23">
        <f>Cifar10_BOW!L5</f>
        <v>1E-3</v>
      </c>
      <c r="AL6" s="51">
        <f>Cifar10_BOW!M5</f>
        <v>14.073333333300001</v>
      </c>
      <c r="AM6" s="51">
        <f>Cifar10_BOW!N5</f>
        <v>32.306666666700004</v>
      </c>
    </row>
    <row r="7" spans="1:39" x14ac:dyDescent="0.35">
      <c r="A7" s="72"/>
      <c r="B7" s="11">
        <f>Cifar10_RawPixel!G6</f>
        <v>1.0000000000000001E-5</v>
      </c>
      <c r="C7" s="4">
        <f>Cifar10_RawPixel!H6</f>
        <v>46.9</v>
      </c>
      <c r="D7" s="4">
        <f>Cifar10_RawPixel!I6</f>
        <v>41.162857142900002</v>
      </c>
      <c r="E7" s="4"/>
      <c r="F7" s="72"/>
      <c r="G7" s="11">
        <f>Cifar10_RawPixel!L6</f>
        <v>1.0000000000000001E-5</v>
      </c>
      <c r="H7" s="4">
        <f>Cifar10_RawPixel!M6</f>
        <v>33.7866666667</v>
      </c>
      <c r="I7" s="4">
        <f>Cifar10_RawPixel!N6</f>
        <v>28.406666666700001</v>
      </c>
      <c r="J7" s="4"/>
      <c r="K7" s="72">
        <f>Cifar10_RawPixelGray!F6</f>
        <v>0</v>
      </c>
      <c r="L7" s="11">
        <f>Cifar10_RawPixelGray!G6</f>
        <v>1.0000000000000001E-5</v>
      </c>
      <c r="M7" s="4">
        <f>Cifar10_RawPixelGray!H6</f>
        <v>25.457142857099999</v>
      </c>
      <c r="N7" s="4">
        <f>Cifar10_RawPixelGray!I6</f>
        <v>26.317142857099999</v>
      </c>
      <c r="O7" s="4"/>
      <c r="P7" s="72"/>
      <c r="Q7" s="11">
        <f>Cifar10_RawPixelGray!L6</f>
        <v>1.0000000000000001E-5</v>
      </c>
      <c r="R7" s="4">
        <f>Cifar10_RawPixelGray!M6</f>
        <v>24.973333333300001</v>
      </c>
      <c r="S7" s="4">
        <f>Cifar10_RawPixelGray!N6</f>
        <v>26.046666666699998</v>
      </c>
      <c r="U7" s="72"/>
      <c r="V7" s="23">
        <f>Cifar10_DownsHOG!G6</f>
        <v>2.5000000000000001E-3</v>
      </c>
      <c r="W7" s="54">
        <f>Cifar10_DownsHOG!H6</f>
        <v>15.2571428571</v>
      </c>
      <c r="X7" s="54">
        <f>Cifar10_DownsHOG!I6</f>
        <v>13.0971428571</v>
      </c>
      <c r="Y7" s="54"/>
      <c r="Z7" s="72"/>
      <c r="AA7" s="23">
        <f>Cifar10_DownsHOG!L6</f>
        <v>2.5000000000000001E-3</v>
      </c>
      <c r="AB7" s="54">
        <f>Cifar10_DownsHOG!M6</f>
        <v>15.493333333300001</v>
      </c>
      <c r="AC7" s="54">
        <f>Cifar10_DownsHOG!N6</f>
        <v>13.1733333333</v>
      </c>
      <c r="AE7" s="89"/>
      <c r="AF7" s="23">
        <f>Cifar10_BOW!G6</f>
        <v>0.01</v>
      </c>
      <c r="AG7" s="51">
        <f>Cifar10_BOW!H6</f>
        <v>14.1514285714</v>
      </c>
      <c r="AH7" s="51">
        <f>Cifar10_BOW!I6</f>
        <v>34.54</v>
      </c>
      <c r="AI7" s="4"/>
      <c r="AJ7" s="72"/>
      <c r="AK7" s="23">
        <f>Cifar10_BOW!L6</f>
        <v>0.01</v>
      </c>
      <c r="AL7" s="51">
        <f>Cifar10_BOW!M6</f>
        <v>13.94</v>
      </c>
      <c r="AM7" s="51">
        <f>Cifar10_BOW!N6</f>
        <v>32.306666666700004</v>
      </c>
    </row>
    <row r="8" spans="1:39" x14ac:dyDescent="0.35">
      <c r="A8" s="72"/>
      <c r="B8" s="11">
        <f>Cifar10_RawPixel!G7</f>
        <v>1E-4</v>
      </c>
      <c r="C8" s="4">
        <f>Cifar10_RawPixel!H7</f>
        <v>21.645714285699999</v>
      </c>
      <c r="D8" s="4">
        <f>Cifar10_RawPixel!I7</f>
        <v>33.411428571400002</v>
      </c>
      <c r="E8" s="4"/>
      <c r="F8" s="72"/>
      <c r="G8" s="11">
        <f>Cifar10_RawPixel!L7</f>
        <v>1E-4</v>
      </c>
      <c r="H8" s="4">
        <f>Cifar10_RawPixel!M7</f>
        <v>17.3</v>
      </c>
      <c r="I8" s="4">
        <f>Cifar10_RawPixel!N7</f>
        <v>24.813333333300001</v>
      </c>
      <c r="J8" s="4"/>
      <c r="K8" s="72">
        <f>Cifar10_RawPixelGray!F7</f>
        <v>0</v>
      </c>
      <c r="L8" s="11">
        <f>Cifar10_RawPixelGray!G7</f>
        <v>1E-4</v>
      </c>
      <c r="M8" s="4">
        <f>Cifar10_RawPixelGray!H7</f>
        <v>29.308571428600001</v>
      </c>
      <c r="N8" s="4">
        <f>Cifar10_RawPixelGray!I7</f>
        <v>30.274285714299999</v>
      </c>
      <c r="O8" s="4"/>
      <c r="P8" s="72"/>
      <c r="Q8" s="11">
        <f>Cifar10_RawPixelGray!L7</f>
        <v>1E-4</v>
      </c>
      <c r="R8" s="4">
        <f>Cifar10_RawPixelGray!M7</f>
        <v>28.186666666699999</v>
      </c>
      <c r="S8" s="4">
        <f>Cifar10_RawPixelGray!N7</f>
        <v>29.12</v>
      </c>
      <c r="U8" s="72"/>
      <c r="V8" s="23">
        <f>Cifar10_DownsHOG!G7</f>
        <v>5.0000000000000001E-3</v>
      </c>
      <c r="W8" s="54">
        <f>Cifar10_DownsHOG!H7</f>
        <v>15.2571428571</v>
      </c>
      <c r="X8" s="54">
        <f>Cifar10_DownsHOG!I7</f>
        <v>19.2</v>
      </c>
      <c r="Y8" s="54"/>
      <c r="Z8" s="72"/>
      <c r="AA8" s="23">
        <f>Cifar10_DownsHOG!L7</f>
        <v>5.0000000000000001E-3</v>
      </c>
      <c r="AB8" s="54">
        <f>Cifar10_DownsHOG!M7</f>
        <v>15.493333333300001</v>
      </c>
      <c r="AC8" s="54">
        <f>Cifar10_DownsHOG!N7</f>
        <v>19.773333333299998</v>
      </c>
      <c r="AE8" s="89"/>
      <c r="AF8" s="23">
        <f>Cifar10_BOW!G7</f>
        <v>2.5000000000000001E-2</v>
      </c>
      <c r="AG8" s="51">
        <f>Cifar10_BOW!H7</f>
        <v>15.28</v>
      </c>
      <c r="AH8" s="51">
        <f>Cifar10_BOW!I7</f>
        <v>34.548571428599999</v>
      </c>
      <c r="AI8" s="4"/>
      <c r="AJ8" s="72"/>
      <c r="AK8" s="23">
        <f>Cifar10_BOW!L7</f>
        <v>2.5000000000000001E-2</v>
      </c>
      <c r="AL8" s="51">
        <f>Cifar10_BOW!M7</f>
        <v>14.7133333333</v>
      </c>
      <c r="AM8" s="51">
        <f>Cifar10_BOW!N7</f>
        <v>32.3533333333</v>
      </c>
    </row>
    <row r="9" spans="1:39" x14ac:dyDescent="0.35">
      <c r="A9" s="72"/>
      <c r="B9" s="11">
        <f>Cifar10_RawPixel!G8</f>
        <v>2.5000000000000001E-4</v>
      </c>
      <c r="C9" s="4">
        <f>Cifar10_RawPixel!H8</f>
        <v>40.1714285714</v>
      </c>
      <c r="D9" s="4">
        <f>Cifar10_RawPixel!I8</f>
        <v>28.1485714286</v>
      </c>
      <c r="E9" s="4"/>
      <c r="F9" s="72"/>
      <c r="G9" s="11">
        <f>Cifar10_RawPixel!L8</f>
        <v>2.5000000000000001E-4</v>
      </c>
      <c r="H9" s="4">
        <f>Cifar10_RawPixel!M8</f>
        <v>27.1266666667</v>
      </c>
      <c r="I9" s="4">
        <f>Cifar10_RawPixel!N8</f>
        <v>21.633333333300001</v>
      </c>
      <c r="J9" s="4"/>
      <c r="K9" s="72">
        <f>Cifar10_RawPixelGray!F8</f>
        <v>0</v>
      </c>
      <c r="L9" s="11">
        <f>Cifar10_RawPixelGray!G8</f>
        <v>2.5000000000000001E-4</v>
      </c>
      <c r="M9" s="4">
        <f>Cifar10_RawPixelGray!H8</f>
        <v>29.24</v>
      </c>
      <c r="N9" s="4">
        <f>Cifar10_RawPixelGray!I8</f>
        <v>31.294285714299999</v>
      </c>
      <c r="O9" s="4"/>
      <c r="P9" s="72"/>
      <c r="Q9" s="11">
        <f>Cifar10_RawPixelGray!L8</f>
        <v>2.5000000000000001E-4</v>
      </c>
      <c r="R9" s="4">
        <f>Cifar10_RawPixelGray!M8</f>
        <v>27.833333333300001</v>
      </c>
      <c r="S9" s="4">
        <f>Cifar10_RawPixelGray!N8</f>
        <v>29.68</v>
      </c>
      <c r="U9" s="72"/>
      <c r="V9" s="23">
        <f>Cifar10_DownsHOG!G8</f>
        <v>7.4999999999999997E-3</v>
      </c>
      <c r="W9" s="54">
        <f>Cifar10_DownsHOG!H8</f>
        <v>15.2571428571</v>
      </c>
      <c r="X9" s="54">
        <f>Cifar10_DownsHOG!I8</f>
        <v>23.8285714286</v>
      </c>
      <c r="Y9" s="54"/>
      <c r="Z9" s="72"/>
      <c r="AA9" s="23">
        <f>Cifar10_DownsHOG!L8</f>
        <v>7.4999999999999997E-3</v>
      </c>
      <c r="AB9" s="54">
        <f>Cifar10_DownsHOG!M8</f>
        <v>15.493333333300001</v>
      </c>
      <c r="AC9" s="54">
        <f>Cifar10_DownsHOG!N8</f>
        <v>23.933333333299998</v>
      </c>
      <c r="AE9" s="89"/>
      <c r="AF9" s="23">
        <f>Cifar10_BOW!G8</f>
        <v>0.05</v>
      </c>
      <c r="AG9" s="51">
        <f>Cifar10_BOW!H8</f>
        <v>12.0914285714</v>
      </c>
      <c r="AH9" s="51">
        <f>Cifar10_BOW!I8</f>
        <v>34.545714285700001</v>
      </c>
      <c r="AI9" s="4"/>
      <c r="AJ9" s="72"/>
      <c r="AK9" s="23">
        <f>Cifar10_BOW!L8</f>
        <v>0.05</v>
      </c>
      <c r="AL9" s="51">
        <f>Cifar10_BOW!M8</f>
        <v>11.733333333299999</v>
      </c>
      <c r="AM9" s="51">
        <f>Cifar10_BOW!N8</f>
        <v>32.340000000000003</v>
      </c>
    </row>
    <row r="10" spans="1:39" x14ac:dyDescent="0.35">
      <c r="A10" s="72"/>
      <c r="B10" s="11">
        <f>Cifar10_RawPixel!G9</f>
        <v>5.0000000000000001E-3</v>
      </c>
      <c r="C10" s="4">
        <f>Cifar10_RawPixel!H9</f>
        <v>29.7</v>
      </c>
      <c r="D10" s="4">
        <f>Cifar10_RawPixel!I9</f>
        <v>42.902857142899997</v>
      </c>
      <c r="E10" s="4"/>
      <c r="F10" s="72"/>
      <c r="G10" s="11">
        <f>Cifar10_RawPixel!L9</f>
        <v>5.0000000000000001E-3</v>
      </c>
      <c r="H10" s="4">
        <f>Cifar10_RawPixel!M9</f>
        <v>21.766666666700001</v>
      </c>
      <c r="I10" s="4">
        <f>Cifar10_RawPixel!N9</f>
        <v>29.246666666700001</v>
      </c>
      <c r="J10" s="4"/>
      <c r="K10" s="72">
        <f>Cifar10_RawPixelGray!F9</f>
        <v>0</v>
      </c>
      <c r="L10" s="11">
        <f>Cifar10_RawPixelGray!G9</f>
        <v>5.0000000000000001E-3</v>
      </c>
      <c r="M10" s="4">
        <f>Cifar10_RawPixelGray!H9</f>
        <v>21.537142857100001</v>
      </c>
      <c r="N10" s="4">
        <f>Cifar10_RawPixelGray!I9</f>
        <v>33.894285714299997</v>
      </c>
      <c r="O10" s="4"/>
      <c r="P10" s="72"/>
      <c r="Q10" s="11">
        <f>Cifar10_RawPixelGray!L9</f>
        <v>5.0000000000000001E-3</v>
      </c>
      <c r="R10" s="4">
        <f>Cifar10_RawPixelGray!M9</f>
        <v>16.293333333300001</v>
      </c>
      <c r="S10" s="4">
        <f>Cifar10_RawPixelGray!N9</f>
        <v>29.16</v>
      </c>
      <c r="U10" s="72"/>
      <c r="V10" s="23">
        <f>Cifar10_DownsHOG!G9</f>
        <v>0.01</v>
      </c>
      <c r="W10" s="54">
        <f>Cifar10_DownsHOG!H9</f>
        <v>15.2571428571</v>
      </c>
      <c r="X10" s="54">
        <f>Cifar10_DownsHOG!I9</f>
        <v>14.4228571429</v>
      </c>
      <c r="Y10" s="54"/>
      <c r="Z10" s="72"/>
      <c r="AA10" s="23">
        <f>Cifar10_DownsHOG!L9</f>
        <v>0.01</v>
      </c>
      <c r="AB10" s="54">
        <f>Cifar10_DownsHOG!M9</f>
        <v>15.493333333300001</v>
      </c>
      <c r="AC10" s="54">
        <f>Cifar10_DownsHOG!N9</f>
        <v>15.0666666667</v>
      </c>
      <c r="AE10" s="89"/>
      <c r="AF10" s="23">
        <f>Cifar10_BOW!G9</f>
        <v>7.4999999999999997E-2</v>
      </c>
      <c r="AG10" s="51">
        <f>Cifar10_BOW!H9</f>
        <v>13.1485714286</v>
      </c>
      <c r="AH10" s="51">
        <f>Cifar10_BOW!I9</f>
        <v>34.548571428599999</v>
      </c>
      <c r="AI10" s="4"/>
      <c r="AJ10" s="72"/>
      <c r="AK10" s="23">
        <f>Cifar10_BOW!L9</f>
        <v>7.4999999999999997E-2</v>
      </c>
      <c r="AL10" s="51">
        <f>Cifar10_BOW!M9</f>
        <v>12.2933333333</v>
      </c>
      <c r="AM10" s="51">
        <f>Cifar10_BOW!N9</f>
        <v>32.346666666700003</v>
      </c>
    </row>
    <row r="11" spans="1:39" x14ac:dyDescent="0.35">
      <c r="A11" s="72"/>
      <c r="B11" s="11">
        <f>Cifar10_RawPixel!G10</f>
        <v>0.01</v>
      </c>
      <c r="C11" s="4">
        <f>Cifar10_RawPixel!H10</f>
        <v>29.7</v>
      </c>
      <c r="D11" s="4">
        <f>Cifar10_RawPixel!I10</f>
        <v>27.7457142857</v>
      </c>
      <c r="E11" s="4"/>
      <c r="F11" s="72"/>
      <c r="G11" s="11">
        <f>Cifar10_RawPixel!L10</f>
        <v>0.01</v>
      </c>
      <c r="H11" s="4">
        <f>Cifar10_RawPixel!M10</f>
        <v>21.766666666700001</v>
      </c>
      <c r="I11" s="4">
        <f>Cifar10_RawPixel!N10</f>
        <v>21.14</v>
      </c>
      <c r="J11" s="4"/>
      <c r="K11" s="72">
        <f>Cifar10_RawPixelGray!F10</f>
        <v>0</v>
      </c>
      <c r="L11" s="11">
        <f>Cifar10_RawPixelGray!G10</f>
        <v>0.01</v>
      </c>
      <c r="M11" s="4">
        <f>Cifar10_RawPixelGray!H10</f>
        <v>21.325714285699998</v>
      </c>
      <c r="N11" s="4">
        <f>Cifar10_RawPixelGray!I10</f>
        <v>34.385714285699997</v>
      </c>
      <c r="O11" s="4"/>
      <c r="P11" s="72"/>
      <c r="Q11" s="11">
        <f>Cifar10_RawPixelGray!L10</f>
        <v>0.01</v>
      </c>
      <c r="R11" s="4">
        <f>Cifar10_RawPixelGray!M10</f>
        <v>17.413333333299999</v>
      </c>
      <c r="S11" s="4">
        <f>Cifar10_RawPixelGray!N10</f>
        <v>28.573333333299999</v>
      </c>
      <c r="U11" s="72"/>
      <c r="V11" s="23">
        <f>Cifar10_DownsHOG!G10</f>
        <v>2.5000000000000001E-2</v>
      </c>
      <c r="W11" s="54">
        <f>Cifar10_DownsHOG!H10</f>
        <v>15.2571428571</v>
      </c>
      <c r="X11" s="54">
        <f>Cifar10_DownsHOG!I10</f>
        <v>12.8457142857</v>
      </c>
      <c r="Y11" s="54"/>
      <c r="Z11" s="72"/>
      <c r="AA11" s="23">
        <f>Cifar10_DownsHOG!L10</f>
        <v>2.5000000000000001E-2</v>
      </c>
      <c r="AB11" s="54">
        <f>Cifar10_DownsHOG!M10</f>
        <v>15.493333333300001</v>
      </c>
      <c r="AC11" s="54">
        <f>Cifar10_DownsHOG!N10</f>
        <v>12.8266666667</v>
      </c>
      <c r="AE11" s="89"/>
      <c r="AF11" s="23">
        <f>Cifar10_BOW!G10</f>
        <v>0.1</v>
      </c>
      <c r="AG11" s="51">
        <f>Cifar10_BOW!H10</f>
        <v>12.0885714286</v>
      </c>
      <c r="AH11" s="51">
        <f>Cifar10_BOW!I10</f>
        <v>34.551428571400002</v>
      </c>
      <c r="AI11" s="4"/>
      <c r="AJ11" s="72"/>
      <c r="AK11" s="23">
        <f>Cifar10_BOW!L10</f>
        <v>0.1</v>
      </c>
      <c r="AL11" s="51">
        <f>Cifar10_BOW!M10</f>
        <v>11.893333333299999</v>
      </c>
      <c r="AM11" s="51">
        <f>Cifar10_BOW!N10</f>
        <v>32.340000000000003</v>
      </c>
    </row>
    <row r="12" spans="1:39" x14ac:dyDescent="0.35">
      <c r="A12" s="72"/>
      <c r="B12" s="11">
        <f>Cifar10_RawPixel!G11</f>
        <v>2.5000000000000001E-2</v>
      </c>
      <c r="C12" s="4">
        <f>Cifar10_RawPixel!H11</f>
        <v>29.7</v>
      </c>
      <c r="D12" s="4">
        <f>Cifar10_RawPixel!I11</f>
        <v>34.302857142900002</v>
      </c>
      <c r="E12" s="4"/>
      <c r="F12" s="72"/>
      <c r="G12" s="11">
        <f>Cifar10_RawPixel!L11</f>
        <v>2.5000000000000001E-2</v>
      </c>
      <c r="H12" s="4">
        <f>Cifar10_RawPixel!M11</f>
        <v>21.766666666700001</v>
      </c>
      <c r="I12" s="4">
        <f>Cifar10_RawPixel!N11</f>
        <v>23.766666666700001</v>
      </c>
      <c r="J12" s="4"/>
      <c r="K12" s="72">
        <f>Cifar10_RawPixelGray!F11</f>
        <v>0</v>
      </c>
      <c r="L12" s="11">
        <f>Cifar10_RawPixelGray!G11</f>
        <v>2.5000000000000001E-2</v>
      </c>
      <c r="M12" s="4">
        <f>Cifar10_RawPixelGray!H11</f>
        <v>20.614285714299999</v>
      </c>
      <c r="N12" s="4">
        <f>Cifar10_RawPixelGray!I11</f>
        <v>34.845714285699998</v>
      </c>
      <c r="O12" s="4"/>
      <c r="P12" s="72"/>
      <c r="Q12" s="11">
        <f>Cifar10_RawPixelGray!L11</f>
        <v>2.5000000000000001E-2</v>
      </c>
      <c r="R12" s="4">
        <f>Cifar10_RawPixelGray!M11</f>
        <v>16.493333333300001</v>
      </c>
      <c r="S12" s="4">
        <f>Cifar10_RawPixelGray!N11</f>
        <v>27.8533333333</v>
      </c>
      <c r="U12" s="72"/>
      <c r="V12" s="23">
        <f>Cifar10_DownsHOG!G11</f>
        <v>0.05</v>
      </c>
      <c r="W12" s="54">
        <f>Cifar10_DownsHOG!H11</f>
        <v>15.2571428571</v>
      </c>
      <c r="X12" s="54">
        <f>Cifar10_DownsHOG!I11</f>
        <v>11.7714285714</v>
      </c>
      <c r="Y12" s="54"/>
      <c r="Z12" s="72"/>
      <c r="AA12" s="23">
        <f>Cifar10_DownsHOG!L11</f>
        <v>0.05</v>
      </c>
      <c r="AB12" s="54">
        <f>Cifar10_DownsHOG!M11</f>
        <v>15.493333333300001</v>
      </c>
      <c r="AC12" s="54">
        <f>Cifar10_DownsHOG!N11</f>
        <v>11.36</v>
      </c>
      <c r="AE12" s="89"/>
      <c r="AF12" s="23">
        <f>Cifar10_BOW!G11</f>
        <v>0.25</v>
      </c>
      <c r="AG12" s="51">
        <f>Cifar10_BOW!H11</f>
        <v>11.548571428600001</v>
      </c>
      <c r="AH12" s="51">
        <f>Cifar10_BOW!I11</f>
        <v>34.548571428599999</v>
      </c>
      <c r="AI12" s="4"/>
      <c r="AJ12" s="72"/>
      <c r="AK12" s="23">
        <f>Cifar10_BOW!L11</f>
        <v>0.25</v>
      </c>
      <c r="AL12" s="51">
        <f>Cifar10_BOW!M11</f>
        <v>10.8866666667</v>
      </c>
      <c r="AM12" s="51">
        <f>Cifar10_BOW!N11</f>
        <v>32.373333333300003</v>
      </c>
    </row>
    <row r="13" spans="1:39" x14ac:dyDescent="0.35">
      <c r="A13" s="72"/>
      <c r="B13" s="11">
        <f>Cifar10_RawPixel!G12</f>
        <v>0.05</v>
      </c>
      <c r="C13" s="4">
        <f>Cifar10_RawPixel!H12</f>
        <v>29.7</v>
      </c>
      <c r="D13" s="4">
        <f>Cifar10_RawPixel!I12</f>
        <v>29.44</v>
      </c>
      <c r="E13" s="4"/>
      <c r="F13" s="72"/>
      <c r="G13" s="11">
        <f>Cifar10_RawPixel!L12</f>
        <v>0.05</v>
      </c>
      <c r="H13" s="4">
        <f>Cifar10_RawPixel!M12</f>
        <v>21.766666666700001</v>
      </c>
      <c r="I13" s="4">
        <f>Cifar10_RawPixel!N12</f>
        <v>22.2866666667</v>
      </c>
      <c r="J13" s="4"/>
      <c r="K13" s="72">
        <f>Cifar10_RawPixelGray!F12</f>
        <v>0</v>
      </c>
      <c r="L13" s="11">
        <f>Cifar10_RawPixelGray!G12</f>
        <v>0.05</v>
      </c>
      <c r="M13" s="4">
        <f>Cifar10_RawPixelGray!H12</f>
        <v>19.874285714300001</v>
      </c>
      <c r="N13" s="4">
        <f>Cifar10_RawPixelGray!I12</f>
        <v>35.191428571400003</v>
      </c>
      <c r="O13" s="4"/>
      <c r="P13" s="72"/>
      <c r="Q13" s="11">
        <f>Cifar10_RawPixelGray!L12</f>
        <v>0.05</v>
      </c>
      <c r="R13" s="4">
        <f>Cifar10_RawPixelGray!M12</f>
        <v>16.273333333299998</v>
      </c>
      <c r="S13" s="4">
        <f>Cifar10_RawPixelGray!N12</f>
        <v>27.493333333300001</v>
      </c>
      <c r="U13" s="72"/>
      <c r="V13" s="23">
        <f>Cifar10_DownsHOG!G12</f>
        <v>7.4999999999999997E-2</v>
      </c>
      <c r="W13" s="54">
        <f>Cifar10_DownsHOG!H12</f>
        <v>15.2571428571</v>
      </c>
      <c r="X13" s="54">
        <f>Cifar10_DownsHOG!I12</f>
        <v>16.554285714300001</v>
      </c>
      <c r="Y13" s="54"/>
      <c r="Z13" s="72"/>
      <c r="AA13" s="23">
        <f>Cifar10_DownsHOG!L12</f>
        <v>7.4999999999999997E-2</v>
      </c>
      <c r="AB13" s="54">
        <f>Cifar10_DownsHOG!M12</f>
        <v>15.493333333300001</v>
      </c>
      <c r="AC13" s="54">
        <f>Cifar10_DownsHOG!N12</f>
        <v>17.16</v>
      </c>
      <c r="AE13" s="89"/>
      <c r="AF13" s="23">
        <f>Cifar10_BOW!G12</f>
        <v>0.5</v>
      </c>
      <c r="AG13" s="51">
        <f>Cifar10_BOW!H12</f>
        <v>12.3342857143</v>
      </c>
      <c r="AH13" s="51">
        <f>Cifar10_BOW!I12</f>
        <v>34.525714285699998</v>
      </c>
      <c r="AI13" s="4"/>
      <c r="AJ13" s="72"/>
      <c r="AK13" s="23">
        <f>Cifar10_BOW!L12</f>
        <v>0.5</v>
      </c>
      <c r="AL13" s="51">
        <f>Cifar10_BOW!M12</f>
        <v>11.946666666700001</v>
      </c>
      <c r="AM13" s="51">
        <f>Cifar10_BOW!N12</f>
        <v>32.3533333333</v>
      </c>
    </row>
    <row r="14" spans="1:39" x14ac:dyDescent="0.35">
      <c r="A14" s="72"/>
      <c r="B14" s="11">
        <f>Cifar10_RawPixel!G13</f>
        <v>7.4999999999999997E-2</v>
      </c>
      <c r="C14" s="4">
        <f>Cifar10_RawPixel!H13</f>
        <v>29.7</v>
      </c>
      <c r="D14" s="4">
        <f>Cifar10_RawPixel!I13</f>
        <v>27.7628571429</v>
      </c>
      <c r="E14" s="4"/>
      <c r="F14" s="72"/>
      <c r="G14" s="11">
        <f>Cifar10_RawPixel!L13</f>
        <v>7.4999999999999997E-2</v>
      </c>
      <c r="H14" s="4">
        <f>Cifar10_RawPixel!M13</f>
        <v>21.766666666700001</v>
      </c>
      <c r="I14" s="4">
        <f>Cifar10_RawPixel!N13</f>
        <v>20</v>
      </c>
      <c r="J14" s="4"/>
      <c r="K14" s="72">
        <f>Cifar10_RawPixelGray!F13</f>
        <v>0</v>
      </c>
      <c r="L14" s="11">
        <f>Cifar10_RawPixelGray!G13</f>
        <v>7.4999999999999997E-2</v>
      </c>
      <c r="M14" s="4">
        <f>Cifar10_RawPixelGray!H13</f>
        <v>21.542857142900001</v>
      </c>
      <c r="N14" s="4">
        <f>Cifar10_RawPixelGray!I13</f>
        <v>35.374285714300001</v>
      </c>
      <c r="O14" s="4"/>
      <c r="P14" s="72"/>
      <c r="Q14" s="11">
        <f>Cifar10_RawPixelGray!L13</f>
        <v>7.4999999999999997E-2</v>
      </c>
      <c r="R14" s="4">
        <f>Cifar10_RawPixelGray!M13</f>
        <v>16.78</v>
      </c>
      <c r="S14" s="4">
        <f>Cifar10_RawPixelGray!N13</f>
        <v>27.266666666700001</v>
      </c>
      <c r="U14" s="72"/>
      <c r="V14" s="23">
        <f>Cifar10_DownsHOG!G13</f>
        <v>0.1</v>
      </c>
      <c r="W14" s="54">
        <f>Cifar10_DownsHOG!H13</f>
        <v>15.2571428571</v>
      </c>
      <c r="X14" s="54">
        <f>Cifar10_DownsHOG!I13</f>
        <v>16.554285714300001</v>
      </c>
      <c r="Y14" s="54"/>
      <c r="Z14" s="72"/>
      <c r="AA14" s="23">
        <f>Cifar10_DownsHOG!L13</f>
        <v>0.1</v>
      </c>
      <c r="AB14" s="54">
        <f>Cifar10_DownsHOG!M13</f>
        <v>15.493333333300001</v>
      </c>
      <c r="AC14" s="54">
        <f>Cifar10_DownsHOG!N13</f>
        <v>17.16</v>
      </c>
      <c r="AE14" s="89"/>
      <c r="AF14" s="23">
        <f>Cifar10_BOW!G13</f>
        <v>0.75</v>
      </c>
      <c r="AG14" s="51">
        <f>Cifar10_BOW!H13</f>
        <v>10.971428571400001</v>
      </c>
      <c r="AH14" s="51">
        <f>Cifar10_BOW!I13</f>
        <v>34.528571428600003</v>
      </c>
      <c r="AI14" s="4"/>
      <c r="AJ14" s="72"/>
      <c r="AK14" s="23">
        <f>Cifar10_BOW!L13</f>
        <v>0.75</v>
      </c>
      <c r="AL14" s="51">
        <f>Cifar10_BOW!M13</f>
        <v>10.8666666667</v>
      </c>
      <c r="AM14" s="51">
        <f>Cifar10_BOW!N13</f>
        <v>32.393333333299999</v>
      </c>
    </row>
    <row r="15" spans="1:39" x14ac:dyDescent="0.35">
      <c r="A15" s="72"/>
      <c r="B15" s="11">
        <f>Cifar10_RawPixel!G14</f>
        <v>0.1</v>
      </c>
      <c r="C15" s="4">
        <f>Cifar10_RawPixel!H14</f>
        <v>29.7</v>
      </c>
      <c r="D15" s="4">
        <f>Cifar10_RawPixel!I14</f>
        <v>21.54</v>
      </c>
      <c r="E15" s="4"/>
      <c r="F15" s="72"/>
      <c r="G15" s="11">
        <f>Cifar10_RawPixel!L14</f>
        <v>0.1</v>
      </c>
      <c r="H15" s="4">
        <f>Cifar10_RawPixel!M14</f>
        <v>21.766666666700001</v>
      </c>
      <c r="I15" s="4">
        <f>Cifar10_RawPixel!N14</f>
        <v>16.273333333299998</v>
      </c>
      <c r="J15" s="4"/>
      <c r="K15" s="72">
        <f>Cifar10_RawPixelGray!F14</f>
        <v>0</v>
      </c>
      <c r="L15" s="11">
        <f>Cifar10_RawPixelGray!G14</f>
        <v>0.1</v>
      </c>
      <c r="M15" s="4">
        <f>Cifar10_RawPixelGray!H14</f>
        <v>21.365714285700001</v>
      </c>
      <c r="N15" s="4">
        <f>Cifar10_RawPixelGray!I14</f>
        <v>35.497142857100002</v>
      </c>
      <c r="O15" s="4"/>
      <c r="P15" s="72"/>
      <c r="Q15" s="11">
        <f>Cifar10_RawPixelGray!L14</f>
        <v>0.1</v>
      </c>
      <c r="R15" s="4">
        <f>Cifar10_RawPixelGray!M14</f>
        <v>16.926666666700001</v>
      </c>
      <c r="S15" s="4">
        <f>Cifar10_RawPixelGray!N14</f>
        <v>27.186666666699999</v>
      </c>
      <c r="U15" s="72"/>
      <c r="V15" s="23">
        <f>Cifar10_DownsHOG!G14</f>
        <v>0.5</v>
      </c>
      <c r="W15" s="54">
        <f>Cifar10_DownsHOG!H14</f>
        <v>15.2571428571</v>
      </c>
      <c r="X15" s="54">
        <f>Cifar10_DownsHOG!I14</f>
        <v>15.2571428571</v>
      </c>
      <c r="Y15" s="54"/>
      <c r="Z15" s="72"/>
      <c r="AA15" s="23">
        <f>Cifar10_DownsHOG!L14</f>
        <v>0.5</v>
      </c>
      <c r="AB15" s="54">
        <f>Cifar10_DownsHOG!M14</f>
        <v>15.493333333300001</v>
      </c>
      <c r="AC15" s="54">
        <f>Cifar10_DownsHOG!N14</f>
        <v>15.493333333300001</v>
      </c>
      <c r="AE15" s="89"/>
      <c r="AF15" s="23">
        <f>Cifar10_BOW!G14</f>
        <v>1</v>
      </c>
      <c r="AG15" s="51">
        <f>Cifar10_BOW!H14</f>
        <v>12.6685714286</v>
      </c>
      <c r="AH15" s="51">
        <f>Cifar10_BOW!I14</f>
        <v>34.514285714300001</v>
      </c>
      <c r="AI15" s="4"/>
      <c r="AJ15" s="72"/>
      <c r="AK15" s="23">
        <f>Cifar10_BOW!L14</f>
        <v>1</v>
      </c>
      <c r="AL15" s="51">
        <f>Cifar10_BOW!M14</f>
        <v>11.9333333333</v>
      </c>
      <c r="AM15" s="51">
        <f>Cifar10_BOW!N14</f>
        <v>32.4</v>
      </c>
    </row>
    <row r="16" spans="1:39" x14ac:dyDescent="0.35">
      <c r="A16" s="72"/>
      <c r="B16" s="11">
        <f>Cifar10_RawPixel!G15</f>
        <v>0.25</v>
      </c>
      <c r="C16" s="4">
        <f>Cifar10_RawPixel!H15</f>
        <v>29.7</v>
      </c>
      <c r="D16" s="4">
        <f>Cifar10_RawPixel!I15</f>
        <v>38.06</v>
      </c>
      <c r="E16" s="4"/>
      <c r="F16" s="72"/>
      <c r="G16" s="11">
        <f>Cifar10_RawPixel!L15</f>
        <v>0.25</v>
      </c>
      <c r="H16" s="4">
        <f>Cifar10_RawPixel!M15</f>
        <v>21.766666666700001</v>
      </c>
      <c r="I16" s="4">
        <f>Cifar10_RawPixel!N15</f>
        <v>26.506666666699999</v>
      </c>
      <c r="J16" s="4"/>
      <c r="K16" s="72">
        <f>Cifar10_RawPixelGray!F15</f>
        <v>0</v>
      </c>
      <c r="L16" s="11">
        <f>Cifar10_RawPixelGray!G15</f>
        <v>0.25</v>
      </c>
      <c r="M16" s="4">
        <f>Cifar10_RawPixelGray!H15</f>
        <v>21.191428571399999</v>
      </c>
      <c r="N16" s="4">
        <f>Cifar10_RawPixelGray!I15</f>
        <v>35.619999999999997</v>
      </c>
      <c r="O16" s="4"/>
      <c r="P16" s="72"/>
      <c r="Q16" s="11">
        <f>Cifar10_RawPixelGray!L15</f>
        <v>0.25</v>
      </c>
      <c r="R16" s="4">
        <f>Cifar10_RawPixelGray!M15</f>
        <v>17.04</v>
      </c>
      <c r="S16" s="4">
        <f>Cifar10_RawPixelGray!N15</f>
        <v>26.8066666667</v>
      </c>
      <c r="U16" s="72"/>
      <c r="V16" s="23">
        <f>Cifar10_DownsHOG!G15</f>
        <v>0.75</v>
      </c>
      <c r="W16" s="54">
        <f>Cifar10_DownsHOG!H15</f>
        <v>15.2571428571</v>
      </c>
      <c r="X16" s="54">
        <f>Cifar10_DownsHOG!I15</f>
        <v>15.2571428571</v>
      </c>
      <c r="Y16" s="54"/>
      <c r="Z16" s="72"/>
      <c r="AA16" s="23">
        <f>Cifar10_DownsHOG!L15</f>
        <v>0.75</v>
      </c>
      <c r="AB16" s="54">
        <f>Cifar10_DownsHOG!M15</f>
        <v>15.493333333300001</v>
      </c>
      <c r="AC16" s="54">
        <f>Cifar10_DownsHOG!N15</f>
        <v>15.493333333300001</v>
      </c>
      <c r="AE16" s="89"/>
      <c r="AF16" s="23">
        <f>Cifar10_BOW!G15</f>
        <v>1.25</v>
      </c>
      <c r="AG16" s="51">
        <f>Cifar10_BOW!H15</f>
        <v>12.4314285714</v>
      </c>
      <c r="AH16" s="51">
        <f>Cifar10_BOW!I15</f>
        <v>34.5085714286</v>
      </c>
      <c r="AI16" s="4"/>
      <c r="AJ16" s="72"/>
      <c r="AK16" s="23">
        <f>Cifar10_BOW!L15</f>
        <v>1.25</v>
      </c>
      <c r="AL16" s="51">
        <f>Cifar10_BOW!M15</f>
        <v>12.16</v>
      </c>
      <c r="AM16" s="51">
        <f>Cifar10_BOW!N15</f>
        <v>32.366666666699999</v>
      </c>
    </row>
    <row r="17" spans="1:39" x14ac:dyDescent="0.35">
      <c r="A17" s="72"/>
      <c r="B17" s="11">
        <f>Cifar10_RawPixel!G16</f>
        <v>0.5</v>
      </c>
      <c r="C17" s="4">
        <f>Cifar10_RawPixel!H16</f>
        <v>29.7</v>
      </c>
      <c r="D17" s="4">
        <f>Cifar10_RawPixel!I16</f>
        <v>40.4914285714</v>
      </c>
      <c r="E17" s="4"/>
      <c r="F17" s="72"/>
      <c r="G17" s="11">
        <f>Cifar10_RawPixel!L16</f>
        <v>0.5</v>
      </c>
      <c r="H17" s="4">
        <f>Cifar10_RawPixel!M16</f>
        <v>21.766666666700001</v>
      </c>
      <c r="I17" s="4">
        <f>Cifar10_RawPixel!N16</f>
        <v>27.106666666700001</v>
      </c>
      <c r="J17" s="4"/>
      <c r="K17" s="72">
        <f>Cifar10_RawPixelGray!F16</f>
        <v>0</v>
      </c>
      <c r="L17" s="11">
        <f>Cifar10_RawPixelGray!G16</f>
        <v>0.5</v>
      </c>
      <c r="M17" s="4">
        <f>Cifar10_RawPixelGray!H16</f>
        <v>21.5742857143</v>
      </c>
      <c r="N17" s="4">
        <f>Cifar10_RawPixelGray!I16</f>
        <v>35.088571428599998</v>
      </c>
      <c r="O17" s="4"/>
      <c r="P17" s="72"/>
      <c r="Q17" s="11">
        <f>Cifar10_RawPixelGray!L16</f>
        <v>0.5</v>
      </c>
      <c r="R17" s="4">
        <f>Cifar10_RawPixelGray!M16</f>
        <v>17.726666666700002</v>
      </c>
      <c r="S17" s="4">
        <f>Cifar10_RawPixelGray!N16</f>
        <v>26.113333333300002</v>
      </c>
      <c r="U17" s="72"/>
      <c r="V17" s="23">
        <f>Cifar10_DownsHOG!G16</f>
        <v>1</v>
      </c>
      <c r="W17" s="54">
        <f>Cifar10_DownsHOG!H16</f>
        <v>15.2571428571</v>
      </c>
      <c r="X17" s="54">
        <f>Cifar10_DownsHOG!I16</f>
        <v>15.2571428571</v>
      </c>
      <c r="Y17" s="54"/>
      <c r="Z17" s="72"/>
      <c r="AA17" s="23">
        <f>Cifar10_DownsHOG!L16</f>
        <v>1</v>
      </c>
      <c r="AB17" s="54">
        <f>Cifar10_DownsHOG!M16</f>
        <v>15.493333333300001</v>
      </c>
      <c r="AC17" s="54">
        <f>Cifar10_DownsHOG!N16</f>
        <v>15.493333333300001</v>
      </c>
      <c r="AE17" s="89"/>
      <c r="AF17" s="23">
        <f>Cifar10_BOW!G16</f>
        <v>1.5</v>
      </c>
      <c r="AG17" s="51">
        <f>Cifar10_BOW!H16</f>
        <v>10.7485714286</v>
      </c>
      <c r="AH17" s="51">
        <f>Cifar10_BOW!I16</f>
        <v>34.514285714300001</v>
      </c>
      <c r="AI17" s="4"/>
      <c r="AJ17" s="72"/>
      <c r="AK17" s="23">
        <f>Cifar10_BOW!L16</f>
        <v>1.5</v>
      </c>
      <c r="AL17" s="51">
        <f>Cifar10_BOW!M16</f>
        <v>10.8533333333</v>
      </c>
      <c r="AM17" s="51">
        <f>Cifar10_BOW!N16</f>
        <v>32.233333333300003</v>
      </c>
    </row>
    <row r="18" spans="1:39" x14ac:dyDescent="0.35">
      <c r="A18" s="72"/>
      <c r="B18" s="11">
        <f>Cifar10_RawPixel!G17</f>
        <v>0.75</v>
      </c>
      <c r="C18" s="4">
        <f>Cifar10_RawPixel!H17</f>
        <v>29.7</v>
      </c>
      <c r="D18" s="4">
        <f>Cifar10_RawPixel!I17</f>
        <v>40.4914285714</v>
      </c>
      <c r="E18" s="4"/>
      <c r="F18" s="72"/>
      <c r="G18" s="11">
        <f>Cifar10_RawPixel!L17</f>
        <v>0.75</v>
      </c>
      <c r="H18" s="4">
        <f>Cifar10_RawPixel!M17</f>
        <v>21.766666666700001</v>
      </c>
      <c r="I18" s="4">
        <f>Cifar10_RawPixel!N17</f>
        <v>27.106666666700001</v>
      </c>
      <c r="J18" s="4"/>
      <c r="K18" s="72">
        <f>Cifar10_RawPixelGray!F17</f>
        <v>0</v>
      </c>
      <c r="L18" s="11">
        <f>Cifar10_RawPixelGray!G17</f>
        <v>0.75</v>
      </c>
      <c r="M18" s="4">
        <f>Cifar10_RawPixelGray!H17</f>
        <v>21.965714285699999</v>
      </c>
      <c r="N18" s="4">
        <f>Cifar10_RawPixelGray!I17</f>
        <v>35.917142857100004</v>
      </c>
      <c r="O18" s="4"/>
      <c r="P18" s="72"/>
      <c r="Q18" s="11">
        <f>Cifar10_RawPixelGray!L17</f>
        <v>0.75</v>
      </c>
      <c r="R18" s="4">
        <f>Cifar10_RawPixelGray!M17</f>
        <v>17.579999999999998</v>
      </c>
      <c r="S18" s="4">
        <f>Cifar10_RawPixelGray!N17</f>
        <v>26.633333333300001</v>
      </c>
      <c r="U18" s="72"/>
      <c r="V18" s="23">
        <f>Cifar10_DownsHOG!G17</f>
        <v>1.25</v>
      </c>
      <c r="W18" s="54">
        <f>Cifar10_DownsHOG!H17</f>
        <v>15.2571428571</v>
      </c>
      <c r="X18" s="54">
        <f>Cifar10_DownsHOG!I17</f>
        <v>15.2571428571</v>
      </c>
      <c r="Y18" s="54"/>
      <c r="Z18" s="72"/>
      <c r="AA18" s="23">
        <f>Cifar10_DownsHOG!L17</f>
        <v>1.25</v>
      </c>
      <c r="AB18" s="54">
        <f>Cifar10_DownsHOG!M17</f>
        <v>15.493333333300001</v>
      </c>
      <c r="AC18" s="54">
        <f>Cifar10_DownsHOG!N17</f>
        <v>15.493333333300001</v>
      </c>
      <c r="AE18" s="89"/>
      <c r="AF18" s="23">
        <f>Cifar10_BOW!G17</f>
        <v>1.75</v>
      </c>
      <c r="AG18" s="51">
        <f>Cifar10_BOW!H17</f>
        <v>11.7285714286</v>
      </c>
      <c r="AH18" s="51">
        <f>Cifar10_BOW!I17</f>
        <v>34.382857142900001</v>
      </c>
      <c r="AI18" s="4"/>
      <c r="AJ18" s="72"/>
      <c r="AK18" s="23">
        <f>Cifar10_BOW!L17</f>
        <v>1.75</v>
      </c>
      <c r="AL18" s="51">
        <f>Cifar10_BOW!M17</f>
        <v>11.42</v>
      </c>
      <c r="AM18" s="51">
        <f>Cifar10_BOW!N17</f>
        <v>32.453333333300002</v>
      </c>
    </row>
    <row r="19" spans="1:39" x14ac:dyDescent="0.35">
      <c r="A19" s="73"/>
      <c r="B19" s="12">
        <f>Cifar10_RawPixel!G18</f>
        <v>1</v>
      </c>
      <c r="C19" s="4">
        <f>Cifar10_RawPixel!H18</f>
        <v>29.7</v>
      </c>
      <c r="D19" s="4">
        <f>Cifar10_RawPixel!I18</f>
        <v>37.974285714300002</v>
      </c>
      <c r="E19" s="4"/>
      <c r="F19" s="73"/>
      <c r="G19" s="12">
        <f>Cifar10_RawPixel!L18</f>
        <v>1</v>
      </c>
      <c r="H19" s="4">
        <f>Cifar10_RawPixel!M18</f>
        <v>21.766666666700001</v>
      </c>
      <c r="I19" s="4">
        <f>Cifar10_RawPixel!N18</f>
        <v>26.3066666667</v>
      </c>
      <c r="J19" s="4"/>
      <c r="K19" s="73">
        <f>Cifar10_RawPixelGray!F18</f>
        <v>0</v>
      </c>
      <c r="L19" s="12">
        <f>Cifar10_RawPixelGray!G18</f>
        <v>1</v>
      </c>
      <c r="M19" s="4">
        <f>Cifar10_RawPixelGray!H18</f>
        <v>21.042857142900001</v>
      </c>
      <c r="N19" s="4">
        <f>Cifar10_RawPixelGray!I18</f>
        <v>31.5742857143</v>
      </c>
      <c r="O19" s="4"/>
      <c r="P19" s="73"/>
      <c r="Q19" s="12">
        <f>Cifar10_RawPixelGray!L18</f>
        <v>1</v>
      </c>
      <c r="R19" s="4">
        <f>Cifar10_RawPixelGray!M18</f>
        <v>16.893333333299999</v>
      </c>
      <c r="S19" s="4">
        <f>Cifar10_RawPixelGray!N18</f>
        <v>23.78</v>
      </c>
      <c r="U19" s="72"/>
      <c r="V19" s="64">
        <f>Cifar10_DownsHOG!G18</f>
        <v>1.5</v>
      </c>
      <c r="W19" s="66">
        <f>Cifar10_DownsHOG!H18</f>
        <v>15.2571428571</v>
      </c>
      <c r="X19" s="66">
        <f>Cifar10_DownsHOG!I18</f>
        <v>15.2571428571</v>
      </c>
      <c r="Y19" s="53"/>
      <c r="Z19" s="72"/>
      <c r="AA19" s="64">
        <f>Cifar10_DownsHOG!L18</f>
        <v>1.5</v>
      </c>
      <c r="AB19" s="66">
        <f>Cifar10_DownsHOG!M18</f>
        <v>15.493333333300001</v>
      </c>
      <c r="AC19" s="66">
        <f>Cifar10_DownsHOG!N18</f>
        <v>15.493333333300001</v>
      </c>
      <c r="AE19" s="89"/>
      <c r="AF19" s="23">
        <f>Cifar10_BOW!G18</f>
        <v>2</v>
      </c>
      <c r="AG19" s="51">
        <f>Cifar10_BOW!H18</f>
        <v>12.2685714286</v>
      </c>
      <c r="AH19" s="51">
        <f>Cifar10_BOW!I18</f>
        <v>34.4142857143</v>
      </c>
      <c r="AI19" s="4"/>
      <c r="AJ19" s="72"/>
      <c r="AK19" s="23">
        <f>Cifar10_BOW!L18</f>
        <v>2</v>
      </c>
      <c r="AL19" s="51">
        <f>Cifar10_BOW!M18</f>
        <v>11.9666666667</v>
      </c>
      <c r="AM19" s="51">
        <f>Cifar10_BOW!N18</f>
        <v>32.479999999999997</v>
      </c>
    </row>
    <row r="20" spans="1:39" x14ac:dyDescent="0.35">
      <c r="U20" s="72"/>
      <c r="V20" s="64">
        <f>Cifar10_DownsHOG!G19</f>
        <v>1.75</v>
      </c>
      <c r="W20" s="66">
        <f>Cifar10_DownsHOG!H19</f>
        <v>15.2571428571</v>
      </c>
      <c r="X20" s="66">
        <f>Cifar10_DownsHOG!I19</f>
        <v>15.2571428571</v>
      </c>
      <c r="Y20" s="53"/>
      <c r="Z20" s="72"/>
      <c r="AA20" s="64">
        <f>Cifar10_DownsHOG!L19</f>
        <v>1.75</v>
      </c>
      <c r="AB20" s="66">
        <f>Cifar10_DownsHOG!M19</f>
        <v>15.493333333300001</v>
      </c>
      <c r="AC20" s="66">
        <f>Cifar10_DownsHOG!N19</f>
        <v>15.493333333300001</v>
      </c>
      <c r="AE20" s="89"/>
      <c r="AF20" s="23">
        <f>Cifar10_BOW!G19</f>
        <v>2.5</v>
      </c>
      <c r="AG20" s="51">
        <f>Cifar10_BOW!H19</f>
        <v>14.9914285714</v>
      </c>
      <c r="AH20" s="51">
        <f>Cifar10_BOW!I19</f>
        <v>34.408571428599998</v>
      </c>
      <c r="AI20" s="4"/>
      <c r="AJ20" s="72"/>
      <c r="AK20" s="23">
        <f>Cifar10_BOW!L19</f>
        <v>2.5</v>
      </c>
      <c r="AL20" s="51">
        <f>Cifar10_BOW!M19</f>
        <v>14.4666666667</v>
      </c>
      <c r="AM20" s="51">
        <f>Cifar10_BOW!N19</f>
        <v>32.233333333300003</v>
      </c>
    </row>
    <row r="21" spans="1:39" x14ac:dyDescent="0.35">
      <c r="U21" s="73"/>
      <c r="V21" s="65">
        <f>Cifar10_DownsHOG!G20</f>
        <v>2</v>
      </c>
      <c r="W21" s="66">
        <f>Cifar10_DownsHOG!H20</f>
        <v>15.2571428571</v>
      </c>
      <c r="X21" s="66">
        <f>Cifar10_DownsHOG!I20</f>
        <v>15.2571428571</v>
      </c>
      <c r="Y21" s="53"/>
      <c r="Z21" s="73"/>
      <c r="AA21" s="65">
        <f>Cifar10_DownsHOG!L20</f>
        <v>2</v>
      </c>
      <c r="AB21" s="66">
        <f>Cifar10_DownsHOG!M20</f>
        <v>15.493333333300001</v>
      </c>
      <c r="AC21" s="66">
        <f>Cifar10_DownsHOG!N20</f>
        <v>15.493333333300001</v>
      </c>
      <c r="AE21" s="89"/>
      <c r="AF21" s="23">
        <f>Cifar10_BOW!G20</f>
        <v>3</v>
      </c>
      <c r="AG21" s="51">
        <f>Cifar10_BOW!H20</f>
        <v>14.3114285714</v>
      </c>
      <c r="AH21" s="51">
        <f>Cifar10_BOW!I20</f>
        <v>34.06</v>
      </c>
      <c r="AI21" s="4"/>
      <c r="AJ21" s="72"/>
      <c r="AK21" s="23">
        <f>Cifar10_BOW!L20</f>
        <v>3</v>
      </c>
      <c r="AL21" s="51">
        <f>Cifar10_BOW!M20</f>
        <v>14.0666666667</v>
      </c>
      <c r="AM21" s="51">
        <f>Cifar10_BOW!N20</f>
        <v>31.9666666667</v>
      </c>
    </row>
    <row r="22" spans="1:39" ht="18.5" x14ac:dyDescent="0.35">
      <c r="C22" s="84" t="s">
        <v>17</v>
      </c>
      <c r="D22" s="84"/>
      <c r="E22" s="84"/>
      <c r="F22" s="84"/>
      <c r="G22" s="84"/>
      <c r="H22" s="84"/>
      <c r="I22" s="84"/>
      <c r="AE22" s="89"/>
      <c r="AF22" s="23">
        <f>Cifar10_BOW!G21</f>
        <v>4</v>
      </c>
      <c r="AG22" s="51">
        <f>Cifar10_BOW!H21</f>
        <v>14.0142857143</v>
      </c>
      <c r="AH22" s="51">
        <f>Cifar10_BOW!I21</f>
        <v>33.797142857099999</v>
      </c>
      <c r="AI22" s="4"/>
      <c r="AJ22" s="72"/>
      <c r="AK22" s="23">
        <f>Cifar10_BOW!L21</f>
        <v>4</v>
      </c>
      <c r="AL22" s="51">
        <f>Cifar10_BOW!M21</f>
        <v>13.4066666667</v>
      </c>
      <c r="AM22" s="51">
        <f>Cifar10_BOW!N21</f>
        <v>31.58</v>
      </c>
    </row>
    <row r="23" spans="1:39" ht="15.5" x14ac:dyDescent="0.35">
      <c r="C23" s="59" t="s">
        <v>15</v>
      </c>
      <c r="D23" s="60" t="s">
        <v>10</v>
      </c>
      <c r="E23" s="91" t="s">
        <v>9</v>
      </c>
      <c r="F23" s="91"/>
      <c r="G23" s="91"/>
      <c r="H23" s="61" t="s">
        <v>18</v>
      </c>
      <c r="I23" s="62" t="s">
        <v>19</v>
      </c>
      <c r="AE23" s="90"/>
      <c r="AF23" s="24">
        <f>Cifar10_BOW!G22</f>
        <v>5</v>
      </c>
      <c r="AG23" s="51">
        <f>Cifar10_BOW!H22</f>
        <v>14.111428571399999</v>
      </c>
      <c r="AH23" s="51">
        <f>Cifar10_BOW!I22</f>
        <v>32.597142857100003</v>
      </c>
      <c r="AI23" s="4"/>
      <c r="AJ23" s="73"/>
      <c r="AK23" s="24">
        <f>Cifar10_BOW!L22</f>
        <v>5</v>
      </c>
      <c r="AL23" s="51">
        <f>Cifar10_BOW!M22</f>
        <v>13.92</v>
      </c>
      <c r="AM23" s="51">
        <f>Cifar10_BOW!N22</f>
        <v>30.54</v>
      </c>
    </row>
    <row r="24" spans="1:39" x14ac:dyDescent="0.35">
      <c r="C24" s="45" t="s">
        <v>11</v>
      </c>
      <c r="D24" s="52">
        <f>Cifar10_RawPixel!G23</f>
        <v>9.9999999999999995E-8</v>
      </c>
      <c r="E24" s="92" t="str">
        <f>Cifar10_RawPixel!H23</f>
        <v>Squared Hinge</v>
      </c>
      <c r="F24" s="92">
        <f>Cifar10_RawPixel!I23</f>
        <v>46.155999999999999</v>
      </c>
      <c r="G24" s="92">
        <f>Cifar10_RawPixel!J23</f>
        <v>39.47</v>
      </c>
      <c r="H24" s="44">
        <f>Cifar10_RawPixel!I23</f>
        <v>46.155999999999999</v>
      </c>
      <c r="I24" s="63">
        <f>Cifar10_RawPixel!J23</f>
        <v>39.47</v>
      </c>
    </row>
    <row r="25" spans="1:39" x14ac:dyDescent="0.35">
      <c r="C25" s="45" t="s">
        <v>33</v>
      </c>
      <c r="D25" s="52">
        <f>Cifar10_RawPixelGray!G23</f>
        <v>2.5000000000000001E-4</v>
      </c>
      <c r="E25" s="92" t="str">
        <f>Cifar10_RawPixelGray!H23</f>
        <v>Squared Hinge</v>
      </c>
      <c r="F25" s="92">
        <f>Cifar10_RawPixelGray!I23</f>
        <v>30.998000000000001</v>
      </c>
      <c r="G25" s="92">
        <f>Cifar10_RawPixelGray!J23</f>
        <v>30.08</v>
      </c>
      <c r="H25" s="44">
        <f>Cifar10_RawPixelGray!I23</f>
        <v>30.998000000000001</v>
      </c>
      <c r="I25" s="63">
        <f>Cifar10_RawPixelGray!J23</f>
        <v>30.08</v>
      </c>
    </row>
    <row r="26" spans="1:39" x14ac:dyDescent="0.35">
      <c r="C26" s="45" t="s">
        <v>34</v>
      </c>
      <c r="D26" s="52">
        <f>Cifar10_DownsHOG!G25</f>
        <v>7.4999999999999997E-3</v>
      </c>
      <c r="E26" s="92" t="str">
        <f>Cifar10_DownsHOG!H25</f>
        <v>Squared Hinge</v>
      </c>
      <c r="F26" s="92"/>
      <c r="G26" s="92"/>
      <c r="H26" s="44">
        <f>Cifar10_DownsHOG!I25</f>
        <v>16.77</v>
      </c>
      <c r="I26" s="63">
        <f>Cifar10_DownsHOG!J25</f>
        <v>16.41</v>
      </c>
    </row>
    <row r="27" spans="1:39" x14ac:dyDescent="0.35">
      <c r="C27" s="58" t="s">
        <v>14</v>
      </c>
      <c r="D27" s="20">
        <f>Cifar10_BOW!G28</f>
        <v>2</v>
      </c>
      <c r="E27" s="93" t="str">
        <f>Cifar10_BOW!H28</f>
        <v>Squared Hinge</v>
      </c>
      <c r="F27" s="93"/>
      <c r="G27" s="93"/>
      <c r="H27" s="55">
        <f>Cifar10_BOW!I28</f>
        <v>34.112000000000002</v>
      </c>
      <c r="I27" s="57">
        <f>Cifar10_BOW!J28</f>
        <v>32.78</v>
      </c>
    </row>
    <row r="29" spans="1:39" x14ac:dyDescent="0.35">
      <c r="C29" s="94" t="s">
        <v>13</v>
      </c>
      <c r="D29" s="95">
        <f>'X Cifar10_HOG'!G29</f>
        <v>2.5</v>
      </c>
      <c r="E29" s="95" t="str">
        <f>'X Cifar10_HOG'!H29</f>
        <v>Squared Hinge</v>
      </c>
      <c r="F29" s="95"/>
      <c r="G29" s="95"/>
      <c r="H29" s="95">
        <f>'X Cifar10_HOG'!I29</f>
        <v>36.61</v>
      </c>
      <c r="I29" s="96">
        <f>'X Cifar10_HOG'!J29</f>
        <v>36.86</v>
      </c>
    </row>
  </sheetData>
  <mergeCells count="34">
    <mergeCell ref="E25:G25"/>
    <mergeCell ref="E26:G26"/>
    <mergeCell ref="E27:G27"/>
    <mergeCell ref="C3:D3"/>
    <mergeCell ref="H3:I3"/>
    <mergeCell ref="C22:I22"/>
    <mergeCell ref="AG3:AH3"/>
    <mergeCell ref="E23:G23"/>
    <mergeCell ref="E24:G24"/>
    <mergeCell ref="A1:I1"/>
    <mergeCell ref="AE1:AM1"/>
    <mergeCell ref="U1:AC1"/>
    <mergeCell ref="A2:D2"/>
    <mergeCell ref="F2:I2"/>
    <mergeCell ref="AE2:AH2"/>
    <mergeCell ref="AJ2:AM2"/>
    <mergeCell ref="U2:X2"/>
    <mergeCell ref="Z2:AC2"/>
    <mergeCell ref="K1:S1"/>
    <mergeCell ref="K2:N2"/>
    <mergeCell ref="P2:S2"/>
    <mergeCell ref="AL3:AM3"/>
    <mergeCell ref="W3:X3"/>
    <mergeCell ref="AB3:AC3"/>
    <mergeCell ref="M3:N3"/>
    <mergeCell ref="R3:S3"/>
    <mergeCell ref="A5:A19"/>
    <mergeCell ref="F5:F19"/>
    <mergeCell ref="AE5:AE23"/>
    <mergeCell ref="AJ5:AJ23"/>
    <mergeCell ref="K5:K19"/>
    <mergeCell ref="P5:P19"/>
    <mergeCell ref="U5:U21"/>
    <mergeCell ref="Z5:Z21"/>
  </mergeCells>
  <conditionalFormatting sqref="AI5:AI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:E1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D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1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5:AC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X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:S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N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J1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H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5:AM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baseColWidth="10" defaultRowHeight="14.5" x14ac:dyDescent="0.35"/>
  <cols>
    <col min="1" max="1" width="18.81640625" style="3" customWidth="1"/>
    <col min="2" max="5" width="10.90625" style="4"/>
    <col min="6" max="6" width="3.54296875" style="5" customWidth="1"/>
    <col min="7" max="7" width="9.81640625" style="3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5" max="15" width="10.90625" style="5"/>
    <col min="16" max="16" width="11.6328125" style="5" customWidth="1"/>
    <col min="17" max="17" width="11.36328125" style="5" customWidth="1"/>
    <col min="18" max="16384" width="10.90625" style="5"/>
  </cols>
  <sheetData>
    <row r="1" spans="1:27" ht="18.5" x14ac:dyDescent="0.35">
      <c r="A1" s="3" t="s">
        <v>4</v>
      </c>
      <c r="B1" s="4" t="s">
        <v>1</v>
      </c>
      <c r="C1" s="4" t="s">
        <v>2</v>
      </c>
      <c r="D1" s="4" t="s">
        <v>3</v>
      </c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30</v>
      </c>
      <c r="Q1" s="35"/>
      <c r="R1" s="35"/>
      <c r="S1" s="36"/>
      <c r="T1" s="37">
        <f>J23/100</f>
        <v>0.3947</v>
      </c>
      <c r="U1" s="36" t="s">
        <v>23</v>
      </c>
      <c r="V1" s="36"/>
      <c r="W1" s="41">
        <f>I23/100</f>
        <v>0.46155999999999997</v>
      </c>
      <c r="X1" s="36" t="s">
        <v>29</v>
      </c>
      <c r="Y1" s="36"/>
      <c r="Z1" s="36"/>
      <c r="AA1" s="36"/>
    </row>
    <row r="2" spans="1:27" ht="15.5" x14ac:dyDescent="0.35">
      <c r="A2" s="3">
        <v>9.9999999999999995E-8</v>
      </c>
      <c r="B2" s="4">
        <v>45.048571428599999</v>
      </c>
      <c r="C2" s="4">
        <v>39.119999999999997</v>
      </c>
      <c r="D2" s="4">
        <v>5.9285714285699997</v>
      </c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11</v>
      </c>
      <c r="R2"/>
      <c r="S2"/>
      <c r="T2"/>
      <c r="U2"/>
      <c r="V2"/>
      <c r="W2"/>
      <c r="X2"/>
      <c r="Y2"/>
      <c r="Z2"/>
      <c r="AA2"/>
    </row>
    <row r="3" spans="1:27" ht="15.5" x14ac:dyDescent="0.35">
      <c r="A3" s="3">
        <v>9.9999999999999995E-7</v>
      </c>
      <c r="B3" s="4">
        <v>47.76</v>
      </c>
      <c r="C3" s="4">
        <v>37.6733333333</v>
      </c>
      <c r="D3" s="4">
        <v>10.086666666699999</v>
      </c>
      <c r="G3" s="28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",G23)</f>
        <v>C= 0,0000001</v>
      </c>
      <c r="R3" t="str">
        <f>_xlfn.CONCAT("Loss= ",H23)</f>
        <v>Loss= Squared Hinge</v>
      </c>
      <c r="S3"/>
      <c r="T3"/>
      <c r="U3"/>
      <c r="V3"/>
      <c r="W3"/>
      <c r="X3"/>
      <c r="Y3"/>
      <c r="Z3"/>
      <c r="AA3"/>
    </row>
    <row r="4" spans="1:27" x14ac:dyDescent="0.35">
      <c r="A4" s="3">
        <v>1.0000000000000001E-5</v>
      </c>
      <c r="B4" s="4">
        <v>46.9</v>
      </c>
      <c r="C4" s="4">
        <v>33.7866666667</v>
      </c>
      <c r="D4" s="4">
        <v>13.1133333333</v>
      </c>
      <c r="F4" s="71" t="s">
        <v>10</v>
      </c>
      <c r="G4" s="10">
        <f t="shared" ref="G4:H18" si="0">A2</f>
        <v>9.9999999999999995E-8</v>
      </c>
      <c r="H4" s="4">
        <f>B2</f>
        <v>45.048571428599999</v>
      </c>
      <c r="I4" s="4">
        <f t="shared" ref="I4:I18" si="1">B19</f>
        <v>47.425714285700003</v>
      </c>
      <c r="J4" s="4"/>
      <c r="K4" s="71" t="s">
        <v>10</v>
      </c>
      <c r="L4" s="10">
        <f>A2</f>
        <v>9.9999999999999995E-8</v>
      </c>
      <c r="M4" s="4">
        <f t="shared" ref="M4:M18" si="2">C2</f>
        <v>39.119999999999997</v>
      </c>
      <c r="N4" s="4">
        <f t="shared" ref="N4:N18" si="3">C19</f>
        <v>39.346666666700003</v>
      </c>
      <c r="P4"/>
      <c r="Q4"/>
      <c r="R4"/>
      <c r="S4"/>
      <c r="T4"/>
      <c r="U4"/>
      <c r="V4"/>
      <c r="W4"/>
      <c r="X4"/>
      <c r="Y4"/>
      <c r="Z4"/>
      <c r="AA4"/>
    </row>
    <row r="5" spans="1:27" ht="15.5" x14ac:dyDescent="0.35">
      <c r="A5" s="3">
        <v>1E-4</v>
      </c>
      <c r="B5" s="4">
        <v>21.645714285699999</v>
      </c>
      <c r="C5" s="4">
        <v>17.3</v>
      </c>
      <c r="D5" s="4">
        <v>4.3457142857099997</v>
      </c>
      <c r="F5" s="72"/>
      <c r="G5" s="11">
        <f t="shared" si="0"/>
        <v>9.9999999999999995E-7</v>
      </c>
      <c r="H5" s="4">
        <f t="shared" si="0"/>
        <v>47.76</v>
      </c>
      <c r="I5" s="4">
        <f t="shared" si="1"/>
        <v>50.788571428600001</v>
      </c>
      <c r="J5" s="4"/>
      <c r="K5" s="72"/>
      <c r="L5" s="11">
        <f>A3</f>
        <v>9.9999999999999995E-7</v>
      </c>
      <c r="M5" s="4">
        <f t="shared" si="2"/>
        <v>37.6733333333</v>
      </c>
      <c r="N5" s="4">
        <f t="shared" si="3"/>
        <v>37.4666666667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3">
        <v>2.5000000000000001E-4</v>
      </c>
      <c r="B6" s="4">
        <v>40.1714285714</v>
      </c>
      <c r="C6" s="4">
        <v>27.1266666667</v>
      </c>
      <c r="D6" s="4">
        <v>13.0447619048</v>
      </c>
      <c r="F6" s="72"/>
      <c r="G6" s="11">
        <f t="shared" si="0"/>
        <v>1.0000000000000001E-5</v>
      </c>
      <c r="H6" s="4">
        <f t="shared" si="0"/>
        <v>46.9</v>
      </c>
      <c r="I6" s="4">
        <f t="shared" si="1"/>
        <v>41.162857142900002</v>
      </c>
      <c r="J6" s="4"/>
      <c r="K6" s="72"/>
      <c r="L6" s="11">
        <f t="shared" ref="L6:L18" si="4">A4</f>
        <v>1.0000000000000001E-5</v>
      </c>
      <c r="M6" s="4">
        <f t="shared" si="2"/>
        <v>33.7866666667</v>
      </c>
      <c r="N6" s="4">
        <f t="shared" si="3"/>
        <v>28.406666666700001</v>
      </c>
      <c r="O6" s="3"/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 s="3">
        <v>5.0000000000000001E-3</v>
      </c>
      <c r="B7" s="4">
        <v>29.7</v>
      </c>
      <c r="C7" s="4">
        <v>21.766666666700001</v>
      </c>
      <c r="D7" s="4">
        <v>7.9333333333300002</v>
      </c>
      <c r="F7" s="72"/>
      <c r="G7" s="11">
        <f t="shared" si="0"/>
        <v>1E-4</v>
      </c>
      <c r="H7" s="4">
        <f t="shared" si="0"/>
        <v>21.645714285699999</v>
      </c>
      <c r="I7" s="4">
        <f t="shared" si="1"/>
        <v>33.411428571400002</v>
      </c>
      <c r="J7" s="4"/>
      <c r="K7" s="72"/>
      <c r="L7" s="11">
        <f t="shared" si="4"/>
        <v>1E-4</v>
      </c>
      <c r="M7" s="4">
        <f t="shared" si="2"/>
        <v>17.3</v>
      </c>
      <c r="N7" s="4">
        <f t="shared" si="3"/>
        <v>24.813333333300001</v>
      </c>
      <c r="P7" s="87" t="s">
        <v>28</v>
      </c>
      <c r="Q7" s="39" t="s">
        <v>39</v>
      </c>
      <c r="R7" s="40">
        <v>487</v>
      </c>
      <c r="S7" s="2">
        <v>45</v>
      </c>
      <c r="T7" s="2">
        <v>38</v>
      </c>
      <c r="U7" s="2">
        <v>32</v>
      </c>
      <c r="V7" s="2">
        <v>22</v>
      </c>
      <c r="W7" s="2">
        <v>26</v>
      </c>
      <c r="X7" s="2">
        <v>25</v>
      </c>
      <c r="Y7" s="2">
        <v>56</v>
      </c>
      <c r="Z7" s="2">
        <v>185</v>
      </c>
      <c r="AA7" s="2">
        <v>84</v>
      </c>
    </row>
    <row r="8" spans="1:27" ht="15.5" x14ac:dyDescent="0.35">
      <c r="A8" s="3">
        <v>0.01</v>
      </c>
      <c r="B8" s="4">
        <v>29.7</v>
      </c>
      <c r="C8" s="4">
        <v>21.766666666700001</v>
      </c>
      <c r="D8" s="4">
        <v>7.9333333333300002</v>
      </c>
      <c r="F8" s="72"/>
      <c r="G8" s="11">
        <f t="shared" si="0"/>
        <v>2.5000000000000001E-4</v>
      </c>
      <c r="H8" s="4">
        <f t="shared" si="0"/>
        <v>40.1714285714</v>
      </c>
      <c r="I8" s="4">
        <f t="shared" si="1"/>
        <v>28.1485714286</v>
      </c>
      <c r="J8" s="4"/>
      <c r="K8" s="72"/>
      <c r="L8" s="11">
        <f t="shared" si="4"/>
        <v>2.5000000000000001E-4</v>
      </c>
      <c r="M8" s="4">
        <f t="shared" si="2"/>
        <v>27.1266666667</v>
      </c>
      <c r="N8" s="4">
        <f t="shared" si="3"/>
        <v>21.633333333300001</v>
      </c>
      <c r="P8" s="87"/>
      <c r="Q8" s="39" t="s">
        <v>40</v>
      </c>
      <c r="R8" s="2">
        <v>69</v>
      </c>
      <c r="S8" s="40">
        <v>485</v>
      </c>
      <c r="T8" s="2">
        <v>10</v>
      </c>
      <c r="U8" s="2">
        <v>24</v>
      </c>
      <c r="V8" s="2">
        <v>13</v>
      </c>
      <c r="W8" s="2">
        <v>35</v>
      </c>
      <c r="X8" s="2">
        <v>35</v>
      </c>
      <c r="Y8" s="2">
        <v>61</v>
      </c>
      <c r="Z8" s="2">
        <v>102</v>
      </c>
      <c r="AA8" s="2">
        <v>166</v>
      </c>
    </row>
    <row r="9" spans="1:27" ht="15.5" x14ac:dyDescent="0.35">
      <c r="A9" s="3">
        <v>2.5000000000000001E-2</v>
      </c>
      <c r="B9" s="4">
        <v>29.7</v>
      </c>
      <c r="C9" s="4">
        <v>21.766666666700001</v>
      </c>
      <c r="D9" s="4">
        <v>7.9333333333300002</v>
      </c>
      <c r="F9" s="72"/>
      <c r="G9" s="11">
        <f t="shared" si="0"/>
        <v>5.0000000000000001E-3</v>
      </c>
      <c r="H9" s="4">
        <f t="shared" si="0"/>
        <v>29.7</v>
      </c>
      <c r="I9" s="4">
        <f t="shared" si="1"/>
        <v>42.902857142899997</v>
      </c>
      <c r="J9" s="4"/>
      <c r="K9" s="72"/>
      <c r="L9" s="11">
        <f t="shared" si="4"/>
        <v>5.0000000000000001E-3</v>
      </c>
      <c r="M9" s="4">
        <f t="shared" si="2"/>
        <v>21.766666666700001</v>
      </c>
      <c r="N9" s="4">
        <f t="shared" si="3"/>
        <v>29.246666666700001</v>
      </c>
      <c r="P9" s="87"/>
      <c r="Q9" s="39" t="s">
        <v>41</v>
      </c>
      <c r="R9" s="2">
        <v>126</v>
      </c>
      <c r="S9" s="2">
        <v>45</v>
      </c>
      <c r="T9" s="40">
        <v>240</v>
      </c>
      <c r="U9" s="2">
        <v>74</v>
      </c>
      <c r="V9" s="2">
        <v>104</v>
      </c>
      <c r="W9" s="2">
        <v>96</v>
      </c>
      <c r="X9" s="2">
        <v>145</v>
      </c>
      <c r="Y9" s="2">
        <v>82</v>
      </c>
      <c r="Z9" s="2">
        <v>60</v>
      </c>
      <c r="AA9" s="2">
        <v>28</v>
      </c>
    </row>
    <row r="10" spans="1:27" ht="15.5" x14ac:dyDescent="0.35">
      <c r="A10" s="3">
        <v>0.05</v>
      </c>
      <c r="B10" s="4">
        <v>29.7</v>
      </c>
      <c r="C10" s="4">
        <v>21.766666666700001</v>
      </c>
      <c r="D10" s="4">
        <v>7.9333333333300002</v>
      </c>
      <c r="F10" s="72"/>
      <c r="G10" s="11">
        <f t="shared" si="0"/>
        <v>0.01</v>
      </c>
      <c r="H10" s="4">
        <f t="shared" si="0"/>
        <v>29.7</v>
      </c>
      <c r="I10" s="4">
        <f t="shared" si="1"/>
        <v>27.7457142857</v>
      </c>
      <c r="J10" s="4"/>
      <c r="K10" s="72"/>
      <c r="L10" s="11">
        <f t="shared" si="4"/>
        <v>0.01</v>
      </c>
      <c r="M10" s="4">
        <f t="shared" si="2"/>
        <v>21.766666666700001</v>
      </c>
      <c r="N10" s="4">
        <f t="shared" si="3"/>
        <v>21.14</v>
      </c>
      <c r="P10" s="87"/>
      <c r="Q10" s="39" t="s">
        <v>42</v>
      </c>
      <c r="R10" s="2">
        <v>67</v>
      </c>
      <c r="S10" s="2">
        <v>59</v>
      </c>
      <c r="T10" s="2">
        <v>79</v>
      </c>
      <c r="U10" s="40">
        <v>183</v>
      </c>
      <c r="V10" s="2">
        <v>43</v>
      </c>
      <c r="W10" s="2">
        <v>221</v>
      </c>
      <c r="X10" s="2">
        <v>151</v>
      </c>
      <c r="Y10" s="2">
        <v>56</v>
      </c>
      <c r="Z10" s="2">
        <v>57</v>
      </c>
      <c r="AA10" s="2">
        <v>84</v>
      </c>
    </row>
    <row r="11" spans="1:27" ht="15.5" x14ac:dyDescent="0.35">
      <c r="A11" s="3">
        <v>7.4999999999999997E-2</v>
      </c>
      <c r="B11" s="4">
        <v>29.7</v>
      </c>
      <c r="C11" s="4">
        <v>21.766666666700001</v>
      </c>
      <c r="D11" s="4">
        <v>7.9333333333300002</v>
      </c>
      <c r="F11" s="72"/>
      <c r="G11" s="11">
        <f t="shared" si="0"/>
        <v>2.5000000000000001E-2</v>
      </c>
      <c r="H11" s="4">
        <f t="shared" si="0"/>
        <v>29.7</v>
      </c>
      <c r="I11" s="4">
        <f t="shared" si="1"/>
        <v>34.302857142900002</v>
      </c>
      <c r="J11" s="4"/>
      <c r="K11" s="72"/>
      <c r="L11" s="11">
        <f t="shared" si="4"/>
        <v>2.5000000000000001E-2</v>
      </c>
      <c r="M11" s="4">
        <f t="shared" si="2"/>
        <v>21.766666666700001</v>
      </c>
      <c r="N11" s="4">
        <f t="shared" si="3"/>
        <v>23.766666666700001</v>
      </c>
      <c r="P11" s="87"/>
      <c r="Q11" s="39" t="s">
        <v>43</v>
      </c>
      <c r="R11" s="2">
        <v>73</v>
      </c>
      <c r="S11" s="2">
        <v>32</v>
      </c>
      <c r="T11" s="2">
        <v>113</v>
      </c>
      <c r="U11" s="2">
        <v>54</v>
      </c>
      <c r="V11" s="40">
        <v>256</v>
      </c>
      <c r="W11" s="2">
        <v>102</v>
      </c>
      <c r="X11" s="2">
        <v>171</v>
      </c>
      <c r="Y11" s="2">
        <v>133</v>
      </c>
      <c r="Z11" s="2">
        <v>33</v>
      </c>
      <c r="AA11" s="2">
        <v>33</v>
      </c>
    </row>
    <row r="12" spans="1:27" ht="15.5" x14ac:dyDescent="0.35">
      <c r="A12" s="3">
        <v>0.1</v>
      </c>
      <c r="B12" s="4">
        <v>29.7</v>
      </c>
      <c r="C12" s="4">
        <v>21.766666666700001</v>
      </c>
      <c r="D12" s="4">
        <v>7.9333333333300002</v>
      </c>
      <c r="F12" s="72"/>
      <c r="G12" s="11">
        <f t="shared" si="0"/>
        <v>0.05</v>
      </c>
      <c r="H12" s="4">
        <f t="shared" si="0"/>
        <v>29.7</v>
      </c>
      <c r="I12" s="4">
        <f t="shared" si="1"/>
        <v>29.44</v>
      </c>
      <c r="J12" s="4"/>
      <c r="K12" s="72"/>
      <c r="L12" s="11">
        <f t="shared" si="4"/>
        <v>0.05</v>
      </c>
      <c r="M12" s="4">
        <f t="shared" si="2"/>
        <v>21.766666666700001</v>
      </c>
      <c r="N12" s="4">
        <f t="shared" si="3"/>
        <v>22.2866666667</v>
      </c>
      <c r="P12" s="87"/>
      <c r="Q12" s="39" t="s">
        <v>44</v>
      </c>
      <c r="R12" s="2">
        <v>51</v>
      </c>
      <c r="S12" s="2">
        <v>55</v>
      </c>
      <c r="T12" s="2">
        <v>85</v>
      </c>
      <c r="U12" s="2">
        <v>132</v>
      </c>
      <c r="V12" s="2">
        <v>67</v>
      </c>
      <c r="W12" s="40">
        <v>347</v>
      </c>
      <c r="X12" s="2">
        <v>94</v>
      </c>
      <c r="Y12" s="2">
        <v>78</v>
      </c>
      <c r="Z12" s="2">
        <v>52</v>
      </c>
      <c r="AA12" s="2">
        <v>39</v>
      </c>
    </row>
    <row r="13" spans="1:27" ht="15.5" x14ac:dyDescent="0.35">
      <c r="A13" s="3">
        <v>0.25</v>
      </c>
      <c r="B13" s="4">
        <v>29.7</v>
      </c>
      <c r="C13" s="4">
        <v>21.766666666700001</v>
      </c>
      <c r="D13" s="4">
        <v>7.9333333333300002</v>
      </c>
      <c r="F13" s="72"/>
      <c r="G13" s="11">
        <f t="shared" si="0"/>
        <v>7.4999999999999997E-2</v>
      </c>
      <c r="H13" s="4">
        <f t="shared" si="0"/>
        <v>29.7</v>
      </c>
      <c r="I13" s="4">
        <f t="shared" si="1"/>
        <v>27.7628571429</v>
      </c>
      <c r="J13" s="4"/>
      <c r="K13" s="72"/>
      <c r="L13" s="11">
        <f t="shared" si="4"/>
        <v>7.4999999999999997E-2</v>
      </c>
      <c r="M13" s="4">
        <f t="shared" si="2"/>
        <v>21.766666666700001</v>
      </c>
      <c r="N13" s="4">
        <f t="shared" si="3"/>
        <v>20</v>
      </c>
      <c r="P13" s="87"/>
      <c r="Q13" s="39" t="s">
        <v>45</v>
      </c>
      <c r="R13" s="2">
        <v>24</v>
      </c>
      <c r="S13" s="2">
        <v>54</v>
      </c>
      <c r="T13" s="2">
        <v>63</v>
      </c>
      <c r="U13" s="2">
        <v>87</v>
      </c>
      <c r="V13" s="2">
        <v>91</v>
      </c>
      <c r="W13" s="2">
        <v>80</v>
      </c>
      <c r="X13" s="40">
        <v>494</v>
      </c>
      <c r="Y13" s="2">
        <v>45</v>
      </c>
      <c r="Z13" s="2">
        <v>30</v>
      </c>
      <c r="AA13" s="2">
        <v>32</v>
      </c>
    </row>
    <row r="14" spans="1:27" ht="15.5" x14ac:dyDescent="0.35">
      <c r="A14" s="3">
        <v>0.5</v>
      </c>
      <c r="B14" s="4">
        <v>29.7</v>
      </c>
      <c r="C14" s="4">
        <v>21.766666666700001</v>
      </c>
      <c r="D14" s="4">
        <v>7.9333333333300002</v>
      </c>
      <c r="F14" s="72"/>
      <c r="G14" s="11">
        <f t="shared" si="0"/>
        <v>0.1</v>
      </c>
      <c r="H14" s="4">
        <f t="shared" si="0"/>
        <v>29.7</v>
      </c>
      <c r="I14" s="4">
        <f t="shared" si="1"/>
        <v>21.54</v>
      </c>
      <c r="J14" s="4"/>
      <c r="K14" s="72"/>
      <c r="L14" s="11">
        <f t="shared" si="4"/>
        <v>0.1</v>
      </c>
      <c r="M14" s="4">
        <f t="shared" si="2"/>
        <v>21.766666666700001</v>
      </c>
      <c r="N14" s="4">
        <f t="shared" si="3"/>
        <v>16.273333333299998</v>
      </c>
      <c r="P14" s="87"/>
      <c r="Q14" s="39" t="s">
        <v>46</v>
      </c>
      <c r="R14" s="2">
        <v>57</v>
      </c>
      <c r="S14" s="2">
        <v>54</v>
      </c>
      <c r="T14" s="2">
        <v>59</v>
      </c>
      <c r="U14" s="2">
        <v>49</v>
      </c>
      <c r="V14" s="2">
        <v>63</v>
      </c>
      <c r="W14" s="2">
        <v>82</v>
      </c>
      <c r="X14" s="2">
        <v>40</v>
      </c>
      <c r="Y14" s="40">
        <v>455</v>
      </c>
      <c r="Z14" s="2">
        <v>37</v>
      </c>
      <c r="AA14" s="2">
        <v>104</v>
      </c>
    </row>
    <row r="15" spans="1:27" ht="15.5" x14ac:dyDescent="0.35">
      <c r="A15" s="3">
        <v>0.75</v>
      </c>
      <c r="B15" s="4">
        <v>29.7</v>
      </c>
      <c r="C15" s="4">
        <v>21.766666666700001</v>
      </c>
      <c r="D15" s="4">
        <v>7.9333333333300002</v>
      </c>
      <c r="F15" s="72"/>
      <c r="G15" s="11">
        <f t="shared" si="0"/>
        <v>0.25</v>
      </c>
      <c r="H15" s="4">
        <f t="shared" si="0"/>
        <v>29.7</v>
      </c>
      <c r="I15" s="4">
        <f t="shared" si="1"/>
        <v>38.06</v>
      </c>
      <c r="J15" s="4"/>
      <c r="K15" s="72"/>
      <c r="L15" s="11">
        <f t="shared" si="4"/>
        <v>0.25</v>
      </c>
      <c r="M15" s="4">
        <f t="shared" si="2"/>
        <v>21.766666666700001</v>
      </c>
      <c r="N15" s="4">
        <f t="shared" si="3"/>
        <v>26.506666666699999</v>
      </c>
      <c r="P15" s="87"/>
      <c r="Q15" s="39" t="s">
        <v>47</v>
      </c>
      <c r="R15" s="2">
        <v>153</v>
      </c>
      <c r="S15" s="2">
        <v>77</v>
      </c>
      <c r="T15" s="2">
        <v>8</v>
      </c>
      <c r="U15" s="2">
        <v>19</v>
      </c>
      <c r="V15" s="2">
        <v>7</v>
      </c>
      <c r="W15" s="2">
        <v>41</v>
      </c>
      <c r="X15" s="2">
        <v>19</v>
      </c>
      <c r="Y15" s="2">
        <v>20</v>
      </c>
      <c r="Z15" s="40">
        <v>547</v>
      </c>
      <c r="AA15" s="2">
        <v>109</v>
      </c>
    </row>
    <row r="16" spans="1:27" ht="15.5" x14ac:dyDescent="0.35">
      <c r="A16" s="3">
        <v>1</v>
      </c>
      <c r="B16" s="4">
        <v>29.7</v>
      </c>
      <c r="C16" s="4">
        <v>21.766666666700001</v>
      </c>
      <c r="D16" s="4">
        <v>7.9333333333300002</v>
      </c>
      <c r="F16" s="72"/>
      <c r="G16" s="11">
        <f t="shared" si="0"/>
        <v>0.5</v>
      </c>
      <c r="H16" s="4">
        <f t="shared" si="0"/>
        <v>29.7</v>
      </c>
      <c r="I16" s="4">
        <f t="shared" si="1"/>
        <v>40.4914285714</v>
      </c>
      <c r="J16" s="4"/>
      <c r="K16" s="72"/>
      <c r="L16" s="11">
        <f t="shared" si="4"/>
        <v>0.5</v>
      </c>
      <c r="M16" s="4">
        <f t="shared" si="2"/>
        <v>21.766666666700001</v>
      </c>
      <c r="N16" s="4">
        <f t="shared" si="3"/>
        <v>27.106666666700001</v>
      </c>
      <c r="P16" s="87"/>
      <c r="Q16" s="39" t="s">
        <v>48</v>
      </c>
      <c r="R16" s="2">
        <v>77</v>
      </c>
      <c r="S16" s="2">
        <v>181</v>
      </c>
      <c r="T16" s="2">
        <v>16</v>
      </c>
      <c r="U16" s="2">
        <v>26</v>
      </c>
      <c r="V16" s="2">
        <v>14</v>
      </c>
      <c r="W16" s="2">
        <v>26</v>
      </c>
      <c r="X16" s="2">
        <v>50</v>
      </c>
      <c r="Y16" s="2">
        <v>55</v>
      </c>
      <c r="Z16" s="2">
        <v>102</v>
      </c>
      <c r="AA16" s="40">
        <v>453</v>
      </c>
    </row>
    <row r="17" spans="1:14" x14ac:dyDescent="0.35">
      <c r="F17" s="72"/>
      <c r="G17" s="11">
        <f t="shared" si="0"/>
        <v>0.75</v>
      </c>
      <c r="H17" s="4">
        <f t="shared" si="0"/>
        <v>29.7</v>
      </c>
      <c r="I17" s="4">
        <f t="shared" si="1"/>
        <v>40.4914285714</v>
      </c>
      <c r="J17" s="4"/>
      <c r="K17" s="72"/>
      <c r="L17" s="11">
        <f t="shared" si="4"/>
        <v>0.75</v>
      </c>
      <c r="M17" s="4">
        <f t="shared" si="2"/>
        <v>21.766666666700001</v>
      </c>
      <c r="N17" s="4">
        <f t="shared" si="3"/>
        <v>27.106666666700001</v>
      </c>
    </row>
    <row r="18" spans="1:14" x14ac:dyDescent="0.35">
      <c r="A18" s="3" t="s">
        <v>0</v>
      </c>
      <c r="B18" s="4" t="s">
        <v>1</v>
      </c>
      <c r="C18" s="4" t="s">
        <v>2</v>
      </c>
      <c r="D18" s="4" t="s">
        <v>3</v>
      </c>
      <c r="F18" s="73"/>
      <c r="G18" s="12">
        <f t="shared" si="0"/>
        <v>1</v>
      </c>
      <c r="H18" s="4">
        <f t="shared" si="0"/>
        <v>29.7</v>
      </c>
      <c r="I18" s="4">
        <f t="shared" si="1"/>
        <v>37.974285714300002</v>
      </c>
      <c r="J18" s="4"/>
      <c r="K18" s="73"/>
      <c r="L18" s="12">
        <f t="shared" si="4"/>
        <v>1</v>
      </c>
      <c r="M18" s="4">
        <f t="shared" si="2"/>
        <v>21.766666666700001</v>
      </c>
      <c r="N18" s="4">
        <f t="shared" si="3"/>
        <v>26.3066666667</v>
      </c>
    </row>
    <row r="19" spans="1:14" x14ac:dyDescent="0.35">
      <c r="A19" s="3">
        <v>9.9999999999999995E-8</v>
      </c>
      <c r="B19" s="4">
        <v>47.425714285700003</v>
      </c>
      <c r="C19" s="4">
        <v>39.346666666700003</v>
      </c>
      <c r="D19" s="4">
        <v>8.0790476190499998</v>
      </c>
    </row>
    <row r="20" spans="1:14" x14ac:dyDescent="0.35">
      <c r="A20" s="3">
        <v>9.9999999999999995E-7</v>
      </c>
      <c r="B20" s="4">
        <v>50.788571428600001</v>
      </c>
      <c r="C20" s="4">
        <v>37.4666666667</v>
      </c>
      <c r="D20" s="4">
        <v>13.321904761900001</v>
      </c>
    </row>
    <row r="21" spans="1:14" ht="18.5" x14ac:dyDescent="0.35">
      <c r="A21" s="3">
        <v>1.0000000000000001E-5</v>
      </c>
      <c r="B21" s="4">
        <v>41.162857142900002</v>
      </c>
      <c r="C21" s="4">
        <v>28.406666666700001</v>
      </c>
      <c r="D21" s="4">
        <v>12.7561904762</v>
      </c>
      <c r="G21" s="84" t="s">
        <v>2</v>
      </c>
      <c r="H21" s="84"/>
      <c r="I21" s="84"/>
      <c r="J21" s="84"/>
    </row>
    <row r="22" spans="1:14" ht="15.5" customHeight="1" x14ac:dyDescent="0.35">
      <c r="A22" s="3">
        <v>1E-4</v>
      </c>
      <c r="B22" s="4">
        <v>33.411428571400002</v>
      </c>
      <c r="C22" s="4">
        <v>24.813333333300001</v>
      </c>
      <c r="D22" s="4">
        <v>8.5980952381000009</v>
      </c>
      <c r="G22" s="29" t="s">
        <v>10</v>
      </c>
      <c r="H22" s="31" t="s">
        <v>9</v>
      </c>
      <c r="I22" s="31" t="s">
        <v>20</v>
      </c>
      <c r="J22" s="27" t="s">
        <v>21</v>
      </c>
    </row>
    <row r="23" spans="1:14" ht="15.5" customHeight="1" x14ac:dyDescent="0.35">
      <c r="A23" s="3">
        <v>2.5000000000000001E-4</v>
      </c>
      <c r="B23" s="4">
        <v>28.1485714286</v>
      </c>
      <c r="C23" s="4">
        <v>21.633333333300001</v>
      </c>
      <c r="D23" s="4">
        <v>6.51523809524</v>
      </c>
      <c r="G23" s="17">
        <v>9.9999999999999995E-8</v>
      </c>
      <c r="H23" s="43" t="s">
        <v>6</v>
      </c>
      <c r="I23" s="43">
        <v>46.155999999999999</v>
      </c>
      <c r="J23" s="18">
        <v>39.47</v>
      </c>
    </row>
    <row r="24" spans="1:14" x14ac:dyDescent="0.35">
      <c r="A24" s="3">
        <v>5.0000000000000001E-3</v>
      </c>
      <c r="B24" s="4">
        <v>42.902857142899997</v>
      </c>
      <c r="C24" s="4">
        <v>29.246666666700001</v>
      </c>
      <c r="D24" s="4">
        <v>13.656190476200001</v>
      </c>
    </row>
    <row r="25" spans="1:14" x14ac:dyDescent="0.35">
      <c r="A25" s="3">
        <v>0.01</v>
      </c>
      <c r="B25" s="4">
        <v>27.7457142857</v>
      </c>
      <c r="C25" s="4">
        <v>21.14</v>
      </c>
      <c r="D25" s="4">
        <v>6.6057142857100004</v>
      </c>
    </row>
    <row r="26" spans="1:14" x14ac:dyDescent="0.35">
      <c r="A26" s="3">
        <v>2.5000000000000001E-2</v>
      </c>
      <c r="B26" s="4">
        <v>34.302857142900002</v>
      </c>
      <c r="C26" s="4">
        <v>23.766666666700001</v>
      </c>
      <c r="D26" s="4">
        <v>10.5361904762</v>
      </c>
    </row>
    <row r="27" spans="1:14" x14ac:dyDescent="0.35">
      <c r="A27" s="3">
        <v>0.05</v>
      </c>
      <c r="B27" s="4">
        <v>29.44</v>
      </c>
      <c r="C27" s="4">
        <v>22.2866666667</v>
      </c>
      <c r="D27" s="4">
        <v>7.15333333333</v>
      </c>
    </row>
    <row r="28" spans="1:14" x14ac:dyDescent="0.35">
      <c r="A28" s="3">
        <v>7.4999999999999997E-2</v>
      </c>
      <c r="B28" s="4">
        <v>27.7628571429</v>
      </c>
      <c r="C28" s="4">
        <v>20</v>
      </c>
      <c r="D28" s="4">
        <v>7.7628571428599997</v>
      </c>
    </row>
    <row r="29" spans="1:14" x14ac:dyDescent="0.35">
      <c r="A29" s="3">
        <v>0.1</v>
      </c>
      <c r="B29" s="4">
        <v>21.54</v>
      </c>
      <c r="C29" s="4">
        <v>16.273333333299998</v>
      </c>
      <c r="D29" s="4">
        <v>5.2666666666699999</v>
      </c>
    </row>
    <row r="30" spans="1:14" x14ac:dyDescent="0.35">
      <c r="A30" s="3">
        <v>0.25</v>
      </c>
      <c r="B30" s="4">
        <v>38.06</v>
      </c>
      <c r="C30" s="4">
        <v>26.506666666699999</v>
      </c>
      <c r="D30" s="4">
        <v>11.553333333299999</v>
      </c>
    </row>
    <row r="31" spans="1:14" x14ac:dyDescent="0.35">
      <c r="A31" s="3">
        <v>0.5</v>
      </c>
      <c r="B31" s="4">
        <v>40.4914285714</v>
      </c>
      <c r="C31" s="4">
        <v>27.106666666700001</v>
      </c>
      <c r="D31" s="4">
        <v>13.384761904799999</v>
      </c>
    </row>
    <row r="32" spans="1:14" x14ac:dyDescent="0.35">
      <c r="A32" s="3">
        <v>0.75</v>
      </c>
      <c r="B32" s="4">
        <v>40.4914285714</v>
      </c>
      <c r="C32" s="4">
        <v>27.106666666700001</v>
      </c>
      <c r="D32" s="4">
        <v>13.384761904799999</v>
      </c>
    </row>
    <row r="33" spans="1:4" x14ac:dyDescent="0.35">
      <c r="A33" s="3">
        <v>1</v>
      </c>
      <c r="B33" s="4">
        <v>37.974285714300002</v>
      </c>
      <c r="C33" s="4">
        <v>26.3066666667</v>
      </c>
      <c r="D33" s="4">
        <v>11.667619047600001</v>
      </c>
    </row>
  </sheetData>
  <mergeCells count="10">
    <mergeCell ref="P5:Q6"/>
    <mergeCell ref="R5:AA5"/>
    <mergeCell ref="P7:P16"/>
    <mergeCell ref="G21:J21"/>
    <mergeCell ref="F1:I1"/>
    <mergeCell ref="K1:N1"/>
    <mergeCell ref="H2:I2"/>
    <mergeCell ref="M2:N2"/>
    <mergeCell ref="F4:F18"/>
    <mergeCell ref="K4:K18"/>
  </mergeCells>
  <conditionalFormatting sqref="J4:J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baseColWidth="10" defaultRowHeight="14.5" x14ac:dyDescent="0.35"/>
  <cols>
    <col min="1" max="1" width="18.81640625" style="3" customWidth="1"/>
    <col min="2" max="5" width="10.90625" style="4"/>
    <col min="6" max="6" width="3.54296875" style="5" customWidth="1"/>
    <col min="7" max="7" width="9.81640625" style="3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5" max="15" width="10.90625" style="5"/>
    <col min="16" max="16" width="11.6328125" style="5" customWidth="1"/>
    <col min="17" max="17" width="11.36328125" style="5" customWidth="1"/>
    <col min="18" max="16384" width="10.90625" style="5"/>
  </cols>
  <sheetData>
    <row r="1" spans="1:27" ht="18.5" x14ac:dyDescent="0.35">
      <c r="A1" s="3" t="s">
        <v>4</v>
      </c>
      <c r="B1" s="4" t="s">
        <v>1</v>
      </c>
      <c r="C1" s="4" t="s">
        <v>2</v>
      </c>
      <c r="D1" s="4" t="s">
        <v>3</v>
      </c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30</v>
      </c>
      <c r="Q1" s="35"/>
      <c r="R1" s="35"/>
      <c r="S1" s="36"/>
      <c r="T1" s="37">
        <f>J23/100</f>
        <v>0.30079999999999996</v>
      </c>
      <c r="U1" s="36" t="s">
        <v>23</v>
      </c>
      <c r="V1" s="36"/>
      <c r="W1" s="41">
        <f>I23/100</f>
        <v>0.30998000000000003</v>
      </c>
      <c r="X1" s="36" t="s">
        <v>29</v>
      </c>
      <c r="Y1" s="36"/>
      <c r="Z1" s="36"/>
      <c r="AA1" s="36"/>
    </row>
    <row r="2" spans="1:27" ht="15.5" x14ac:dyDescent="0.35">
      <c r="A2" s="3">
        <v>9.9999999999999995E-8</v>
      </c>
      <c r="B2" s="4">
        <v>13.442857142899999</v>
      </c>
      <c r="C2" s="4">
        <v>13.7066666667</v>
      </c>
      <c r="D2" s="4">
        <v>-0.26380952381</v>
      </c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11</v>
      </c>
      <c r="R2"/>
      <c r="S2"/>
      <c r="T2"/>
      <c r="U2"/>
      <c r="V2"/>
      <c r="W2"/>
      <c r="X2"/>
      <c r="Y2"/>
      <c r="Z2"/>
      <c r="AA2"/>
    </row>
    <row r="3" spans="1:27" ht="15.5" x14ac:dyDescent="0.35">
      <c r="A3" s="3">
        <v>9.9999999999999995E-7</v>
      </c>
      <c r="B3" s="4">
        <v>22.282857142899999</v>
      </c>
      <c r="C3" s="4">
        <v>21.58</v>
      </c>
      <c r="D3" s="4">
        <v>0.70285714285699996</v>
      </c>
      <c r="G3" s="28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",G23)</f>
        <v>C= 0,00025</v>
      </c>
      <c r="R3" t="str">
        <f>_xlfn.CONCAT("Loss= ",H23)</f>
        <v>Loss= Squared Hinge</v>
      </c>
      <c r="S3"/>
      <c r="T3"/>
      <c r="U3"/>
      <c r="V3"/>
      <c r="W3"/>
      <c r="X3"/>
      <c r="Y3"/>
      <c r="Z3"/>
      <c r="AA3"/>
    </row>
    <row r="4" spans="1:27" x14ac:dyDescent="0.35">
      <c r="A4" s="3">
        <v>1.0000000000000001E-5</v>
      </c>
      <c r="B4" s="4">
        <v>25.457142857099999</v>
      </c>
      <c r="C4" s="4">
        <v>24.973333333300001</v>
      </c>
      <c r="D4" s="4">
        <v>0.48380952380999998</v>
      </c>
      <c r="F4" s="71" t="s">
        <v>10</v>
      </c>
      <c r="G4" s="10">
        <f t="shared" ref="G4:H18" si="0">A2</f>
        <v>9.9999999999999995E-8</v>
      </c>
      <c r="H4" s="4">
        <f>B2</f>
        <v>13.442857142899999</v>
      </c>
      <c r="I4" s="4">
        <f t="shared" ref="I4:I18" si="1">B19</f>
        <v>12.628571428600001</v>
      </c>
      <c r="J4" s="4"/>
      <c r="K4" s="71" t="s">
        <v>10</v>
      </c>
      <c r="L4" s="10">
        <f>A2</f>
        <v>9.9999999999999995E-8</v>
      </c>
      <c r="M4" s="4">
        <f t="shared" ref="M4:M18" si="2">C2</f>
        <v>13.7066666667</v>
      </c>
      <c r="N4" s="4">
        <f t="shared" ref="N4:N18" si="3">C19</f>
        <v>12.9866666667</v>
      </c>
      <c r="P4"/>
      <c r="Q4"/>
      <c r="R4"/>
      <c r="S4"/>
      <c r="T4"/>
      <c r="U4"/>
      <c r="V4"/>
      <c r="W4"/>
      <c r="X4"/>
      <c r="Y4"/>
      <c r="Z4"/>
      <c r="AA4"/>
    </row>
    <row r="5" spans="1:27" ht="15.5" x14ac:dyDescent="0.35">
      <c r="A5" s="3">
        <v>1E-4</v>
      </c>
      <c r="B5" s="4">
        <v>29.308571428600001</v>
      </c>
      <c r="C5" s="4">
        <v>28.186666666699999</v>
      </c>
      <c r="D5" s="4">
        <v>1.1219047619</v>
      </c>
      <c r="F5" s="72"/>
      <c r="G5" s="11">
        <f t="shared" si="0"/>
        <v>9.9999999999999995E-7</v>
      </c>
      <c r="H5" s="4">
        <f t="shared" si="0"/>
        <v>22.282857142899999</v>
      </c>
      <c r="I5" s="4">
        <f t="shared" si="1"/>
        <v>22.014285714300001</v>
      </c>
      <c r="J5" s="4"/>
      <c r="K5" s="72"/>
      <c r="L5" s="11">
        <f>A3</f>
        <v>9.9999999999999995E-7</v>
      </c>
      <c r="M5" s="4">
        <f t="shared" si="2"/>
        <v>21.58</v>
      </c>
      <c r="N5" s="4">
        <f t="shared" si="3"/>
        <v>22.0133333333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3">
        <v>2.5000000000000001E-4</v>
      </c>
      <c r="B6" s="4">
        <v>29.24</v>
      </c>
      <c r="C6" s="4">
        <v>27.833333333300001</v>
      </c>
      <c r="D6" s="4">
        <v>1.4066666666700001</v>
      </c>
      <c r="F6" s="72"/>
      <c r="G6" s="11">
        <f t="shared" si="0"/>
        <v>1.0000000000000001E-5</v>
      </c>
      <c r="H6" s="4">
        <f t="shared" si="0"/>
        <v>25.457142857099999</v>
      </c>
      <c r="I6" s="4">
        <f t="shared" si="1"/>
        <v>26.317142857099999</v>
      </c>
      <c r="J6" s="4"/>
      <c r="K6" s="72"/>
      <c r="L6" s="11">
        <f t="shared" ref="L6:L18" si="4">A4</f>
        <v>1.0000000000000001E-5</v>
      </c>
      <c r="M6" s="4">
        <f t="shared" si="2"/>
        <v>24.973333333300001</v>
      </c>
      <c r="N6" s="4">
        <f t="shared" si="3"/>
        <v>26.046666666699998</v>
      </c>
      <c r="O6" s="3"/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 s="3">
        <v>5.0000000000000001E-3</v>
      </c>
      <c r="B7" s="4">
        <v>21.537142857100001</v>
      </c>
      <c r="C7" s="4">
        <v>16.293333333300001</v>
      </c>
      <c r="D7" s="4">
        <v>5.2438095238100004</v>
      </c>
      <c r="F7" s="72"/>
      <c r="G7" s="11">
        <f t="shared" si="0"/>
        <v>1E-4</v>
      </c>
      <c r="H7" s="4">
        <f t="shared" si="0"/>
        <v>29.308571428600001</v>
      </c>
      <c r="I7" s="4">
        <f t="shared" si="1"/>
        <v>30.274285714299999</v>
      </c>
      <c r="J7" s="4"/>
      <c r="K7" s="72"/>
      <c r="L7" s="11">
        <f t="shared" si="4"/>
        <v>1E-4</v>
      </c>
      <c r="M7" s="4">
        <f t="shared" si="2"/>
        <v>28.186666666699999</v>
      </c>
      <c r="N7" s="4">
        <f t="shared" si="3"/>
        <v>29.12</v>
      </c>
      <c r="P7" s="87" t="s">
        <v>28</v>
      </c>
      <c r="Q7" s="39" t="s">
        <v>39</v>
      </c>
      <c r="R7" s="40">
        <v>305</v>
      </c>
      <c r="S7" s="2">
        <v>72</v>
      </c>
      <c r="T7" s="2">
        <v>53</v>
      </c>
      <c r="U7" s="2">
        <v>20</v>
      </c>
      <c r="V7" s="2">
        <v>36</v>
      </c>
      <c r="W7" s="2">
        <v>82</v>
      </c>
      <c r="X7" s="2">
        <v>43</v>
      </c>
      <c r="Y7" s="2">
        <v>93</v>
      </c>
      <c r="Z7" s="2">
        <v>184</v>
      </c>
      <c r="AA7" s="2">
        <v>112</v>
      </c>
    </row>
    <row r="8" spans="1:27" ht="15.5" x14ac:dyDescent="0.35">
      <c r="A8" s="3">
        <v>0.01</v>
      </c>
      <c r="B8" s="4">
        <v>21.325714285699998</v>
      </c>
      <c r="C8" s="4">
        <v>17.413333333299999</v>
      </c>
      <c r="D8" s="4">
        <v>3.9123809523799999</v>
      </c>
      <c r="F8" s="72"/>
      <c r="G8" s="11">
        <f t="shared" si="0"/>
        <v>2.5000000000000001E-4</v>
      </c>
      <c r="H8" s="4">
        <f t="shared" si="0"/>
        <v>29.24</v>
      </c>
      <c r="I8" s="4">
        <f t="shared" si="1"/>
        <v>31.294285714299999</v>
      </c>
      <c r="J8" s="4"/>
      <c r="K8" s="72"/>
      <c r="L8" s="11">
        <f t="shared" si="4"/>
        <v>2.5000000000000001E-4</v>
      </c>
      <c r="M8" s="4">
        <f t="shared" si="2"/>
        <v>27.833333333300001</v>
      </c>
      <c r="N8" s="4">
        <f t="shared" si="3"/>
        <v>29.68</v>
      </c>
      <c r="P8" s="87"/>
      <c r="Q8" s="39" t="s">
        <v>40</v>
      </c>
      <c r="R8" s="2">
        <v>40</v>
      </c>
      <c r="S8" s="40">
        <v>415</v>
      </c>
      <c r="T8" s="2">
        <v>8</v>
      </c>
      <c r="U8" s="2">
        <v>17</v>
      </c>
      <c r="V8" s="2">
        <v>27</v>
      </c>
      <c r="W8" s="2">
        <v>38</v>
      </c>
      <c r="X8" s="2">
        <v>42</v>
      </c>
      <c r="Y8" s="2">
        <v>46</v>
      </c>
      <c r="Z8" s="2">
        <v>117</v>
      </c>
      <c r="AA8" s="2">
        <v>250</v>
      </c>
    </row>
    <row r="9" spans="1:27" ht="15.5" x14ac:dyDescent="0.35">
      <c r="A9" s="3">
        <v>2.5000000000000001E-2</v>
      </c>
      <c r="B9" s="4">
        <v>20.614285714299999</v>
      </c>
      <c r="C9" s="4">
        <v>16.493333333300001</v>
      </c>
      <c r="D9" s="4">
        <v>4.1209523809500004</v>
      </c>
      <c r="F9" s="72"/>
      <c r="G9" s="11">
        <f t="shared" si="0"/>
        <v>5.0000000000000001E-3</v>
      </c>
      <c r="H9" s="4">
        <f t="shared" si="0"/>
        <v>21.537142857100001</v>
      </c>
      <c r="I9" s="4">
        <f t="shared" si="1"/>
        <v>33.894285714299997</v>
      </c>
      <c r="J9" s="4"/>
      <c r="K9" s="72"/>
      <c r="L9" s="11">
        <f t="shared" si="4"/>
        <v>5.0000000000000001E-3</v>
      </c>
      <c r="M9" s="4">
        <f t="shared" si="2"/>
        <v>16.293333333300001</v>
      </c>
      <c r="N9" s="4">
        <f t="shared" si="3"/>
        <v>29.16</v>
      </c>
      <c r="P9" s="87"/>
      <c r="Q9" s="39" t="s">
        <v>41</v>
      </c>
      <c r="R9" s="2">
        <v>157</v>
      </c>
      <c r="S9" s="2">
        <v>60</v>
      </c>
      <c r="T9" s="40">
        <v>180</v>
      </c>
      <c r="U9" s="2">
        <v>65</v>
      </c>
      <c r="V9" s="2">
        <v>65</v>
      </c>
      <c r="W9" s="2">
        <v>124</v>
      </c>
      <c r="X9" s="2">
        <v>97</v>
      </c>
      <c r="Y9" s="2">
        <v>93</v>
      </c>
      <c r="Z9" s="2">
        <v>101</v>
      </c>
      <c r="AA9" s="2">
        <v>58</v>
      </c>
    </row>
    <row r="10" spans="1:27" ht="15.5" x14ac:dyDescent="0.35">
      <c r="A10" s="3">
        <v>0.05</v>
      </c>
      <c r="B10" s="4">
        <v>19.874285714300001</v>
      </c>
      <c r="C10" s="4">
        <v>16.273333333299998</v>
      </c>
      <c r="D10" s="4">
        <v>3.6009523809499999</v>
      </c>
      <c r="F10" s="72"/>
      <c r="G10" s="11">
        <f t="shared" si="0"/>
        <v>0.01</v>
      </c>
      <c r="H10" s="4">
        <f t="shared" si="0"/>
        <v>21.325714285699998</v>
      </c>
      <c r="I10" s="4">
        <f t="shared" si="1"/>
        <v>34.385714285699997</v>
      </c>
      <c r="J10" s="4"/>
      <c r="K10" s="72"/>
      <c r="L10" s="11">
        <f t="shared" si="4"/>
        <v>0.01</v>
      </c>
      <c r="M10" s="4">
        <f t="shared" si="2"/>
        <v>17.413333333299999</v>
      </c>
      <c r="N10" s="4">
        <f t="shared" si="3"/>
        <v>28.573333333299999</v>
      </c>
      <c r="P10" s="87"/>
      <c r="Q10" s="39" t="s">
        <v>42</v>
      </c>
      <c r="R10" s="2">
        <v>72</v>
      </c>
      <c r="S10" s="2">
        <v>81</v>
      </c>
      <c r="T10" s="2">
        <v>70</v>
      </c>
      <c r="U10" s="40">
        <v>113</v>
      </c>
      <c r="V10" s="2">
        <v>77</v>
      </c>
      <c r="W10" s="2">
        <v>228</v>
      </c>
      <c r="X10" s="2">
        <v>87</v>
      </c>
      <c r="Y10" s="2">
        <v>84</v>
      </c>
      <c r="Z10" s="2">
        <v>90</v>
      </c>
      <c r="AA10" s="2">
        <v>98</v>
      </c>
    </row>
    <row r="11" spans="1:27" ht="15.5" x14ac:dyDescent="0.35">
      <c r="A11" s="3">
        <v>7.4999999999999997E-2</v>
      </c>
      <c r="B11" s="4">
        <v>21.542857142900001</v>
      </c>
      <c r="C11" s="4">
        <v>16.78</v>
      </c>
      <c r="D11" s="4">
        <v>4.7628571428599997</v>
      </c>
      <c r="F11" s="72"/>
      <c r="G11" s="11">
        <f t="shared" si="0"/>
        <v>2.5000000000000001E-2</v>
      </c>
      <c r="H11" s="4">
        <f t="shared" si="0"/>
        <v>20.614285714299999</v>
      </c>
      <c r="I11" s="4">
        <f t="shared" si="1"/>
        <v>34.845714285699998</v>
      </c>
      <c r="J11" s="4"/>
      <c r="K11" s="72"/>
      <c r="L11" s="11">
        <f t="shared" si="4"/>
        <v>2.5000000000000001E-2</v>
      </c>
      <c r="M11" s="4">
        <f t="shared" si="2"/>
        <v>16.493333333300001</v>
      </c>
      <c r="N11" s="4">
        <f t="shared" si="3"/>
        <v>27.8533333333</v>
      </c>
      <c r="P11" s="87"/>
      <c r="Q11" s="39" t="s">
        <v>43</v>
      </c>
      <c r="R11" s="2">
        <v>106</v>
      </c>
      <c r="S11" s="2">
        <v>68</v>
      </c>
      <c r="T11" s="2">
        <v>89</v>
      </c>
      <c r="U11" s="2">
        <v>61</v>
      </c>
      <c r="V11" s="40">
        <v>156</v>
      </c>
      <c r="W11" s="2">
        <v>152</v>
      </c>
      <c r="X11" s="2">
        <v>94</v>
      </c>
      <c r="Y11" s="2">
        <v>122</v>
      </c>
      <c r="Z11" s="2">
        <v>89</v>
      </c>
      <c r="AA11" s="2">
        <v>63</v>
      </c>
    </row>
    <row r="12" spans="1:27" ht="15.5" x14ac:dyDescent="0.35">
      <c r="A12" s="3">
        <v>0.1</v>
      </c>
      <c r="B12" s="4">
        <v>21.365714285700001</v>
      </c>
      <c r="C12" s="4">
        <v>16.926666666700001</v>
      </c>
      <c r="D12" s="4">
        <v>4.4390476190500001</v>
      </c>
      <c r="F12" s="72"/>
      <c r="G12" s="11">
        <f t="shared" si="0"/>
        <v>0.05</v>
      </c>
      <c r="H12" s="4">
        <f t="shared" si="0"/>
        <v>19.874285714300001</v>
      </c>
      <c r="I12" s="4">
        <f t="shared" si="1"/>
        <v>35.191428571400003</v>
      </c>
      <c r="J12" s="4"/>
      <c r="K12" s="72"/>
      <c r="L12" s="11">
        <f t="shared" si="4"/>
        <v>0.05</v>
      </c>
      <c r="M12" s="4">
        <f t="shared" si="2"/>
        <v>16.273333333299998</v>
      </c>
      <c r="N12" s="4">
        <f t="shared" si="3"/>
        <v>27.493333333300001</v>
      </c>
      <c r="P12" s="87"/>
      <c r="Q12" s="39" t="s">
        <v>44</v>
      </c>
      <c r="R12" s="2">
        <v>77</v>
      </c>
      <c r="S12" s="2">
        <v>49</v>
      </c>
      <c r="T12" s="2">
        <v>67</v>
      </c>
      <c r="U12" s="2">
        <v>56</v>
      </c>
      <c r="V12" s="2">
        <v>64</v>
      </c>
      <c r="W12" s="40">
        <v>346</v>
      </c>
      <c r="X12" s="2">
        <v>74</v>
      </c>
      <c r="Y12" s="2">
        <v>96</v>
      </c>
      <c r="Z12" s="2">
        <v>114</v>
      </c>
      <c r="AA12" s="2">
        <v>57</v>
      </c>
    </row>
    <row r="13" spans="1:27" ht="15.5" x14ac:dyDescent="0.35">
      <c r="A13" s="3">
        <v>0.25</v>
      </c>
      <c r="B13" s="4">
        <v>21.191428571399999</v>
      </c>
      <c r="C13" s="4">
        <v>17.04</v>
      </c>
      <c r="D13" s="4">
        <v>4.1514285714300003</v>
      </c>
      <c r="F13" s="72"/>
      <c r="G13" s="11">
        <f t="shared" si="0"/>
        <v>7.4999999999999997E-2</v>
      </c>
      <c r="H13" s="4">
        <f t="shared" si="0"/>
        <v>21.542857142900001</v>
      </c>
      <c r="I13" s="4">
        <f t="shared" si="1"/>
        <v>35.374285714300001</v>
      </c>
      <c r="J13" s="4"/>
      <c r="K13" s="72"/>
      <c r="L13" s="11">
        <f t="shared" si="4"/>
        <v>7.4999999999999997E-2</v>
      </c>
      <c r="M13" s="4">
        <f t="shared" si="2"/>
        <v>16.78</v>
      </c>
      <c r="N13" s="4">
        <f t="shared" si="3"/>
        <v>27.266666666700001</v>
      </c>
      <c r="P13" s="87"/>
      <c r="Q13" s="39" t="s">
        <v>45</v>
      </c>
      <c r="R13" s="2">
        <v>77</v>
      </c>
      <c r="S13" s="2">
        <v>157</v>
      </c>
      <c r="T13" s="2">
        <v>38</v>
      </c>
      <c r="U13" s="2">
        <v>64</v>
      </c>
      <c r="V13" s="2">
        <v>52</v>
      </c>
      <c r="W13" s="2">
        <v>165</v>
      </c>
      <c r="X13" s="40">
        <v>199</v>
      </c>
      <c r="Y13" s="2">
        <v>53</v>
      </c>
      <c r="Z13" s="2">
        <v>91</v>
      </c>
      <c r="AA13" s="2">
        <v>104</v>
      </c>
    </row>
    <row r="14" spans="1:27" ht="15.5" x14ac:dyDescent="0.35">
      <c r="A14" s="3">
        <v>0.5</v>
      </c>
      <c r="B14" s="4">
        <v>21.5742857143</v>
      </c>
      <c r="C14" s="4">
        <v>17.726666666700002</v>
      </c>
      <c r="D14" s="4">
        <v>3.8476190476199998</v>
      </c>
      <c r="F14" s="72"/>
      <c r="G14" s="11">
        <f t="shared" si="0"/>
        <v>0.1</v>
      </c>
      <c r="H14" s="4">
        <f t="shared" si="0"/>
        <v>21.365714285700001</v>
      </c>
      <c r="I14" s="4">
        <f t="shared" si="1"/>
        <v>35.497142857100002</v>
      </c>
      <c r="J14" s="4"/>
      <c r="K14" s="72"/>
      <c r="L14" s="11">
        <f t="shared" si="4"/>
        <v>0.1</v>
      </c>
      <c r="M14" s="4">
        <f t="shared" si="2"/>
        <v>16.926666666700001</v>
      </c>
      <c r="N14" s="4">
        <f t="shared" si="3"/>
        <v>27.186666666699999</v>
      </c>
      <c r="P14" s="87"/>
      <c r="Q14" s="39" t="s">
        <v>46</v>
      </c>
      <c r="R14" s="2">
        <v>64</v>
      </c>
      <c r="S14" s="2">
        <v>59</v>
      </c>
      <c r="T14" s="2">
        <v>64</v>
      </c>
      <c r="U14" s="2">
        <v>36</v>
      </c>
      <c r="V14" s="2">
        <v>66</v>
      </c>
      <c r="W14" s="2">
        <v>74</v>
      </c>
      <c r="X14" s="2">
        <v>61</v>
      </c>
      <c r="Y14" s="40">
        <v>334</v>
      </c>
      <c r="Z14" s="2">
        <v>114</v>
      </c>
      <c r="AA14" s="2">
        <v>128</v>
      </c>
    </row>
    <row r="15" spans="1:27" ht="15.5" x14ac:dyDescent="0.35">
      <c r="A15" s="3">
        <v>0.75</v>
      </c>
      <c r="B15" s="4">
        <v>21.965714285699999</v>
      </c>
      <c r="C15" s="4">
        <v>17.579999999999998</v>
      </c>
      <c r="D15" s="4">
        <v>4.3857142857099998</v>
      </c>
      <c r="F15" s="72"/>
      <c r="G15" s="11">
        <f t="shared" si="0"/>
        <v>0.25</v>
      </c>
      <c r="H15" s="4">
        <f t="shared" si="0"/>
        <v>21.191428571399999</v>
      </c>
      <c r="I15" s="4">
        <f t="shared" si="1"/>
        <v>35.619999999999997</v>
      </c>
      <c r="J15" s="4"/>
      <c r="K15" s="72"/>
      <c r="L15" s="11">
        <f t="shared" si="4"/>
        <v>0.25</v>
      </c>
      <c r="M15" s="4">
        <f t="shared" si="2"/>
        <v>17.04</v>
      </c>
      <c r="N15" s="4">
        <f t="shared" si="3"/>
        <v>26.8066666667</v>
      </c>
      <c r="P15" s="87"/>
      <c r="Q15" s="39" t="s">
        <v>47</v>
      </c>
      <c r="R15" s="2">
        <v>81</v>
      </c>
      <c r="S15" s="2">
        <v>101</v>
      </c>
      <c r="T15" s="2">
        <v>6</v>
      </c>
      <c r="U15" s="2">
        <v>14</v>
      </c>
      <c r="V15" s="2">
        <v>12</v>
      </c>
      <c r="W15" s="2">
        <v>95</v>
      </c>
      <c r="X15" s="2">
        <v>20</v>
      </c>
      <c r="Y15" s="2">
        <v>58</v>
      </c>
      <c r="Z15" s="40">
        <v>430</v>
      </c>
      <c r="AA15" s="2">
        <v>183</v>
      </c>
    </row>
    <row r="16" spans="1:27" ht="15.5" x14ac:dyDescent="0.35">
      <c r="A16" s="3">
        <v>1</v>
      </c>
      <c r="B16" s="4">
        <v>21.042857142900001</v>
      </c>
      <c r="C16" s="4">
        <v>16.893333333299999</v>
      </c>
      <c r="D16" s="4">
        <v>4.1495238095199998</v>
      </c>
      <c r="F16" s="72"/>
      <c r="G16" s="11">
        <f t="shared" si="0"/>
        <v>0.5</v>
      </c>
      <c r="H16" s="4">
        <f t="shared" si="0"/>
        <v>21.5742857143</v>
      </c>
      <c r="I16" s="4">
        <f t="shared" si="1"/>
        <v>35.088571428599998</v>
      </c>
      <c r="J16" s="4"/>
      <c r="K16" s="72"/>
      <c r="L16" s="11">
        <f t="shared" si="4"/>
        <v>0.5</v>
      </c>
      <c r="M16" s="4">
        <f t="shared" si="2"/>
        <v>17.726666666700002</v>
      </c>
      <c r="N16" s="4">
        <f t="shared" si="3"/>
        <v>26.113333333300002</v>
      </c>
      <c r="P16" s="87"/>
      <c r="Q16" s="39" t="s">
        <v>48</v>
      </c>
      <c r="R16" s="2">
        <v>38</v>
      </c>
      <c r="S16" s="2">
        <v>177</v>
      </c>
      <c r="T16" s="2">
        <v>15</v>
      </c>
      <c r="U16" s="2">
        <v>11</v>
      </c>
      <c r="V16" s="2">
        <v>15</v>
      </c>
      <c r="W16" s="2">
        <v>22</v>
      </c>
      <c r="X16" s="2">
        <v>28</v>
      </c>
      <c r="Y16" s="2">
        <v>36</v>
      </c>
      <c r="Z16" s="2">
        <v>128</v>
      </c>
      <c r="AA16" s="40">
        <v>530</v>
      </c>
    </row>
    <row r="17" spans="1:14" x14ac:dyDescent="0.35">
      <c r="F17" s="72"/>
      <c r="G17" s="11">
        <f t="shared" si="0"/>
        <v>0.75</v>
      </c>
      <c r="H17" s="4">
        <f t="shared" si="0"/>
        <v>21.965714285699999</v>
      </c>
      <c r="I17" s="4">
        <f t="shared" si="1"/>
        <v>35.917142857100004</v>
      </c>
      <c r="J17" s="4"/>
      <c r="K17" s="72"/>
      <c r="L17" s="11">
        <f t="shared" si="4"/>
        <v>0.75</v>
      </c>
      <c r="M17" s="4">
        <f t="shared" si="2"/>
        <v>17.579999999999998</v>
      </c>
      <c r="N17" s="4">
        <f t="shared" si="3"/>
        <v>26.633333333300001</v>
      </c>
    </row>
    <row r="18" spans="1:14" x14ac:dyDescent="0.35">
      <c r="A18" s="3" t="s">
        <v>0</v>
      </c>
      <c r="B18" s="4" t="s">
        <v>1</v>
      </c>
      <c r="C18" s="4" t="s">
        <v>2</v>
      </c>
      <c r="D18" s="4" t="s">
        <v>3</v>
      </c>
      <c r="F18" s="73"/>
      <c r="G18" s="12">
        <f t="shared" si="0"/>
        <v>1</v>
      </c>
      <c r="H18" s="4">
        <f t="shared" si="0"/>
        <v>21.042857142900001</v>
      </c>
      <c r="I18" s="4">
        <f t="shared" si="1"/>
        <v>31.5742857143</v>
      </c>
      <c r="J18" s="4"/>
      <c r="K18" s="73"/>
      <c r="L18" s="12">
        <f t="shared" si="4"/>
        <v>1</v>
      </c>
      <c r="M18" s="4">
        <f t="shared" si="2"/>
        <v>16.893333333299999</v>
      </c>
      <c r="N18" s="4">
        <f t="shared" si="3"/>
        <v>23.78</v>
      </c>
    </row>
    <row r="19" spans="1:14" x14ac:dyDescent="0.35">
      <c r="A19" s="3">
        <v>9.9999999999999995E-8</v>
      </c>
      <c r="B19" s="4">
        <v>12.628571428600001</v>
      </c>
      <c r="C19" s="4">
        <v>12.9866666667</v>
      </c>
      <c r="D19" s="4">
        <v>-0.35809523809499999</v>
      </c>
    </row>
    <row r="20" spans="1:14" x14ac:dyDescent="0.35">
      <c r="A20" s="3">
        <v>9.9999999999999995E-7</v>
      </c>
      <c r="B20" s="4">
        <v>22.014285714300001</v>
      </c>
      <c r="C20" s="4">
        <v>22.0133333333</v>
      </c>
      <c r="D20" s="4">
        <v>9.5238095238099998E-4</v>
      </c>
    </row>
    <row r="21" spans="1:14" ht="18.5" x14ac:dyDescent="0.35">
      <c r="A21" s="3">
        <v>1.0000000000000001E-5</v>
      </c>
      <c r="B21" s="4">
        <v>26.317142857099999</v>
      </c>
      <c r="C21" s="4">
        <v>26.046666666699998</v>
      </c>
      <c r="D21" s="4">
        <v>0.27047619047600002</v>
      </c>
      <c r="G21" s="84" t="s">
        <v>2</v>
      </c>
      <c r="H21" s="84"/>
      <c r="I21" s="84"/>
      <c r="J21" s="84"/>
    </row>
    <row r="22" spans="1:14" ht="15.5" customHeight="1" x14ac:dyDescent="0.35">
      <c r="A22" s="3">
        <v>1E-4</v>
      </c>
      <c r="B22" s="4">
        <v>30.274285714299999</v>
      </c>
      <c r="C22" s="4">
        <v>29.12</v>
      </c>
      <c r="D22" s="4">
        <v>1.15428571429</v>
      </c>
      <c r="G22" s="29" t="s">
        <v>10</v>
      </c>
      <c r="H22" s="31" t="s">
        <v>9</v>
      </c>
      <c r="I22" s="31" t="s">
        <v>20</v>
      </c>
      <c r="J22" s="27" t="s">
        <v>21</v>
      </c>
      <c r="M22" s="67"/>
    </row>
    <row r="23" spans="1:14" ht="15.5" customHeight="1" x14ac:dyDescent="0.35">
      <c r="A23" s="3">
        <v>2.5000000000000001E-4</v>
      </c>
      <c r="B23" s="4">
        <v>31.294285714299999</v>
      </c>
      <c r="C23" s="4">
        <v>29.68</v>
      </c>
      <c r="D23" s="4">
        <v>1.61428571429</v>
      </c>
      <c r="G23" s="17">
        <v>2.5000000000000001E-4</v>
      </c>
      <c r="H23" s="43" t="s">
        <v>6</v>
      </c>
      <c r="I23" s="43">
        <v>30.998000000000001</v>
      </c>
      <c r="J23" s="18">
        <v>30.08</v>
      </c>
    </row>
    <row r="24" spans="1:14" x14ac:dyDescent="0.35">
      <c r="A24" s="3">
        <v>5.0000000000000001E-3</v>
      </c>
      <c r="B24" s="4">
        <v>33.894285714299997</v>
      </c>
      <c r="C24" s="4">
        <v>29.16</v>
      </c>
      <c r="D24" s="4">
        <v>4.7342857142900003</v>
      </c>
    </row>
    <row r="25" spans="1:14" x14ac:dyDescent="0.35">
      <c r="A25" s="3">
        <v>0.01</v>
      </c>
      <c r="B25" s="4">
        <v>34.385714285699997</v>
      </c>
      <c r="C25" s="4">
        <v>28.573333333299999</v>
      </c>
      <c r="D25" s="4">
        <v>5.8123809523799999</v>
      </c>
    </row>
    <row r="26" spans="1:14" x14ac:dyDescent="0.35">
      <c r="A26" s="3">
        <v>2.5000000000000001E-2</v>
      </c>
      <c r="B26" s="4">
        <v>34.845714285699998</v>
      </c>
      <c r="C26" s="4">
        <v>27.8533333333</v>
      </c>
      <c r="D26" s="4">
        <v>6.9923809523799996</v>
      </c>
    </row>
    <row r="27" spans="1:14" x14ac:dyDescent="0.35">
      <c r="A27" s="3">
        <v>0.05</v>
      </c>
      <c r="B27" s="4">
        <v>35.191428571400003</v>
      </c>
      <c r="C27" s="4">
        <v>27.493333333300001</v>
      </c>
      <c r="D27" s="4">
        <v>7.6980952380999996</v>
      </c>
    </row>
    <row r="28" spans="1:14" x14ac:dyDescent="0.35">
      <c r="A28" s="3">
        <v>7.4999999999999997E-2</v>
      </c>
      <c r="B28" s="4">
        <v>35.374285714300001</v>
      </c>
      <c r="C28" s="4">
        <v>27.266666666700001</v>
      </c>
      <c r="D28" s="4">
        <v>8.1076190476200001</v>
      </c>
    </row>
    <row r="29" spans="1:14" x14ac:dyDescent="0.35">
      <c r="A29" s="3">
        <v>0.1</v>
      </c>
      <c r="B29" s="4">
        <v>35.497142857100002</v>
      </c>
      <c r="C29" s="4">
        <v>27.186666666699999</v>
      </c>
      <c r="D29" s="4">
        <v>8.3104761904799993</v>
      </c>
    </row>
    <row r="30" spans="1:14" x14ac:dyDescent="0.35">
      <c r="A30" s="3">
        <v>0.25</v>
      </c>
      <c r="B30" s="4">
        <v>35.619999999999997</v>
      </c>
      <c r="C30" s="4">
        <v>26.8066666667</v>
      </c>
      <c r="D30" s="4">
        <v>8.8133333333300001</v>
      </c>
    </row>
    <row r="31" spans="1:14" x14ac:dyDescent="0.35">
      <c r="A31" s="3">
        <v>0.5</v>
      </c>
      <c r="B31" s="4">
        <v>35.088571428599998</v>
      </c>
      <c r="C31" s="4">
        <v>26.113333333300002</v>
      </c>
      <c r="D31" s="4">
        <v>8.9752380952399999</v>
      </c>
    </row>
    <row r="32" spans="1:14" x14ac:dyDescent="0.35">
      <c r="A32" s="3">
        <v>0.75</v>
      </c>
      <c r="B32" s="4">
        <v>35.917142857100004</v>
      </c>
      <c r="C32" s="4">
        <v>26.633333333300001</v>
      </c>
      <c r="D32" s="4">
        <v>9.2838095238099996</v>
      </c>
    </row>
    <row r="33" spans="1:4" x14ac:dyDescent="0.35">
      <c r="A33" s="3">
        <v>1</v>
      </c>
      <c r="B33" s="4">
        <v>31.5742857143</v>
      </c>
      <c r="C33" s="4">
        <v>23.78</v>
      </c>
      <c r="D33" s="4">
        <v>7.7942857142899999</v>
      </c>
    </row>
  </sheetData>
  <mergeCells count="10">
    <mergeCell ref="P5:Q6"/>
    <mergeCell ref="R5:AA5"/>
    <mergeCell ref="P7:P16"/>
    <mergeCell ref="G21:J21"/>
    <mergeCell ref="F1:I1"/>
    <mergeCell ref="K1:N1"/>
    <mergeCell ref="H2:I2"/>
    <mergeCell ref="M2:N2"/>
    <mergeCell ref="F4:F18"/>
    <mergeCell ref="K4:K18"/>
  </mergeCells>
  <conditionalFormatting sqref="J4:J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K1" workbookViewId="0"/>
  </sheetViews>
  <sheetFormatPr baseColWidth="10" defaultRowHeight="14.5" x14ac:dyDescent="0.35"/>
  <cols>
    <col min="1" max="1" width="18.81640625" style="2" customWidth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7" max="17" width="11.7265625" customWidth="1"/>
  </cols>
  <sheetData>
    <row r="1" spans="1:27" ht="18.5" x14ac:dyDescent="0.35">
      <c r="A1" s="2" t="s">
        <v>4</v>
      </c>
      <c r="B1" s="1" t="s">
        <v>1</v>
      </c>
      <c r="C1" s="1" t="s">
        <v>2</v>
      </c>
      <c r="D1" s="1" t="s">
        <v>3</v>
      </c>
      <c r="E1" s="1"/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38</v>
      </c>
      <c r="Q1" s="35"/>
      <c r="R1" s="35"/>
      <c r="S1" s="36"/>
      <c r="T1" s="37">
        <f>J28/100</f>
        <v>0.32780000000000004</v>
      </c>
      <c r="U1" s="36" t="s">
        <v>23</v>
      </c>
      <c r="V1" s="36"/>
      <c r="W1" s="41">
        <f>I28/100</f>
        <v>0.34112000000000003</v>
      </c>
      <c r="X1" s="36" t="s">
        <v>29</v>
      </c>
      <c r="Y1" s="36"/>
      <c r="Z1" s="36"/>
      <c r="AA1" s="36"/>
    </row>
    <row r="2" spans="1:27" ht="15.5" x14ac:dyDescent="0.35">
      <c r="A2" s="2">
        <v>1E-4</v>
      </c>
      <c r="B2" s="1">
        <v>31.231428571399999</v>
      </c>
      <c r="C2" s="1">
        <v>30.006666666699999</v>
      </c>
      <c r="D2" s="1">
        <v>1.22476190476</v>
      </c>
      <c r="E2" s="1"/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14</v>
      </c>
    </row>
    <row r="3" spans="1:27" ht="15.5" x14ac:dyDescent="0.35">
      <c r="A3" s="2">
        <v>1E-3</v>
      </c>
      <c r="B3" s="1">
        <v>14.554285714300001</v>
      </c>
      <c r="C3" s="1">
        <v>14.073333333300001</v>
      </c>
      <c r="D3" s="1">
        <v>0.48095238095199999</v>
      </c>
      <c r="E3" s="1"/>
      <c r="G3" s="25"/>
      <c r="H3" s="13" t="s">
        <v>5</v>
      </c>
      <c r="I3" s="14" t="s">
        <v>6</v>
      </c>
      <c r="J3" s="8"/>
      <c r="L3" s="25"/>
      <c r="M3" s="13" t="s">
        <v>5</v>
      </c>
      <c r="N3" s="14" t="s">
        <v>6</v>
      </c>
      <c r="P3" s="38" t="s">
        <v>25</v>
      </c>
      <c r="Q3" t="str">
        <f>_xlfn.CONCAT("C= ",G28)</f>
        <v>C= 2</v>
      </c>
      <c r="R3" t="str">
        <f>_xlfn.CONCAT("Loss= ",H28)</f>
        <v>Loss= Squared Hinge</v>
      </c>
    </row>
    <row r="4" spans="1:27" x14ac:dyDescent="0.35">
      <c r="A4" s="2">
        <v>0.01</v>
      </c>
      <c r="B4" s="1">
        <v>14.1514285714</v>
      </c>
      <c r="C4" s="1">
        <v>13.94</v>
      </c>
      <c r="D4" s="1">
        <v>0.21142857142900001</v>
      </c>
      <c r="E4" s="1"/>
      <c r="F4" s="71" t="s">
        <v>10</v>
      </c>
      <c r="G4" s="10">
        <f>A2</f>
        <v>1E-4</v>
      </c>
      <c r="H4" s="4">
        <f>B2</f>
        <v>31.231428571399999</v>
      </c>
      <c r="I4" s="4">
        <f>B23</f>
        <v>33.017142857099998</v>
      </c>
      <c r="J4" s="4"/>
      <c r="K4" s="88" t="s">
        <v>10</v>
      </c>
      <c r="L4" s="10">
        <f>A2</f>
        <v>1E-4</v>
      </c>
      <c r="M4" s="4">
        <f>C2</f>
        <v>30.006666666699999</v>
      </c>
      <c r="N4" s="4">
        <f>C23</f>
        <v>31.66</v>
      </c>
    </row>
    <row r="5" spans="1:27" ht="15.5" x14ac:dyDescent="0.35">
      <c r="A5" s="2">
        <v>2.5000000000000001E-2</v>
      </c>
      <c r="B5" s="1">
        <v>15.28</v>
      </c>
      <c r="C5" s="1">
        <v>14.7133333333</v>
      </c>
      <c r="D5" s="1">
        <v>0.56666666666700005</v>
      </c>
      <c r="E5" s="1"/>
      <c r="F5" s="72"/>
      <c r="G5" s="11">
        <f t="shared" ref="G5:H21" si="0">A3</f>
        <v>1E-3</v>
      </c>
      <c r="H5" s="4">
        <f t="shared" si="0"/>
        <v>14.554285714300001</v>
      </c>
      <c r="I5" s="4">
        <f>B24</f>
        <v>34.291428571399997</v>
      </c>
      <c r="J5" s="4"/>
      <c r="K5" s="89"/>
      <c r="L5" s="11">
        <f t="shared" ref="L5:L22" si="1">A3</f>
        <v>1E-3</v>
      </c>
      <c r="M5" s="4">
        <f t="shared" ref="M5:M22" si="2">C3</f>
        <v>14.073333333300001</v>
      </c>
      <c r="N5" s="4">
        <f t="shared" ref="N5:N22" si="3">C24</f>
        <v>32.306666666700004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2">
        <v>0.05</v>
      </c>
      <c r="B6" s="1">
        <v>12.0914285714</v>
      </c>
      <c r="C6" s="1">
        <v>11.733333333299999</v>
      </c>
      <c r="D6" s="1">
        <v>0.35809523809499999</v>
      </c>
      <c r="E6" s="1"/>
      <c r="F6" s="72"/>
      <c r="G6" s="11">
        <f t="shared" si="0"/>
        <v>0.01</v>
      </c>
      <c r="H6" s="4">
        <f t="shared" si="0"/>
        <v>14.1514285714</v>
      </c>
      <c r="I6" s="4">
        <f t="shared" ref="I6:I21" si="4">B25</f>
        <v>34.54</v>
      </c>
      <c r="J6" s="4"/>
      <c r="K6" s="89"/>
      <c r="L6" s="11">
        <f t="shared" si="1"/>
        <v>0.01</v>
      </c>
      <c r="M6" s="4">
        <f t="shared" si="2"/>
        <v>13.94</v>
      </c>
      <c r="N6" s="4">
        <f t="shared" si="3"/>
        <v>32.306666666700004</v>
      </c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 s="2">
        <v>7.4999999999999997E-2</v>
      </c>
      <c r="B7" s="1">
        <v>13.1485714286</v>
      </c>
      <c r="C7" s="1">
        <v>12.2933333333</v>
      </c>
      <c r="D7" s="1">
        <v>0.85523809523799998</v>
      </c>
      <c r="E7" s="1"/>
      <c r="F7" s="72"/>
      <c r="G7" s="11">
        <f t="shared" si="0"/>
        <v>2.5000000000000001E-2</v>
      </c>
      <c r="H7" s="4">
        <f t="shared" si="0"/>
        <v>15.28</v>
      </c>
      <c r="I7" s="4">
        <f t="shared" si="4"/>
        <v>34.548571428599999</v>
      </c>
      <c r="J7" s="4"/>
      <c r="K7" s="89"/>
      <c r="L7" s="11">
        <f t="shared" si="1"/>
        <v>2.5000000000000001E-2</v>
      </c>
      <c r="M7" s="4">
        <f t="shared" si="2"/>
        <v>14.7133333333</v>
      </c>
      <c r="N7" s="4">
        <f t="shared" si="3"/>
        <v>32.3533333333</v>
      </c>
      <c r="P7" s="87" t="s">
        <v>28</v>
      </c>
      <c r="Q7" s="39" t="s">
        <v>39</v>
      </c>
      <c r="R7" s="40">
        <v>437</v>
      </c>
      <c r="S7" s="2">
        <v>59</v>
      </c>
      <c r="T7" s="2">
        <v>67</v>
      </c>
      <c r="U7" s="2">
        <v>16</v>
      </c>
      <c r="V7" s="2">
        <v>36</v>
      </c>
      <c r="W7" s="2">
        <v>95</v>
      </c>
      <c r="X7" s="2">
        <v>36</v>
      </c>
      <c r="Y7" s="2">
        <v>78</v>
      </c>
      <c r="Z7" s="2">
        <v>126</v>
      </c>
      <c r="AA7" s="2">
        <v>50</v>
      </c>
    </row>
    <row r="8" spans="1:27" ht="15.5" x14ac:dyDescent="0.35">
      <c r="A8" s="2">
        <v>0.1</v>
      </c>
      <c r="B8" s="1">
        <v>12.0885714286</v>
      </c>
      <c r="C8" s="1">
        <v>11.893333333299999</v>
      </c>
      <c r="D8" s="1">
        <v>0.19523809523800001</v>
      </c>
      <c r="E8" s="1"/>
      <c r="F8" s="72"/>
      <c r="G8" s="11">
        <f t="shared" si="0"/>
        <v>0.05</v>
      </c>
      <c r="H8" s="4">
        <f t="shared" si="0"/>
        <v>12.0914285714</v>
      </c>
      <c r="I8" s="4">
        <f t="shared" si="4"/>
        <v>34.545714285700001</v>
      </c>
      <c r="J8" s="4"/>
      <c r="K8" s="89"/>
      <c r="L8" s="11">
        <f t="shared" si="1"/>
        <v>0.05</v>
      </c>
      <c r="M8" s="4">
        <f t="shared" si="2"/>
        <v>11.733333333299999</v>
      </c>
      <c r="N8" s="4">
        <f t="shared" si="3"/>
        <v>32.340000000000003</v>
      </c>
      <c r="P8" s="87"/>
      <c r="Q8" s="39" t="s">
        <v>40</v>
      </c>
      <c r="R8" s="2">
        <v>53</v>
      </c>
      <c r="S8" s="40">
        <v>338</v>
      </c>
      <c r="T8" s="2">
        <v>23</v>
      </c>
      <c r="U8" s="2">
        <v>30</v>
      </c>
      <c r="V8" s="2">
        <v>17</v>
      </c>
      <c r="W8" s="2">
        <v>87</v>
      </c>
      <c r="X8" s="2">
        <v>93</v>
      </c>
      <c r="Y8" s="2">
        <v>49</v>
      </c>
      <c r="Z8" s="2">
        <v>104</v>
      </c>
      <c r="AA8" s="2">
        <v>206</v>
      </c>
    </row>
    <row r="9" spans="1:27" ht="15.5" x14ac:dyDescent="0.35">
      <c r="A9" s="2">
        <v>0.25</v>
      </c>
      <c r="B9" s="1">
        <v>11.548571428600001</v>
      </c>
      <c r="C9" s="1">
        <v>10.8866666667</v>
      </c>
      <c r="D9" s="1">
        <v>0.66190476190500003</v>
      </c>
      <c r="E9" s="1"/>
      <c r="F9" s="72"/>
      <c r="G9" s="11">
        <f t="shared" si="0"/>
        <v>7.4999999999999997E-2</v>
      </c>
      <c r="H9" s="4">
        <f t="shared" si="0"/>
        <v>13.1485714286</v>
      </c>
      <c r="I9" s="4">
        <f t="shared" si="4"/>
        <v>34.548571428599999</v>
      </c>
      <c r="J9" s="4"/>
      <c r="K9" s="89"/>
      <c r="L9" s="11">
        <f t="shared" si="1"/>
        <v>7.4999999999999997E-2</v>
      </c>
      <c r="M9" s="4">
        <f t="shared" si="2"/>
        <v>12.2933333333</v>
      </c>
      <c r="N9" s="4">
        <f t="shared" si="3"/>
        <v>32.346666666700003</v>
      </c>
      <c r="P9" s="87"/>
      <c r="Q9" s="39" t="s">
        <v>41</v>
      </c>
      <c r="R9" s="2">
        <v>228</v>
      </c>
      <c r="S9" s="2">
        <v>48</v>
      </c>
      <c r="T9" s="40">
        <v>154</v>
      </c>
      <c r="U9" s="2">
        <v>45</v>
      </c>
      <c r="V9" s="2">
        <v>55</v>
      </c>
      <c r="W9" s="2">
        <v>172</v>
      </c>
      <c r="X9" s="2">
        <v>90</v>
      </c>
      <c r="Y9" s="2">
        <v>88</v>
      </c>
      <c r="Z9" s="2">
        <v>86</v>
      </c>
      <c r="AA9" s="2">
        <v>34</v>
      </c>
    </row>
    <row r="10" spans="1:27" ht="15.5" x14ac:dyDescent="0.35">
      <c r="A10" s="2">
        <v>0.5</v>
      </c>
      <c r="B10" s="1">
        <v>12.3342857143</v>
      </c>
      <c r="C10" s="1">
        <v>11.946666666700001</v>
      </c>
      <c r="D10" s="1">
        <v>0.38761904761900001</v>
      </c>
      <c r="E10" s="1"/>
      <c r="F10" s="72"/>
      <c r="G10" s="11">
        <f t="shared" si="0"/>
        <v>0.1</v>
      </c>
      <c r="H10" s="4">
        <f t="shared" si="0"/>
        <v>12.0885714286</v>
      </c>
      <c r="I10" s="4">
        <f t="shared" si="4"/>
        <v>34.551428571400002</v>
      </c>
      <c r="J10" s="4"/>
      <c r="K10" s="89"/>
      <c r="L10" s="11">
        <f t="shared" si="1"/>
        <v>0.1</v>
      </c>
      <c r="M10" s="4">
        <f t="shared" si="2"/>
        <v>11.893333333299999</v>
      </c>
      <c r="N10" s="4">
        <f t="shared" si="3"/>
        <v>32.340000000000003</v>
      </c>
      <c r="P10" s="87"/>
      <c r="Q10" s="39" t="s">
        <v>42</v>
      </c>
      <c r="R10" s="2">
        <v>79</v>
      </c>
      <c r="S10" s="2">
        <v>54</v>
      </c>
      <c r="T10" s="2">
        <v>47</v>
      </c>
      <c r="U10" s="40">
        <v>93</v>
      </c>
      <c r="V10" s="2">
        <v>47</v>
      </c>
      <c r="W10" s="2">
        <v>301</v>
      </c>
      <c r="X10" s="2">
        <v>127</v>
      </c>
      <c r="Y10" s="2">
        <v>64</v>
      </c>
      <c r="Z10" s="2">
        <v>81</v>
      </c>
      <c r="AA10" s="2">
        <v>107</v>
      </c>
    </row>
    <row r="11" spans="1:27" ht="15.5" x14ac:dyDescent="0.35">
      <c r="A11" s="2">
        <v>0.75</v>
      </c>
      <c r="B11" s="1">
        <v>10.971428571400001</v>
      </c>
      <c r="C11" s="1">
        <v>10.8666666667</v>
      </c>
      <c r="D11" s="1">
        <v>0.10476190476199999</v>
      </c>
      <c r="E11" s="1"/>
      <c r="F11" s="72"/>
      <c r="G11" s="11">
        <f t="shared" si="0"/>
        <v>0.25</v>
      </c>
      <c r="H11" s="4">
        <f t="shared" si="0"/>
        <v>11.548571428600001</v>
      </c>
      <c r="I11" s="4">
        <f t="shared" si="4"/>
        <v>34.548571428599999</v>
      </c>
      <c r="J11" s="4"/>
      <c r="K11" s="89"/>
      <c r="L11" s="11">
        <f t="shared" si="1"/>
        <v>0.25</v>
      </c>
      <c r="M11" s="4">
        <f t="shared" si="2"/>
        <v>10.8866666667</v>
      </c>
      <c r="N11" s="4">
        <f t="shared" si="3"/>
        <v>32.373333333300003</v>
      </c>
      <c r="P11" s="87"/>
      <c r="Q11" s="39" t="s">
        <v>43</v>
      </c>
      <c r="R11" s="2">
        <v>115</v>
      </c>
      <c r="S11" s="2">
        <v>41</v>
      </c>
      <c r="T11" s="2">
        <v>84</v>
      </c>
      <c r="U11" s="2">
        <v>39</v>
      </c>
      <c r="V11" s="40">
        <v>121</v>
      </c>
      <c r="W11" s="2">
        <v>166</v>
      </c>
      <c r="X11" s="2">
        <v>156</v>
      </c>
      <c r="Y11" s="2">
        <v>143</v>
      </c>
      <c r="Z11" s="2">
        <v>60</v>
      </c>
      <c r="AA11" s="2">
        <v>75</v>
      </c>
    </row>
    <row r="12" spans="1:27" ht="15.5" x14ac:dyDescent="0.35">
      <c r="A12" s="2">
        <v>1</v>
      </c>
      <c r="B12" s="1">
        <v>12.6685714286</v>
      </c>
      <c r="C12" s="1">
        <v>11.9333333333</v>
      </c>
      <c r="D12" s="1">
        <v>0.73523809523799999</v>
      </c>
      <c r="E12" s="1"/>
      <c r="F12" s="72"/>
      <c r="G12" s="11">
        <f t="shared" si="0"/>
        <v>0.5</v>
      </c>
      <c r="H12" s="4">
        <f t="shared" si="0"/>
        <v>12.3342857143</v>
      </c>
      <c r="I12" s="4">
        <f t="shared" si="4"/>
        <v>34.525714285699998</v>
      </c>
      <c r="J12" s="4"/>
      <c r="K12" s="89"/>
      <c r="L12" s="11">
        <f t="shared" si="1"/>
        <v>0.5</v>
      </c>
      <c r="M12" s="4">
        <f t="shared" si="2"/>
        <v>11.946666666700001</v>
      </c>
      <c r="N12" s="4">
        <f t="shared" si="3"/>
        <v>32.3533333333</v>
      </c>
      <c r="P12" s="87"/>
      <c r="Q12" s="39" t="s">
        <v>44</v>
      </c>
      <c r="R12" s="2">
        <v>62</v>
      </c>
      <c r="S12" s="2">
        <v>51</v>
      </c>
      <c r="T12" s="2">
        <v>39</v>
      </c>
      <c r="U12" s="2">
        <v>51</v>
      </c>
      <c r="V12" s="2">
        <v>35</v>
      </c>
      <c r="W12" s="40">
        <v>477</v>
      </c>
      <c r="X12" s="2">
        <v>60</v>
      </c>
      <c r="Y12" s="2">
        <v>66</v>
      </c>
      <c r="Z12" s="2">
        <v>72</v>
      </c>
      <c r="AA12" s="2">
        <v>87</v>
      </c>
    </row>
    <row r="13" spans="1:27" ht="15.5" x14ac:dyDescent="0.35">
      <c r="A13" s="2">
        <v>1.25</v>
      </c>
      <c r="B13" s="1">
        <v>12.4314285714</v>
      </c>
      <c r="C13" s="1">
        <v>12.16</v>
      </c>
      <c r="D13" s="1">
        <v>0.27142857142900001</v>
      </c>
      <c r="E13" s="1"/>
      <c r="F13" s="72"/>
      <c r="G13" s="11">
        <f t="shared" si="0"/>
        <v>0.75</v>
      </c>
      <c r="H13" s="4">
        <f t="shared" si="0"/>
        <v>10.971428571400001</v>
      </c>
      <c r="I13" s="4">
        <f t="shared" si="4"/>
        <v>34.528571428600003</v>
      </c>
      <c r="J13" s="4"/>
      <c r="K13" s="89"/>
      <c r="L13" s="11">
        <f t="shared" si="1"/>
        <v>0.75</v>
      </c>
      <c r="M13" s="4">
        <f t="shared" si="2"/>
        <v>10.8666666667</v>
      </c>
      <c r="N13" s="4">
        <f t="shared" si="3"/>
        <v>32.393333333299999</v>
      </c>
      <c r="P13" s="87"/>
      <c r="Q13" s="39" t="s">
        <v>45</v>
      </c>
      <c r="R13" s="2">
        <v>43</v>
      </c>
      <c r="S13" s="2">
        <v>55</v>
      </c>
      <c r="T13" s="2">
        <v>37</v>
      </c>
      <c r="U13" s="2">
        <v>38</v>
      </c>
      <c r="V13" s="2">
        <v>47</v>
      </c>
      <c r="W13" s="2">
        <v>106</v>
      </c>
      <c r="X13" s="40">
        <v>444</v>
      </c>
      <c r="Y13" s="2">
        <v>63</v>
      </c>
      <c r="Z13" s="2">
        <v>59</v>
      </c>
      <c r="AA13" s="2">
        <v>108</v>
      </c>
    </row>
    <row r="14" spans="1:27" ht="15.5" x14ac:dyDescent="0.35">
      <c r="A14" s="2">
        <v>1.5</v>
      </c>
      <c r="B14" s="1">
        <v>10.7485714286</v>
      </c>
      <c r="C14" s="1">
        <v>10.8533333333</v>
      </c>
      <c r="D14" s="1">
        <v>-0.10476190476199999</v>
      </c>
      <c r="E14" s="1"/>
      <c r="F14" s="72"/>
      <c r="G14" s="11">
        <f t="shared" si="0"/>
        <v>1</v>
      </c>
      <c r="H14" s="4">
        <f t="shared" si="0"/>
        <v>12.6685714286</v>
      </c>
      <c r="I14" s="4">
        <f t="shared" si="4"/>
        <v>34.514285714300001</v>
      </c>
      <c r="J14" s="4"/>
      <c r="K14" s="89"/>
      <c r="L14" s="11">
        <f t="shared" si="1"/>
        <v>1</v>
      </c>
      <c r="M14" s="4">
        <f t="shared" si="2"/>
        <v>11.9333333333</v>
      </c>
      <c r="N14" s="4">
        <f t="shared" si="3"/>
        <v>32.4</v>
      </c>
      <c r="P14" s="87"/>
      <c r="Q14" s="39" t="s">
        <v>46</v>
      </c>
      <c r="R14" s="2">
        <v>87</v>
      </c>
      <c r="S14" s="2">
        <v>43</v>
      </c>
      <c r="T14" s="2">
        <v>45</v>
      </c>
      <c r="U14" s="2">
        <v>30</v>
      </c>
      <c r="V14" s="2">
        <v>59</v>
      </c>
      <c r="W14" s="2">
        <v>141</v>
      </c>
      <c r="X14" s="2">
        <v>79</v>
      </c>
      <c r="Y14" s="40">
        <v>357</v>
      </c>
      <c r="Z14" s="2">
        <v>42</v>
      </c>
      <c r="AA14" s="2">
        <v>117</v>
      </c>
    </row>
    <row r="15" spans="1:27" ht="15.5" x14ac:dyDescent="0.35">
      <c r="A15" s="2">
        <v>1.75</v>
      </c>
      <c r="B15" s="1">
        <v>11.7285714286</v>
      </c>
      <c r="C15" s="1">
        <v>11.42</v>
      </c>
      <c r="D15" s="1">
        <v>0.30857142857100001</v>
      </c>
      <c r="E15" s="1"/>
      <c r="F15" s="72"/>
      <c r="G15" s="11">
        <f t="shared" si="0"/>
        <v>1.25</v>
      </c>
      <c r="H15" s="4">
        <f t="shared" si="0"/>
        <v>12.4314285714</v>
      </c>
      <c r="I15" s="4">
        <f t="shared" si="4"/>
        <v>34.5085714286</v>
      </c>
      <c r="J15" s="4"/>
      <c r="K15" s="89"/>
      <c r="L15" s="11">
        <f t="shared" si="1"/>
        <v>1.25</v>
      </c>
      <c r="M15" s="4">
        <f t="shared" si="2"/>
        <v>12.16</v>
      </c>
      <c r="N15" s="4">
        <f t="shared" si="3"/>
        <v>32.366666666699999</v>
      </c>
      <c r="P15" s="87"/>
      <c r="Q15" s="39" t="s">
        <v>47</v>
      </c>
      <c r="R15" s="2">
        <v>149</v>
      </c>
      <c r="S15" s="2">
        <v>68</v>
      </c>
      <c r="T15" s="2">
        <v>59</v>
      </c>
      <c r="U15" s="2">
        <v>28</v>
      </c>
      <c r="V15" s="2">
        <v>28</v>
      </c>
      <c r="W15" s="2">
        <v>122</v>
      </c>
      <c r="X15" s="2">
        <v>62</v>
      </c>
      <c r="Y15" s="2">
        <v>39</v>
      </c>
      <c r="Z15" s="40">
        <v>381</v>
      </c>
      <c r="AA15" s="2">
        <v>64</v>
      </c>
    </row>
    <row r="16" spans="1:27" ht="15.5" x14ac:dyDescent="0.35">
      <c r="A16" s="2">
        <v>2</v>
      </c>
      <c r="B16" s="1">
        <v>12.2685714286</v>
      </c>
      <c r="C16" s="1">
        <v>11.9666666667</v>
      </c>
      <c r="D16" s="1">
        <v>0.30190476190499999</v>
      </c>
      <c r="E16" s="1"/>
      <c r="F16" s="72"/>
      <c r="G16" s="11">
        <f t="shared" si="0"/>
        <v>1.5</v>
      </c>
      <c r="H16" s="4">
        <f t="shared" si="0"/>
        <v>10.7485714286</v>
      </c>
      <c r="I16" s="4">
        <f t="shared" si="4"/>
        <v>34.514285714300001</v>
      </c>
      <c r="J16" s="4"/>
      <c r="K16" s="89"/>
      <c r="L16" s="11">
        <f t="shared" si="1"/>
        <v>1.5</v>
      </c>
      <c r="M16" s="4">
        <f t="shared" si="2"/>
        <v>10.8533333333</v>
      </c>
      <c r="N16" s="4">
        <f t="shared" si="3"/>
        <v>32.233333333300003</v>
      </c>
      <c r="P16" s="87"/>
      <c r="Q16" s="39" t="s">
        <v>48</v>
      </c>
      <c r="R16" s="2">
        <v>40</v>
      </c>
      <c r="S16" s="2">
        <v>142</v>
      </c>
      <c r="T16" s="2">
        <v>9</v>
      </c>
      <c r="U16" s="2">
        <v>19</v>
      </c>
      <c r="V16" s="2">
        <v>14</v>
      </c>
      <c r="W16" s="2">
        <v>66</v>
      </c>
      <c r="X16" s="2">
        <v>110</v>
      </c>
      <c r="Y16" s="2">
        <v>73</v>
      </c>
      <c r="Z16" s="2">
        <v>51</v>
      </c>
      <c r="AA16" s="40">
        <v>476</v>
      </c>
    </row>
    <row r="17" spans="1:14" x14ac:dyDescent="0.35">
      <c r="A17" s="2">
        <v>2.5</v>
      </c>
      <c r="B17" s="1">
        <v>14.9914285714</v>
      </c>
      <c r="C17" s="1">
        <v>14.4666666667</v>
      </c>
      <c r="D17" s="1">
        <v>0.52476190476200002</v>
      </c>
      <c r="E17" s="1"/>
      <c r="F17" s="72"/>
      <c r="G17" s="11">
        <f t="shared" si="0"/>
        <v>1.75</v>
      </c>
      <c r="H17" s="4">
        <f t="shared" si="0"/>
        <v>11.7285714286</v>
      </c>
      <c r="I17" s="4">
        <f t="shared" si="4"/>
        <v>34.382857142900001</v>
      </c>
      <c r="J17" s="4"/>
      <c r="K17" s="89"/>
      <c r="L17" s="11">
        <f t="shared" si="1"/>
        <v>1.75</v>
      </c>
      <c r="M17" s="4">
        <f t="shared" si="2"/>
        <v>11.42</v>
      </c>
      <c r="N17" s="4">
        <f t="shared" si="3"/>
        <v>32.453333333300002</v>
      </c>
    </row>
    <row r="18" spans="1:14" x14ac:dyDescent="0.35">
      <c r="A18" s="2">
        <v>3</v>
      </c>
      <c r="B18" s="1">
        <v>14.3114285714</v>
      </c>
      <c r="C18" s="1">
        <v>14.0666666667</v>
      </c>
      <c r="D18" s="1">
        <v>0.24476190476199999</v>
      </c>
      <c r="E18" s="1"/>
      <c r="F18" s="72"/>
      <c r="G18" s="11">
        <f t="shared" si="0"/>
        <v>2</v>
      </c>
      <c r="H18" s="4">
        <f t="shared" si="0"/>
        <v>12.2685714286</v>
      </c>
      <c r="I18" s="4">
        <f t="shared" si="4"/>
        <v>34.4142857143</v>
      </c>
      <c r="J18" s="4"/>
      <c r="K18" s="89"/>
      <c r="L18" s="11">
        <f>A16</f>
        <v>2</v>
      </c>
      <c r="M18" s="4">
        <f t="shared" si="2"/>
        <v>11.9666666667</v>
      </c>
      <c r="N18" s="4">
        <f t="shared" si="3"/>
        <v>32.479999999999997</v>
      </c>
    </row>
    <row r="19" spans="1:14" x14ac:dyDescent="0.35">
      <c r="A19" s="2">
        <v>4</v>
      </c>
      <c r="B19" s="1">
        <v>14.0142857143</v>
      </c>
      <c r="C19" s="1">
        <v>13.4066666667</v>
      </c>
      <c r="D19" s="1">
        <v>0.60761904761899999</v>
      </c>
      <c r="E19" s="1"/>
      <c r="F19" s="72"/>
      <c r="G19" s="11">
        <f t="shared" si="0"/>
        <v>2.5</v>
      </c>
      <c r="H19" s="4">
        <f t="shared" si="0"/>
        <v>14.9914285714</v>
      </c>
      <c r="I19" s="4">
        <f t="shared" si="4"/>
        <v>34.408571428599998</v>
      </c>
      <c r="J19" s="4"/>
      <c r="K19" s="89"/>
      <c r="L19" s="11">
        <f t="shared" si="1"/>
        <v>2.5</v>
      </c>
      <c r="M19" s="4">
        <f t="shared" si="2"/>
        <v>14.4666666667</v>
      </c>
      <c r="N19" s="4">
        <f t="shared" si="3"/>
        <v>32.233333333300003</v>
      </c>
    </row>
    <row r="20" spans="1:14" x14ac:dyDescent="0.35">
      <c r="A20" s="2">
        <v>5</v>
      </c>
      <c r="B20" s="1">
        <v>14.111428571399999</v>
      </c>
      <c r="C20" s="1">
        <v>13.92</v>
      </c>
      <c r="D20" s="1">
        <v>0.19142857142899999</v>
      </c>
      <c r="E20" s="1"/>
      <c r="F20" s="72"/>
      <c r="G20" s="11">
        <f t="shared" si="0"/>
        <v>3</v>
      </c>
      <c r="H20" s="4">
        <f t="shared" si="0"/>
        <v>14.3114285714</v>
      </c>
      <c r="I20" s="4">
        <f t="shared" si="4"/>
        <v>34.06</v>
      </c>
      <c r="J20" s="4"/>
      <c r="K20" s="89"/>
      <c r="L20" s="11">
        <f t="shared" si="1"/>
        <v>3</v>
      </c>
      <c r="M20" s="4">
        <f t="shared" si="2"/>
        <v>14.0666666667</v>
      </c>
      <c r="N20" s="4">
        <f t="shared" si="3"/>
        <v>31.9666666667</v>
      </c>
    </row>
    <row r="21" spans="1:14" x14ac:dyDescent="0.35">
      <c r="B21" s="1"/>
      <c r="C21" s="1"/>
      <c r="D21" s="1"/>
      <c r="E21" s="1"/>
      <c r="F21" s="72"/>
      <c r="G21" s="11">
        <f t="shared" si="0"/>
        <v>4</v>
      </c>
      <c r="H21" s="4">
        <f t="shared" si="0"/>
        <v>14.0142857143</v>
      </c>
      <c r="I21" s="4">
        <f t="shared" si="4"/>
        <v>33.797142857099999</v>
      </c>
      <c r="J21" s="4"/>
      <c r="K21" s="89"/>
      <c r="L21" s="11">
        <f t="shared" si="1"/>
        <v>4</v>
      </c>
      <c r="M21" s="4">
        <f t="shared" si="2"/>
        <v>13.4066666667</v>
      </c>
      <c r="N21" s="4">
        <f t="shared" si="3"/>
        <v>31.58</v>
      </c>
    </row>
    <row r="22" spans="1:14" x14ac:dyDescent="0.35">
      <c r="A22" s="2" t="s">
        <v>0</v>
      </c>
      <c r="B22" s="1" t="s">
        <v>1</v>
      </c>
      <c r="C22" s="1" t="s">
        <v>2</v>
      </c>
      <c r="D22" s="1" t="s">
        <v>3</v>
      </c>
      <c r="E22" s="1"/>
      <c r="F22" s="73"/>
      <c r="G22" s="12">
        <f>A20</f>
        <v>5</v>
      </c>
      <c r="H22" s="4">
        <f t="shared" ref="H22" si="5">B20</f>
        <v>14.111428571399999</v>
      </c>
      <c r="I22" s="4">
        <f>B41</f>
        <v>32.597142857100003</v>
      </c>
      <c r="J22" s="4"/>
      <c r="K22" s="90"/>
      <c r="L22" s="12">
        <f t="shared" si="1"/>
        <v>5</v>
      </c>
      <c r="M22" s="4">
        <f t="shared" si="2"/>
        <v>13.92</v>
      </c>
      <c r="N22" s="4">
        <f t="shared" si="3"/>
        <v>30.54</v>
      </c>
    </row>
    <row r="23" spans="1:14" x14ac:dyDescent="0.35">
      <c r="A23" s="2">
        <v>1E-4</v>
      </c>
      <c r="B23" s="1">
        <v>33.017142857099998</v>
      </c>
      <c r="C23" s="1">
        <v>31.66</v>
      </c>
      <c r="D23" s="1">
        <v>1.3571428571399999</v>
      </c>
      <c r="E23" s="1"/>
      <c r="F23"/>
      <c r="G23"/>
      <c r="H23"/>
      <c r="I23"/>
      <c r="J23"/>
      <c r="K23"/>
      <c r="L23"/>
      <c r="M23"/>
      <c r="N23"/>
    </row>
    <row r="24" spans="1:14" x14ac:dyDescent="0.35">
      <c r="A24" s="2">
        <v>1E-3</v>
      </c>
      <c r="B24" s="1">
        <v>34.291428571399997</v>
      </c>
      <c r="C24" s="1">
        <v>32.306666666700004</v>
      </c>
      <c r="D24" s="1">
        <v>1.98476190476</v>
      </c>
      <c r="E24" s="1"/>
    </row>
    <row r="25" spans="1:14" x14ac:dyDescent="0.35">
      <c r="A25" s="2">
        <v>0.01</v>
      </c>
      <c r="B25" s="1">
        <v>34.54</v>
      </c>
      <c r="C25" s="1">
        <v>32.306666666700004</v>
      </c>
      <c r="D25" s="1">
        <v>2.2333333333300001</v>
      </c>
      <c r="E25" s="1"/>
    </row>
    <row r="26" spans="1:14" ht="18.5" x14ac:dyDescent="0.35">
      <c r="A26" s="2">
        <v>2.5000000000000001E-2</v>
      </c>
      <c r="B26" s="1">
        <v>34.548571428599999</v>
      </c>
      <c r="C26" s="1">
        <v>32.3533333333</v>
      </c>
      <c r="D26" s="1">
        <v>2.1952380952400001</v>
      </c>
      <c r="E26" s="1"/>
      <c r="G26" s="84" t="s">
        <v>2</v>
      </c>
      <c r="H26" s="84"/>
      <c r="I26" s="84"/>
      <c r="J26" s="84"/>
    </row>
    <row r="27" spans="1:14" ht="15.5" x14ac:dyDescent="0.35">
      <c r="A27" s="2">
        <v>0.05</v>
      </c>
      <c r="B27" s="1">
        <v>34.545714285700001</v>
      </c>
      <c r="C27" s="1">
        <v>32.340000000000003</v>
      </c>
      <c r="D27" s="1">
        <v>2.2057142857100001</v>
      </c>
      <c r="E27" s="1"/>
      <c r="G27" s="29" t="s">
        <v>10</v>
      </c>
      <c r="H27" s="31" t="s">
        <v>9</v>
      </c>
      <c r="I27" s="31" t="s">
        <v>20</v>
      </c>
      <c r="J27" s="27" t="s">
        <v>21</v>
      </c>
    </row>
    <row r="28" spans="1:14" x14ac:dyDescent="0.35">
      <c r="A28" s="2">
        <v>7.4999999999999997E-2</v>
      </c>
      <c r="B28" s="1">
        <v>34.548571428599999</v>
      </c>
      <c r="C28" s="1">
        <v>32.346666666700003</v>
      </c>
      <c r="D28" s="1">
        <v>2.2019047618999998</v>
      </c>
      <c r="E28" s="1"/>
      <c r="G28" s="17">
        <v>2</v>
      </c>
      <c r="H28" s="43" t="s">
        <v>6</v>
      </c>
      <c r="I28" s="42">
        <v>34.112000000000002</v>
      </c>
      <c r="J28" s="18">
        <v>32.78</v>
      </c>
    </row>
    <row r="29" spans="1:14" x14ac:dyDescent="0.35">
      <c r="A29" s="2">
        <v>0.1</v>
      </c>
      <c r="B29" s="1">
        <v>34.551428571400002</v>
      </c>
      <c r="C29" s="1">
        <v>32.340000000000003</v>
      </c>
      <c r="D29" s="1">
        <v>2.2114285714299999</v>
      </c>
      <c r="E29" s="1"/>
    </row>
    <row r="30" spans="1:14" x14ac:dyDescent="0.35">
      <c r="A30" s="2">
        <v>0.25</v>
      </c>
      <c r="B30" s="1">
        <v>34.548571428599999</v>
      </c>
      <c r="C30" s="1">
        <v>32.373333333300003</v>
      </c>
      <c r="D30" s="1">
        <v>2.1752380952400001</v>
      </c>
      <c r="E30" s="1"/>
    </row>
    <row r="31" spans="1:14" x14ac:dyDescent="0.35">
      <c r="A31" s="2">
        <v>0.5</v>
      </c>
      <c r="B31" s="1">
        <v>34.525714285699998</v>
      </c>
      <c r="C31" s="1">
        <v>32.3533333333</v>
      </c>
      <c r="D31" s="1">
        <v>2.1723809523800002</v>
      </c>
      <c r="E31" s="1"/>
    </row>
    <row r="32" spans="1:14" x14ac:dyDescent="0.35">
      <c r="A32" s="2">
        <v>0.75</v>
      </c>
      <c r="B32" s="1">
        <v>34.528571428600003</v>
      </c>
      <c r="C32" s="1">
        <v>32.393333333299999</v>
      </c>
      <c r="D32" s="1">
        <v>2.1352380952400001</v>
      </c>
      <c r="E32" s="1"/>
    </row>
    <row r="33" spans="1:5" x14ac:dyDescent="0.35">
      <c r="A33" s="2">
        <v>1</v>
      </c>
      <c r="B33" s="1">
        <v>34.514285714300001</v>
      </c>
      <c r="C33" s="1">
        <v>32.4</v>
      </c>
      <c r="D33" s="1">
        <v>2.1142857142899998</v>
      </c>
      <c r="E33" s="1"/>
    </row>
    <row r="34" spans="1:5" x14ac:dyDescent="0.35">
      <c r="A34" s="2">
        <v>1.25</v>
      </c>
      <c r="B34" s="1">
        <v>34.5085714286</v>
      </c>
      <c r="C34" s="1">
        <v>32.366666666699999</v>
      </c>
      <c r="D34" s="1">
        <v>2.1419047618999998</v>
      </c>
      <c r="E34" s="1"/>
    </row>
    <row r="35" spans="1:5" x14ac:dyDescent="0.35">
      <c r="A35" s="2">
        <v>1.5</v>
      </c>
      <c r="B35" s="1">
        <v>34.514285714300001</v>
      </c>
      <c r="C35" s="1">
        <v>32.233333333300003</v>
      </c>
      <c r="D35" s="1">
        <v>2.2809523809500001</v>
      </c>
      <c r="E35" s="1"/>
    </row>
    <row r="36" spans="1:5" x14ac:dyDescent="0.35">
      <c r="A36" s="2">
        <v>1.75</v>
      </c>
      <c r="B36" s="1">
        <v>34.382857142900001</v>
      </c>
      <c r="C36" s="1">
        <v>32.453333333300002</v>
      </c>
      <c r="D36" s="1">
        <v>1.92952380952</v>
      </c>
      <c r="E36" s="1"/>
    </row>
    <row r="37" spans="1:5" x14ac:dyDescent="0.35">
      <c r="A37" s="2">
        <v>2</v>
      </c>
      <c r="B37" s="1">
        <v>34.4142857143</v>
      </c>
      <c r="C37" s="1">
        <v>32.479999999999997</v>
      </c>
      <c r="D37" s="1">
        <v>1.9342857142900001</v>
      </c>
      <c r="E37" s="1"/>
    </row>
    <row r="38" spans="1:5" x14ac:dyDescent="0.35">
      <c r="A38" s="2">
        <v>2.5</v>
      </c>
      <c r="B38" s="1">
        <v>34.408571428599998</v>
      </c>
      <c r="C38" s="1">
        <v>32.233333333300003</v>
      </c>
      <c r="D38" s="1">
        <v>2.1752380952400001</v>
      </c>
      <c r="E38" s="1"/>
    </row>
    <row r="39" spans="1:5" x14ac:dyDescent="0.35">
      <c r="A39" s="2">
        <v>3</v>
      </c>
      <c r="B39" s="1">
        <v>34.06</v>
      </c>
      <c r="C39" s="1">
        <v>31.9666666667</v>
      </c>
      <c r="D39" s="1">
        <v>2.0933333333299999</v>
      </c>
      <c r="E39" s="1"/>
    </row>
    <row r="40" spans="1:5" x14ac:dyDescent="0.35">
      <c r="A40" s="2">
        <v>4</v>
      </c>
      <c r="B40" s="1">
        <v>33.797142857099999</v>
      </c>
      <c r="C40" s="1">
        <v>31.58</v>
      </c>
      <c r="D40" s="1">
        <v>2.2171428571399998</v>
      </c>
      <c r="E40" s="1"/>
    </row>
    <row r="41" spans="1:5" x14ac:dyDescent="0.35">
      <c r="A41" s="2">
        <v>5</v>
      </c>
      <c r="B41" s="1">
        <v>32.597142857100003</v>
      </c>
      <c r="C41" s="1">
        <v>30.54</v>
      </c>
      <c r="D41" s="1">
        <v>2.0571428571400001</v>
      </c>
      <c r="E41" s="1"/>
    </row>
    <row r="42" spans="1:5" x14ac:dyDescent="0.35">
      <c r="B42" s="1"/>
      <c r="C42" s="1"/>
      <c r="D42" s="1"/>
      <c r="E42" s="1"/>
    </row>
    <row r="43" spans="1:5" x14ac:dyDescent="0.35">
      <c r="E43" s="1"/>
    </row>
    <row r="44" spans="1:5" x14ac:dyDescent="0.35">
      <c r="E44" s="1"/>
    </row>
  </sheetData>
  <mergeCells count="10">
    <mergeCell ref="P5:Q6"/>
    <mergeCell ref="R5:AA5"/>
    <mergeCell ref="P7:P16"/>
    <mergeCell ref="G26:J26"/>
    <mergeCell ref="F1:I1"/>
    <mergeCell ref="K1:N1"/>
    <mergeCell ref="H2:I2"/>
    <mergeCell ref="M2:N2"/>
    <mergeCell ref="F4:F22"/>
    <mergeCell ref="K4:K22"/>
  </mergeCells>
  <conditionalFormatting sqref="J4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N8" sqref="N8"/>
    </sheetView>
  </sheetViews>
  <sheetFormatPr baseColWidth="10" defaultRowHeight="14.5" x14ac:dyDescent="0.35"/>
  <cols>
    <col min="1" max="1" width="18.81640625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75" t="s">
        <v>7</v>
      </c>
      <c r="G1" s="75"/>
      <c r="H1" s="75"/>
      <c r="I1" s="75"/>
      <c r="J1" s="9"/>
      <c r="K1" s="75" t="s">
        <v>8</v>
      </c>
      <c r="L1" s="75"/>
      <c r="M1" s="75"/>
      <c r="N1" s="75"/>
      <c r="P1" s="35" t="s">
        <v>49</v>
      </c>
      <c r="Q1" s="35"/>
      <c r="R1" s="35"/>
      <c r="S1" s="36"/>
      <c r="T1" s="37">
        <f>J25/100</f>
        <v>0.1641</v>
      </c>
      <c r="U1" s="36" t="s">
        <v>23</v>
      </c>
      <c r="V1" s="36"/>
      <c r="W1" s="41">
        <f>I25/100</f>
        <v>0.16769999999999999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15.2571428571</v>
      </c>
      <c r="C2" s="1">
        <v>15.493333333300001</v>
      </c>
      <c r="D2" s="1">
        <v>-0.23619047619</v>
      </c>
      <c r="H2" s="76" t="s">
        <v>9</v>
      </c>
      <c r="I2" s="77"/>
      <c r="J2" s="6"/>
      <c r="M2" s="76" t="s">
        <v>9</v>
      </c>
      <c r="N2" s="77"/>
      <c r="P2" s="38" t="s">
        <v>24</v>
      </c>
      <c r="Q2" t="s">
        <v>37</v>
      </c>
    </row>
    <row r="3" spans="1:27" ht="15.5" x14ac:dyDescent="0.35">
      <c r="A3">
        <v>1E-3</v>
      </c>
      <c r="B3" s="1">
        <v>15.2571428571</v>
      </c>
      <c r="C3" s="1">
        <v>15.493333333300001</v>
      </c>
      <c r="D3" s="1">
        <v>-0.23619047619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",G25)</f>
        <v>C= 0,0075</v>
      </c>
      <c r="R3" t="str">
        <f>_xlfn.CONCAT("Loss= ",H25)</f>
        <v>Loss= Squared Hinge</v>
      </c>
    </row>
    <row r="4" spans="1:27" x14ac:dyDescent="0.35">
      <c r="A4">
        <v>2.5000000000000001E-3</v>
      </c>
      <c r="B4" s="1">
        <v>15.2571428571</v>
      </c>
      <c r="C4" s="1">
        <v>15.493333333300001</v>
      </c>
      <c r="D4" s="1">
        <v>-0.23619047619</v>
      </c>
      <c r="F4" s="71" t="s">
        <v>10</v>
      </c>
      <c r="G4" s="10">
        <f>A2</f>
        <v>1E-4</v>
      </c>
      <c r="H4" s="4">
        <f>B2</f>
        <v>15.2571428571</v>
      </c>
      <c r="I4" s="4">
        <f>B25</f>
        <v>10.274285714299999</v>
      </c>
      <c r="J4" s="4"/>
      <c r="K4" s="71" t="s">
        <v>10</v>
      </c>
      <c r="L4" s="10">
        <f>A2</f>
        <v>1E-4</v>
      </c>
      <c r="M4" s="4">
        <f>C2</f>
        <v>15.493333333300001</v>
      </c>
      <c r="N4" s="4">
        <f>C25</f>
        <v>10.6266666667</v>
      </c>
    </row>
    <row r="5" spans="1:27" ht="15.5" x14ac:dyDescent="0.35">
      <c r="A5">
        <v>5.0000000000000001E-3</v>
      </c>
      <c r="B5" s="1">
        <v>15.2571428571</v>
      </c>
      <c r="C5" s="1">
        <v>15.493333333300001</v>
      </c>
      <c r="D5" s="1">
        <v>-0.23619047619</v>
      </c>
      <c r="F5" s="72"/>
      <c r="G5" s="11">
        <f t="shared" ref="G5:G20" si="0">A3</f>
        <v>1E-3</v>
      </c>
      <c r="H5" s="4">
        <f t="shared" ref="H5:H15" si="1">B3</f>
        <v>15.2571428571</v>
      </c>
      <c r="I5" s="4">
        <f t="shared" ref="I5:I20" si="2">B26</f>
        <v>12.32</v>
      </c>
      <c r="J5" s="4"/>
      <c r="K5" s="72"/>
      <c r="L5" s="11">
        <f t="shared" ref="L5:L20" si="3">A3</f>
        <v>1E-3</v>
      </c>
      <c r="M5" s="4">
        <f t="shared" ref="M5:M15" si="4">C3</f>
        <v>15.493333333300001</v>
      </c>
      <c r="N5" s="4">
        <f t="shared" ref="N5:N20" si="5">C26</f>
        <v>12.186666666700001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7.4999999999999997E-3</v>
      </c>
      <c r="B6" s="1">
        <v>15.2571428571</v>
      </c>
      <c r="C6" s="1">
        <v>15.493333333300001</v>
      </c>
      <c r="D6" s="1">
        <v>-0.23619047619</v>
      </c>
      <c r="F6" s="72"/>
      <c r="G6" s="11">
        <f t="shared" si="0"/>
        <v>2.5000000000000001E-3</v>
      </c>
      <c r="H6" s="4">
        <f t="shared" si="1"/>
        <v>15.2571428571</v>
      </c>
      <c r="I6" s="4">
        <f t="shared" si="2"/>
        <v>13.0971428571</v>
      </c>
      <c r="J6" s="4"/>
      <c r="K6" s="72"/>
      <c r="L6" s="11">
        <f t="shared" si="3"/>
        <v>2.5000000000000001E-3</v>
      </c>
      <c r="M6" s="4">
        <f t="shared" si="4"/>
        <v>15.493333333300001</v>
      </c>
      <c r="N6" s="4">
        <f t="shared" si="5"/>
        <v>13.1733333333</v>
      </c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>
        <v>0.01</v>
      </c>
      <c r="B7" s="1">
        <v>15.2571428571</v>
      </c>
      <c r="C7" s="1">
        <v>15.493333333300001</v>
      </c>
      <c r="D7" s="1">
        <v>-0.23619047619</v>
      </c>
      <c r="F7" s="72"/>
      <c r="G7" s="11">
        <f t="shared" si="0"/>
        <v>5.0000000000000001E-3</v>
      </c>
      <c r="H7" s="4">
        <f t="shared" si="1"/>
        <v>15.2571428571</v>
      </c>
      <c r="I7" s="4">
        <f t="shared" si="2"/>
        <v>19.2</v>
      </c>
      <c r="J7" s="4"/>
      <c r="K7" s="72"/>
      <c r="L7" s="11">
        <f t="shared" si="3"/>
        <v>5.0000000000000001E-3</v>
      </c>
      <c r="M7" s="4">
        <f t="shared" si="4"/>
        <v>15.493333333300001</v>
      </c>
      <c r="N7" s="4">
        <f t="shared" si="5"/>
        <v>19.773333333299998</v>
      </c>
      <c r="P7" s="87" t="s">
        <v>28</v>
      </c>
      <c r="Q7" s="39" t="s">
        <v>39</v>
      </c>
      <c r="R7" s="40">
        <v>4</v>
      </c>
      <c r="S7" s="2">
        <v>2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617</v>
      </c>
      <c r="Z7" s="2">
        <v>376</v>
      </c>
      <c r="AA7" s="2">
        <v>1</v>
      </c>
    </row>
    <row r="8" spans="1:27" ht="15.5" x14ac:dyDescent="0.35">
      <c r="A8">
        <v>2.5000000000000001E-2</v>
      </c>
      <c r="B8" s="1">
        <v>15.2571428571</v>
      </c>
      <c r="C8" s="1">
        <v>15.493333333300001</v>
      </c>
      <c r="D8" s="1">
        <v>-0.23619047619</v>
      </c>
      <c r="F8" s="72"/>
      <c r="G8" s="11">
        <f t="shared" si="0"/>
        <v>7.4999999999999997E-3</v>
      </c>
      <c r="H8" s="4">
        <f t="shared" si="1"/>
        <v>15.2571428571</v>
      </c>
      <c r="I8" s="4">
        <f t="shared" si="2"/>
        <v>23.8285714286</v>
      </c>
      <c r="J8" s="4"/>
      <c r="K8" s="72"/>
      <c r="L8" s="11">
        <f t="shared" si="3"/>
        <v>7.4999999999999997E-3</v>
      </c>
      <c r="M8" s="4">
        <f t="shared" si="4"/>
        <v>15.493333333300001</v>
      </c>
      <c r="N8" s="4">
        <f t="shared" si="5"/>
        <v>23.933333333299998</v>
      </c>
      <c r="P8" s="87"/>
      <c r="Q8" s="39" t="s">
        <v>40</v>
      </c>
      <c r="R8" s="2">
        <v>1</v>
      </c>
      <c r="S8" s="40">
        <v>49</v>
      </c>
      <c r="T8" s="2">
        <v>0</v>
      </c>
      <c r="U8" s="2">
        <v>0</v>
      </c>
      <c r="V8" s="2">
        <v>0</v>
      </c>
      <c r="W8" s="2">
        <v>1</v>
      </c>
      <c r="X8" s="2">
        <v>2</v>
      </c>
      <c r="Y8" s="2">
        <v>513</v>
      </c>
      <c r="Z8" s="2">
        <v>426</v>
      </c>
      <c r="AA8" s="2">
        <v>8</v>
      </c>
    </row>
    <row r="9" spans="1:27" ht="15.5" x14ac:dyDescent="0.35">
      <c r="A9">
        <v>0.05</v>
      </c>
      <c r="B9" s="1">
        <v>15.2571428571</v>
      </c>
      <c r="C9" s="1">
        <v>15.493333333300001</v>
      </c>
      <c r="D9" s="1">
        <v>-0.23619047619</v>
      </c>
      <c r="F9" s="72"/>
      <c r="G9" s="11">
        <f t="shared" si="0"/>
        <v>0.01</v>
      </c>
      <c r="H9" s="4">
        <f t="shared" si="1"/>
        <v>15.2571428571</v>
      </c>
      <c r="I9" s="4">
        <f t="shared" si="2"/>
        <v>14.4228571429</v>
      </c>
      <c r="J9" s="4"/>
      <c r="K9" s="72"/>
      <c r="L9" s="11">
        <f t="shared" si="3"/>
        <v>0.01</v>
      </c>
      <c r="M9" s="4">
        <f t="shared" si="4"/>
        <v>15.493333333300001</v>
      </c>
      <c r="N9" s="4">
        <f t="shared" si="5"/>
        <v>15.0666666667</v>
      </c>
      <c r="P9" s="87"/>
      <c r="Q9" s="39" t="s">
        <v>41</v>
      </c>
      <c r="R9" s="2">
        <v>0</v>
      </c>
      <c r="S9" s="2">
        <v>4</v>
      </c>
      <c r="T9" s="40">
        <v>0</v>
      </c>
      <c r="U9" s="2">
        <v>1</v>
      </c>
      <c r="V9" s="2">
        <v>0</v>
      </c>
      <c r="W9" s="2">
        <v>1</v>
      </c>
      <c r="X9" s="2">
        <v>1</v>
      </c>
      <c r="Y9" s="2">
        <v>784</v>
      </c>
      <c r="Z9" s="2">
        <v>202</v>
      </c>
      <c r="AA9" s="2">
        <v>7</v>
      </c>
    </row>
    <row r="10" spans="1:27" ht="15.5" x14ac:dyDescent="0.35">
      <c r="A10">
        <v>7.4999999999999997E-2</v>
      </c>
      <c r="B10" s="1">
        <v>15.2571428571</v>
      </c>
      <c r="C10" s="1">
        <v>15.493333333300001</v>
      </c>
      <c r="D10" s="1">
        <v>-0.23619047619</v>
      </c>
      <c r="F10" s="72"/>
      <c r="G10" s="11">
        <f t="shared" si="0"/>
        <v>2.5000000000000001E-2</v>
      </c>
      <c r="H10" s="4">
        <f t="shared" si="1"/>
        <v>15.2571428571</v>
      </c>
      <c r="I10" s="4">
        <f t="shared" si="2"/>
        <v>12.8457142857</v>
      </c>
      <c r="J10" s="4"/>
      <c r="K10" s="72"/>
      <c r="L10" s="11">
        <f t="shared" si="3"/>
        <v>2.5000000000000001E-2</v>
      </c>
      <c r="M10" s="4">
        <f t="shared" si="4"/>
        <v>15.493333333300001</v>
      </c>
      <c r="N10" s="4">
        <f t="shared" si="5"/>
        <v>12.8266666667</v>
      </c>
      <c r="P10" s="87"/>
      <c r="Q10" s="39" t="s">
        <v>42</v>
      </c>
      <c r="R10" s="2">
        <v>0</v>
      </c>
      <c r="S10" s="2">
        <v>2</v>
      </c>
      <c r="T10" s="2">
        <v>0</v>
      </c>
      <c r="U10" s="40">
        <v>1</v>
      </c>
      <c r="V10" s="2">
        <v>0</v>
      </c>
      <c r="W10" s="2">
        <v>2</v>
      </c>
      <c r="X10" s="2">
        <v>1</v>
      </c>
      <c r="Y10" s="2">
        <v>855</v>
      </c>
      <c r="Z10" s="2">
        <v>138</v>
      </c>
      <c r="AA10" s="2">
        <v>1</v>
      </c>
    </row>
    <row r="11" spans="1:27" ht="15.5" x14ac:dyDescent="0.35">
      <c r="A11">
        <v>0.1</v>
      </c>
      <c r="B11" s="1">
        <v>15.2571428571</v>
      </c>
      <c r="C11" s="1">
        <v>15.493333333300001</v>
      </c>
      <c r="D11" s="1">
        <v>-0.23619047619</v>
      </c>
      <c r="F11" s="72"/>
      <c r="G11" s="11">
        <f t="shared" si="0"/>
        <v>0.05</v>
      </c>
      <c r="H11" s="4">
        <f t="shared" si="1"/>
        <v>15.2571428571</v>
      </c>
      <c r="I11" s="4">
        <f t="shared" si="2"/>
        <v>11.7714285714</v>
      </c>
      <c r="J11" s="4"/>
      <c r="K11" s="72"/>
      <c r="L11" s="11">
        <f t="shared" si="3"/>
        <v>0.05</v>
      </c>
      <c r="M11" s="4">
        <f t="shared" si="4"/>
        <v>15.493333333300001</v>
      </c>
      <c r="N11" s="4">
        <f t="shared" si="5"/>
        <v>11.36</v>
      </c>
      <c r="P11" s="87"/>
      <c r="Q11" s="39" t="s">
        <v>43</v>
      </c>
      <c r="R11" s="2">
        <v>0</v>
      </c>
      <c r="S11" s="2">
        <v>2</v>
      </c>
      <c r="T11" s="2">
        <v>0</v>
      </c>
      <c r="U11" s="2">
        <v>0</v>
      </c>
      <c r="V11" s="40">
        <v>0</v>
      </c>
      <c r="W11" s="2">
        <v>0</v>
      </c>
      <c r="X11" s="2">
        <v>1</v>
      </c>
      <c r="Y11" s="2">
        <v>830</v>
      </c>
      <c r="Z11" s="2">
        <v>167</v>
      </c>
      <c r="AA11" s="2">
        <v>0</v>
      </c>
    </row>
    <row r="12" spans="1:27" ht="15.5" x14ac:dyDescent="0.35">
      <c r="A12">
        <v>0.5</v>
      </c>
      <c r="B12" s="1">
        <v>15.2571428571</v>
      </c>
      <c r="C12" s="1">
        <v>15.493333333300001</v>
      </c>
      <c r="D12" s="1">
        <v>-0.23619047619</v>
      </c>
      <c r="F12" s="72"/>
      <c r="G12" s="11">
        <f t="shared" si="0"/>
        <v>7.4999999999999997E-2</v>
      </c>
      <c r="H12" s="4">
        <f t="shared" si="1"/>
        <v>15.2571428571</v>
      </c>
      <c r="I12" s="4">
        <f t="shared" si="2"/>
        <v>16.554285714300001</v>
      </c>
      <c r="J12" s="4"/>
      <c r="K12" s="72"/>
      <c r="L12" s="11">
        <f t="shared" si="3"/>
        <v>7.4999999999999997E-2</v>
      </c>
      <c r="M12" s="4">
        <f t="shared" si="4"/>
        <v>15.493333333300001</v>
      </c>
      <c r="N12" s="4">
        <f t="shared" si="5"/>
        <v>17.16</v>
      </c>
      <c r="P12" s="87"/>
      <c r="Q12" s="39" t="s">
        <v>44</v>
      </c>
      <c r="R12" s="2">
        <v>1</v>
      </c>
      <c r="S12" s="2">
        <v>2</v>
      </c>
      <c r="T12" s="2">
        <v>0</v>
      </c>
      <c r="U12" s="2">
        <v>0</v>
      </c>
      <c r="V12" s="2">
        <v>0</v>
      </c>
      <c r="W12" s="40">
        <v>1</v>
      </c>
      <c r="X12" s="2">
        <v>0</v>
      </c>
      <c r="Y12" s="2">
        <v>873</v>
      </c>
      <c r="Z12" s="2">
        <v>122</v>
      </c>
      <c r="AA12" s="2">
        <v>1</v>
      </c>
    </row>
    <row r="13" spans="1:27" ht="15.5" x14ac:dyDescent="0.35">
      <c r="A13">
        <v>0.75</v>
      </c>
      <c r="B13" s="1">
        <v>15.2571428571</v>
      </c>
      <c r="C13" s="1">
        <v>15.493333333300001</v>
      </c>
      <c r="D13" s="1">
        <v>-0.23619047619</v>
      </c>
      <c r="F13" s="72"/>
      <c r="G13" s="11">
        <f t="shared" si="0"/>
        <v>0.1</v>
      </c>
      <c r="H13" s="4">
        <f t="shared" si="1"/>
        <v>15.2571428571</v>
      </c>
      <c r="I13" s="4">
        <f t="shared" si="2"/>
        <v>16.554285714300001</v>
      </c>
      <c r="J13" s="4"/>
      <c r="K13" s="72"/>
      <c r="L13" s="11">
        <f t="shared" si="3"/>
        <v>0.1</v>
      </c>
      <c r="M13" s="4">
        <f t="shared" si="4"/>
        <v>15.493333333300001</v>
      </c>
      <c r="N13" s="4">
        <f t="shared" si="5"/>
        <v>17.16</v>
      </c>
      <c r="P13" s="87"/>
      <c r="Q13" s="39" t="s">
        <v>45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40">
        <v>8</v>
      </c>
      <c r="Y13" s="2">
        <v>817</v>
      </c>
      <c r="Z13" s="2">
        <v>173</v>
      </c>
      <c r="AA13" s="2">
        <v>1</v>
      </c>
    </row>
    <row r="14" spans="1:27" ht="15.5" x14ac:dyDescent="0.35">
      <c r="A14">
        <v>1</v>
      </c>
      <c r="B14" s="1">
        <v>15.2571428571</v>
      </c>
      <c r="C14" s="1">
        <v>15.493333333300001</v>
      </c>
      <c r="D14" s="1">
        <v>-0.23619047619</v>
      </c>
      <c r="F14" s="72"/>
      <c r="G14" s="11">
        <f t="shared" si="0"/>
        <v>0.5</v>
      </c>
      <c r="H14" s="4">
        <f t="shared" si="1"/>
        <v>15.2571428571</v>
      </c>
      <c r="I14" s="4">
        <f t="shared" si="2"/>
        <v>15.2571428571</v>
      </c>
      <c r="J14" s="4"/>
      <c r="K14" s="72"/>
      <c r="L14" s="11">
        <f t="shared" si="3"/>
        <v>0.5</v>
      </c>
      <c r="M14" s="4">
        <f t="shared" si="4"/>
        <v>15.493333333300001</v>
      </c>
      <c r="N14" s="4">
        <f t="shared" si="5"/>
        <v>15.493333333300001</v>
      </c>
      <c r="P14" s="87"/>
      <c r="Q14" s="39" t="s">
        <v>46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40">
        <v>915</v>
      </c>
      <c r="Z14" s="2">
        <v>85</v>
      </c>
      <c r="AA14" s="2">
        <v>0</v>
      </c>
    </row>
    <row r="15" spans="1:27" ht="15.5" x14ac:dyDescent="0.35">
      <c r="A15">
        <v>1.25</v>
      </c>
      <c r="B15" s="1">
        <v>15.2571428571</v>
      </c>
      <c r="C15" s="1">
        <v>15.493333333300001</v>
      </c>
      <c r="D15" s="1">
        <v>-0.23619047619</v>
      </c>
      <c r="F15" s="72"/>
      <c r="G15" s="11">
        <f t="shared" si="0"/>
        <v>0.75</v>
      </c>
      <c r="H15" s="4">
        <f t="shared" si="1"/>
        <v>15.2571428571</v>
      </c>
      <c r="I15" s="4">
        <f t="shared" si="2"/>
        <v>15.2571428571</v>
      </c>
      <c r="J15" s="4"/>
      <c r="K15" s="72"/>
      <c r="L15" s="11">
        <f t="shared" si="3"/>
        <v>0.75</v>
      </c>
      <c r="M15" s="4">
        <f t="shared" si="4"/>
        <v>15.493333333300001</v>
      </c>
      <c r="N15" s="4">
        <f t="shared" si="5"/>
        <v>15.493333333300001</v>
      </c>
      <c r="P15" s="87"/>
      <c r="Q15" s="39" t="s">
        <v>47</v>
      </c>
      <c r="R15" s="2">
        <v>0</v>
      </c>
      <c r="S15" s="2">
        <v>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341</v>
      </c>
      <c r="Z15" s="40">
        <v>656</v>
      </c>
      <c r="AA15" s="2">
        <v>1</v>
      </c>
    </row>
    <row r="16" spans="1:27" ht="15.5" x14ac:dyDescent="0.35">
      <c r="A16">
        <v>1.5</v>
      </c>
      <c r="B16" s="1">
        <v>15.2571428571</v>
      </c>
      <c r="C16" s="1">
        <v>15.493333333300001</v>
      </c>
      <c r="D16" s="1">
        <v>-0.23619047619</v>
      </c>
      <c r="F16" s="72"/>
      <c r="G16" s="11">
        <f t="shared" si="0"/>
        <v>1</v>
      </c>
      <c r="H16" s="4">
        <f>B18</f>
        <v>15.2571428571</v>
      </c>
      <c r="I16" s="4">
        <f t="shared" si="2"/>
        <v>15.2571428571</v>
      </c>
      <c r="J16" s="4"/>
      <c r="K16" s="72"/>
      <c r="L16" s="11">
        <f t="shared" si="3"/>
        <v>1</v>
      </c>
      <c r="M16" s="4">
        <f>C18</f>
        <v>15.493333333300001</v>
      </c>
      <c r="N16" s="4">
        <f t="shared" si="5"/>
        <v>15.493333333300001</v>
      </c>
      <c r="P16" s="87"/>
      <c r="Q16" s="39" t="s">
        <v>48</v>
      </c>
      <c r="R16" s="2">
        <v>0</v>
      </c>
      <c r="S16" s="2">
        <v>15</v>
      </c>
      <c r="T16" s="2">
        <v>0</v>
      </c>
      <c r="U16" s="2">
        <v>0</v>
      </c>
      <c r="V16" s="2">
        <v>0</v>
      </c>
      <c r="W16" s="2">
        <v>0</v>
      </c>
      <c r="X16" s="2">
        <v>3</v>
      </c>
      <c r="Y16" s="2">
        <v>547</v>
      </c>
      <c r="Z16" s="2">
        <v>428</v>
      </c>
      <c r="AA16" s="40">
        <v>7</v>
      </c>
    </row>
    <row r="17" spans="1:14" x14ac:dyDescent="0.35">
      <c r="A17">
        <v>1.75</v>
      </c>
      <c r="B17" s="1">
        <v>15.2571428571</v>
      </c>
      <c r="C17" s="1">
        <v>15.493333333300001</v>
      </c>
      <c r="D17" s="1">
        <v>-0.23619047619</v>
      </c>
      <c r="F17" s="72"/>
      <c r="G17" s="11">
        <f t="shared" si="0"/>
        <v>1.25</v>
      </c>
      <c r="H17" s="4">
        <f t="shared" ref="H17" si="6">B19</f>
        <v>15.2571428571</v>
      </c>
      <c r="I17" s="4">
        <f t="shared" si="2"/>
        <v>15.2571428571</v>
      </c>
      <c r="J17" s="4"/>
      <c r="K17" s="72"/>
      <c r="L17" s="11">
        <f t="shared" si="3"/>
        <v>1.25</v>
      </c>
      <c r="M17" s="4">
        <f t="shared" ref="M17:M20" si="7">C19</f>
        <v>15.493333333300001</v>
      </c>
      <c r="N17" s="4">
        <f t="shared" si="5"/>
        <v>15.493333333300001</v>
      </c>
    </row>
    <row r="18" spans="1:14" x14ac:dyDescent="0.35">
      <c r="A18">
        <v>2</v>
      </c>
      <c r="B18" s="1">
        <v>15.2571428571</v>
      </c>
      <c r="C18" s="1">
        <v>15.493333333300001</v>
      </c>
      <c r="D18" s="1">
        <v>-0.23619047619</v>
      </c>
      <c r="F18" s="72"/>
      <c r="G18" s="11">
        <f t="shared" si="0"/>
        <v>1.5</v>
      </c>
      <c r="H18" s="4">
        <f t="shared" ref="H18" si="8">B20</f>
        <v>15.2571428571</v>
      </c>
      <c r="I18" s="4">
        <f t="shared" si="2"/>
        <v>15.2571428571</v>
      </c>
      <c r="J18" s="4"/>
      <c r="K18" s="72"/>
      <c r="L18" s="11">
        <f t="shared" si="3"/>
        <v>1.5</v>
      </c>
      <c r="M18" s="4">
        <f t="shared" si="7"/>
        <v>15.493333333300001</v>
      </c>
      <c r="N18" s="4">
        <f t="shared" si="5"/>
        <v>15.493333333300001</v>
      </c>
    </row>
    <row r="19" spans="1:14" x14ac:dyDescent="0.35">
      <c r="A19">
        <v>2.25</v>
      </c>
      <c r="B19" s="1">
        <v>15.2571428571</v>
      </c>
      <c r="C19" s="1">
        <v>15.493333333300001</v>
      </c>
      <c r="D19" s="1">
        <v>-0.23619047619</v>
      </c>
      <c r="F19" s="72"/>
      <c r="G19" s="11">
        <f t="shared" si="0"/>
        <v>1.75</v>
      </c>
      <c r="H19" s="4">
        <f t="shared" ref="H19" si="9">B21</f>
        <v>15.2571428571</v>
      </c>
      <c r="I19" s="4">
        <f t="shared" si="2"/>
        <v>15.2571428571</v>
      </c>
      <c r="J19" s="4"/>
      <c r="K19" s="72"/>
      <c r="L19" s="11">
        <f t="shared" si="3"/>
        <v>1.75</v>
      </c>
      <c r="M19" s="4">
        <f t="shared" si="7"/>
        <v>15.493333333300001</v>
      </c>
      <c r="N19" s="4">
        <f t="shared" si="5"/>
        <v>15.493333333300001</v>
      </c>
    </row>
    <row r="20" spans="1:14" x14ac:dyDescent="0.35">
      <c r="A20">
        <v>2.5</v>
      </c>
      <c r="B20" s="1">
        <v>15.2571428571</v>
      </c>
      <c r="C20" s="1">
        <v>15.493333333300001</v>
      </c>
      <c r="D20" s="1">
        <v>-0.23619047619</v>
      </c>
      <c r="F20" s="73"/>
      <c r="G20" s="12">
        <f t="shared" si="0"/>
        <v>2</v>
      </c>
      <c r="H20" s="4">
        <f t="shared" ref="H20" si="10">B22</f>
        <v>15.2571428571</v>
      </c>
      <c r="I20" s="4">
        <f t="shared" si="2"/>
        <v>15.2571428571</v>
      </c>
      <c r="J20" s="4"/>
      <c r="K20" s="73"/>
      <c r="L20" s="12">
        <f t="shared" si="3"/>
        <v>2</v>
      </c>
      <c r="M20" s="4">
        <f t="shared" si="7"/>
        <v>15.493333333300001</v>
      </c>
      <c r="N20" s="4">
        <f t="shared" si="5"/>
        <v>15.493333333300001</v>
      </c>
    </row>
    <row r="21" spans="1:14" x14ac:dyDescent="0.35">
      <c r="A21">
        <v>2.75</v>
      </c>
      <c r="B21" s="1">
        <v>15.2571428571</v>
      </c>
      <c r="C21" s="1">
        <v>15.493333333300001</v>
      </c>
      <c r="D21" s="1">
        <v>-0.23619047619</v>
      </c>
    </row>
    <row r="22" spans="1:14" x14ac:dyDescent="0.35">
      <c r="A22">
        <v>3</v>
      </c>
      <c r="B22" s="1">
        <v>15.2571428571</v>
      </c>
      <c r="C22" s="1">
        <v>15.493333333300001</v>
      </c>
      <c r="D22" s="1">
        <v>-0.23619047619</v>
      </c>
    </row>
    <row r="23" spans="1:14" ht="18.5" x14ac:dyDescent="0.35">
      <c r="G23" s="84" t="s">
        <v>2</v>
      </c>
      <c r="H23" s="84"/>
      <c r="I23" s="84"/>
      <c r="J23" s="84"/>
      <c r="L23"/>
      <c r="M23"/>
      <c r="N23"/>
    </row>
    <row r="24" spans="1:14" ht="15.5" x14ac:dyDescent="0.35">
      <c r="A24" s="2" t="s">
        <v>0</v>
      </c>
      <c r="B24" s="1" t="s">
        <v>1</v>
      </c>
      <c r="C24" s="1" t="s">
        <v>2</v>
      </c>
      <c r="D24" s="1" t="s">
        <v>3</v>
      </c>
      <c r="G24" s="29" t="s">
        <v>10</v>
      </c>
      <c r="H24" s="31" t="s">
        <v>9</v>
      </c>
      <c r="I24" s="31" t="s">
        <v>20</v>
      </c>
      <c r="J24" s="27" t="s">
        <v>21</v>
      </c>
      <c r="L24"/>
      <c r="M24"/>
      <c r="N24"/>
    </row>
    <row r="25" spans="1:14" x14ac:dyDescent="0.35">
      <c r="A25">
        <v>1E-4</v>
      </c>
      <c r="B25" s="1">
        <v>10.274285714299999</v>
      </c>
      <c r="C25" s="1">
        <v>10.6266666667</v>
      </c>
      <c r="D25" s="1">
        <v>-0.35238095238099998</v>
      </c>
      <c r="G25" s="17">
        <v>7.4999999999999997E-3</v>
      </c>
      <c r="H25" s="43" t="s">
        <v>6</v>
      </c>
      <c r="I25" s="42">
        <v>16.77</v>
      </c>
      <c r="J25" s="18">
        <v>16.41</v>
      </c>
      <c r="L25"/>
      <c r="M25"/>
      <c r="N25"/>
    </row>
    <row r="26" spans="1:14" x14ac:dyDescent="0.35">
      <c r="A26">
        <v>1E-3</v>
      </c>
      <c r="B26" s="1">
        <v>12.32</v>
      </c>
      <c r="C26" s="1">
        <v>12.186666666700001</v>
      </c>
      <c r="D26" s="1">
        <v>0.13333333333299999</v>
      </c>
    </row>
    <row r="27" spans="1:14" x14ac:dyDescent="0.35">
      <c r="A27">
        <v>2.5000000000000001E-3</v>
      </c>
      <c r="B27" s="1">
        <v>13.0971428571</v>
      </c>
      <c r="C27" s="1">
        <v>13.1733333333</v>
      </c>
      <c r="D27" s="1">
        <v>-7.6190476190499998E-2</v>
      </c>
    </row>
    <row r="28" spans="1:14" x14ac:dyDescent="0.35">
      <c r="A28">
        <v>5.0000000000000001E-3</v>
      </c>
      <c r="B28" s="1">
        <v>19.2</v>
      </c>
      <c r="C28" s="1">
        <v>19.773333333299998</v>
      </c>
      <c r="D28" s="1">
        <v>-0.57333333333299996</v>
      </c>
    </row>
    <row r="29" spans="1:14" x14ac:dyDescent="0.35">
      <c r="A29">
        <v>7.4999999999999997E-3</v>
      </c>
      <c r="B29" s="1">
        <v>23.8285714286</v>
      </c>
      <c r="C29" s="1">
        <v>23.933333333299998</v>
      </c>
      <c r="D29" s="1">
        <v>-0.10476190476199999</v>
      </c>
    </row>
    <row r="30" spans="1:14" x14ac:dyDescent="0.35">
      <c r="A30">
        <v>0.01</v>
      </c>
      <c r="B30" s="1">
        <v>14.4228571429</v>
      </c>
      <c r="C30" s="1">
        <v>15.0666666667</v>
      </c>
      <c r="D30" s="1">
        <v>-0.64380952381000001</v>
      </c>
    </row>
    <row r="31" spans="1:14" x14ac:dyDescent="0.35">
      <c r="A31">
        <v>2.5000000000000001E-2</v>
      </c>
      <c r="B31" s="1">
        <v>12.8457142857</v>
      </c>
      <c r="C31" s="1">
        <v>12.8266666667</v>
      </c>
      <c r="D31" s="1">
        <v>1.9047619047599999E-2</v>
      </c>
    </row>
    <row r="32" spans="1:14" x14ac:dyDescent="0.35">
      <c r="A32">
        <v>0.05</v>
      </c>
      <c r="B32" s="1">
        <v>11.7714285714</v>
      </c>
      <c r="C32" s="1">
        <v>11.36</v>
      </c>
      <c r="D32" s="1">
        <v>0.41142857142900002</v>
      </c>
    </row>
    <row r="33" spans="1:4" x14ac:dyDescent="0.35">
      <c r="A33">
        <v>7.4999999999999997E-2</v>
      </c>
      <c r="B33" s="1">
        <v>16.554285714300001</v>
      </c>
      <c r="C33" s="1">
        <v>17.16</v>
      </c>
      <c r="D33" s="1">
        <v>-0.60571428571399999</v>
      </c>
    </row>
    <row r="34" spans="1:4" x14ac:dyDescent="0.35">
      <c r="A34">
        <v>0.1</v>
      </c>
      <c r="B34" s="1">
        <v>16.554285714300001</v>
      </c>
      <c r="C34" s="1">
        <v>17.16</v>
      </c>
      <c r="D34" s="1">
        <v>-0.60571428571399999</v>
      </c>
    </row>
    <row r="35" spans="1:4" x14ac:dyDescent="0.35">
      <c r="A35">
        <v>0.5</v>
      </c>
      <c r="B35" s="1">
        <v>15.2571428571</v>
      </c>
      <c r="C35" s="1">
        <v>15.493333333300001</v>
      </c>
      <c r="D35" s="1">
        <v>-0.23619047619</v>
      </c>
    </row>
    <row r="36" spans="1:4" x14ac:dyDescent="0.35">
      <c r="A36">
        <v>0.75</v>
      </c>
      <c r="B36" s="1">
        <v>15.2571428571</v>
      </c>
      <c r="C36" s="1">
        <v>15.493333333300001</v>
      </c>
      <c r="D36" s="1">
        <v>-0.23619047619</v>
      </c>
    </row>
    <row r="37" spans="1:4" x14ac:dyDescent="0.35">
      <c r="A37">
        <v>1</v>
      </c>
      <c r="B37" s="1">
        <v>15.2571428571</v>
      </c>
      <c r="C37" s="1">
        <v>15.493333333300001</v>
      </c>
      <c r="D37" s="1">
        <v>-0.23619047619</v>
      </c>
    </row>
    <row r="38" spans="1:4" x14ac:dyDescent="0.35">
      <c r="A38">
        <v>1.25</v>
      </c>
      <c r="B38" s="1">
        <v>15.2571428571</v>
      </c>
      <c r="C38" s="1">
        <v>15.493333333300001</v>
      </c>
      <c r="D38" s="1">
        <v>-0.23619047619</v>
      </c>
    </row>
    <row r="39" spans="1:4" x14ac:dyDescent="0.35">
      <c r="A39">
        <v>1.5</v>
      </c>
      <c r="B39" s="1">
        <v>15.2571428571</v>
      </c>
      <c r="C39" s="1">
        <v>15.493333333300001</v>
      </c>
      <c r="D39" s="1">
        <v>-0.23619047619</v>
      </c>
    </row>
    <row r="40" spans="1:4" x14ac:dyDescent="0.35">
      <c r="A40">
        <v>1.75</v>
      </c>
      <c r="B40" s="1">
        <v>15.2571428571</v>
      </c>
      <c r="C40" s="1">
        <v>15.493333333300001</v>
      </c>
      <c r="D40" s="1">
        <v>-0.23619047619</v>
      </c>
    </row>
    <row r="41" spans="1:4" x14ac:dyDescent="0.35">
      <c r="A41">
        <v>2</v>
      </c>
      <c r="B41" s="1">
        <v>15.2571428571</v>
      </c>
      <c r="C41" s="1">
        <v>15.493333333300001</v>
      </c>
      <c r="D41" s="1">
        <v>-0.23619047619</v>
      </c>
    </row>
    <row r="42" spans="1:4" x14ac:dyDescent="0.35">
      <c r="A42">
        <v>2.25</v>
      </c>
      <c r="B42" s="1">
        <v>15.2571428571</v>
      </c>
      <c r="C42" s="1">
        <v>15.493333333300001</v>
      </c>
      <c r="D42" s="1">
        <v>-0.23619047619</v>
      </c>
    </row>
    <row r="43" spans="1:4" x14ac:dyDescent="0.35">
      <c r="A43">
        <v>2.5</v>
      </c>
      <c r="B43" s="1">
        <v>15.2571428571</v>
      </c>
      <c r="C43" s="1">
        <v>15.493333333300001</v>
      </c>
      <c r="D43" s="1">
        <v>-0.23619047619</v>
      </c>
    </row>
    <row r="44" spans="1:4" x14ac:dyDescent="0.35">
      <c r="A44">
        <v>2.75</v>
      </c>
      <c r="B44" s="1">
        <v>15.2571428571</v>
      </c>
      <c r="C44" s="1">
        <v>15.493333333300001</v>
      </c>
      <c r="D44" s="1">
        <v>-0.23619047619</v>
      </c>
    </row>
    <row r="45" spans="1:4" x14ac:dyDescent="0.35">
      <c r="A45">
        <v>3</v>
      </c>
      <c r="B45" s="1">
        <v>15.2571428571</v>
      </c>
      <c r="C45" s="1">
        <v>15.493333333300001</v>
      </c>
      <c r="D45" s="1">
        <v>-0.23619047619</v>
      </c>
    </row>
  </sheetData>
  <mergeCells count="10">
    <mergeCell ref="P5:Q6"/>
    <mergeCell ref="R5:AA5"/>
    <mergeCell ref="P7:P16"/>
    <mergeCell ref="G23:J23"/>
    <mergeCell ref="F1:I1"/>
    <mergeCell ref="K1:N1"/>
    <mergeCell ref="H2:I2"/>
    <mergeCell ref="M2:N2"/>
    <mergeCell ref="F4:F20"/>
    <mergeCell ref="K4:K20"/>
  </mergeCells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conditionalFormatting sqref="J4:J2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5</vt:i4>
      </vt:variant>
    </vt:vector>
  </HeadingPairs>
  <TitlesOfParts>
    <vt:vector size="16" baseType="lpstr">
      <vt:lpstr>MNIST</vt:lpstr>
      <vt:lpstr>MNIST_RawPixel</vt:lpstr>
      <vt:lpstr>MNIST_HOG</vt:lpstr>
      <vt:lpstr>MNIST_DownsHOG</vt:lpstr>
      <vt:lpstr>Cifar10</vt:lpstr>
      <vt:lpstr>Cifar10_RawPixel</vt:lpstr>
      <vt:lpstr>Cifar10_RawPixelGray</vt:lpstr>
      <vt:lpstr>Cifar10_BOW</vt:lpstr>
      <vt:lpstr>Cifar10_DownsHOG</vt:lpstr>
      <vt:lpstr>X MNIST_BOW</vt:lpstr>
      <vt:lpstr>X Cifar10_HOG</vt:lpstr>
      <vt:lpstr>Cifar10_BOW!confusion_rf_1</vt:lpstr>
      <vt:lpstr>MNIST_DownsHOG!confusion_rf_1</vt:lpstr>
      <vt:lpstr>MNIST_HOG!confusion_rf_1</vt:lpstr>
      <vt:lpstr>MNIST_RawPixel!confusion_rf_1</vt:lpstr>
      <vt:lpstr>'X MNIST_BOW'!confusion_rf_1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 D</dc:creator>
  <cp:lastModifiedBy>Geneviève D</cp:lastModifiedBy>
  <dcterms:created xsi:type="dcterms:W3CDTF">2016-12-06T18:03:20Z</dcterms:created>
  <dcterms:modified xsi:type="dcterms:W3CDTF">2016-12-12T02:31:25Z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f575d6ea-eeb2-4c5a-a7a5-2922bc9c62e2</vt:lpwstr>
  </property>
</Properties>
</file>