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cz/Documents/_Michigan/~Research/Ben/medicaid-covid/analysis/figures/"/>
    </mc:Choice>
  </mc:AlternateContent>
  <xr:revisionPtr revIDLastSave="0" documentId="13_ncr:1_{D0B0AA63-6682-034B-BCDE-9F2623AE430A}" xr6:coauthVersionLast="47" xr6:coauthVersionMax="47" xr10:uidLastSave="{00000000-0000-0000-0000-000000000000}"/>
  <bookViews>
    <workbookView xWindow="0" yWindow="800" windowWidth="28800" windowHeight="16160" activeTab="1" xr2:uid="{3F6937D0-F9E4-B74A-B546-05F158FB03CE}"/>
  </bookViews>
  <sheets>
    <sheet name="tab_full" sheetId="1" r:id="rId1"/>
    <sheet name="tab_clean_match" sheetId="2" r:id="rId2"/>
    <sheet name="tab_clean_out" sheetId="3" r:id="rId3"/>
  </sheets>
  <definedNames>
    <definedName name="_xlnm.Print_Area" localSheetId="0">tab_full!$A$1:$BI$28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" l="1"/>
  <c r="AC2" i="2"/>
  <c r="AD2" i="2"/>
  <c r="AB3" i="2"/>
  <c r="AC3" i="2"/>
  <c r="AD3" i="2"/>
  <c r="AB4" i="2"/>
  <c r="AC4" i="2"/>
  <c r="AD4" i="2"/>
  <c r="AB5" i="2"/>
  <c r="AC5" i="2"/>
  <c r="AD5" i="2"/>
  <c r="AB6" i="2"/>
  <c r="AC6" i="2"/>
  <c r="AD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N2" i="3" s="1"/>
</calcChain>
</file>

<file path=xl/sharedStrings.xml><?xml version="1.0" encoding="utf-8"?>
<sst xmlns="http://schemas.openxmlformats.org/spreadsheetml/2006/main" count="263" uniqueCount="112">
  <si>
    <t>matches</t>
  </si>
  <si>
    <t>treat</t>
  </si>
  <si>
    <t>s</t>
  </si>
  <si>
    <t>FIPS</t>
  </si>
  <si>
    <t>pop</t>
  </si>
  <si>
    <t>adult_w_a_cnt</t>
  </si>
  <si>
    <t>white_race</t>
  </si>
  <si>
    <t>black_race</t>
  </si>
  <si>
    <t>latino</t>
  </si>
  <si>
    <t>male</t>
  </si>
  <si>
    <t>mortAC_20_34</t>
  </si>
  <si>
    <t>mortAC_35_44</t>
  </si>
  <si>
    <t>mortAC_45_54</t>
  </si>
  <si>
    <t>mortAC_55_64</t>
  </si>
  <si>
    <t>mortAC_20_64</t>
  </si>
  <si>
    <t>mortACWhite_M</t>
  </si>
  <si>
    <t>mortACWhite_F</t>
  </si>
  <si>
    <t>mortACBlack_M</t>
  </si>
  <si>
    <t>mortACBlack_F</t>
  </si>
  <si>
    <t>mortACother_M</t>
  </si>
  <si>
    <t>mortACother_F</t>
  </si>
  <si>
    <t>mortHC_amenable_not_flu</t>
  </si>
  <si>
    <t>mortOpioid</t>
  </si>
  <si>
    <t>mortFlu</t>
  </si>
  <si>
    <t>a20_34</t>
  </si>
  <si>
    <t>a35_44</t>
  </si>
  <si>
    <t>a45_54</t>
  </si>
  <si>
    <t>a55_64</t>
  </si>
  <si>
    <t>pctUrban_2010</t>
  </si>
  <si>
    <t>medIncome_2013</t>
  </si>
  <si>
    <t>pctPovty_2013</t>
  </si>
  <si>
    <t>unplmtRate_2013</t>
  </si>
  <si>
    <t>popDens_2010</t>
  </si>
  <si>
    <t>smk_tot_2012</t>
  </si>
  <si>
    <t>pctRep_2012</t>
  </si>
  <si>
    <t>avgPM25_2011</t>
  </si>
  <si>
    <t>vetPop_2013</t>
  </si>
  <si>
    <t>snap_2013</t>
  </si>
  <si>
    <t>pctNoIns_2013</t>
  </si>
  <si>
    <t>alc_2012</t>
  </si>
  <si>
    <t>diabetes_2012</t>
  </si>
  <si>
    <t>hyper_male_2009</t>
  </si>
  <si>
    <t>hyper_female_2009</t>
  </si>
  <si>
    <t>obsty_male_2011</t>
  </si>
  <si>
    <t>obsty_female_2011</t>
  </si>
  <si>
    <t>phys_act_male_2011</t>
  </si>
  <si>
    <t>phys_act_female_2011</t>
  </si>
  <si>
    <t>calc_multi_house</t>
  </si>
  <si>
    <t>pscore2</t>
  </si>
  <si>
    <t>mort_all_cause_l1o</t>
  </si>
  <si>
    <t>mort_all_cause_l2o</t>
  </si>
  <si>
    <t>mort_dmf</t>
  </si>
  <si>
    <t>mort_wndr</t>
  </si>
  <si>
    <t>mort_all_cause_l2</t>
  </si>
  <si>
    <t>mort_all_cause_l1</t>
  </si>
  <si>
    <t>mort_wht_wndr</t>
  </si>
  <si>
    <t>pop.white</t>
  </si>
  <si>
    <t>mort_hca_wndr</t>
  </si>
  <si>
    <t>NA</t>
  </si>
  <si>
    <t>stateName</t>
  </si>
  <si>
    <t>cntyName</t>
  </si>
  <si>
    <t>Illinois</t>
  </si>
  <si>
    <t>Williamson</t>
  </si>
  <si>
    <t>Iowa</t>
  </si>
  <si>
    <t>Dubuque</t>
  </si>
  <si>
    <t>Michigan</t>
  </si>
  <si>
    <t>Genesee</t>
  </si>
  <si>
    <t>Minnesota</t>
  </si>
  <si>
    <t>Steele</t>
  </si>
  <si>
    <t>Pennsylvania</t>
  </si>
  <si>
    <t>Lehigh</t>
  </si>
  <si>
    <t>Rhode Island</t>
  </si>
  <si>
    <t>Kent</t>
  </si>
  <si>
    <t>Wisconsin</t>
  </si>
  <si>
    <t>Waupaca</t>
  </si>
  <si>
    <t>Chickasaw</t>
  </si>
  <si>
    <t>Missouri</t>
  </si>
  <si>
    <t>Cooper</t>
  </si>
  <si>
    <t>Marshall</t>
  </si>
  <si>
    <t>Maine</t>
  </si>
  <si>
    <t>Penobscot</t>
  </si>
  <si>
    <t>Kentucky</t>
  </si>
  <si>
    <t>Clinton</t>
  </si>
  <si>
    <t>Tennessee</t>
  </si>
  <si>
    <t>Clay</t>
  </si>
  <si>
    <t>Arkansas</t>
  </si>
  <si>
    <t>Crawford</t>
  </si>
  <si>
    <t>Lafayette</t>
  </si>
  <si>
    <t>McDonald</t>
  </si>
  <si>
    <t>Phelps</t>
  </si>
  <si>
    <t>Saline</t>
  </si>
  <si>
    <t>North Carolina</t>
  </si>
  <si>
    <t>Lincoln</t>
  </si>
  <si>
    <t>South Carolina</t>
  </si>
  <si>
    <t>York</t>
  </si>
  <si>
    <t>Texas</t>
  </si>
  <si>
    <t>Brazoria</t>
  </si>
  <si>
    <t>Maryland</t>
  </si>
  <si>
    <t>Baltimore</t>
  </si>
  <si>
    <t>St. Clair</t>
  </si>
  <si>
    <t>St. Louis City</t>
  </si>
  <si>
    <t>match</t>
  </si>
  <si>
    <t>Indiana</t>
  </si>
  <si>
    <t>Jay</t>
  </si>
  <si>
    <t>Ohio</t>
  </si>
  <si>
    <t>Mercer</t>
  </si>
  <si>
    <t>Z</t>
  </si>
  <si>
    <t>Y</t>
  </si>
  <si>
    <t>e</t>
  </si>
  <si>
    <t>m</t>
  </si>
  <si>
    <t>Y_hat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</si>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</sst>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"/>
    <numFmt numFmtId="167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1" fontId="0" fillId="0" borderId="1" xfId="0" applyNumberFormat="1" applyBorder="1"/>
    <xf numFmtId="2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164" fontId="0" fillId="2" borderId="0" xfId="0" applyNumberFormat="1" applyFill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0" fontId="0" fillId="0" borderId="1" xfId="0" applyFill="1" applyBorder="1"/>
    <xf numFmtId="1" fontId="0" fillId="0" borderId="1" xfId="0" applyNumberFormat="1" applyFill="1" applyBorder="1"/>
    <xf numFmtId="11" fontId="0" fillId="0" borderId="0" xfId="0" applyNumberFormat="1" applyFill="1"/>
    <xf numFmtId="11" fontId="0" fillId="2" borderId="0" xfId="0" applyNumberFormat="1" applyFill="1"/>
    <xf numFmtId="11" fontId="0" fillId="0" borderId="1" xfId="0" applyNumberFormat="1" applyFill="1" applyBorder="1"/>
    <xf numFmtId="165" fontId="0" fillId="0" borderId="0" xfId="1" applyNumberFormat="1" applyFont="1" applyFill="1"/>
    <xf numFmtId="165" fontId="0" fillId="2" borderId="0" xfId="1" applyNumberFormat="1" applyFont="1" applyFill="1"/>
    <xf numFmtId="165" fontId="0" fillId="0" borderId="1" xfId="1" applyNumberFormat="1" applyFont="1" applyFill="1" applyBorder="1"/>
    <xf numFmtId="166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167" fontId="0" fillId="0" borderId="1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/>
    <xf numFmtId="166" fontId="0" fillId="0" borderId="0" xfId="0" applyNumberFormat="1" applyFill="1"/>
    <xf numFmtId="166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147F-46DB-DA42-B289-D62F6D1F310F}">
  <dimension ref="A1:BI28"/>
  <sheetViews>
    <sheetView zoomScaleNormal="100" zoomScaleSheetLayoutView="100" workbookViewId="0">
      <selection activeCell="AK1" sqref="AK1"/>
    </sheetView>
  </sheetViews>
  <sheetFormatPr baseColWidth="10" defaultRowHeight="16" x14ac:dyDescent="0.2"/>
  <cols>
    <col min="1" max="1" width="6.33203125" bestFit="1" customWidth="1"/>
    <col min="2" max="2" width="8.1640625" bestFit="1" customWidth="1"/>
    <col min="3" max="3" width="11.83203125" bestFit="1" customWidth="1"/>
    <col min="4" max="4" width="13.1640625" bestFit="1" customWidth="1"/>
    <col min="5" max="5" width="5.1640625" bestFit="1" customWidth="1"/>
    <col min="6" max="6" width="2.33203125" bestFit="1" customWidth="1"/>
    <col min="7" max="7" width="6.83203125" bestFit="1" customWidth="1"/>
    <col min="8" max="8" width="8" bestFit="1" customWidth="1"/>
    <col min="9" max="9" width="13.33203125" bestFit="1" customWidth="1"/>
    <col min="10" max="10" width="10.33203125" bestFit="1" customWidth="1"/>
    <col min="11" max="11" width="10" bestFit="1" customWidth="1"/>
    <col min="12" max="13" width="6.33203125" bestFit="1" customWidth="1"/>
    <col min="14" max="18" width="13.5" bestFit="1" customWidth="1"/>
    <col min="19" max="19" width="15" bestFit="1" customWidth="1"/>
    <col min="20" max="20" width="14.33203125" bestFit="1" customWidth="1"/>
    <col min="21" max="21" width="14.5" bestFit="1" customWidth="1"/>
    <col min="22" max="22" width="13.83203125" bestFit="1" customWidth="1"/>
    <col min="23" max="23" width="14.33203125" bestFit="1" customWidth="1"/>
    <col min="24" max="24" width="13.6640625" customWidth="1"/>
    <col min="25" max="25" width="23.83203125" bestFit="1" customWidth="1"/>
    <col min="26" max="26" width="11" bestFit="1" customWidth="1"/>
    <col min="27" max="27" width="7.6640625" bestFit="1" customWidth="1"/>
    <col min="28" max="31" width="7.33203125" bestFit="1" customWidth="1"/>
    <col min="32" max="32" width="14" bestFit="1" customWidth="1"/>
    <col min="33" max="33" width="16.83203125" bestFit="1" customWidth="1"/>
    <col min="34" max="34" width="13.5" bestFit="1" customWidth="1"/>
    <col min="35" max="35" width="16.33203125" bestFit="1" customWidth="1"/>
    <col min="36" max="36" width="14" bestFit="1" customWidth="1"/>
    <col min="37" max="37" width="13" bestFit="1" customWidth="1"/>
    <col min="38" max="38" width="12.33203125" bestFit="1" customWidth="1"/>
    <col min="39" max="39" width="14" bestFit="1" customWidth="1"/>
    <col min="40" max="40" width="12.33203125" bestFit="1" customWidth="1"/>
    <col min="41" max="41" width="10.5" bestFit="1" customWidth="1"/>
    <col min="42" max="42" width="14" bestFit="1" customWidth="1"/>
    <col min="43" max="43" width="8.83203125" bestFit="1" customWidth="1"/>
    <col min="44" max="44" width="13.83203125" bestFit="1" customWidth="1"/>
    <col min="45" max="45" width="16.33203125" bestFit="1" customWidth="1"/>
    <col min="46" max="46" width="18.1640625" bestFit="1" customWidth="1"/>
    <col min="47" max="47" width="16" bestFit="1" customWidth="1"/>
    <col min="48" max="48" width="17.6640625" bestFit="1" customWidth="1"/>
    <col min="49" max="49" width="18.83203125" bestFit="1" customWidth="1"/>
    <col min="50" max="50" width="20.5" bestFit="1" customWidth="1"/>
    <col min="51" max="51" width="15.6640625" bestFit="1" customWidth="1"/>
    <col min="52" max="52" width="8" bestFit="1" customWidth="1"/>
    <col min="53" max="54" width="17.5" bestFit="1" customWidth="1"/>
    <col min="55" max="55" width="9.5" bestFit="1" customWidth="1"/>
    <col min="56" max="56" width="10.33203125" bestFit="1" customWidth="1"/>
    <col min="57" max="58" width="16.5" bestFit="1" customWidth="1"/>
    <col min="59" max="59" width="14.5" bestFit="1" customWidth="1"/>
    <col min="60" max="60" width="9.83203125" bestFit="1" customWidth="1"/>
    <col min="61" max="61" width="14.1640625" bestFit="1" customWidth="1"/>
  </cols>
  <sheetData>
    <row r="1" spans="1:61" x14ac:dyDescent="0.2">
      <c r="A1" s="3" t="s">
        <v>101</v>
      </c>
      <c r="B1" s="3" t="s">
        <v>0</v>
      </c>
      <c r="C1" s="3" t="s">
        <v>60</v>
      </c>
      <c r="D1" s="3" t="s">
        <v>59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</row>
    <row r="2" spans="1:61" x14ac:dyDescent="0.2">
      <c r="A2" s="1">
        <v>1</v>
      </c>
      <c r="B2" s="1">
        <v>1.93</v>
      </c>
      <c r="C2" s="1" t="s">
        <v>98</v>
      </c>
      <c r="D2" s="1" t="s">
        <v>97</v>
      </c>
      <c r="E2" s="1">
        <v>1</v>
      </c>
      <c r="F2" s="1">
        <v>0</v>
      </c>
      <c r="G2" s="1">
        <v>24005</v>
      </c>
      <c r="H2" s="1">
        <v>494801</v>
      </c>
      <c r="I2" s="7">
        <v>490228.8</v>
      </c>
      <c r="J2" s="7">
        <v>68.965851238652604</v>
      </c>
      <c r="K2" s="7">
        <v>25.153027733802102</v>
      </c>
      <c r="L2" s="7">
        <v>3.71432161576868</v>
      </c>
      <c r="M2" s="7">
        <v>46.178511522646403</v>
      </c>
      <c r="N2" s="7">
        <v>102.987501028175</v>
      </c>
      <c r="O2" s="7">
        <v>187.69622568924299</v>
      </c>
      <c r="P2" s="7">
        <v>401.82212992425298</v>
      </c>
      <c r="Q2" s="7">
        <v>817.26920046095404</v>
      </c>
      <c r="R2" s="7">
        <v>344.65539356316901</v>
      </c>
      <c r="S2" s="7">
        <v>386.83919855363501</v>
      </c>
      <c r="T2" s="7">
        <v>219.689617871823</v>
      </c>
      <c r="U2" s="7">
        <v>439.83304676847098</v>
      </c>
      <c r="V2" s="7">
        <v>253.913243548363</v>
      </c>
      <c r="W2" s="7">
        <v>155.895085103789</v>
      </c>
      <c r="X2" s="7">
        <v>93.662563274603997</v>
      </c>
      <c r="Y2" s="7">
        <v>179.14278234952701</v>
      </c>
      <c r="Z2" s="7">
        <v>27.478642746269301</v>
      </c>
      <c r="AA2" s="7">
        <v>5.1573271216518597</v>
      </c>
      <c r="AB2" s="7">
        <v>26.959517431712602</v>
      </c>
      <c r="AC2" s="7">
        <v>16.720026492302601</v>
      </c>
      <c r="AD2" s="7">
        <v>19.521646397131899</v>
      </c>
      <c r="AE2" s="7">
        <v>17.006873731586101</v>
      </c>
      <c r="AF2" s="7">
        <v>93.5</v>
      </c>
      <c r="AG2" s="7">
        <v>64624</v>
      </c>
      <c r="AH2" s="7">
        <v>9.5</v>
      </c>
      <c r="AI2" s="7">
        <v>6.9</v>
      </c>
      <c r="AJ2" s="7">
        <v>1345.5</v>
      </c>
      <c r="AK2" s="7">
        <v>19.25</v>
      </c>
      <c r="AL2" s="7">
        <v>41.28</v>
      </c>
      <c r="AM2" s="7">
        <v>0.12590000000000001</v>
      </c>
      <c r="AN2" s="7">
        <v>7.2211320571313999</v>
      </c>
      <c r="AO2" s="7">
        <v>13.265979356390799</v>
      </c>
      <c r="AP2" s="7">
        <v>13.7</v>
      </c>
      <c r="AQ2" s="7">
        <v>8.1</v>
      </c>
      <c r="AR2" s="7">
        <v>13.31</v>
      </c>
      <c r="AS2" s="7">
        <v>36.82</v>
      </c>
      <c r="AT2" s="7">
        <v>38.61</v>
      </c>
      <c r="AU2" s="7">
        <v>33.75</v>
      </c>
      <c r="AV2" s="7">
        <v>36</v>
      </c>
      <c r="AW2" s="7">
        <v>54.89</v>
      </c>
      <c r="AX2" s="7">
        <v>50.04</v>
      </c>
      <c r="AY2" s="10">
        <v>1.3060985244272301E-3</v>
      </c>
      <c r="AZ2" s="7">
        <v>0.39864190974694402</v>
      </c>
      <c r="BA2" s="4">
        <v>1592</v>
      </c>
      <c r="BB2" s="4">
        <v>1721</v>
      </c>
      <c r="BC2" s="4">
        <v>1697</v>
      </c>
      <c r="BD2" s="4">
        <v>1469</v>
      </c>
      <c r="BE2" s="4">
        <v>1504</v>
      </c>
      <c r="BF2" s="4">
        <v>1388</v>
      </c>
      <c r="BG2" s="4">
        <v>921</v>
      </c>
      <c r="BH2" s="4">
        <v>325578</v>
      </c>
      <c r="BI2" s="4">
        <v>893</v>
      </c>
    </row>
    <row r="3" spans="1:61" x14ac:dyDescent="0.2">
      <c r="A3" s="1">
        <v>1</v>
      </c>
      <c r="B3" s="1">
        <v>1.93</v>
      </c>
      <c r="C3" s="1" t="s">
        <v>94</v>
      </c>
      <c r="D3" s="1" t="s">
        <v>69</v>
      </c>
      <c r="E3" s="1">
        <v>0</v>
      </c>
      <c r="F3" s="1">
        <v>0</v>
      </c>
      <c r="G3" s="1">
        <v>42133</v>
      </c>
      <c r="H3" s="1">
        <v>261160</v>
      </c>
      <c r="I3" s="7">
        <v>260906.6</v>
      </c>
      <c r="J3" s="7">
        <v>92.802137705419398</v>
      </c>
      <c r="K3" s="7">
        <v>5.5004975566086198</v>
      </c>
      <c r="L3" s="7">
        <v>4.5088986797178201</v>
      </c>
      <c r="M3" s="7">
        <v>48.609061079235403</v>
      </c>
      <c r="N3" s="7">
        <v>106.491243234408</v>
      </c>
      <c r="O3" s="7">
        <v>145.23762083614599</v>
      </c>
      <c r="P3" s="7">
        <v>373.33490806988499</v>
      </c>
      <c r="Q3" s="7">
        <v>762.15928820370902</v>
      </c>
      <c r="R3" s="7">
        <v>328.77665800711799</v>
      </c>
      <c r="S3" s="7">
        <v>348.73485083217997</v>
      </c>
      <c r="T3" s="7">
        <v>192.87488711333901</v>
      </c>
      <c r="U3" s="7">
        <v>497.40966152620899</v>
      </c>
      <c r="V3" s="7">
        <v>277.39248218554297</v>
      </c>
      <c r="W3" s="7">
        <v>110.13500079047201</v>
      </c>
      <c r="X3" s="7">
        <v>94.188878686391106</v>
      </c>
      <c r="Y3" s="7">
        <v>162.719063926155</v>
      </c>
      <c r="Z3" s="7">
        <v>21.9164225923945</v>
      </c>
      <c r="AA3" s="7">
        <v>2.4822045834198101</v>
      </c>
      <c r="AB3" s="7">
        <v>23.601076744561698</v>
      </c>
      <c r="AC3" s="7">
        <v>18.137695554544401</v>
      </c>
      <c r="AD3" s="7">
        <v>21.074019406557401</v>
      </c>
      <c r="AE3" s="7">
        <v>17.618313042641901</v>
      </c>
      <c r="AF3" s="7">
        <v>75.3</v>
      </c>
      <c r="AG3" s="7">
        <v>56963</v>
      </c>
      <c r="AH3" s="7">
        <v>10.8</v>
      </c>
      <c r="AI3" s="7">
        <v>7</v>
      </c>
      <c r="AJ3" s="7">
        <v>481.1</v>
      </c>
      <c r="AK3" s="7">
        <v>20.78</v>
      </c>
      <c r="AL3" s="7">
        <v>60.75</v>
      </c>
      <c r="AM3" s="7">
        <v>0.126</v>
      </c>
      <c r="AN3" s="7">
        <v>8.5312040823300297</v>
      </c>
      <c r="AO3" s="7">
        <v>11.976125659221101</v>
      </c>
      <c r="AP3" s="7">
        <v>13.3</v>
      </c>
      <c r="AQ3" s="7">
        <v>6.7</v>
      </c>
      <c r="AR3" s="7">
        <v>13.57</v>
      </c>
      <c r="AS3" s="7">
        <v>38.159999999999997</v>
      </c>
      <c r="AT3" s="7">
        <v>38.159999999999997</v>
      </c>
      <c r="AU3" s="7">
        <v>39.31</v>
      </c>
      <c r="AV3" s="7">
        <v>38.700000000000003</v>
      </c>
      <c r="AW3" s="7">
        <v>54.9</v>
      </c>
      <c r="AX3" s="7">
        <v>53.53</v>
      </c>
      <c r="AY3" s="10">
        <v>1.9093990166595099E-3</v>
      </c>
      <c r="AZ3" s="7">
        <v>0.363092446442488</v>
      </c>
      <c r="BA3" s="4">
        <v>871</v>
      </c>
      <c r="BB3" s="4">
        <v>823</v>
      </c>
      <c r="BC3" s="4">
        <v>916</v>
      </c>
      <c r="BD3" s="4">
        <v>779</v>
      </c>
      <c r="BE3" s="4">
        <v>681</v>
      </c>
      <c r="BF3" s="4">
        <v>730</v>
      </c>
      <c r="BG3" s="4">
        <v>669</v>
      </c>
      <c r="BH3" s="4">
        <v>248026</v>
      </c>
      <c r="BI3" s="4">
        <v>414</v>
      </c>
    </row>
    <row r="4" spans="1:61" x14ac:dyDescent="0.2">
      <c r="A4">
        <v>2</v>
      </c>
      <c r="B4">
        <v>1.9950000000000001</v>
      </c>
      <c r="C4" t="s">
        <v>99</v>
      </c>
      <c r="D4" t="s">
        <v>61</v>
      </c>
      <c r="E4">
        <v>1</v>
      </c>
      <c r="F4">
        <v>0</v>
      </c>
      <c r="G4">
        <v>17163</v>
      </c>
      <c r="H4">
        <v>158490</v>
      </c>
      <c r="I4" s="8">
        <v>160028.20000000001</v>
      </c>
      <c r="J4" s="8">
        <v>69.7299952825486</v>
      </c>
      <c r="K4" s="8">
        <v>28.2325590477943</v>
      </c>
      <c r="L4" s="8">
        <v>2.8066266317088799</v>
      </c>
      <c r="M4" s="8">
        <v>47.072045451976003</v>
      </c>
      <c r="N4" s="8">
        <v>146.25824086834399</v>
      </c>
      <c r="O4" s="8">
        <v>236.81169872215099</v>
      </c>
      <c r="P4" s="8">
        <v>486.16276175761902</v>
      </c>
      <c r="Q4" s="8">
        <v>1020.67261741533</v>
      </c>
      <c r="R4" s="8">
        <v>427.92457829307602</v>
      </c>
      <c r="S4" s="8">
        <v>383.12506692688697</v>
      </c>
      <c r="T4" s="8">
        <v>230.058907253901</v>
      </c>
      <c r="U4" s="8">
        <v>796.20069797694396</v>
      </c>
      <c r="V4" s="8">
        <v>377.64146681593598</v>
      </c>
      <c r="W4" s="8">
        <v>142.992039579552</v>
      </c>
      <c r="X4" s="8">
        <v>81.833900239763196</v>
      </c>
      <c r="Y4" s="8">
        <v>238.610520249297</v>
      </c>
      <c r="Z4" s="8">
        <v>21.589869959282101</v>
      </c>
      <c r="AA4" s="8">
        <v>3.9603969156849002</v>
      </c>
      <c r="AB4" s="8">
        <v>27.113320582168399</v>
      </c>
      <c r="AC4" s="8">
        <v>17.770094647080199</v>
      </c>
      <c r="AD4" s="8">
        <v>20.7326335609152</v>
      </c>
      <c r="AE4" s="8">
        <v>16.619817612435199</v>
      </c>
      <c r="AF4" s="8">
        <v>90.2</v>
      </c>
      <c r="AG4" s="8">
        <v>48343</v>
      </c>
      <c r="AH4" s="8">
        <v>18.3</v>
      </c>
      <c r="AI4" s="8">
        <v>9.5</v>
      </c>
      <c r="AJ4" s="8">
        <v>410.6</v>
      </c>
      <c r="AK4" s="8">
        <v>23.05</v>
      </c>
      <c r="AL4" s="8">
        <v>42.69</v>
      </c>
      <c r="AM4" s="8">
        <v>0.12139999999999999</v>
      </c>
      <c r="AN4" s="8">
        <v>11.213500402689601</v>
      </c>
      <c r="AO4" s="8">
        <v>18.8316382910978</v>
      </c>
      <c r="AP4" s="8">
        <v>15.2</v>
      </c>
      <c r="AQ4" s="8">
        <v>9.4</v>
      </c>
      <c r="AR4" s="8">
        <v>16.18</v>
      </c>
      <c r="AS4" s="8">
        <v>41.72</v>
      </c>
      <c r="AT4" s="8">
        <v>43.12</v>
      </c>
      <c r="AU4" s="8">
        <v>38.86</v>
      </c>
      <c r="AV4" s="8">
        <v>39.979999999999997</v>
      </c>
      <c r="AW4" s="8">
        <v>53.93</v>
      </c>
      <c r="AX4" s="8">
        <v>49.78</v>
      </c>
      <c r="AY4" s="11">
        <v>4.0822277299897899E-3</v>
      </c>
      <c r="AZ4" s="8">
        <v>0.16682349501796101</v>
      </c>
      <c r="BA4" s="5">
        <v>677</v>
      </c>
      <c r="BB4" s="5">
        <v>747</v>
      </c>
      <c r="BC4" s="5">
        <v>690</v>
      </c>
      <c r="BD4" s="5">
        <v>605</v>
      </c>
      <c r="BE4" s="5">
        <v>665</v>
      </c>
      <c r="BF4" s="5">
        <v>604</v>
      </c>
      <c r="BG4" s="5">
        <v>321</v>
      </c>
      <c r="BH4" s="5">
        <v>111756</v>
      </c>
      <c r="BI4" s="5">
        <v>362</v>
      </c>
    </row>
    <row r="5" spans="1:61" x14ac:dyDescent="0.2">
      <c r="A5">
        <v>2</v>
      </c>
      <c r="B5">
        <v>1.9950000000000001</v>
      </c>
      <c r="C5" t="s">
        <v>100</v>
      </c>
      <c r="D5" t="s">
        <v>76</v>
      </c>
      <c r="E5">
        <v>0</v>
      </c>
      <c r="F5">
        <v>0</v>
      </c>
      <c r="G5">
        <v>29510</v>
      </c>
      <c r="H5">
        <v>208906</v>
      </c>
      <c r="I5" s="8">
        <v>207342.6</v>
      </c>
      <c r="J5" s="8">
        <v>50.910174418844299</v>
      </c>
      <c r="K5" s="8">
        <v>45.165916739543803</v>
      </c>
      <c r="L5" s="8">
        <v>3.1744213169978601</v>
      </c>
      <c r="M5" s="8">
        <v>47.465647458146798</v>
      </c>
      <c r="N5" s="8">
        <v>154.01383912817599</v>
      </c>
      <c r="O5" s="8">
        <v>303.06126922460101</v>
      </c>
      <c r="P5" s="8">
        <v>726.493005312798</v>
      </c>
      <c r="Q5" s="8">
        <v>1345.7287069031199</v>
      </c>
      <c r="R5" s="8">
        <v>513.64263783708702</v>
      </c>
      <c r="S5" s="8">
        <v>525.70666612343996</v>
      </c>
      <c r="T5" s="8">
        <v>265.40254504894301</v>
      </c>
      <c r="U5" s="8">
        <v>859.22768659341295</v>
      </c>
      <c r="V5" s="8">
        <v>438.07421734062802</v>
      </c>
      <c r="W5" s="8">
        <v>244.95701486983799</v>
      </c>
      <c r="X5" s="8">
        <v>70.434403023162602</v>
      </c>
      <c r="Y5" s="8">
        <v>303.04194153806498</v>
      </c>
      <c r="Z5" s="8">
        <v>39.987124695833103</v>
      </c>
      <c r="AA5" s="8">
        <v>7.24159371012873</v>
      </c>
      <c r="AB5" s="8">
        <v>35.782774727607098</v>
      </c>
      <c r="AC5" s="8">
        <v>16.612527395899701</v>
      </c>
      <c r="AD5" s="8">
        <v>17.957533161505399</v>
      </c>
      <c r="AE5" s="8">
        <v>15.0978916593652</v>
      </c>
      <c r="AF5" s="8">
        <v>100</v>
      </c>
      <c r="AG5" s="8">
        <v>34346</v>
      </c>
      <c r="AH5" s="8">
        <v>27.2</v>
      </c>
      <c r="AI5" s="8">
        <v>9.1</v>
      </c>
      <c r="AJ5" s="8">
        <v>5157.5</v>
      </c>
      <c r="AK5" s="8">
        <v>28.75</v>
      </c>
      <c r="AL5" s="8">
        <v>16.190000000000001</v>
      </c>
      <c r="AM5" s="8">
        <v>0.1191</v>
      </c>
      <c r="AN5" s="8">
        <v>5.8693658610120103</v>
      </c>
      <c r="AO5" s="8">
        <v>32.363009396512702</v>
      </c>
      <c r="AP5" s="8">
        <v>21.9</v>
      </c>
      <c r="AQ5" s="8">
        <v>11.3</v>
      </c>
      <c r="AR5" s="8">
        <v>17.97</v>
      </c>
      <c r="AS5" s="8">
        <v>46.17</v>
      </c>
      <c r="AT5" s="8">
        <v>49.33</v>
      </c>
      <c r="AU5" s="8">
        <v>36.29</v>
      </c>
      <c r="AV5" s="8">
        <v>44.96</v>
      </c>
      <c r="AW5" s="8">
        <v>52.59</v>
      </c>
      <c r="AX5" s="8">
        <v>45.27</v>
      </c>
      <c r="AY5" s="11">
        <v>2.7728009555498699E-3</v>
      </c>
      <c r="AZ5" s="8">
        <v>0.29488731687088299</v>
      </c>
      <c r="BA5" s="5">
        <v>1068</v>
      </c>
      <c r="BB5" s="5">
        <v>1055</v>
      </c>
      <c r="BC5" s="5">
        <v>1137</v>
      </c>
      <c r="BD5" s="5">
        <v>1080</v>
      </c>
      <c r="BE5" s="5">
        <v>1034</v>
      </c>
      <c r="BF5" s="5">
        <v>1026</v>
      </c>
      <c r="BG5" s="5">
        <v>363</v>
      </c>
      <c r="BH5" s="5">
        <v>105380</v>
      </c>
      <c r="BI5" s="5">
        <v>621</v>
      </c>
    </row>
    <row r="6" spans="1:61" x14ac:dyDescent="0.2">
      <c r="A6" s="1">
        <v>3</v>
      </c>
      <c r="B6" s="1">
        <v>1.1169</v>
      </c>
      <c r="C6" s="1" t="s">
        <v>82</v>
      </c>
      <c r="D6" s="1" t="s">
        <v>81</v>
      </c>
      <c r="E6" s="1">
        <v>1</v>
      </c>
      <c r="F6" s="1">
        <v>1</v>
      </c>
      <c r="G6" s="1">
        <v>21053</v>
      </c>
      <c r="H6" s="1">
        <v>5812</v>
      </c>
      <c r="I6" s="7">
        <v>5867.8</v>
      </c>
      <c r="J6" s="7">
        <v>98.786618587634607</v>
      </c>
      <c r="K6" s="7">
        <v>0.43165846340115299</v>
      </c>
      <c r="L6" s="7">
        <v>1.90298212828679</v>
      </c>
      <c r="M6" s="7">
        <v>49.277498486563303</v>
      </c>
      <c r="N6" s="7">
        <v>227.840595751058</v>
      </c>
      <c r="O6" s="7">
        <v>281.55068341607699</v>
      </c>
      <c r="P6" s="7">
        <v>696.56402242287697</v>
      </c>
      <c r="Q6" s="7">
        <v>1382.6354949797901</v>
      </c>
      <c r="R6" s="7">
        <v>637.37687037731303</v>
      </c>
      <c r="S6" s="7">
        <v>631.37875870751895</v>
      </c>
      <c r="T6" s="7">
        <v>397.79487280898599</v>
      </c>
      <c r="U6" s="7">
        <v>806.31180736362296</v>
      </c>
      <c r="V6" s="7">
        <v>0</v>
      </c>
      <c r="W6" s="7">
        <v>1134.90798108883</v>
      </c>
      <c r="X6" s="7">
        <v>0</v>
      </c>
      <c r="Y6" s="7">
        <v>286.03406959577399</v>
      </c>
      <c r="Z6" s="7">
        <v>87.091861924599201</v>
      </c>
      <c r="AA6" s="7">
        <v>17.929450953253799</v>
      </c>
      <c r="AB6" s="7">
        <v>21.8882425709999</v>
      </c>
      <c r="AC6" s="7">
        <v>16.839944200247398</v>
      </c>
      <c r="AD6" s="7">
        <v>20.043165846340099</v>
      </c>
      <c r="AE6" s="7">
        <v>18.450767246598101</v>
      </c>
      <c r="AF6" s="7">
        <v>0</v>
      </c>
      <c r="AG6" s="7">
        <v>27443</v>
      </c>
      <c r="AH6" s="7">
        <v>27.6</v>
      </c>
      <c r="AI6" s="7">
        <v>9.6</v>
      </c>
      <c r="AJ6" s="7">
        <v>52.1</v>
      </c>
      <c r="AK6" s="7">
        <v>33.46</v>
      </c>
      <c r="AL6" s="7">
        <v>82.6</v>
      </c>
      <c r="AM6" s="7">
        <v>0.13539999999999999</v>
      </c>
      <c r="AN6" s="7">
        <v>7.1062487679873803</v>
      </c>
      <c r="AO6" s="7">
        <v>27.705499704316999</v>
      </c>
      <c r="AP6" s="7">
        <v>25.3</v>
      </c>
      <c r="AQ6" s="7">
        <v>5.7</v>
      </c>
      <c r="AR6" s="7">
        <v>16.12</v>
      </c>
      <c r="AS6" s="7">
        <v>40.82</v>
      </c>
      <c r="AT6" s="7">
        <v>44.33</v>
      </c>
      <c r="AU6" s="7">
        <v>42.12</v>
      </c>
      <c r="AV6" s="7">
        <v>46.73</v>
      </c>
      <c r="AW6" s="7">
        <v>36.07</v>
      </c>
      <c r="AX6" s="7">
        <v>33.69</v>
      </c>
      <c r="AY6" s="10">
        <v>0.14646464646464599</v>
      </c>
      <c r="AZ6" s="7">
        <v>-1.42350100744846</v>
      </c>
      <c r="BA6" s="4">
        <v>35</v>
      </c>
      <c r="BB6" s="4">
        <v>48</v>
      </c>
      <c r="BC6" s="4">
        <v>47</v>
      </c>
      <c r="BD6" s="4">
        <v>39</v>
      </c>
      <c r="BE6" s="4">
        <v>38</v>
      </c>
      <c r="BF6" s="4">
        <v>29</v>
      </c>
      <c r="BG6" s="4">
        <v>39</v>
      </c>
      <c r="BH6" s="4">
        <v>6210</v>
      </c>
      <c r="BI6" s="4">
        <v>22</v>
      </c>
    </row>
    <row r="7" spans="1:61" x14ac:dyDescent="0.2">
      <c r="A7" s="1">
        <v>3</v>
      </c>
      <c r="B7" s="1">
        <v>1.1169</v>
      </c>
      <c r="C7" s="1" t="s">
        <v>84</v>
      </c>
      <c r="D7" s="1" t="s">
        <v>83</v>
      </c>
      <c r="E7" s="1">
        <v>0</v>
      </c>
      <c r="F7" s="1">
        <v>0</v>
      </c>
      <c r="G7" s="1">
        <v>47027</v>
      </c>
      <c r="H7" s="1">
        <v>4206</v>
      </c>
      <c r="I7" s="7">
        <v>4395</v>
      </c>
      <c r="J7" s="7">
        <v>97.905170989591895</v>
      </c>
      <c r="K7" s="7">
        <v>1.5826862712704399</v>
      </c>
      <c r="L7" s="7">
        <v>1.47695357673881</v>
      </c>
      <c r="M7" s="7">
        <v>49.446555427061</v>
      </c>
      <c r="N7" s="7">
        <v>231.84045268999901</v>
      </c>
      <c r="O7" s="7">
        <v>402.47586524928602</v>
      </c>
      <c r="P7" s="7">
        <v>977.63956698925404</v>
      </c>
      <c r="Q7" s="7">
        <v>1388.6733307187201</v>
      </c>
      <c r="R7" s="7">
        <v>769.05574516495994</v>
      </c>
      <c r="S7" s="7">
        <v>821.40281816070797</v>
      </c>
      <c r="T7" s="7">
        <v>421.61390198905701</v>
      </c>
      <c r="U7" s="7">
        <v>471.76942579257201</v>
      </c>
      <c r="V7" s="7">
        <v>1036.7503283707299</v>
      </c>
      <c r="W7" s="7">
        <v>0</v>
      </c>
      <c r="X7" s="7">
        <v>0</v>
      </c>
      <c r="Y7" s="7">
        <v>346.58467625591601</v>
      </c>
      <c r="Z7" s="7">
        <v>71.862802163506601</v>
      </c>
      <c r="AA7" s="7">
        <v>30.1283721794881</v>
      </c>
      <c r="AB7" s="7">
        <v>18.552783743598201</v>
      </c>
      <c r="AC7" s="7">
        <v>15.6087890302329</v>
      </c>
      <c r="AD7" s="7">
        <v>19.626631422435199</v>
      </c>
      <c r="AE7" s="7">
        <v>18.820419626631399</v>
      </c>
      <c r="AF7" s="7">
        <v>0</v>
      </c>
      <c r="AG7" s="7">
        <v>30587</v>
      </c>
      <c r="AH7" s="7">
        <v>24.8</v>
      </c>
      <c r="AI7" s="7">
        <v>10.8</v>
      </c>
      <c r="AJ7" s="7">
        <v>33.200000000000003</v>
      </c>
      <c r="AK7" s="7">
        <v>25.65</v>
      </c>
      <c r="AL7" s="7">
        <v>62.75</v>
      </c>
      <c r="AM7" s="7">
        <v>0.13780000000000001</v>
      </c>
      <c r="AN7" s="7">
        <v>8.8114226910213507</v>
      </c>
      <c r="AO7" s="7">
        <v>28.0679187033702</v>
      </c>
      <c r="AP7" s="7">
        <v>23</v>
      </c>
      <c r="AQ7" s="7">
        <v>5.7</v>
      </c>
      <c r="AR7" s="7">
        <v>15.88</v>
      </c>
      <c r="AS7" s="7">
        <v>41.6</v>
      </c>
      <c r="AT7" s="7">
        <v>42.86</v>
      </c>
      <c r="AU7" s="7">
        <v>41.69</v>
      </c>
      <c r="AV7" s="7">
        <v>45.11</v>
      </c>
      <c r="AW7" s="7">
        <v>41.64</v>
      </c>
      <c r="AX7" s="7">
        <v>37.31</v>
      </c>
      <c r="AY7" s="10">
        <v>0.10362694300518099</v>
      </c>
      <c r="AZ7" s="7">
        <v>-1.43529375002115</v>
      </c>
      <c r="BA7" s="4">
        <v>29</v>
      </c>
      <c r="BB7" s="4">
        <v>38</v>
      </c>
      <c r="BC7" s="4">
        <v>32</v>
      </c>
      <c r="BD7" s="4">
        <v>26</v>
      </c>
      <c r="BE7" s="4">
        <v>32</v>
      </c>
      <c r="BF7" s="4">
        <v>21</v>
      </c>
      <c r="BG7" s="4">
        <v>25</v>
      </c>
      <c r="BH7" s="4">
        <v>4403</v>
      </c>
      <c r="BI7" s="4">
        <v>16</v>
      </c>
    </row>
    <row r="8" spans="1:61" x14ac:dyDescent="0.2">
      <c r="A8">
        <v>4</v>
      </c>
      <c r="B8">
        <v>1.5980000000000001</v>
      </c>
      <c r="C8" t="s">
        <v>105</v>
      </c>
      <c r="D8" t="s">
        <v>104</v>
      </c>
      <c r="E8">
        <v>1</v>
      </c>
      <c r="F8">
        <v>1</v>
      </c>
      <c r="G8">
        <v>39107</v>
      </c>
      <c r="H8">
        <v>22684</v>
      </c>
      <c r="I8" s="8">
        <v>22644.400000000001</v>
      </c>
      <c r="J8" s="8">
        <v>98.706497037438794</v>
      </c>
      <c r="K8" s="8">
        <v>0.40095845548605902</v>
      </c>
      <c r="L8" s="8">
        <v>1.1500092687314201</v>
      </c>
      <c r="M8" s="8">
        <v>49.505324371271101</v>
      </c>
      <c r="N8" s="8">
        <v>104.46208245699501</v>
      </c>
      <c r="O8" s="8">
        <v>161.47837768989299</v>
      </c>
      <c r="P8" s="8">
        <v>316.05270224414897</v>
      </c>
      <c r="Q8" s="8">
        <v>784.56680817579797</v>
      </c>
      <c r="R8" s="8">
        <v>333.85737754146697</v>
      </c>
      <c r="S8" s="8">
        <v>325.37723471438198</v>
      </c>
      <c r="T8" s="8">
        <v>209.76443289960801</v>
      </c>
      <c r="U8" s="8">
        <v>198.19955041340501</v>
      </c>
      <c r="V8" s="8">
        <v>584.99408798278898</v>
      </c>
      <c r="W8" s="8">
        <v>0</v>
      </c>
      <c r="X8" s="8">
        <v>0</v>
      </c>
      <c r="Y8" s="8">
        <v>170.797104040112</v>
      </c>
      <c r="Z8" s="8">
        <v>9.8038423713403997</v>
      </c>
      <c r="AA8" s="8">
        <v>11.206652095508201</v>
      </c>
      <c r="AB8" s="8">
        <v>22.976155330207099</v>
      </c>
      <c r="AC8" s="8">
        <v>15.8392321370948</v>
      </c>
      <c r="AD8" s="8">
        <v>20.328731007682698</v>
      </c>
      <c r="AE8" s="8">
        <v>18.591015509677199</v>
      </c>
      <c r="AF8" s="8">
        <v>38.6</v>
      </c>
      <c r="AG8" s="8">
        <v>55110</v>
      </c>
      <c r="AH8" s="8">
        <v>9.4</v>
      </c>
      <c r="AI8" s="8">
        <v>4.5</v>
      </c>
      <c r="AJ8" s="8">
        <v>88.3</v>
      </c>
      <c r="AK8" s="8">
        <v>22.58</v>
      </c>
      <c r="AL8" s="8">
        <v>77.73</v>
      </c>
      <c r="AM8" s="8">
        <v>0.13469999999999999</v>
      </c>
      <c r="AN8" s="8">
        <v>6.6766378972145901</v>
      </c>
      <c r="AO8" s="8">
        <v>6.9757748136524098</v>
      </c>
      <c r="AP8" s="8">
        <v>14</v>
      </c>
      <c r="AQ8" s="8">
        <v>13</v>
      </c>
      <c r="AR8" s="8">
        <v>13.66</v>
      </c>
      <c r="AS8" s="8">
        <v>36.79</v>
      </c>
      <c r="AT8" s="8">
        <v>39.35</v>
      </c>
      <c r="AU8" s="8">
        <v>36.51</v>
      </c>
      <c r="AV8" s="8">
        <v>36.18</v>
      </c>
      <c r="AW8" s="8">
        <v>54.25</v>
      </c>
      <c r="AX8" s="8">
        <v>49.56</v>
      </c>
      <c r="AY8" s="11">
        <v>1.45101255441297E-2</v>
      </c>
      <c r="AZ8" s="8">
        <v>-2.36138513944451E-2</v>
      </c>
      <c r="BA8" s="5">
        <v>83</v>
      </c>
      <c r="BB8" s="5">
        <v>94</v>
      </c>
      <c r="BC8" s="5">
        <v>93</v>
      </c>
      <c r="BD8" s="5">
        <v>74</v>
      </c>
      <c r="BE8" s="5">
        <v>78</v>
      </c>
      <c r="BF8" s="5">
        <v>68</v>
      </c>
      <c r="BG8" s="5">
        <v>73</v>
      </c>
      <c r="BH8" s="5">
        <v>24613</v>
      </c>
      <c r="BI8" s="5">
        <v>54</v>
      </c>
    </row>
    <row r="9" spans="1:61" x14ac:dyDescent="0.2">
      <c r="A9">
        <v>4</v>
      </c>
      <c r="B9">
        <v>1.5980000000000001</v>
      </c>
      <c r="C9" t="s">
        <v>103</v>
      </c>
      <c r="D9" t="s">
        <v>102</v>
      </c>
      <c r="E9">
        <v>0</v>
      </c>
      <c r="F9">
        <v>1</v>
      </c>
      <c r="G9">
        <v>18075</v>
      </c>
      <c r="H9">
        <v>11686</v>
      </c>
      <c r="I9" s="8">
        <v>11787.8</v>
      </c>
      <c r="J9" s="8">
        <v>99.0966480889617</v>
      </c>
      <c r="K9" s="8">
        <v>0.32356903246255803</v>
      </c>
      <c r="L9" s="8">
        <v>2.0615969782614401</v>
      </c>
      <c r="M9" s="8">
        <v>48.475923822604898</v>
      </c>
      <c r="N9" s="8">
        <v>130.87725608705699</v>
      </c>
      <c r="O9" s="8">
        <v>189.917564756129</v>
      </c>
      <c r="P9" s="8">
        <v>603.24518920092203</v>
      </c>
      <c r="Q9" s="8">
        <v>1078.4887663898301</v>
      </c>
      <c r="R9" s="8">
        <v>476.76411204804998</v>
      </c>
      <c r="S9" s="8">
        <v>499.71302440219102</v>
      </c>
      <c r="T9" s="8">
        <v>286.75698689336599</v>
      </c>
      <c r="U9" s="8">
        <v>1087.9707461861699</v>
      </c>
      <c r="V9" s="8">
        <v>0</v>
      </c>
      <c r="W9" s="8">
        <v>0</v>
      </c>
      <c r="X9" s="8">
        <v>680.22568370091699</v>
      </c>
      <c r="Y9" s="8">
        <v>257.99097518907797</v>
      </c>
      <c r="Z9" s="8">
        <v>26.889938649122801</v>
      </c>
      <c r="AA9" s="8">
        <v>8.8979280066807895</v>
      </c>
      <c r="AB9" s="8">
        <v>23.104149607755101</v>
      </c>
      <c r="AC9" s="8">
        <v>17.507065691116999</v>
      </c>
      <c r="AD9" s="8">
        <v>19.717900631289801</v>
      </c>
      <c r="AE9" s="8">
        <v>17.511027760902302</v>
      </c>
      <c r="AF9" s="8">
        <v>44.3</v>
      </c>
      <c r="AG9" s="8">
        <v>41847</v>
      </c>
      <c r="AH9" s="8">
        <v>16</v>
      </c>
      <c r="AI9" s="8">
        <v>6.9</v>
      </c>
      <c r="AJ9" s="8">
        <v>55.4</v>
      </c>
      <c r="AK9" s="8">
        <v>29.29</v>
      </c>
      <c r="AL9" s="8">
        <v>60.26</v>
      </c>
      <c r="AM9" s="8">
        <v>0.1348</v>
      </c>
      <c r="AN9" s="8">
        <v>8.3684950773558402</v>
      </c>
      <c r="AO9" s="8">
        <v>13.558368495077399</v>
      </c>
      <c r="AP9" s="8">
        <v>20.100000000000001</v>
      </c>
      <c r="AQ9" s="8">
        <v>7.5</v>
      </c>
      <c r="AR9" s="8">
        <v>15.05</v>
      </c>
      <c r="AS9" s="8">
        <v>38.42</v>
      </c>
      <c r="AT9" s="8">
        <v>42.83</v>
      </c>
      <c r="AU9" s="8">
        <v>40.97</v>
      </c>
      <c r="AV9" s="8">
        <v>40.630000000000003</v>
      </c>
      <c r="AW9" s="8">
        <v>48.49</v>
      </c>
      <c r="AX9" s="8">
        <v>43.21</v>
      </c>
      <c r="AY9" s="11">
        <v>3.3011370583200902E-2</v>
      </c>
      <c r="AZ9" s="8">
        <v>-0.14838426289969001</v>
      </c>
      <c r="BA9" s="5">
        <v>66</v>
      </c>
      <c r="BB9" s="5">
        <v>54</v>
      </c>
      <c r="BC9" s="5">
        <v>58</v>
      </c>
      <c r="BD9" s="5">
        <v>53</v>
      </c>
      <c r="BE9" s="5">
        <v>46</v>
      </c>
      <c r="BF9" s="5">
        <v>57</v>
      </c>
      <c r="BG9" s="5">
        <v>51</v>
      </c>
      <c r="BH9" s="5">
        <v>12663</v>
      </c>
      <c r="BI9" s="5">
        <v>37</v>
      </c>
    </row>
    <row r="10" spans="1:61" x14ac:dyDescent="0.2">
      <c r="A10" s="1">
        <v>5</v>
      </c>
      <c r="B10" s="1">
        <v>1.1043000000000001</v>
      </c>
      <c r="C10" s="1" t="s">
        <v>75</v>
      </c>
      <c r="D10" s="1" t="s">
        <v>63</v>
      </c>
      <c r="E10" s="1">
        <v>1</v>
      </c>
      <c r="F10" s="1">
        <v>1</v>
      </c>
      <c r="G10" s="1">
        <v>19037</v>
      </c>
      <c r="H10" s="1">
        <v>6685</v>
      </c>
      <c r="I10" s="7">
        <v>6759</v>
      </c>
      <c r="J10" s="7">
        <v>99.377752459411496</v>
      </c>
      <c r="K10" s="7">
        <v>0.289213645625644</v>
      </c>
      <c r="L10" s="7">
        <v>1.64106833767884</v>
      </c>
      <c r="M10" s="7">
        <v>49.725027935409003</v>
      </c>
      <c r="N10" s="7">
        <v>21.899888791969001</v>
      </c>
      <c r="O10" s="7">
        <v>154.341828657326</v>
      </c>
      <c r="P10" s="7">
        <v>242.84218988414699</v>
      </c>
      <c r="Q10" s="7">
        <v>673.15011274100698</v>
      </c>
      <c r="R10" s="7">
        <v>278.147654978547</v>
      </c>
      <c r="S10" s="7">
        <v>254.59718210281201</v>
      </c>
      <c r="T10" s="7">
        <v>143.207431919372</v>
      </c>
      <c r="U10" s="7">
        <v>0</v>
      </c>
      <c r="V10" s="7">
        <v>958.85728443241601</v>
      </c>
      <c r="W10" s="7">
        <v>0</v>
      </c>
      <c r="X10" s="7">
        <v>0</v>
      </c>
      <c r="Y10" s="7">
        <v>120.25140591697701</v>
      </c>
      <c r="Z10" s="7">
        <v>17.223348337317599</v>
      </c>
      <c r="AA10" s="7">
        <v>7.9786427711782402</v>
      </c>
      <c r="AB10" s="7">
        <v>19.881247124296099</v>
      </c>
      <c r="AC10" s="7">
        <v>14.1605135733222</v>
      </c>
      <c r="AD10" s="7">
        <v>20.805854385311498</v>
      </c>
      <c r="AE10" s="7">
        <v>19.197651234635501</v>
      </c>
      <c r="AF10" s="7">
        <v>26.5</v>
      </c>
      <c r="AG10" s="7">
        <v>50342</v>
      </c>
      <c r="AH10" s="7">
        <v>10.6</v>
      </c>
      <c r="AI10" s="7">
        <v>4.7</v>
      </c>
      <c r="AJ10" s="7">
        <v>24.7</v>
      </c>
      <c r="AK10" s="7">
        <v>22.7</v>
      </c>
      <c r="AL10" s="7">
        <v>44.38</v>
      </c>
      <c r="AM10" s="7">
        <v>0.11700000000000001</v>
      </c>
      <c r="AN10" s="7">
        <v>7.6130184238292404</v>
      </c>
      <c r="AO10" s="7">
        <v>9.2119146173200193</v>
      </c>
      <c r="AP10" s="7">
        <v>12.8</v>
      </c>
      <c r="AQ10" s="7">
        <v>11.2</v>
      </c>
      <c r="AR10" s="7">
        <v>12.34</v>
      </c>
      <c r="AS10" s="7">
        <v>36.29</v>
      </c>
      <c r="AT10" s="7">
        <v>39.119999999999997</v>
      </c>
      <c r="AU10" s="7">
        <v>36.5</v>
      </c>
      <c r="AV10" s="7">
        <v>35.479999999999997</v>
      </c>
      <c r="AW10" s="7">
        <v>56.47</v>
      </c>
      <c r="AX10" s="7">
        <v>51.76</v>
      </c>
      <c r="AY10" s="10">
        <v>2.7964205816554798E-2</v>
      </c>
      <c r="AZ10" s="7">
        <v>0.40200884932122899</v>
      </c>
      <c r="BA10" s="4">
        <v>15</v>
      </c>
      <c r="BB10" s="4">
        <v>21</v>
      </c>
      <c r="BC10" s="4">
        <v>13</v>
      </c>
      <c r="BD10" s="4">
        <v>13</v>
      </c>
      <c r="BE10" s="4">
        <v>16</v>
      </c>
      <c r="BF10" s="4" t="s">
        <v>58</v>
      </c>
      <c r="BG10" s="4">
        <v>13</v>
      </c>
      <c r="BH10" s="4">
        <v>7206</v>
      </c>
      <c r="BI10" s="4" t="s">
        <v>58</v>
      </c>
    </row>
    <row r="11" spans="1:61" x14ac:dyDescent="0.2">
      <c r="A11" s="1">
        <v>5</v>
      </c>
      <c r="B11" s="1">
        <v>1.1043000000000001</v>
      </c>
      <c r="C11" s="1" t="s">
        <v>77</v>
      </c>
      <c r="D11" s="1" t="s">
        <v>76</v>
      </c>
      <c r="E11" s="1">
        <v>0</v>
      </c>
      <c r="F11" s="1">
        <v>0</v>
      </c>
      <c r="G11" s="1">
        <v>29053</v>
      </c>
      <c r="H11" s="1">
        <v>10413</v>
      </c>
      <c r="I11" s="7">
        <v>10460</v>
      </c>
      <c r="J11" s="7">
        <v>91.222176827515199</v>
      </c>
      <c r="K11" s="7">
        <v>7.7549291085992698</v>
      </c>
      <c r="L11" s="7">
        <v>1.0455914173740699</v>
      </c>
      <c r="M11" s="7">
        <v>52.468715481108198</v>
      </c>
      <c r="N11" s="7">
        <v>71.174363111641597</v>
      </c>
      <c r="O11" s="7">
        <v>266.23492992035801</v>
      </c>
      <c r="P11" s="7">
        <v>400.65110170281002</v>
      </c>
      <c r="Q11" s="7">
        <v>1070.40623979406</v>
      </c>
      <c r="R11" s="7">
        <v>401.529636711281</v>
      </c>
      <c r="S11" s="7">
        <v>394.45628952802002</v>
      </c>
      <c r="T11" s="7">
        <v>274.46526158023102</v>
      </c>
      <c r="U11" s="7">
        <v>637.56143125241897</v>
      </c>
      <c r="V11" s="7">
        <v>595.09703650738402</v>
      </c>
      <c r="W11" s="7">
        <v>0</v>
      </c>
      <c r="X11" s="7">
        <v>0</v>
      </c>
      <c r="Y11" s="7">
        <v>222.80582747180799</v>
      </c>
      <c r="Z11" s="7">
        <v>20.452919803188198</v>
      </c>
      <c r="AA11" s="7">
        <v>6.7645014799119902</v>
      </c>
      <c r="AB11" s="7">
        <v>27.643863392195101</v>
      </c>
      <c r="AC11" s="7">
        <v>15.3933451359571</v>
      </c>
      <c r="AD11" s="7">
        <v>19.288210994598</v>
      </c>
      <c r="AE11" s="7">
        <v>16.812686307443201</v>
      </c>
      <c r="AF11" s="7">
        <v>46.8</v>
      </c>
      <c r="AG11" s="7">
        <v>44397</v>
      </c>
      <c r="AH11" s="7">
        <v>15.5</v>
      </c>
      <c r="AI11" s="7">
        <v>6.3</v>
      </c>
      <c r="AJ11" s="7">
        <v>31.2</v>
      </c>
      <c r="AK11" s="7">
        <v>27.35</v>
      </c>
      <c r="AL11" s="7">
        <v>66.39</v>
      </c>
      <c r="AM11" s="7">
        <v>9.8100000000000007E-2</v>
      </c>
      <c r="AN11" s="7">
        <v>7.2080240267467603</v>
      </c>
      <c r="AO11" s="7">
        <v>13.826712755709201</v>
      </c>
      <c r="AP11" s="7">
        <v>18.100000000000001</v>
      </c>
      <c r="AQ11" s="7">
        <v>8.4</v>
      </c>
      <c r="AR11" s="7">
        <v>14.19</v>
      </c>
      <c r="AS11" s="7">
        <v>38.270000000000003</v>
      </c>
      <c r="AT11" s="7">
        <v>40.770000000000003</v>
      </c>
      <c r="AU11" s="7">
        <v>37.619999999999997</v>
      </c>
      <c r="AV11" s="7">
        <v>38.619999999999997</v>
      </c>
      <c r="AW11" s="7">
        <v>55.65</v>
      </c>
      <c r="AX11" s="7">
        <v>48.87</v>
      </c>
      <c r="AY11" s="10">
        <v>3.1973203410475E-2</v>
      </c>
      <c r="AZ11" s="7">
        <v>-8.4784755940357698E-2</v>
      </c>
      <c r="BA11" s="4">
        <v>44</v>
      </c>
      <c r="BB11" s="4">
        <v>43</v>
      </c>
      <c r="BC11" s="4">
        <v>40</v>
      </c>
      <c r="BD11" s="4">
        <v>32</v>
      </c>
      <c r="BE11" s="4">
        <v>38</v>
      </c>
      <c r="BF11" s="4">
        <v>39</v>
      </c>
      <c r="BG11" s="4">
        <v>28</v>
      </c>
      <c r="BH11" s="4">
        <v>10122</v>
      </c>
      <c r="BI11" s="4">
        <v>14</v>
      </c>
    </row>
    <row r="12" spans="1:61" x14ac:dyDescent="0.2">
      <c r="A12">
        <v>6</v>
      </c>
      <c r="B12">
        <v>1.1092</v>
      </c>
      <c r="C12" t="s">
        <v>78</v>
      </c>
      <c r="D12" t="s">
        <v>63</v>
      </c>
      <c r="E12">
        <v>1</v>
      </c>
      <c r="F12">
        <v>0</v>
      </c>
      <c r="G12">
        <v>19127</v>
      </c>
      <c r="H12">
        <v>22505</v>
      </c>
      <c r="I12" s="8">
        <v>22654.6</v>
      </c>
      <c r="J12" s="8">
        <v>95.559556974926906</v>
      </c>
      <c r="K12" s="8">
        <v>1.8434463545559601</v>
      </c>
      <c r="L12" s="8">
        <v>12.5623428687912</v>
      </c>
      <c r="M12" s="8">
        <v>49.743833661751701</v>
      </c>
      <c r="N12" s="8">
        <v>106.55669574863499</v>
      </c>
      <c r="O12" s="8">
        <v>208.255563990078</v>
      </c>
      <c r="P12" s="8">
        <v>452.77440854500799</v>
      </c>
      <c r="Q12" s="8">
        <v>969.71700411246104</v>
      </c>
      <c r="R12" s="8">
        <v>419.340884411996</v>
      </c>
      <c r="S12" s="8">
        <v>447.53897914741998</v>
      </c>
      <c r="T12" s="8">
        <v>215.35243356041099</v>
      </c>
      <c r="U12" s="8">
        <v>631.42143888822204</v>
      </c>
      <c r="V12" s="8">
        <v>363.50522460791598</v>
      </c>
      <c r="W12" s="8">
        <v>533.52430891401298</v>
      </c>
      <c r="X12" s="8">
        <v>247.95620141212601</v>
      </c>
      <c r="Y12" s="8">
        <v>199.998906290321</v>
      </c>
      <c r="Z12" s="8">
        <v>14.666505867610701</v>
      </c>
      <c r="AA12" s="8">
        <v>6.5087449024812498</v>
      </c>
      <c r="AB12" s="8">
        <v>24.1469049398655</v>
      </c>
      <c r="AC12" s="8">
        <v>15.3339675205545</v>
      </c>
      <c r="AD12" s="8">
        <v>19.070462730176001</v>
      </c>
      <c r="AE12" s="8">
        <v>18.416117415234101</v>
      </c>
      <c r="AF12" s="8">
        <v>66.099999999999994</v>
      </c>
      <c r="AG12" s="8">
        <v>51382</v>
      </c>
      <c r="AH12" s="8">
        <v>13.4</v>
      </c>
      <c r="AI12" s="8">
        <v>5.9</v>
      </c>
      <c r="AJ12" s="8">
        <v>71</v>
      </c>
      <c r="AK12" s="8">
        <v>22.35</v>
      </c>
      <c r="AL12" s="8">
        <v>45.23</v>
      </c>
      <c r="AM12" s="8">
        <v>0.1084</v>
      </c>
      <c r="AN12" s="8">
        <v>9.4940723032638896</v>
      </c>
      <c r="AO12" s="8">
        <v>17.356198468068499</v>
      </c>
      <c r="AP12" s="8">
        <v>15.3</v>
      </c>
      <c r="AQ12" s="8">
        <v>9.5</v>
      </c>
      <c r="AR12" s="8">
        <v>13.55</v>
      </c>
      <c r="AS12" s="8">
        <v>35.32</v>
      </c>
      <c r="AT12" s="8">
        <v>37.619999999999997</v>
      </c>
      <c r="AU12" s="8">
        <v>38.83</v>
      </c>
      <c r="AV12" s="8">
        <v>39.659999999999997</v>
      </c>
      <c r="AW12" s="8">
        <v>51.2</v>
      </c>
      <c r="AX12" s="8">
        <v>50.25</v>
      </c>
      <c r="AY12" s="11">
        <v>2.54071661237785E-2</v>
      </c>
      <c r="AZ12" s="8">
        <v>0.54823724691640197</v>
      </c>
      <c r="BA12" s="5">
        <v>87</v>
      </c>
      <c r="BB12" s="5">
        <v>101</v>
      </c>
      <c r="BC12" s="5">
        <v>90</v>
      </c>
      <c r="BD12" s="5">
        <v>71</v>
      </c>
      <c r="BE12" s="5">
        <v>79</v>
      </c>
      <c r="BF12" s="5">
        <v>73</v>
      </c>
      <c r="BG12" s="5">
        <v>56</v>
      </c>
      <c r="BH12" s="5">
        <v>18829</v>
      </c>
      <c r="BI12" s="5">
        <v>43</v>
      </c>
    </row>
    <row r="13" spans="1:61" x14ac:dyDescent="0.2">
      <c r="A13">
        <v>6</v>
      </c>
      <c r="B13">
        <v>1.1092</v>
      </c>
      <c r="C13" t="s">
        <v>80</v>
      </c>
      <c r="D13" t="s">
        <v>79</v>
      </c>
      <c r="E13">
        <v>0</v>
      </c>
      <c r="F13">
        <v>0</v>
      </c>
      <c r="G13">
        <v>23019</v>
      </c>
      <c r="H13">
        <v>93914</v>
      </c>
      <c r="I13" s="8">
        <v>94941.2</v>
      </c>
      <c r="J13" s="8">
        <v>97.000074595488996</v>
      </c>
      <c r="K13" s="8">
        <v>0.73934301718408801</v>
      </c>
      <c r="L13" s="8">
        <v>0.86598581329427204</v>
      </c>
      <c r="M13" s="8">
        <v>48.574378483948401</v>
      </c>
      <c r="N13" s="8">
        <v>91.819101505280003</v>
      </c>
      <c r="O13" s="8">
        <v>193.548990228901</v>
      </c>
      <c r="P13" s="8">
        <v>407.19932801368998</v>
      </c>
      <c r="Q13" s="8">
        <v>886.76682151658599</v>
      </c>
      <c r="R13" s="8">
        <v>365.70003328375901</v>
      </c>
      <c r="S13" s="8">
        <v>390.65716299306803</v>
      </c>
      <c r="T13" s="8">
        <v>226.42840714309699</v>
      </c>
      <c r="U13" s="8">
        <v>559.24506311939797</v>
      </c>
      <c r="V13" s="8">
        <v>466.12569078405897</v>
      </c>
      <c r="W13" s="8">
        <v>311.89931405784603</v>
      </c>
      <c r="X13" s="8">
        <v>235.21306365563399</v>
      </c>
      <c r="Y13" s="8">
        <v>180.368087327334</v>
      </c>
      <c r="Z13" s="8">
        <v>18.5798415415844</v>
      </c>
      <c r="AA13" s="8">
        <v>3.0874312088872902</v>
      </c>
      <c r="AB13" s="8">
        <v>26.944907840664001</v>
      </c>
      <c r="AC13" s="8">
        <v>15.6496249881325</v>
      </c>
      <c r="AD13" s="8">
        <v>20.085513556034801</v>
      </c>
      <c r="AE13" s="8">
        <v>17.799331353162199</v>
      </c>
      <c r="AF13" s="8">
        <v>42.3</v>
      </c>
      <c r="AG13" s="8">
        <v>43615</v>
      </c>
      <c r="AH13" s="8">
        <v>15.9</v>
      </c>
      <c r="AI13" s="8">
        <v>7</v>
      </c>
      <c r="AJ13" s="8">
        <v>45.3</v>
      </c>
      <c r="AK13" s="8">
        <v>22.99</v>
      </c>
      <c r="AL13" s="8">
        <v>48.5</v>
      </c>
      <c r="AM13" s="8">
        <v>0.10150000000000001</v>
      </c>
      <c r="AN13" s="8">
        <v>9.5896038183667596</v>
      </c>
      <c r="AO13" s="8">
        <v>18.857750189092599</v>
      </c>
      <c r="AP13" s="8">
        <v>16.899999999999999</v>
      </c>
      <c r="AQ13" s="8">
        <v>9</v>
      </c>
      <c r="AR13" s="8">
        <v>13.03</v>
      </c>
      <c r="AS13" s="8">
        <v>35.82</v>
      </c>
      <c r="AT13" s="8">
        <v>38.81</v>
      </c>
      <c r="AU13" s="8">
        <v>36.270000000000003</v>
      </c>
      <c r="AV13" s="8">
        <v>39.56</v>
      </c>
      <c r="AW13" s="8">
        <v>54.29</v>
      </c>
      <c r="AX13" s="8">
        <v>56.01</v>
      </c>
      <c r="AY13" s="11">
        <v>3.1944799386659901E-3</v>
      </c>
      <c r="AZ13" s="8">
        <v>0.52828754765070396</v>
      </c>
      <c r="BA13" s="5">
        <v>348</v>
      </c>
      <c r="BB13" s="5">
        <v>382</v>
      </c>
      <c r="BC13" s="5">
        <v>326</v>
      </c>
      <c r="BD13" s="5">
        <v>265</v>
      </c>
      <c r="BE13" s="5">
        <v>328</v>
      </c>
      <c r="BF13" s="5">
        <v>301</v>
      </c>
      <c r="BG13" s="5">
        <v>253</v>
      </c>
      <c r="BH13" s="5">
        <v>99250</v>
      </c>
      <c r="BI13" s="5">
        <v>150</v>
      </c>
    </row>
    <row r="14" spans="1:61" x14ac:dyDescent="0.2">
      <c r="A14" s="1">
        <v>7</v>
      </c>
      <c r="B14" s="1">
        <v>1.1012</v>
      </c>
      <c r="C14" s="1" t="s">
        <v>62</v>
      </c>
      <c r="D14" s="1" t="s">
        <v>61</v>
      </c>
      <c r="E14" s="1">
        <v>1</v>
      </c>
      <c r="F14" s="1">
        <v>0</v>
      </c>
      <c r="G14" s="1">
        <v>17199</v>
      </c>
      <c r="H14" s="1">
        <v>39277</v>
      </c>
      <c r="I14" s="7">
        <v>39326.800000000003</v>
      </c>
      <c r="J14" s="7">
        <v>94.768868504196107</v>
      </c>
      <c r="K14" s="7">
        <v>3.8444614463705999</v>
      </c>
      <c r="L14" s="7">
        <v>1.7141112903801301</v>
      </c>
      <c r="M14" s="7">
        <v>48.966736568368198</v>
      </c>
      <c r="N14" s="7">
        <v>91.794258514334601</v>
      </c>
      <c r="O14" s="7">
        <v>221.83511874851101</v>
      </c>
      <c r="P14" s="7">
        <v>520.25682020765601</v>
      </c>
      <c r="Q14" s="7">
        <v>1085.3575140289799</v>
      </c>
      <c r="R14" s="7">
        <v>442.95493149709603</v>
      </c>
      <c r="S14" s="7">
        <v>460.42026713703098</v>
      </c>
      <c r="T14" s="7">
        <v>280.86403447042301</v>
      </c>
      <c r="U14" s="7">
        <v>473.587379301564</v>
      </c>
      <c r="V14" s="7">
        <v>281.38497434767902</v>
      </c>
      <c r="W14" s="7">
        <v>257.45675506368798</v>
      </c>
      <c r="X14" s="7">
        <v>131.39743311427199</v>
      </c>
      <c r="Y14" s="7">
        <v>223.86622479405401</v>
      </c>
      <c r="Z14" s="7">
        <v>27.886926939940398</v>
      </c>
      <c r="AA14" s="7">
        <v>6.5127569590636902</v>
      </c>
      <c r="AB14" s="7">
        <v>25.052822694135799</v>
      </c>
      <c r="AC14" s="7">
        <v>16.805743303509502</v>
      </c>
      <c r="AD14" s="7">
        <v>18.9004158424476</v>
      </c>
      <c r="AE14" s="7">
        <v>17.190268731740002</v>
      </c>
      <c r="AF14" s="7">
        <v>65.2</v>
      </c>
      <c r="AG14" s="7">
        <v>44041</v>
      </c>
      <c r="AH14" s="7">
        <v>16.2</v>
      </c>
      <c r="AI14" s="7">
        <v>8.9</v>
      </c>
      <c r="AJ14" s="7">
        <v>157.9</v>
      </c>
      <c r="AK14" s="7">
        <v>22.64</v>
      </c>
      <c r="AL14" s="7">
        <v>62.72</v>
      </c>
      <c r="AM14" s="7">
        <v>0.13189999999999999</v>
      </c>
      <c r="AN14" s="7">
        <v>8.6142489988643796</v>
      </c>
      <c r="AO14" s="7">
        <v>19.451915605761801</v>
      </c>
      <c r="AP14" s="7">
        <v>15.9</v>
      </c>
      <c r="AQ14" s="7">
        <v>7.6</v>
      </c>
      <c r="AR14" s="7">
        <v>13.61</v>
      </c>
      <c r="AS14" s="7">
        <v>37.93</v>
      </c>
      <c r="AT14" s="7">
        <v>39.270000000000003</v>
      </c>
      <c r="AU14" s="7">
        <v>38.04</v>
      </c>
      <c r="AV14" s="7">
        <v>37.31</v>
      </c>
      <c r="AW14" s="7">
        <v>58.15</v>
      </c>
      <c r="AX14" s="7">
        <v>49.36</v>
      </c>
      <c r="AY14" s="10">
        <v>1.0440359446660901E-2</v>
      </c>
      <c r="AZ14" s="7">
        <v>1.5181471532875199</v>
      </c>
      <c r="BA14" s="4">
        <v>164</v>
      </c>
      <c r="BB14" s="4">
        <v>179</v>
      </c>
      <c r="BC14" s="4">
        <v>168</v>
      </c>
      <c r="BD14" s="4">
        <v>146</v>
      </c>
      <c r="BE14" s="4">
        <v>145</v>
      </c>
      <c r="BF14" s="4">
        <v>139</v>
      </c>
      <c r="BG14" s="4">
        <v>142</v>
      </c>
      <c r="BH14" s="4">
        <v>39101</v>
      </c>
      <c r="BI14" s="4">
        <v>87</v>
      </c>
    </row>
    <row r="15" spans="1:61" x14ac:dyDescent="0.2">
      <c r="A15" s="1">
        <v>7</v>
      </c>
      <c r="B15" s="1">
        <v>1.1012</v>
      </c>
      <c r="C15" s="1" t="s">
        <v>64</v>
      </c>
      <c r="D15" s="1" t="s">
        <v>63</v>
      </c>
      <c r="E15" s="1">
        <v>1</v>
      </c>
      <c r="F15" s="1">
        <v>0</v>
      </c>
      <c r="G15" s="1">
        <v>19061</v>
      </c>
      <c r="H15" s="1">
        <v>55473</v>
      </c>
      <c r="I15" s="7">
        <v>54573.2</v>
      </c>
      <c r="J15" s="7">
        <v>96.297698889916703</v>
      </c>
      <c r="K15" s="7">
        <v>2.1412465309898199</v>
      </c>
      <c r="L15" s="7">
        <v>1.49254162812211</v>
      </c>
      <c r="M15" s="7">
        <v>48.769368640148002</v>
      </c>
      <c r="N15" s="7">
        <v>70.091174762373001</v>
      </c>
      <c r="O15" s="7">
        <v>121.72985464919201</v>
      </c>
      <c r="P15" s="7">
        <v>328.48009781376697</v>
      </c>
      <c r="Q15" s="7">
        <v>709.258710918063</v>
      </c>
      <c r="R15" s="7">
        <v>284.75515454472202</v>
      </c>
      <c r="S15" s="7">
        <v>288.16178925413402</v>
      </c>
      <c r="T15" s="7">
        <v>174.91678735482</v>
      </c>
      <c r="U15" s="7">
        <v>728.61704523363301</v>
      </c>
      <c r="V15" s="7">
        <v>420.24321314528498</v>
      </c>
      <c r="W15" s="7">
        <v>116.78447903311</v>
      </c>
      <c r="X15" s="7">
        <v>133.91384718375301</v>
      </c>
      <c r="Y15" s="7">
        <v>152.16590923722899</v>
      </c>
      <c r="Z15" s="7">
        <v>9.4557698346363104</v>
      </c>
      <c r="AA15" s="7">
        <v>3.9802387516993001</v>
      </c>
      <c r="AB15" s="7">
        <v>26.435881128584601</v>
      </c>
      <c r="AC15" s="7">
        <v>15.596380666050001</v>
      </c>
      <c r="AD15" s="7">
        <v>19.547294172062902</v>
      </c>
      <c r="AE15" s="7">
        <v>17.301688251618899</v>
      </c>
      <c r="AF15" s="7">
        <v>73</v>
      </c>
      <c r="AG15" s="7">
        <v>51907</v>
      </c>
      <c r="AH15" s="7">
        <v>12.8</v>
      </c>
      <c r="AI15" s="7">
        <v>4.5</v>
      </c>
      <c r="AJ15" s="7">
        <v>154</v>
      </c>
      <c r="AK15" s="7">
        <v>18.75</v>
      </c>
      <c r="AL15" s="7">
        <v>42.52</v>
      </c>
      <c r="AM15" s="7">
        <v>0.11609999999999999</v>
      </c>
      <c r="AN15" s="7">
        <v>7.0921763482658804</v>
      </c>
      <c r="AO15" s="7">
        <v>11.5970197602851</v>
      </c>
      <c r="AP15" s="7">
        <v>9.8000000000000007</v>
      </c>
      <c r="AQ15" s="7">
        <v>13.6</v>
      </c>
      <c r="AR15" s="7">
        <v>12.03</v>
      </c>
      <c r="AS15" s="7">
        <v>34.880000000000003</v>
      </c>
      <c r="AT15" s="7">
        <v>37.01</v>
      </c>
      <c r="AU15" s="7">
        <v>33.92</v>
      </c>
      <c r="AV15" s="7">
        <v>34.700000000000003</v>
      </c>
      <c r="AW15" s="7">
        <v>59.14</v>
      </c>
      <c r="AX15" s="7">
        <v>54.74</v>
      </c>
      <c r="AY15" s="10">
        <v>3.4790986458277601E-3</v>
      </c>
      <c r="AZ15" s="7">
        <v>1.5549652143336501</v>
      </c>
      <c r="BA15" s="4">
        <v>173</v>
      </c>
      <c r="BB15" s="4">
        <v>152</v>
      </c>
      <c r="BC15" s="4">
        <v>174</v>
      </c>
      <c r="BD15" s="4">
        <v>146</v>
      </c>
      <c r="BE15" s="4">
        <v>124</v>
      </c>
      <c r="BF15" s="4">
        <v>147</v>
      </c>
      <c r="BG15" s="4">
        <v>135</v>
      </c>
      <c r="BH15" s="4">
        <v>57754</v>
      </c>
      <c r="BI15" s="4">
        <v>91</v>
      </c>
    </row>
    <row r="16" spans="1:61" x14ac:dyDescent="0.2">
      <c r="A16" s="1">
        <v>7</v>
      </c>
      <c r="B16" s="1">
        <v>1.1012</v>
      </c>
      <c r="C16" s="1" t="s">
        <v>66</v>
      </c>
      <c r="D16" s="1" t="s">
        <v>65</v>
      </c>
      <c r="E16" s="1">
        <v>1</v>
      </c>
      <c r="F16" s="1">
        <v>0</v>
      </c>
      <c r="G16" s="1">
        <v>26049</v>
      </c>
      <c r="H16" s="1">
        <v>241245</v>
      </c>
      <c r="I16" s="7">
        <v>246786.6</v>
      </c>
      <c r="J16" s="7">
        <v>78.769060601969699</v>
      </c>
      <c r="K16" s="7">
        <v>19.398395521390299</v>
      </c>
      <c r="L16" s="7">
        <v>2.4562179252647698</v>
      </c>
      <c r="M16" s="7">
        <v>47.063488492062703</v>
      </c>
      <c r="N16" s="7">
        <v>165.636174063385</v>
      </c>
      <c r="O16" s="7">
        <v>249.18971278138699</v>
      </c>
      <c r="P16" s="7">
        <v>569.65616262774302</v>
      </c>
      <c r="Q16" s="7">
        <v>1109.00562915912</v>
      </c>
      <c r="R16" s="7">
        <v>493.70589813223199</v>
      </c>
      <c r="S16" s="7">
        <v>463.56083389099001</v>
      </c>
      <c r="T16" s="7">
        <v>280.72065583111902</v>
      </c>
      <c r="U16" s="7">
        <v>836.30583764048299</v>
      </c>
      <c r="V16" s="7">
        <v>461.49750947429999</v>
      </c>
      <c r="W16" s="7">
        <v>272.46320166597201</v>
      </c>
      <c r="X16" s="7">
        <v>177.914574862628</v>
      </c>
      <c r="Y16" s="7">
        <v>248.456149442959</v>
      </c>
      <c r="Z16" s="7">
        <v>32.381418726387302</v>
      </c>
      <c r="AA16" s="7">
        <v>4.0596148476777696</v>
      </c>
      <c r="AB16" s="7">
        <v>24.7670271232668</v>
      </c>
      <c r="AC16" s="7">
        <v>17.513025546309901</v>
      </c>
      <c r="AD16" s="7">
        <v>20.547656640794902</v>
      </c>
      <c r="AE16" s="7">
        <v>17.646199488304202</v>
      </c>
      <c r="AF16" s="7">
        <v>83.2</v>
      </c>
      <c r="AG16" s="7">
        <v>41393</v>
      </c>
      <c r="AH16" s="7">
        <v>21.7</v>
      </c>
      <c r="AI16" s="7">
        <v>9.6999999999999993</v>
      </c>
      <c r="AJ16" s="7">
        <v>668.5</v>
      </c>
      <c r="AK16" s="7">
        <v>26.15</v>
      </c>
      <c r="AL16" s="7">
        <v>35.76</v>
      </c>
      <c r="AM16" s="7">
        <v>0.12180000000000001</v>
      </c>
      <c r="AN16" s="7">
        <v>7.2555949308578302</v>
      </c>
      <c r="AO16" s="7">
        <v>24.222872770694501</v>
      </c>
      <c r="AP16" s="7">
        <v>14.6</v>
      </c>
      <c r="AQ16" s="7">
        <v>8.6</v>
      </c>
      <c r="AR16" s="7">
        <v>15.85</v>
      </c>
      <c r="AS16" s="7">
        <v>40.369999999999997</v>
      </c>
      <c r="AT16" s="7">
        <v>42.07</v>
      </c>
      <c r="AU16" s="7">
        <v>41.1</v>
      </c>
      <c r="AV16" s="7">
        <v>46.23</v>
      </c>
      <c r="AW16" s="7">
        <v>54.04</v>
      </c>
      <c r="AX16" s="7">
        <v>44.49</v>
      </c>
      <c r="AY16" s="10">
        <v>2.0522849778775798E-3</v>
      </c>
      <c r="AZ16" s="7">
        <v>1.6014904205368901</v>
      </c>
      <c r="BA16" s="4">
        <v>1275</v>
      </c>
      <c r="BB16" s="4">
        <v>1189</v>
      </c>
      <c r="BC16" s="4">
        <v>1273</v>
      </c>
      <c r="BD16" s="4">
        <v>1067</v>
      </c>
      <c r="BE16" s="4">
        <v>1027</v>
      </c>
      <c r="BF16" s="4">
        <v>1093</v>
      </c>
      <c r="BG16" s="4">
        <v>709</v>
      </c>
      <c r="BH16" s="4">
        <v>198830</v>
      </c>
      <c r="BI16" s="4">
        <v>637</v>
      </c>
    </row>
    <row r="17" spans="1:61" x14ac:dyDescent="0.2">
      <c r="A17" s="1">
        <v>7</v>
      </c>
      <c r="B17" s="1">
        <v>1.1012</v>
      </c>
      <c r="C17" s="1" t="s">
        <v>68</v>
      </c>
      <c r="D17" s="1" t="s">
        <v>67</v>
      </c>
      <c r="E17" s="1">
        <v>1</v>
      </c>
      <c r="F17" s="1">
        <v>0</v>
      </c>
      <c r="G17" s="1">
        <v>27147</v>
      </c>
      <c r="H17" s="1">
        <v>20657</v>
      </c>
      <c r="I17" s="7">
        <v>20743</v>
      </c>
      <c r="J17" s="7">
        <v>96.893625811980201</v>
      </c>
      <c r="K17" s="7">
        <v>2.0206734558030299</v>
      </c>
      <c r="L17" s="7">
        <v>4.6549705812592297</v>
      </c>
      <c r="M17" s="7">
        <v>49.011851659155802</v>
      </c>
      <c r="N17" s="7">
        <v>57.230899843078397</v>
      </c>
      <c r="O17" s="7">
        <v>139.057820169156</v>
      </c>
      <c r="P17" s="7">
        <v>283.51006284625299</v>
      </c>
      <c r="Q17" s="7">
        <v>540.35913349602697</v>
      </c>
      <c r="R17" s="7">
        <v>238.152629802825</v>
      </c>
      <c r="S17" s="7">
        <v>263.21240735896902</v>
      </c>
      <c r="T17" s="7">
        <v>142.695999817158</v>
      </c>
      <c r="U17" s="7">
        <v>189.151330181471</v>
      </c>
      <c r="V17" s="7">
        <v>0</v>
      </c>
      <c r="W17" s="7">
        <v>335.56040423153098</v>
      </c>
      <c r="X17" s="7">
        <v>0</v>
      </c>
      <c r="Y17" s="7">
        <v>118.93299807151701</v>
      </c>
      <c r="Z17" s="7">
        <v>13.778914127011699</v>
      </c>
      <c r="AA17" s="7">
        <v>3.2284441941655002</v>
      </c>
      <c r="AB17" s="7">
        <v>24.075165073948501</v>
      </c>
      <c r="AC17" s="7">
        <v>17.595390936426401</v>
      </c>
      <c r="AD17" s="7">
        <v>20.553332466200999</v>
      </c>
      <c r="AE17" s="7">
        <v>17.130199925018601</v>
      </c>
      <c r="AF17" s="7">
        <v>69.400000000000006</v>
      </c>
      <c r="AG17" s="7">
        <v>53932</v>
      </c>
      <c r="AH17" s="7">
        <v>10.7</v>
      </c>
      <c r="AI17" s="7">
        <v>4.5999999999999996</v>
      </c>
      <c r="AJ17" s="7">
        <v>85.1</v>
      </c>
      <c r="AK17" s="7">
        <v>19.57</v>
      </c>
      <c r="AL17" s="7">
        <v>53.22</v>
      </c>
      <c r="AM17" s="7">
        <v>0.1242</v>
      </c>
      <c r="AN17" s="7">
        <v>7.41807212395448</v>
      </c>
      <c r="AO17" s="7">
        <v>11.260112436583</v>
      </c>
      <c r="AP17" s="7">
        <v>8.4</v>
      </c>
      <c r="AQ17" s="7">
        <v>9.6</v>
      </c>
      <c r="AR17" s="7">
        <v>11.51</v>
      </c>
      <c r="AS17" s="7">
        <v>33.86</v>
      </c>
      <c r="AT17" s="7">
        <v>36.01</v>
      </c>
      <c r="AU17" s="7">
        <v>36.409999999999997</v>
      </c>
      <c r="AV17" s="7">
        <v>35.19</v>
      </c>
      <c r="AW17" s="7">
        <v>56.81</v>
      </c>
      <c r="AX17" s="7">
        <v>53.42</v>
      </c>
      <c r="AY17" s="10">
        <v>1.6023408109237799E-2</v>
      </c>
      <c r="AZ17" s="7">
        <v>1.5173723414982001</v>
      </c>
      <c r="BA17" s="4">
        <v>50</v>
      </c>
      <c r="BB17" s="4">
        <v>57</v>
      </c>
      <c r="BC17" s="4">
        <v>58</v>
      </c>
      <c r="BD17" s="4">
        <v>48</v>
      </c>
      <c r="BE17" s="4">
        <v>51</v>
      </c>
      <c r="BF17" s="4">
        <v>46</v>
      </c>
      <c r="BG17" s="4">
        <v>41</v>
      </c>
      <c r="BH17" s="4">
        <v>20483</v>
      </c>
      <c r="BI17" s="4">
        <v>26</v>
      </c>
    </row>
    <row r="18" spans="1:61" x14ac:dyDescent="0.2">
      <c r="A18" s="1">
        <v>7</v>
      </c>
      <c r="B18" s="1">
        <v>1.1012</v>
      </c>
      <c r="C18" s="1" t="s">
        <v>72</v>
      </c>
      <c r="D18" s="1" t="s">
        <v>71</v>
      </c>
      <c r="E18" s="1">
        <v>1</v>
      </c>
      <c r="F18" s="1">
        <v>0</v>
      </c>
      <c r="G18" s="1">
        <v>44003</v>
      </c>
      <c r="H18" s="1">
        <v>101254</v>
      </c>
      <c r="I18" s="7">
        <v>101811.8</v>
      </c>
      <c r="J18" s="7">
        <v>95.661925737892602</v>
      </c>
      <c r="K18" s="7">
        <v>1.77489298690956</v>
      </c>
      <c r="L18" s="7">
        <v>2.6297533721566899</v>
      </c>
      <c r="M18" s="7">
        <v>47.1423771838137</v>
      </c>
      <c r="N18" s="7">
        <v>98.248689969797894</v>
      </c>
      <c r="O18" s="7">
        <v>154.211329370366</v>
      </c>
      <c r="P18" s="7">
        <v>405.33561779513798</v>
      </c>
      <c r="Q18" s="7">
        <v>802.28948079924396</v>
      </c>
      <c r="R18" s="7">
        <v>355.16511838509899</v>
      </c>
      <c r="S18" s="7">
        <v>386.75136967119198</v>
      </c>
      <c r="T18" s="7">
        <v>198.86566082783699</v>
      </c>
      <c r="U18" s="7">
        <v>372.92121718933203</v>
      </c>
      <c r="V18" s="7">
        <v>247.30446639042299</v>
      </c>
      <c r="W18" s="7">
        <v>219.96270229044799</v>
      </c>
      <c r="X18" s="7">
        <v>78.555744515508096</v>
      </c>
      <c r="Y18" s="7">
        <v>162.582551391001</v>
      </c>
      <c r="Z18" s="7">
        <v>35.225190356588897</v>
      </c>
      <c r="AA18" s="7">
        <v>2.6209507235617</v>
      </c>
      <c r="AB18" s="7">
        <v>22.2979194664278</v>
      </c>
      <c r="AC18" s="7">
        <v>17.1723346274451</v>
      </c>
      <c r="AD18" s="7">
        <v>21.5874023194465</v>
      </c>
      <c r="AE18" s="7">
        <v>18.122542431934701</v>
      </c>
      <c r="AF18" s="7">
        <v>92</v>
      </c>
      <c r="AG18" s="7">
        <v>63232</v>
      </c>
      <c r="AH18" s="7">
        <v>8.1</v>
      </c>
      <c r="AI18" s="7">
        <v>8.9</v>
      </c>
      <c r="AJ18" s="7">
        <v>985.9</v>
      </c>
      <c r="AK18" s="7">
        <v>20.73</v>
      </c>
      <c r="AL18" s="7">
        <v>40.93</v>
      </c>
      <c r="AM18" s="7">
        <v>0.1027</v>
      </c>
      <c r="AN18" s="7">
        <v>8.2424940164207605</v>
      </c>
      <c r="AO18" s="7">
        <v>12.2058957190899</v>
      </c>
      <c r="AP18" s="7">
        <v>12.1</v>
      </c>
      <c r="AQ18" s="7">
        <v>9.5</v>
      </c>
      <c r="AR18" s="7">
        <v>12.01</v>
      </c>
      <c r="AS18" s="7">
        <v>36.29</v>
      </c>
      <c r="AT18" s="7">
        <v>36.99</v>
      </c>
      <c r="AU18" s="7">
        <v>33.770000000000003</v>
      </c>
      <c r="AV18" s="7">
        <v>33.43</v>
      </c>
      <c r="AW18" s="7">
        <v>54.53</v>
      </c>
      <c r="AX18" s="7">
        <v>51.21</v>
      </c>
      <c r="AY18" s="10">
        <v>3.9198606271777002E-3</v>
      </c>
      <c r="AZ18" s="7">
        <v>1.53658830133348</v>
      </c>
      <c r="BA18" s="4">
        <v>377</v>
      </c>
      <c r="BB18" s="4">
        <v>370</v>
      </c>
      <c r="BC18" s="4">
        <v>328</v>
      </c>
      <c r="BD18" s="4">
        <v>265</v>
      </c>
      <c r="BE18" s="4">
        <v>297</v>
      </c>
      <c r="BF18" s="4">
        <v>302</v>
      </c>
      <c r="BG18" s="4">
        <v>244</v>
      </c>
      <c r="BH18" s="4">
        <v>100354</v>
      </c>
      <c r="BI18" s="4">
        <v>145</v>
      </c>
    </row>
    <row r="19" spans="1:61" x14ac:dyDescent="0.2">
      <c r="A19" s="1">
        <v>7</v>
      </c>
      <c r="B19" s="1">
        <v>1.1012</v>
      </c>
      <c r="C19" s="1" t="s">
        <v>74</v>
      </c>
      <c r="D19" s="1" t="s">
        <v>73</v>
      </c>
      <c r="E19" s="1">
        <v>1</v>
      </c>
      <c r="F19" s="1">
        <v>1</v>
      </c>
      <c r="G19" s="1">
        <v>55135</v>
      </c>
      <c r="H19" s="1">
        <v>29822</v>
      </c>
      <c r="I19" s="7">
        <v>29921.200000000001</v>
      </c>
      <c r="J19" s="7">
        <v>98.756260476327896</v>
      </c>
      <c r="K19" s="7">
        <v>0.32359509593910901</v>
      </c>
      <c r="L19" s="7">
        <v>1.8291478662473599</v>
      </c>
      <c r="M19" s="7">
        <v>50.0346889891578</v>
      </c>
      <c r="N19" s="7">
        <v>90.674374759031195</v>
      </c>
      <c r="O19" s="7">
        <v>150.589074280624</v>
      </c>
      <c r="P19" s="7">
        <v>370.55709031099201</v>
      </c>
      <c r="Q19" s="7">
        <v>911.20433375557104</v>
      </c>
      <c r="R19" s="7">
        <v>380.33233961204797</v>
      </c>
      <c r="S19" s="7">
        <v>365.83334738206599</v>
      </c>
      <c r="T19" s="7">
        <v>210.01223377298899</v>
      </c>
      <c r="U19" s="7">
        <v>433.31549897631299</v>
      </c>
      <c r="V19" s="7">
        <v>0</v>
      </c>
      <c r="W19" s="7">
        <v>318.528144024727</v>
      </c>
      <c r="X19" s="7">
        <v>246.719126323658</v>
      </c>
      <c r="Y19" s="7">
        <v>171.65732713478999</v>
      </c>
      <c r="Z19" s="7">
        <v>14.222869466300899</v>
      </c>
      <c r="AA19" s="7">
        <v>5.72519654060702</v>
      </c>
      <c r="AB19" s="7">
        <v>20.1084727223007</v>
      </c>
      <c r="AC19" s="7">
        <v>15.8698327332391</v>
      </c>
      <c r="AD19" s="7">
        <v>21.453493966141501</v>
      </c>
      <c r="AE19" s="7">
        <v>18.3299657161377</v>
      </c>
      <c r="AF19" s="7">
        <v>35.1</v>
      </c>
      <c r="AG19" s="7">
        <v>48056</v>
      </c>
      <c r="AH19" s="7">
        <v>12.3</v>
      </c>
      <c r="AI19" s="7">
        <v>7.2</v>
      </c>
      <c r="AJ19" s="7">
        <v>70.099999999999994</v>
      </c>
      <c r="AK19" s="7">
        <v>23.22</v>
      </c>
      <c r="AL19" s="7">
        <v>54.74</v>
      </c>
      <c r="AM19" s="7">
        <v>0.1138</v>
      </c>
      <c r="AN19" s="7">
        <v>10.077460074591199</v>
      </c>
      <c r="AO19" s="7">
        <v>11.4755666061012</v>
      </c>
      <c r="AP19" s="7">
        <v>12.8</v>
      </c>
      <c r="AQ19" s="7">
        <v>10.9</v>
      </c>
      <c r="AR19" s="7">
        <v>12.48</v>
      </c>
      <c r="AS19" s="7">
        <v>35.450000000000003</v>
      </c>
      <c r="AT19" s="7">
        <v>38.47</v>
      </c>
      <c r="AU19" s="7">
        <v>36.54</v>
      </c>
      <c r="AV19" s="7">
        <v>36.799999999999997</v>
      </c>
      <c r="AW19" s="7">
        <v>55.94</v>
      </c>
      <c r="AX19" s="7">
        <v>56.35</v>
      </c>
      <c r="AY19" s="10">
        <v>9.3510379652141408E-3</v>
      </c>
      <c r="AZ19" s="7">
        <v>1.5850089881403699</v>
      </c>
      <c r="BA19" s="4">
        <v>99</v>
      </c>
      <c r="BB19" s="4">
        <v>130</v>
      </c>
      <c r="BC19" s="4">
        <v>112</v>
      </c>
      <c r="BD19" s="4">
        <v>84</v>
      </c>
      <c r="BE19" s="4">
        <v>103</v>
      </c>
      <c r="BF19" s="4">
        <v>76</v>
      </c>
      <c r="BG19" s="4">
        <v>82</v>
      </c>
      <c r="BH19" s="4">
        <v>31559</v>
      </c>
      <c r="BI19" s="4">
        <v>49</v>
      </c>
    </row>
    <row r="20" spans="1:61" x14ac:dyDescent="0.2">
      <c r="A20" s="1">
        <v>7</v>
      </c>
      <c r="B20" s="1">
        <v>1.1012</v>
      </c>
      <c r="C20" s="1" t="s">
        <v>70</v>
      </c>
      <c r="D20" s="1" t="s">
        <v>69</v>
      </c>
      <c r="E20" s="1">
        <v>0</v>
      </c>
      <c r="F20" s="1">
        <v>0</v>
      </c>
      <c r="G20" s="1">
        <v>42077</v>
      </c>
      <c r="H20" s="1">
        <v>209911</v>
      </c>
      <c r="I20" s="7">
        <v>207362.6</v>
      </c>
      <c r="J20" s="7">
        <v>89.089821472039802</v>
      </c>
      <c r="K20" s="7">
        <v>6.9561324496395098</v>
      </c>
      <c r="L20" s="7">
        <v>15.6096972880244</v>
      </c>
      <c r="M20" s="7">
        <v>47.609580567950701</v>
      </c>
      <c r="N20" s="7">
        <v>92.891064360877095</v>
      </c>
      <c r="O20" s="7">
        <v>162.70949351608701</v>
      </c>
      <c r="P20" s="7">
        <v>341.38287893965298</v>
      </c>
      <c r="Q20" s="7">
        <v>758.31770359331404</v>
      </c>
      <c r="R20" s="7">
        <v>311.43513825540401</v>
      </c>
      <c r="S20" s="7">
        <v>349.13936052261801</v>
      </c>
      <c r="T20" s="7">
        <v>198.15774020914799</v>
      </c>
      <c r="U20" s="7">
        <v>354.10557393198599</v>
      </c>
      <c r="V20" s="7">
        <v>224.72884887402699</v>
      </c>
      <c r="W20" s="7">
        <v>121.39957105012</v>
      </c>
      <c r="X20" s="7">
        <v>65.375433533134597</v>
      </c>
      <c r="Y20" s="7">
        <v>148.86432025236701</v>
      </c>
      <c r="Z20" s="7">
        <v>25.268109508388399</v>
      </c>
      <c r="AA20" s="7">
        <v>3.75615344052156</v>
      </c>
      <c r="AB20" s="7">
        <v>25.094201546387399</v>
      </c>
      <c r="AC20" s="7">
        <v>17.504555538405899</v>
      </c>
      <c r="AD20" s="7">
        <v>20.290786562755098</v>
      </c>
      <c r="AE20" s="7">
        <v>16.726831257328602</v>
      </c>
      <c r="AF20" s="7">
        <v>92.1</v>
      </c>
      <c r="AG20" s="7">
        <v>53722</v>
      </c>
      <c r="AH20" s="7">
        <v>14.2</v>
      </c>
      <c r="AI20" s="7">
        <v>7.8</v>
      </c>
      <c r="AJ20" s="7">
        <v>1012.6</v>
      </c>
      <c r="AK20" s="7">
        <v>21.45</v>
      </c>
      <c r="AL20" s="7">
        <v>46.07</v>
      </c>
      <c r="AM20" s="7">
        <v>0.1188</v>
      </c>
      <c r="AN20" s="7">
        <v>6.8066867178083399</v>
      </c>
      <c r="AO20" s="7">
        <v>14.1374629673437</v>
      </c>
      <c r="AP20" s="7">
        <v>15.8</v>
      </c>
      <c r="AQ20" s="7">
        <v>6.5</v>
      </c>
      <c r="AR20" s="7">
        <v>13.48</v>
      </c>
      <c r="AS20" s="7">
        <v>35.68</v>
      </c>
      <c r="AT20" s="7">
        <v>37.380000000000003</v>
      </c>
      <c r="AU20" s="7">
        <v>34.32</v>
      </c>
      <c r="AV20" s="7">
        <v>37.299999999999997</v>
      </c>
      <c r="AW20" s="7">
        <v>56.36</v>
      </c>
      <c r="AX20" s="7">
        <v>51.4</v>
      </c>
      <c r="AY20" s="10">
        <v>2.7759229943956402E-3</v>
      </c>
      <c r="AZ20" s="7">
        <v>1.5278372865412</v>
      </c>
      <c r="BA20" s="4">
        <v>683</v>
      </c>
      <c r="BB20" s="4">
        <v>683</v>
      </c>
      <c r="BC20" s="4">
        <v>703</v>
      </c>
      <c r="BD20" s="4">
        <v>600</v>
      </c>
      <c r="BE20" s="4">
        <v>598</v>
      </c>
      <c r="BF20" s="4">
        <v>590</v>
      </c>
      <c r="BG20" s="4">
        <v>433</v>
      </c>
      <c r="BH20" s="4">
        <v>159987</v>
      </c>
      <c r="BI20" s="4">
        <v>325</v>
      </c>
    </row>
    <row r="21" spans="1:61" x14ac:dyDescent="0.2">
      <c r="A21">
        <v>8</v>
      </c>
      <c r="B21">
        <v>1.1175999999999999</v>
      </c>
      <c r="C21" t="s">
        <v>86</v>
      </c>
      <c r="D21" t="s">
        <v>85</v>
      </c>
      <c r="E21">
        <v>1</v>
      </c>
      <c r="F21">
        <v>0</v>
      </c>
      <c r="G21">
        <v>5033</v>
      </c>
      <c r="H21">
        <v>35354</v>
      </c>
      <c r="I21" s="8">
        <v>35698.400000000001</v>
      </c>
      <c r="J21" s="8">
        <v>94.536010704663397</v>
      </c>
      <c r="K21" s="8">
        <v>1.36158978717249</v>
      </c>
      <c r="L21" s="8">
        <v>4.9305643455147097</v>
      </c>
      <c r="M21" s="8">
        <v>48.630273222067501</v>
      </c>
      <c r="N21" s="8">
        <v>181.43541649321301</v>
      </c>
      <c r="O21" s="8">
        <v>265.355961109676</v>
      </c>
      <c r="P21" s="8">
        <v>557.46037598312796</v>
      </c>
      <c r="Q21" s="8">
        <v>1202.5212889869999</v>
      </c>
      <c r="R21" s="8">
        <v>511.507518544248</v>
      </c>
      <c r="S21" s="8">
        <v>563.20405505495705</v>
      </c>
      <c r="T21" s="8">
        <v>331.035422380076</v>
      </c>
      <c r="U21" s="8">
        <v>477.630426652734</v>
      </c>
      <c r="V21" s="8">
        <v>747.58439840758501</v>
      </c>
      <c r="W21" s="8">
        <v>369.86823768577801</v>
      </c>
      <c r="X21" s="8">
        <v>161.023022854792</v>
      </c>
      <c r="Y21" s="8">
        <v>265.96151641660998</v>
      </c>
      <c r="Z21" s="8">
        <v>40.204741929742902</v>
      </c>
      <c r="AA21" s="8">
        <v>4.9868230813728101</v>
      </c>
      <c r="AB21" s="8">
        <v>25.174041191255402</v>
      </c>
      <c r="AC21" s="8">
        <v>18.048749615753199</v>
      </c>
      <c r="AD21" s="8">
        <v>20.352874165958401</v>
      </c>
      <c r="AE21" s="8">
        <v>17.112543623311598</v>
      </c>
      <c r="AF21" s="8">
        <v>48</v>
      </c>
      <c r="AG21" s="8">
        <v>39384</v>
      </c>
      <c r="AH21" s="8">
        <v>19.2</v>
      </c>
      <c r="AI21" s="8">
        <v>7.8</v>
      </c>
      <c r="AJ21" s="8">
        <v>104.5</v>
      </c>
      <c r="AK21" s="8">
        <v>29.17</v>
      </c>
      <c r="AL21" s="8">
        <v>75.63</v>
      </c>
      <c r="AM21" s="8">
        <v>0.1115</v>
      </c>
      <c r="AN21" s="8">
        <v>9.2618429591174607</v>
      </c>
      <c r="AO21" s="8">
        <v>16.987345879299198</v>
      </c>
      <c r="AP21" s="8">
        <v>26.3</v>
      </c>
      <c r="AQ21" s="8">
        <v>6.1</v>
      </c>
      <c r="AR21" s="8">
        <v>15.13</v>
      </c>
      <c r="AS21" s="8">
        <v>40.61</v>
      </c>
      <c r="AT21" s="8">
        <v>42.07</v>
      </c>
      <c r="AU21" s="8">
        <v>37.450000000000003</v>
      </c>
      <c r="AV21" s="8">
        <v>38.51</v>
      </c>
      <c r="AW21" s="8">
        <v>49.17</v>
      </c>
      <c r="AX21" s="8">
        <v>46.09</v>
      </c>
      <c r="AY21" s="11">
        <v>2.3536460116398501E-2</v>
      </c>
      <c r="AZ21" s="8">
        <v>-1.49591423145497</v>
      </c>
      <c r="BA21" s="5">
        <v>170</v>
      </c>
      <c r="BB21" s="5">
        <v>181</v>
      </c>
      <c r="BC21" s="5">
        <v>156</v>
      </c>
      <c r="BD21" s="5">
        <v>133</v>
      </c>
      <c r="BE21" s="5">
        <v>158</v>
      </c>
      <c r="BF21" s="5">
        <v>145</v>
      </c>
      <c r="BG21" s="5">
        <v>127</v>
      </c>
      <c r="BH21" s="5">
        <v>34551</v>
      </c>
      <c r="BI21" s="5">
        <v>86</v>
      </c>
    </row>
    <row r="22" spans="1:61" x14ac:dyDescent="0.2">
      <c r="A22">
        <v>8</v>
      </c>
      <c r="B22">
        <v>1.1175999999999999</v>
      </c>
      <c r="C22" t="s">
        <v>87</v>
      </c>
      <c r="D22" t="s">
        <v>76</v>
      </c>
      <c r="E22">
        <v>0</v>
      </c>
      <c r="F22">
        <v>0</v>
      </c>
      <c r="G22">
        <v>29107</v>
      </c>
      <c r="H22">
        <v>18457</v>
      </c>
      <c r="I22" s="8">
        <v>18763.400000000001</v>
      </c>
      <c r="J22" s="8">
        <v>96.422260395006106</v>
      </c>
      <c r="K22" s="8">
        <v>2.5059793373825698</v>
      </c>
      <c r="L22" s="8">
        <v>1.79092455761122</v>
      </c>
      <c r="M22" s="8">
        <v>48.560438566931602</v>
      </c>
      <c r="N22" s="8">
        <v>65.993408281310806</v>
      </c>
      <c r="O22" s="8">
        <v>193.609068910068</v>
      </c>
      <c r="P22" s="8">
        <v>440.14007854954798</v>
      </c>
      <c r="Q22" s="8">
        <v>1032.27808723168</v>
      </c>
      <c r="R22" s="8">
        <v>412.50519628638699</v>
      </c>
      <c r="S22" s="8">
        <v>387.87231102321402</v>
      </c>
      <c r="T22" s="8">
        <v>252.110005274428</v>
      </c>
      <c r="U22" s="8">
        <v>883.08867375792204</v>
      </c>
      <c r="V22" s="8">
        <v>473.70378167008801</v>
      </c>
      <c r="W22" s="8">
        <v>0</v>
      </c>
      <c r="X22" s="8">
        <v>306.731886780764</v>
      </c>
      <c r="Y22" s="8">
        <v>211.264251827061</v>
      </c>
      <c r="Z22" s="8">
        <v>16.747598364130901</v>
      </c>
      <c r="AA22" s="8">
        <v>9.7027764770118008</v>
      </c>
      <c r="AB22" s="8">
        <v>22.430528729586001</v>
      </c>
      <c r="AC22" s="8">
        <v>16.526806335221</v>
      </c>
      <c r="AD22" s="8">
        <v>20.7291914949576</v>
      </c>
      <c r="AE22" s="8">
        <v>17.421857663003699</v>
      </c>
      <c r="AF22" s="8">
        <v>43.1</v>
      </c>
      <c r="AG22" s="8">
        <v>46878</v>
      </c>
      <c r="AH22" s="8">
        <v>12.7</v>
      </c>
      <c r="AI22" s="8">
        <v>6.6</v>
      </c>
      <c r="AJ22" s="8">
        <v>53.1</v>
      </c>
      <c r="AK22" s="8">
        <v>26.54</v>
      </c>
      <c r="AL22" s="8">
        <v>63.42</v>
      </c>
      <c r="AM22" s="8">
        <v>9.2200000000000004E-2</v>
      </c>
      <c r="AN22" s="8">
        <v>9.0580699996964498</v>
      </c>
      <c r="AO22" s="8">
        <v>12.5701970069514</v>
      </c>
      <c r="AP22" s="8">
        <v>17.8</v>
      </c>
      <c r="AQ22" s="8">
        <v>7.6</v>
      </c>
      <c r="AR22" s="8">
        <v>14.24</v>
      </c>
      <c r="AS22" s="8">
        <v>37.19</v>
      </c>
      <c r="AT22" s="8">
        <v>40.119999999999997</v>
      </c>
      <c r="AU22" s="8">
        <v>37</v>
      </c>
      <c r="AV22" s="8">
        <v>38.9</v>
      </c>
      <c r="AW22" s="8">
        <v>52.16</v>
      </c>
      <c r="AX22" s="8">
        <v>48.66</v>
      </c>
      <c r="AY22" s="11">
        <v>1.9821605550049599E-2</v>
      </c>
      <c r="AZ22" s="8">
        <v>-1.59334151087687</v>
      </c>
      <c r="BA22" s="5">
        <v>84</v>
      </c>
      <c r="BB22" s="5">
        <v>81</v>
      </c>
      <c r="BC22" s="5">
        <v>90</v>
      </c>
      <c r="BD22" s="5">
        <v>67</v>
      </c>
      <c r="BE22" s="5">
        <v>66</v>
      </c>
      <c r="BF22" s="5">
        <v>65</v>
      </c>
      <c r="BG22" s="5">
        <v>61</v>
      </c>
      <c r="BH22" s="5">
        <v>19366</v>
      </c>
      <c r="BI22" s="5">
        <v>45</v>
      </c>
    </row>
    <row r="23" spans="1:61" x14ac:dyDescent="0.2">
      <c r="A23">
        <v>8</v>
      </c>
      <c r="B23">
        <v>1.1175999999999999</v>
      </c>
      <c r="C23" t="s">
        <v>88</v>
      </c>
      <c r="D23" t="s">
        <v>76</v>
      </c>
      <c r="E23">
        <v>0</v>
      </c>
      <c r="F23">
        <v>0</v>
      </c>
      <c r="G23">
        <v>29119</v>
      </c>
      <c r="H23">
        <v>13058</v>
      </c>
      <c r="I23" s="8">
        <v>13066.2</v>
      </c>
      <c r="J23" s="8">
        <v>93.215431274415593</v>
      </c>
      <c r="K23" s="8">
        <v>1.11079215705852</v>
      </c>
      <c r="L23" s="8">
        <v>8.3758720966514009</v>
      </c>
      <c r="M23" s="8">
        <v>50.004368283763696</v>
      </c>
      <c r="N23" s="8">
        <v>188.042961993143</v>
      </c>
      <c r="O23" s="8">
        <v>236.22412268865099</v>
      </c>
      <c r="P23" s="8">
        <v>708.72915765680796</v>
      </c>
      <c r="Q23" s="8">
        <v>1282.6922069925999</v>
      </c>
      <c r="R23" s="8">
        <v>561.75475654742797</v>
      </c>
      <c r="S23" s="8">
        <v>612.99334049688696</v>
      </c>
      <c r="T23" s="8">
        <v>372.62562463984602</v>
      </c>
      <c r="U23" s="8">
        <v>118.65458034782399</v>
      </c>
      <c r="V23" s="8">
        <v>582.00409286606498</v>
      </c>
      <c r="W23" s="8">
        <v>170.85280444612201</v>
      </c>
      <c r="X23" s="8">
        <v>302.20796696478999</v>
      </c>
      <c r="Y23" s="8">
        <v>301.29937963806702</v>
      </c>
      <c r="Z23" s="8">
        <v>23.059602274725499</v>
      </c>
      <c r="AA23" s="8">
        <v>11.673073487950401</v>
      </c>
      <c r="AB23" s="8">
        <v>25.207493478776399</v>
      </c>
      <c r="AC23" s="8">
        <v>18.3804899966302</v>
      </c>
      <c r="AD23" s="8">
        <v>20.9640178225978</v>
      </c>
      <c r="AE23" s="8">
        <v>16.986383435467999</v>
      </c>
      <c r="AF23" s="8">
        <v>0</v>
      </c>
      <c r="AG23" s="8">
        <v>35915</v>
      </c>
      <c r="AH23" s="8">
        <v>20.7</v>
      </c>
      <c r="AI23" s="8">
        <v>6.3</v>
      </c>
      <c r="AJ23" s="8">
        <v>42.8</v>
      </c>
      <c r="AK23" s="8">
        <v>29.81</v>
      </c>
      <c r="AL23" s="8">
        <v>74.78</v>
      </c>
      <c r="AM23" s="8">
        <v>0.1007</v>
      </c>
      <c r="AN23" s="8">
        <v>7.0706622927564498</v>
      </c>
      <c r="AO23" s="8">
        <v>18.326092738718</v>
      </c>
      <c r="AP23" s="8">
        <v>27.7</v>
      </c>
      <c r="AQ23" s="8">
        <v>7.8</v>
      </c>
      <c r="AR23" s="8">
        <v>15.72</v>
      </c>
      <c r="AS23" s="8">
        <v>39.68</v>
      </c>
      <c r="AT23" s="8">
        <v>42.18</v>
      </c>
      <c r="AU23" s="8">
        <v>37.549999999999997</v>
      </c>
      <c r="AV23" s="8">
        <v>42.09</v>
      </c>
      <c r="AW23" s="8">
        <v>49.11</v>
      </c>
      <c r="AX23" s="8">
        <v>46.56</v>
      </c>
      <c r="AY23" s="11">
        <v>5.4737866439605903E-2</v>
      </c>
      <c r="AZ23" s="8">
        <v>-1.57644842475661</v>
      </c>
      <c r="BA23" s="5">
        <v>83</v>
      </c>
      <c r="BB23" s="5">
        <v>74</v>
      </c>
      <c r="BC23" s="5">
        <v>82</v>
      </c>
      <c r="BD23" s="5">
        <v>72</v>
      </c>
      <c r="BE23" s="5">
        <v>64</v>
      </c>
      <c r="BF23" s="5">
        <v>69</v>
      </c>
      <c r="BG23" s="5">
        <v>61</v>
      </c>
      <c r="BH23" s="5">
        <v>12020</v>
      </c>
      <c r="BI23" s="5">
        <v>48</v>
      </c>
    </row>
    <row r="24" spans="1:61" x14ac:dyDescent="0.2">
      <c r="A24">
        <v>8</v>
      </c>
      <c r="B24">
        <v>1.1175999999999999</v>
      </c>
      <c r="C24" t="s">
        <v>89</v>
      </c>
      <c r="D24" t="s">
        <v>76</v>
      </c>
      <c r="E24">
        <v>0</v>
      </c>
      <c r="F24">
        <v>0</v>
      </c>
      <c r="G24">
        <v>29161</v>
      </c>
      <c r="H24">
        <v>26523</v>
      </c>
      <c r="I24" s="8">
        <v>26829.8</v>
      </c>
      <c r="J24" s="8">
        <v>93.207900459048105</v>
      </c>
      <c r="K24" s="8">
        <v>2.3816139164049299</v>
      </c>
      <c r="L24" s="8">
        <v>1.70935008456149</v>
      </c>
      <c r="M24" s="8">
        <v>51.329427397922203</v>
      </c>
      <c r="N24" s="8">
        <v>133.03418614001899</v>
      </c>
      <c r="O24" s="8">
        <v>263.16148072306299</v>
      </c>
      <c r="P24" s="8">
        <v>571.36445454352997</v>
      </c>
      <c r="Q24" s="8">
        <v>982.01590980496701</v>
      </c>
      <c r="R24" s="8">
        <v>412.22819402306402</v>
      </c>
      <c r="S24" s="8">
        <v>512.10915614652504</v>
      </c>
      <c r="T24" s="8">
        <v>293.87283447107501</v>
      </c>
      <c r="U24" s="8">
        <v>372.49322672101903</v>
      </c>
      <c r="V24" s="8">
        <v>223.894851884248</v>
      </c>
      <c r="W24" s="8">
        <v>159.03774417364599</v>
      </c>
      <c r="X24" s="8">
        <v>112.575870608318</v>
      </c>
      <c r="Y24" s="8">
        <v>241.31103995434401</v>
      </c>
      <c r="Z24" s="8">
        <v>35.832260269733503</v>
      </c>
      <c r="AA24" s="8">
        <v>8.3471397040910897</v>
      </c>
      <c r="AB24" s="8">
        <v>33.588427156317898</v>
      </c>
      <c r="AC24" s="8">
        <v>14.260086977530801</v>
      </c>
      <c r="AD24" s="8">
        <v>17.911331239429799</v>
      </c>
      <c r="AE24" s="8">
        <v>15.2675767093501</v>
      </c>
      <c r="AF24" s="8">
        <v>53.8</v>
      </c>
      <c r="AG24" s="8">
        <v>38930</v>
      </c>
      <c r="AH24" s="8">
        <v>16.399999999999999</v>
      </c>
      <c r="AI24" s="8">
        <v>5.9</v>
      </c>
      <c r="AJ24" s="8">
        <v>67.2</v>
      </c>
      <c r="AK24" s="8">
        <v>24.27</v>
      </c>
      <c r="AL24" s="8">
        <v>67.23</v>
      </c>
      <c r="AM24" s="8">
        <v>0.1022</v>
      </c>
      <c r="AN24" s="8">
        <v>10.248398687705</v>
      </c>
      <c r="AO24" s="8">
        <v>13.971031312071799</v>
      </c>
      <c r="AP24" s="8">
        <v>21</v>
      </c>
      <c r="AQ24" s="8">
        <v>8</v>
      </c>
      <c r="AR24" s="8">
        <v>13.94</v>
      </c>
      <c r="AS24" s="8">
        <v>37.369999999999997</v>
      </c>
      <c r="AT24" s="8">
        <v>39.9</v>
      </c>
      <c r="AU24" s="8">
        <v>35.92</v>
      </c>
      <c r="AV24" s="8">
        <v>37.53</v>
      </c>
      <c r="AW24" s="8">
        <v>54.05</v>
      </c>
      <c r="AX24" s="8">
        <v>53.98</v>
      </c>
      <c r="AY24" s="11">
        <v>1.7366309359841899E-2</v>
      </c>
      <c r="AZ24" s="8">
        <v>-1.64559060339178</v>
      </c>
      <c r="BA24" s="5">
        <v>112</v>
      </c>
      <c r="BB24" s="5">
        <v>118</v>
      </c>
      <c r="BC24" s="5">
        <v>118</v>
      </c>
      <c r="BD24" s="5">
        <v>122</v>
      </c>
      <c r="BE24" s="5">
        <v>122</v>
      </c>
      <c r="BF24" s="5">
        <v>113</v>
      </c>
      <c r="BG24" s="5">
        <v>113</v>
      </c>
      <c r="BH24" s="5">
        <v>27132</v>
      </c>
      <c r="BI24" s="5">
        <v>74</v>
      </c>
    </row>
    <row r="25" spans="1:61" x14ac:dyDescent="0.2">
      <c r="A25">
        <v>8</v>
      </c>
      <c r="B25">
        <v>1.1175999999999999</v>
      </c>
      <c r="C25" t="s">
        <v>90</v>
      </c>
      <c r="D25" t="s">
        <v>76</v>
      </c>
      <c r="E25">
        <v>0</v>
      </c>
      <c r="F25">
        <v>0</v>
      </c>
      <c r="G25">
        <v>29195</v>
      </c>
      <c r="H25">
        <v>13219</v>
      </c>
      <c r="I25" s="8">
        <v>13318</v>
      </c>
      <c r="J25" s="8">
        <v>92.569173663071894</v>
      </c>
      <c r="K25" s="8">
        <v>5.5093031697521102</v>
      </c>
      <c r="L25" s="8">
        <v>6.7270875048301502</v>
      </c>
      <c r="M25" s="8">
        <v>48.666877437032397</v>
      </c>
      <c r="N25" s="8">
        <v>82.279990986047693</v>
      </c>
      <c r="O25" s="8">
        <v>161.95304462863399</v>
      </c>
      <c r="P25" s="8">
        <v>508.35124721093001</v>
      </c>
      <c r="Q25" s="8">
        <v>964.56163193431905</v>
      </c>
      <c r="R25" s="8">
        <v>393.45247034089198</v>
      </c>
      <c r="S25" s="8">
        <v>399.36262403803801</v>
      </c>
      <c r="T25" s="8">
        <v>259.71249629200997</v>
      </c>
      <c r="U25" s="8">
        <v>255.73100350619401</v>
      </c>
      <c r="V25" s="8">
        <v>481.079508841002</v>
      </c>
      <c r="W25" s="8">
        <v>192.432265783812</v>
      </c>
      <c r="X25" s="8">
        <v>416.91474166672299</v>
      </c>
      <c r="Y25" s="8">
        <v>210.42096194684001</v>
      </c>
      <c r="Z25" s="8">
        <v>28.290889112116901</v>
      </c>
      <c r="AA25" s="8">
        <v>10.9090802411614</v>
      </c>
      <c r="AB25" s="8">
        <v>26.952845985410001</v>
      </c>
      <c r="AC25" s="8">
        <v>15.190688633622599</v>
      </c>
      <c r="AD25" s="8">
        <v>18.721092258872801</v>
      </c>
      <c r="AE25" s="8">
        <v>17.1086989613705</v>
      </c>
      <c r="AF25" s="8">
        <v>54.2</v>
      </c>
      <c r="AG25" s="8">
        <v>38230</v>
      </c>
      <c r="AH25" s="8">
        <v>18.399999999999999</v>
      </c>
      <c r="AI25" s="8">
        <v>5.5</v>
      </c>
      <c r="AJ25" s="8">
        <v>30.9</v>
      </c>
      <c r="AK25" s="8">
        <v>27.76</v>
      </c>
      <c r="AL25" s="8">
        <v>57.39</v>
      </c>
      <c r="AM25" s="8">
        <v>9.5799999999999996E-2</v>
      </c>
      <c r="AN25" s="8">
        <v>6.9327369688628897</v>
      </c>
      <c r="AO25" s="8">
        <v>15.512644073628101</v>
      </c>
      <c r="AP25" s="8">
        <v>20.5</v>
      </c>
      <c r="AQ25" s="8">
        <v>7.7</v>
      </c>
      <c r="AR25" s="8">
        <v>15.03</v>
      </c>
      <c r="AS25" s="8">
        <v>37.340000000000003</v>
      </c>
      <c r="AT25" s="8">
        <v>39.85</v>
      </c>
      <c r="AU25" s="8">
        <v>38.619999999999997</v>
      </c>
      <c r="AV25" s="8">
        <v>41.7</v>
      </c>
      <c r="AW25" s="8">
        <v>48.76</v>
      </c>
      <c r="AX25" s="8">
        <v>46.34</v>
      </c>
      <c r="AY25" s="11">
        <v>2.3961661341852999E-2</v>
      </c>
      <c r="AZ25" s="8">
        <v>-1.4308716337198699</v>
      </c>
      <c r="BA25" s="5">
        <v>57</v>
      </c>
      <c r="BB25" s="5">
        <v>52</v>
      </c>
      <c r="BC25" s="5">
        <v>56</v>
      </c>
      <c r="BD25" s="5">
        <v>50</v>
      </c>
      <c r="BE25" s="5">
        <v>45</v>
      </c>
      <c r="BF25" s="5">
        <v>54</v>
      </c>
      <c r="BG25" s="5">
        <v>43</v>
      </c>
      <c r="BH25" s="5">
        <v>12223</v>
      </c>
      <c r="BI25" s="5">
        <v>34</v>
      </c>
    </row>
    <row r="26" spans="1:61" x14ac:dyDescent="0.2">
      <c r="A26">
        <v>8</v>
      </c>
      <c r="B26">
        <v>1.1175999999999999</v>
      </c>
      <c r="C26" t="s">
        <v>92</v>
      </c>
      <c r="D26" t="s">
        <v>91</v>
      </c>
      <c r="E26">
        <v>0</v>
      </c>
      <c r="F26">
        <v>0</v>
      </c>
      <c r="G26">
        <v>37109</v>
      </c>
      <c r="H26">
        <v>47891</v>
      </c>
      <c r="I26" s="8">
        <v>47630.6</v>
      </c>
      <c r="J26" s="8">
        <v>93.311446541739002</v>
      </c>
      <c r="K26" s="8">
        <v>5.6678144719015204</v>
      </c>
      <c r="L26" s="8">
        <v>5.5538302454073598</v>
      </c>
      <c r="M26" s="8">
        <v>48.896503004883598</v>
      </c>
      <c r="N26" s="8">
        <v>106.43001331470499</v>
      </c>
      <c r="O26" s="8">
        <v>210.20507733808199</v>
      </c>
      <c r="P26" s="8">
        <v>460.37147850999497</v>
      </c>
      <c r="Q26" s="8">
        <v>857.14328903843</v>
      </c>
      <c r="R26" s="8">
        <v>394.28434661751101</v>
      </c>
      <c r="S26" s="8">
        <v>395.46742648023002</v>
      </c>
      <c r="T26" s="8">
        <v>250.272841277466</v>
      </c>
      <c r="U26" s="8">
        <v>398.43451969086402</v>
      </c>
      <c r="V26" s="8">
        <v>402.40338374904002</v>
      </c>
      <c r="W26" s="8">
        <v>387.17884620694201</v>
      </c>
      <c r="X26" s="8">
        <v>0</v>
      </c>
      <c r="Y26" s="8">
        <v>187.06471861038199</v>
      </c>
      <c r="Z26" s="8">
        <v>30.290900439239199</v>
      </c>
      <c r="AA26" s="8">
        <v>4.6679106494178404</v>
      </c>
      <c r="AB26" s="8">
        <v>21.4399552253577</v>
      </c>
      <c r="AC26" s="8">
        <v>19.958160280933601</v>
      </c>
      <c r="AD26" s="8">
        <v>21.724915791593201</v>
      </c>
      <c r="AE26" s="8">
        <v>18.151476163987098</v>
      </c>
      <c r="AF26" s="8">
        <v>45.4</v>
      </c>
      <c r="AG26" s="8">
        <v>50537</v>
      </c>
      <c r="AH26" s="8">
        <v>14.6</v>
      </c>
      <c r="AI26" s="8">
        <v>8.3000000000000007</v>
      </c>
      <c r="AJ26" s="8">
        <v>262.7</v>
      </c>
      <c r="AK26" s="8">
        <v>22.87</v>
      </c>
      <c r="AL26" s="8">
        <v>69.62</v>
      </c>
      <c r="AM26" s="8">
        <v>0.1278</v>
      </c>
      <c r="AN26" s="8">
        <v>7.8806119889641302</v>
      </c>
      <c r="AO26" s="8">
        <v>13.308251818409801</v>
      </c>
      <c r="AP26" s="8">
        <v>22.5</v>
      </c>
      <c r="AQ26" s="8">
        <v>6.8</v>
      </c>
      <c r="AR26" s="8">
        <v>14.66</v>
      </c>
      <c r="AS26" s="8">
        <v>39.96</v>
      </c>
      <c r="AT26" s="8">
        <v>42.39</v>
      </c>
      <c r="AU26" s="8">
        <v>33.299999999999997</v>
      </c>
      <c r="AV26" s="8">
        <v>35.1</v>
      </c>
      <c r="AW26" s="8">
        <v>55.63</v>
      </c>
      <c r="AX26" s="8">
        <v>47.9</v>
      </c>
      <c r="AY26" s="11">
        <v>1.2669200506767999E-2</v>
      </c>
      <c r="AZ26" s="8">
        <v>-1.3573169865996499</v>
      </c>
      <c r="BA26" s="5">
        <v>186</v>
      </c>
      <c r="BB26" s="5">
        <v>193</v>
      </c>
      <c r="BC26" s="5">
        <v>187</v>
      </c>
      <c r="BD26" s="5">
        <v>152</v>
      </c>
      <c r="BE26" s="5">
        <v>161</v>
      </c>
      <c r="BF26" s="5">
        <v>156</v>
      </c>
      <c r="BG26" s="5">
        <v>132</v>
      </c>
      <c r="BH26" s="5">
        <v>45407</v>
      </c>
      <c r="BI26" s="5">
        <v>85</v>
      </c>
    </row>
    <row r="27" spans="1:61" x14ac:dyDescent="0.2">
      <c r="A27">
        <v>8</v>
      </c>
      <c r="B27">
        <v>1.1175999999999999</v>
      </c>
      <c r="C27" t="s">
        <v>94</v>
      </c>
      <c r="D27" t="s">
        <v>93</v>
      </c>
      <c r="E27">
        <v>0</v>
      </c>
      <c r="F27">
        <v>0</v>
      </c>
      <c r="G27">
        <v>45091</v>
      </c>
      <c r="H27">
        <v>145852</v>
      </c>
      <c r="I27" s="8">
        <v>138555.79999999999</v>
      </c>
      <c r="J27" s="8">
        <v>78.941230105700896</v>
      </c>
      <c r="K27" s="8">
        <v>18.4378361949605</v>
      </c>
      <c r="L27" s="8">
        <v>3.7746703781786302</v>
      </c>
      <c r="M27" s="8">
        <v>47.284027151285898</v>
      </c>
      <c r="N27" s="8">
        <v>95.243229372690294</v>
      </c>
      <c r="O27" s="8">
        <v>163.84221875812699</v>
      </c>
      <c r="P27" s="8">
        <v>430.84100007979902</v>
      </c>
      <c r="Q27" s="8">
        <v>959.325834091101</v>
      </c>
      <c r="R27" s="8">
        <v>368.08275077622199</v>
      </c>
      <c r="S27" s="8">
        <v>381.29294246920301</v>
      </c>
      <c r="T27" s="8">
        <v>212.840857589872</v>
      </c>
      <c r="U27" s="8">
        <v>582.81154984325599</v>
      </c>
      <c r="V27" s="8">
        <v>324.22921696842201</v>
      </c>
      <c r="W27" s="8">
        <v>172.71375172530301</v>
      </c>
      <c r="X27" s="8">
        <v>116.99472541466</v>
      </c>
      <c r="Y27" s="8">
        <v>192.66711069909999</v>
      </c>
      <c r="Z27" s="8">
        <v>21.499297340663102</v>
      </c>
      <c r="AA27" s="8">
        <v>3.9716543433305702</v>
      </c>
      <c r="AB27" s="8">
        <v>25.789982777169399</v>
      </c>
      <c r="AC27" s="8">
        <v>20.309793856708001</v>
      </c>
      <c r="AD27" s="8">
        <v>20.771240285021001</v>
      </c>
      <c r="AE27" s="8">
        <v>16.683712605471701</v>
      </c>
      <c r="AF27" s="8">
        <v>77</v>
      </c>
      <c r="AG27" s="8">
        <v>54927</v>
      </c>
      <c r="AH27" s="8">
        <v>12.7</v>
      </c>
      <c r="AI27" s="8">
        <v>8.9</v>
      </c>
      <c r="AJ27" s="8">
        <v>332.2</v>
      </c>
      <c r="AK27" s="8">
        <v>21.4</v>
      </c>
      <c r="AL27" s="8">
        <v>60.34</v>
      </c>
      <c r="AM27" s="8">
        <v>0.12659999999999999</v>
      </c>
      <c r="AN27" s="8">
        <v>8.5284693122997304</v>
      </c>
      <c r="AO27" s="8">
        <v>13.9942263424172</v>
      </c>
      <c r="AP27" s="8">
        <v>19.600000000000001</v>
      </c>
      <c r="AQ27" s="8">
        <v>7.1</v>
      </c>
      <c r="AR27" s="8">
        <v>14.72</v>
      </c>
      <c r="AS27" s="8">
        <v>40.08</v>
      </c>
      <c r="AT27" s="8">
        <v>41.79</v>
      </c>
      <c r="AU27" s="8">
        <v>34.590000000000003</v>
      </c>
      <c r="AV27" s="8">
        <v>36.85</v>
      </c>
      <c r="AW27" s="8">
        <v>60.96</v>
      </c>
      <c r="AX27" s="8">
        <v>51.28</v>
      </c>
      <c r="AY27" s="11">
        <v>4.5095567915081599E-3</v>
      </c>
      <c r="AZ27" s="8">
        <v>-1.34701562280905</v>
      </c>
      <c r="BA27" s="5">
        <v>566</v>
      </c>
      <c r="BB27" s="5">
        <v>501</v>
      </c>
      <c r="BC27" s="5">
        <v>532</v>
      </c>
      <c r="BD27" s="5">
        <v>456</v>
      </c>
      <c r="BE27" s="5">
        <v>435</v>
      </c>
      <c r="BF27" s="5">
        <v>490</v>
      </c>
      <c r="BG27" s="5">
        <v>325</v>
      </c>
      <c r="BH27" s="5">
        <v>117674</v>
      </c>
      <c r="BI27" s="5">
        <v>264</v>
      </c>
    </row>
    <row r="28" spans="1:61" x14ac:dyDescent="0.2">
      <c r="A28" s="2">
        <v>8</v>
      </c>
      <c r="B28" s="2">
        <v>1.1175999999999999</v>
      </c>
      <c r="C28" s="2" t="s">
        <v>96</v>
      </c>
      <c r="D28" s="2" t="s">
        <v>95</v>
      </c>
      <c r="E28" s="2">
        <v>0</v>
      </c>
      <c r="F28" s="2">
        <v>0</v>
      </c>
      <c r="G28" s="2">
        <v>48039</v>
      </c>
      <c r="H28" s="2">
        <v>202667</v>
      </c>
      <c r="I28" s="9">
        <v>191983.8</v>
      </c>
      <c r="J28" s="9">
        <v>80.429033521261204</v>
      </c>
      <c r="K28" s="9">
        <v>12.7722138480162</v>
      </c>
      <c r="L28" s="9">
        <v>24.4852545430813</v>
      </c>
      <c r="M28" s="9">
        <v>50.479475446887598</v>
      </c>
      <c r="N28" s="9">
        <v>102.43894877351001</v>
      </c>
      <c r="O28" s="9">
        <v>143.138580282449</v>
      </c>
      <c r="P28" s="9">
        <v>372.88005396139698</v>
      </c>
      <c r="Q28" s="9">
        <v>896.01402578341902</v>
      </c>
      <c r="R28" s="9">
        <v>321.69380958185002</v>
      </c>
      <c r="S28" s="9">
        <v>376.43961799456298</v>
      </c>
      <c r="T28" s="9">
        <v>238.58935446514101</v>
      </c>
      <c r="U28" s="9">
        <v>319.42390093451701</v>
      </c>
      <c r="V28" s="9">
        <v>255.73300095068601</v>
      </c>
      <c r="W28" s="9">
        <v>95.102771385375505</v>
      </c>
      <c r="X28" s="9">
        <v>56.193914498976703</v>
      </c>
      <c r="Y28" s="9">
        <v>177.081119557102</v>
      </c>
      <c r="Z28" s="9">
        <v>17.7783492134201</v>
      </c>
      <c r="AA28" s="9">
        <v>4.08273845998316</v>
      </c>
      <c r="AB28" s="9">
        <v>28.107381758297201</v>
      </c>
      <c r="AC28" s="9">
        <v>21.380063190983801</v>
      </c>
      <c r="AD28" s="9">
        <v>20.835859005787999</v>
      </c>
      <c r="AE28" s="9">
        <v>15.497615586394099</v>
      </c>
      <c r="AF28" s="9">
        <v>77.5</v>
      </c>
      <c r="AG28" s="9">
        <v>66337</v>
      </c>
      <c r="AH28" s="9">
        <v>11.8</v>
      </c>
      <c r="AI28" s="9">
        <v>6.6</v>
      </c>
      <c r="AJ28" s="9">
        <v>230.7</v>
      </c>
      <c r="AK28" s="9">
        <v>18.079999999999998</v>
      </c>
      <c r="AL28" s="9">
        <v>67.31</v>
      </c>
      <c r="AM28" s="9">
        <v>8.8499999999999995E-2</v>
      </c>
      <c r="AN28" s="9">
        <v>7.7618837095221096</v>
      </c>
      <c r="AO28" s="9">
        <v>9.3534438381550498</v>
      </c>
      <c r="AP28" s="9">
        <v>24.6</v>
      </c>
      <c r="AQ28" s="9">
        <v>7.2</v>
      </c>
      <c r="AR28" s="9">
        <v>14.96</v>
      </c>
      <c r="AS28" s="9">
        <v>37.31</v>
      </c>
      <c r="AT28" s="9">
        <v>40.729999999999997</v>
      </c>
      <c r="AU28" s="9">
        <v>33.909999999999997</v>
      </c>
      <c r="AV28" s="9">
        <v>35.92</v>
      </c>
      <c r="AW28" s="9">
        <v>58.61</v>
      </c>
      <c r="AX28" s="9">
        <v>53.42</v>
      </c>
      <c r="AY28" s="12">
        <v>4.7346287029902401E-3</v>
      </c>
      <c r="AZ28" s="9">
        <v>-1.46879628529173</v>
      </c>
      <c r="BA28" s="6">
        <v>678</v>
      </c>
      <c r="BB28" s="6">
        <v>618</v>
      </c>
      <c r="BC28" s="6">
        <v>644</v>
      </c>
      <c r="BD28" s="6">
        <v>597</v>
      </c>
      <c r="BE28" s="6">
        <v>563</v>
      </c>
      <c r="BF28" s="6">
        <v>615</v>
      </c>
      <c r="BG28" s="6">
        <v>361</v>
      </c>
      <c r="BH28" s="6">
        <v>113397</v>
      </c>
      <c r="BI28" s="6">
        <v>348</v>
      </c>
    </row>
  </sheetData>
  <pageMargins left="0.7" right="0.7" top="0.75" bottom="0.75" header="0.3" footer="0.3"/>
  <pageSetup scale="39" orientation="landscape" horizontalDpi="0" verticalDpi="0"/>
  <colBreaks count="2" manualBreakCount="2">
    <brk id="19" max="1048575" man="1"/>
    <brk id="42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17C-29B4-0E46-85B1-A16C74511957}">
  <dimension ref="A1:AD27"/>
  <sheetViews>
    <sheetView tabSelected="1" workbookViewId="0">
      <selection activeCell="O6" sqref="O6:O7"/>
    </sheetView>
  </sheetViews>
  <sheetFormatPr baseColWidth="10" defaultRowHeight="16" x14ac:dyDescent="0.2"/>
  <cols>
    <col min="1" max="1" width="6.33203125" bestFit="1" customWidth="1"/>
    <col min="4" max="4" width="5.1640625" bestFit="1" customWidth="1"/>
    <col min="5" max="5" width="5.33203125" customWidth="1"/>
    <col min="9" max="9" width="10" bestFit="1" customWidth="1"/>
    <col min="10" max="10" width="7.33203125" customWidth="1"/>
    <col min="14" max="14" width="14" bestFit="1" customWidth="1"/>
    <col min="27" max="30" width="11.6640625" bestFit="1" customWidth="1"/>
  </cols>
  <sheetData>
    <row r="1" spans="1:30" x14ac:dyDescent="0.2">
      <c r="A1" s="3" t="s">
        <v>101</v>
      </c>
      <c r="B1" s="3" t="s">
        <v>60</v>
      </c>
      <c r="C1" s="3" t="s">
        <v>59</v>
      </c>
      <c r="D1" s="3" t="s">
        <v>1</v>
      </c>
      <c r="E1" s="3" t="s">
        <v>2</v>
      </c>
      <c r="F1" s="3" t="s">
        <v>48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14</v>
      </c>
      <c r="L1" s="3" t="s">
        <v>21</v>
      </c>
      <c r="M1" s="3" t="s">
        <v>22</v>
      </c>
      <c r="N1" s="3" t="s">
        <v>38</v>
      </c>
      <c r="O1" s="3" t="s">
        <v>28</v>
      </c>
      <c r="P1" s="3" t="s">
        <v>30</v>
      </c>
      <c r="Q1" s="3" t="s">
        <v>34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9</v>
      </c>
      <c r="AB1" s="3" t="s">
        <v>27</v>
      </c>
      <c r="AC1" s="3" t="s">
        <v>40</v>
      </c>
      <c r="AD1" s="3" t="s">
        <v>33</v>
      </c>
    </row>
    <row r="2" spans="1:30" x14ac:dyDescent="0.2">
      <c r="A2" s="1">
        <v>1</v>
      </c>
      <c r="B2" s="1" t="s">
        <v>98</v>
      </c>
      <c r="C2" s="1" t="s">
        <v>97</v>
      </c>
      <c r="D2" s="1">
        <v>1</v>
      </c>
      <c r="E2" s="1">
        <v>0</v>
      </c>
      <c r="F2" s="7">
        <v>0.39864190974694402</v>
      </c>
      <c r="G2" s="1">
        <v>494801</v>
      </c>
      <c r="H2" s="4">
        <v>68.965851238652604</v>
      </c>
      <c r="I2" s="35">
        <v>25.153027733802102</v>
      </c>
      <c r="J2" s="35">
        <v>3.71432161576868</v>
      </c>
      <c r="K2" s="4">
        <v>344.65539356316901</v>
      </c>
      <c r="L2" s="4">
        <v>179.14278234952701</v>
      </c>
      <c r="M2" s="4">
        <v>27.478642746269301</v>
      </c>
      <c r="N2" s="4">
        <v>13.7</v>
      </c>
      <c r="O2" s="4">
        <v>93.5</v>
      </c>
      <c r="P2" s="4">
        <v>9.5</v>
      </c>
      <c r="Q2" s="4">
        <v>41.28</v>
      </c>
      <c r="R2" s="4">
        <v>1592</v>
      </c>
      <c r="S2" s="4">
        <v>1721</v>
      </c>
      <c r="T2" s="4">
        <v>1697</v>
      </c>
      <c r="U2" s="4">
        <v>1469</v>
      </c>
      <c r="V2" s="4">
        <v>1504</v>
      </c>
      <c r="W2" s="4">
        <v>1388</v>
      </c>
      <c r="X2" s="4">
        <v>921</v>
      </c>
      <c r="Y2" s="4">
        <v>325578</v>
      </c>
      <c r="Z2" s="4">
        <v>893</v>
      </c>
      <c r="AA2" s="5">
        <f>INDEX(tab_full!$1:$1048576,  MATCH($B2, tab_full!$C:$C, 0),MATCH(AA$1, tab_full!$1:$1, 0))</f>
        <v>46.178511522646403</v>
      </c>
      <c r="AB2" s="5">
        <f>INDEX(tab_full!$1:$1048576,  MATCH($B2, tab_full!$C:$C, 0),MATCH(AB$1, tab_full!$1:$1, 0))</f>
        <v>17.006873731586101</v>
      </c>
      <c r="AC2" s="5">
        <f>INDEX(tab_full!$1:$1048576,  MATCH($B2, tab_full!$C:$C, 0),MATCH(AC$1, tab_full!$1:$1, 0))</f>
        <v>13.31</v>
      </c>
      <c r="AD2" s="5">
        <f>INDEX(tab_full!$1:$1048576,  MATCH($B2, tab_full!$C:$C, 0),MATCH(AD$1, tab_full!$1:$1, 0))</f>
        <v>19.25</v>
      </c>
    </row>
    <row r="3" spans="1:30" x14ac:dyDescent="0.2">
      <c r="A3" s="1">
        <v>1</v>
      </c>
      <c r="B3" s="1" t="s">
        <v>94</v>
      </c>
      <c r="C3" s="1" t="s">
        <v>69</v>
      </c>
      <c r="D3" s="1">
        <v>0</v>
      </c>
      <c r="E3" s="1">
        <v>0</v>
      </c>
      <c r="F3" s="7">
        <v>0.363092446442488</v>
      </c>
      <c r="G3" s="1">
        <v>261160</v>
      </c>
      <c r="H3" s="4">
        <v>92.802137705419398</v>
      </c>
      <c r="I3" s="35">
        <v>5.5004975566086198</v>
      </c>
      <c r="J3" s="35">
        <v>4.5088986797178201</v>
      </c>
      <c r="K3" s="4">
        <v>328.77665800711799</v>
      </c>
      <c r="L3" s="4">
        <v>162.719063926155</v>
      </c>
      <c r="M3" s="4">
        <v>21.9164225923945</v>
      </c>
      <c r="N3" s="4">
        <v>13.3</v>
      </c>
      <c r="O3" s="4">
        <v>75.3</v>
      </c>
      <c r="P3" s="4">
        <v>10.8</v>
      </c>
      <c r="Q3" s="4">
        <v>60.75</v>
      </c>
      <c r="R3" s="4">
        <v>871</v>
      </c>
      <c r="S3" s="4">
        <v>823</v>
      </c>
      <c r="T3" s="4">
        <v>916</v>
      </c>
      <c r="U3" s="4">
        <v>779</v>
      </c>
      <c r="V3" s="4">
        <v>681</v>
      </c>
      <c r="W3" s="4">
        <v>730</v>
      </c>
      <c r="X3" s="4">
        <v>669</v>
      </c>
      <c r="Y3" s="4">
        <v>248026</v>
      </c>
      <c r="Z3" s="4">
        <v>414</v>
      </c>
      <c r="AA3" s="5">
        <f>INDEX(tab_full!$1:$1048576,  MATCH($B3, tab_full!$C:$C, 0),MATCH(AA$1, tab_full!$1:$1, 0))</f>
        <v>48.609061079235403</v>
      </c>
      <c r="AB3" s="5">
        <f>INDEX(tab_full!$1:$1048576,  MATCH($B3, tab_full!$C:$C, 0),MATCH(AB$1, tab_full!$1:$1, 0))</f>
        <v>17.618313042641901</v>
      </c>
      <c r="AC3" s="5">
        <f>INDEX(tab_full!$1:$1048576,  MATCH($B3, tab_full!$C:$C, 0),MATCH(AC$1, tab_full!$1:$1, 0))</f>
        <v>13.57</v>
      </c>
      <c r="AD3" s="5">
        <f>INDEX(tab_full!$1:$1048576,  MATCH($B3, tab_full!$C:$C, 0),MATCH(AD$1, tab_full!$1:$1, 0))</f>
        <v>20.78</v>
      </c>
    </row>
    <row r="4" spans="1:30" x14ac:dyDescent="0.2">
      <c r="A4">
        <v>2</v>
      </c>
      <c r="B4" t="s">
        <v>99</v>
      </c>
      <c r="C4" t="s">
        <v>61</v>
      </c>
      <c r="D4">
        <v>1</v>
      </c>
      <c r="E4">
        <v>0</v>
      </c>
      <c r="F4" s="8">
        <v>0.16682349501796101</v>
      </c>
      <c r="G4">
        <v>158490</v>
      </c>
      <c r="H4" s="5">
        <v>69.7299952825486</v>
      </c>
      <c r="I4" s="27">
        <v>28.2325590477943</v>
      </c>
      <c r="J4" s="27">
        <v>2.8066266317088799</v>
      </c>
      <c r="K4" s="5">
        <v>427.92457829307602</v>
      </c>
      <c r="L4" s="5">
        <v>238.610520249297</v>
      </c>
      <c r="M4" s="5">
        <v>21.589869959282101</v>
      </c>
      <c r="N4" s="5">
        <v>15.2</v>
      </c>
      <c r="O4" s="5">
        <v>90.2</v>
      </c>
      <c r="P4" s="5">
        <v>18.3</v>
      </c>
      <c r="Q4" s="5">
        <v>42.69</v>
      </c>
      <c r="R4" s="5">
        <v>677</v>
      </c>
      <c r="S4" s="5">
        <v>747</v>
      </c>
      <c r="T4" s="5">
        <v>690</v>
      </c>
      <c r="U4" s="5">
        <v>605</v>
      </c>
      <c r="V4" s="5">
        <v>665</v>
      </c>
      <c r="W4" s="5">
        <v>604</v>
      </c>
      <c r="X4" s="5">
        <v>321</v>
      </c>
      <c r="Y4" s="5">
        <v>111756</v>
      </c>
      <c r="Z4" s="5">
        <v>362</v>
      </c>
      <c r="AA4" s="5">
        <f>INDEX(tab_full!$1:$1048576,  MATCH($B4, tab_full!$C:$C, 0),MATCH(AA$1, tab_full!$1:$1, 0))</f>
        <v>47.072045451976003</v>
      </c>
      <c r="AB4" s="5">
        <f>INDEX(tab_full!$1:$1048576,  MATCH($B4, tab_full!$C:$C, 0),MATCH(AB$1, tab_full!$1:$1, 0))</f>
        <v>16.619817612435199</v>
      </c>
      <c r="AC4" s="5">
        <f>INDEX(tab_full!$1:$1048576,  MATCH($B4, tab_full!$C:$C, 0),MATCH(AC$1, tab_full!$1:$1, 0))</f>
        <v>16.18</v>
      </c>
      <c r="AD4" s="5">
        <f>INDEX(tab_full!$1:$1048576,  MATCH($B4, tab_full!$C:$C, 0),MATCH(AD$1, tab_full!$1:$1, 0))</f>
        <v>23.05</v>
      </c>
    </row>
    <row r="5" spans="1:30" x14ac:dyDescent="0.2">
      <c r="A5">
        <v>2</v>
      </c>
      <c r="B5" t="s">
        <v>100</v>
      </c>
      <c r="C5" t="s">
        <v>76</v>
      </c>
      <c r="D5">
        <v>0</v>
      </c>
      <c r="E5">
        <v>0</v>
      </c>
      <c r="F5" s="8">
        <v>0.29488731687088299</v>
      </c>
      <c r="G5">
        <v>208906</v>
      </c>
      <c r="H5" s="5">
        <v>50.910174418844299</v>
      </c>
      <c r="I5" s="27">
        <v>45.165916739543803</v>
      </c>
      <c r="J5" s="27">
        <v>3.1744213169978601</v>
      </c>
      <c r="K5" s="5">
        <v>513.64263783708702</v>
      </c>
      <c r="L5" s="5">
        <v>303.04194153806498</v>
      </c>
      <c r="M5" s="5">
        <v>39.987124695833103</v>
      </c>
      <c r="N5" s="5">
        <v>21.9</v>
      </c>
      <c r="O5" s="5">
        <v>100</v>
      </c>
      <c r="P5" s="5">
        <v>27.2</v>
      </c>
      <c r="Q5" s="5">
        <v>16.190000000000001</v>
      </c>
      <c r="R5" s="5">
        <v>1068</v>
      </c>
      <c r="S5" s="5">
        <v>1055</v>
      </c>
      <c r="T5" s="5">
        <v>1137</v>
      </c>
      <c r="U5" s="5">
        <v>1080</v>
      </c>
      <c r="V5" s="5">
        <v>1034</v>
      </c>
      <c r="W5" s="5">
        <v>1026</v>
      </c>
      <c r="X5" s="5">
        <v>363</v>
      </c>
      <c r="Y5" s="5">
        <v>105380</v>
      </c>
      <c r="Z5" s="5">
        <v>621</v>
      </c>
      <c r="AA5" s="5">
        <f>INDEX(tab_full!$1:$1048576,  MATCH($B5, tab_full!$C:$C, 0),MATCH(AA$1, tab_full!$1:$1, 0))</f>
        <v>47.465647458146798</v>
      </c>
      <c r="AB5" s="5">
        <f>INDEX(tab_full!$1:$1048576,  MATCH($B5, tab_full!$C:$C, 0),MATCH(AB$1, tab_full!$1:$1, 0))</f>
        <v>15.0978916593652</v>
      </c>
      <c r="AC5" s="5">
        <f>INDEX(tab_full!$1:$1048576,  MATCH($B5, tab_full!$C:$C, 0),MATCH(AC$1, tab_full!$1:$1, 0))</f>
        <v>17.97</v>
      </c>
      <c r="AD5" s="5">
        <f>INDEX(tab_full!$1:$1048576,  MATCH($B5, tab_full!$C:$C, 0),MATCH(AD$1, tab_full!$1:$1, 0))</f>
        <v>28.75</v>
      </c>
    </row>
    <row r="6" spans="1:30" x14ac:dyDescent="0.2">
      <c r="A6" s="1">
        <v>3</v>
      </c>
      <c r="B6" s="1" t="s">
        <v>82</v>
      </c>
      <c r="C6" s="1" t="s">
        <v>81</v>
      </c>
      <c r="D6" s="1">
        <v>1</v>
      </c>
      <c r="E6" s="1">
        <v>1</v>
      </c>
      <c r="F6" s="7">
        <v>-1.42350100744846</v>
      </c>
      <c r="G6" s="1">
        <v>5812</v>
      </c>
      <c r="H6" s="4">
        <v>98.786618587634607</v>
      </c>
      <c r="I6" s="35">
        <v>0.43165846340115299</v>
      </c>
      <c r="J6" s="35">
        <v>1.90298212828679</v>
      </c>
      <c r="K6" s="4">
        <v>637.37687037731303</v>
      </c>
      <c r="L6" s="4">
        <v>286.03406959577399</v>
      </c>
      <c r="M6" s="4">
        <v>87.091861924599201</v>
      </c>
      <c r="N6" s="4">
        <v>25.3</v>
      </c>
      <c r="O6" s="35">
        <v>0</v>
      </c>
      <c r="P6" s="4">
        <v>27.6</v>
      </c>
      <c r="Q6" s="4">
        <v>82.6</v>
      </c>
      <c r="R6" s="4">
        <v>35</v>
      </c>
      <c r="S6" s="4">
        <v>48</v>
      </c>
      <c r="T6" s="4">
        <v>47</v>
      </c>
      <c r="U6" s="4">
        <v>39</v>
      </c>
      <c r="V6" s="4">
        <v>38</v>
      </c>
      <c r="W6" s="4">
        <v>29</v>
      </c>
      <c r="X6" s="4">
        <v>39</v>
      </c>
      <c r="Y6" s="4">
        <v>6210</v>
      </c>
      <c r="Z6" s="4">
        <v>22</v>
      </c>
      <c r="AA6" s="5">
        <f>INDEX(tab_full!$1:$1048576,  MATCH($B6, tab_full!$C:$C, 0),MATCH(AA$1, tab_full!$1:$1, 0))</f>
        <v>49.277498486563303</v>
      </c>
      <c r="AB6" s="5">
        <f>INDEX(tab_full!$1:$1048576,  MATCH($B6, tab_full!$C:$C, 0),MATCH(AB$1, tab_full!$1:$1, 0))</f>
        <v>18.450767246598101</v>
      </c>
      <c r="AC6" s="5">
        <f>INDEX(tab_full!$1:$1048576,  MATCH($B6, tab_full!$C:$C, 0),MATCH(AC$1, tab_full!$1:$1, 0))</f>
        <v>16.12</v>
      </c>
      <c r="AD6" s="5">
        <f>INDEX(tab_full!$1:$1048576,  MATCH($B6, tab_full!$C:$C, 0),MATCH(AD$1, tab_full!$1:$1, 0))</f>
        <v>33.46</v>
      </c>
    </row>
    <row r="7" spans="1:30" x14ac:dyDescent="0.2">
      <c r="A7" s="1">
        <v>3</v>
      </c>
      <c r="B7" s="1" t="s">
        <v>84</v>
      </c>
      <c r="C7" s="1" t="s">
        <v>83</v>
      </c>
      <c r="D7" s="1">
        <v>0</v>
      </c>
      <c r="E7" s="1">
        <v>0</v>
      </c>
      <c r="F7" s="7">
        <v>-1.43529375002115</v>
      </c>
      <c r="G7" s="1">
        <v>4206</v>
      </c>
      <c r="H7" s="4">
        <v>97.905170989591895</v>
      </c>
      <c r="I7" s="35">
        <v>1.5826862712704399</v>
      </c>
      <c r="J7" s="35">
        <v>1.47695357673881</v>
      </c>
      <c r="K7" s="4">
        <v>769.05574516495994</v>
      </c>
      <c r="L7" s="4">
        <v>346.58467625591601</v>
      </c>
      <c r="M7" s="4">
        <v>71.862802163506601</v>
      </c>
      <c r="N7" s="4">
        <v>23</v>
      </c>
      <c r="O7" s="35">
        <v>0</v>
      </c>
      <c r="P7" s="4">
        <v>24.8</v>
      </c>
      <c r="Q7" s="4">
        <v>62.75</v>
      </c>
      <c r="R7" s="4">
        <v>29</v>
      </c>
      <c r="S7" s="4">
        <v>38</v>
      </c>
      <c r="T7" s="4">
        <v>32</v>
      </c>
      <c r="U7" s="4">
        <v>26</v>
      </c>
      <c r="V7" s="4">
        <v>32</v>
      </c>
      <c r="W7" s="4">
        <v>21</v>
      </c>
      <c r="X7" s="4">
        <v>25</v>
      </c>
      <c r="Y7" s="4">
        <v>4403</v>
      </c>
      <c r="Z7" s="4">
        <v>16</v>
      </c>
      <c r="AA7" s="5">
        <f>INDEX(tab_full!$1:$1048576,  MATCH($B7, tab_full!$C:$C, 0),MATCH(AA$1, tab_full!$1:$1, 0))</f>
        <v>49.446555427061</v>
      </c>
      <c r="AB7" s="5">
        <f>INDEX(tab_full!$1:$1048576,  MATCH($B7, tab_full!$C:$C, 0),MATCH(AB$1, tab_full!$1:$1, 0))</f>
        <v>18.820419626631399</v>
      </c>
      <c r="AC7" s="5">
        <f>INDEX(tab_full!$1:$1048576,  MATCH($B7, tab_full!$C:$C, 0),MATCH(AC$1, tab_full!$1:$1, 0))</f>
        <v>15.88</v>
      </c>
      <c r="AD7" s="5">
        <f>INDEX(tab_full!$1:$1048576,  MATCH($B7, tab_full!$C:$C, 0),MATCH(AD$1, tab_full!$1:$1, 0))</f>
        <v>25.65</v>
      </c>
    </row>
    <row r="8" spans="1:30" x14ac:dyDescent="0.2">
      <c r="A8">
        <v>4</v>
      </c>
      <c r="B8" t="s">
        <v>105</v>
      </c>
      <c r="C8" t="s">
        <v>104</v>
      </c>
      <c r="D8">
        <v>1</v>
      </c>
      <c r="E8">
        <v>1</v>
      </c>
      <c r="F8" s="8">
        <v>-2.36138513944451E-2</v>
      </c>
      <c r="G8">
        <v>22684</v>
      </c>
      <c r="H8" s="5">
        <v>98.706497037438794</v>
      </c>
      <c r="I8" s="27">
        <v>0.40095845548605902</v>
      </c>
      <c r="J8" s="27">
        <v>1.1500092687314201</v>
      </c>
      <c r="K8" s="5">
        <v>333.85737754146697</v>
      </c>
      <c r="L8" s="5">
        <v>170.797104040112</v>
      </c>
      <c r="M8" s="5">
        <v>9.8038423713403997</v>
      </c>
      <c r="N8" s="5">
        <v>14</v>
      </c>
      <c r="O8" s="5">
        <v>38.6</v>
      </c>
      <c r="P8" s="5">
        <v>9.4</v>
      </c>
      <c r="Q8" s="5">
        <v>77.73</v>
      </c>
      <c r="R8" s="5">
        <v>83</v>
      </c>
      <c r="S8" s="5">
        <v>94</v>
      </c>
      <c r="T8" s="5">
        <v>93</v>
      </c>
      <c r="U8" s="5">
        <v>74</v>
      </c>
      <c r="V8" s="5">
        <v>78</v>
      </c>
      <c r="W8" s="5">
        <v>68</v>
      </c>
      <c r="X8" s="5">
        <v>73</v>
      </c>
      <c r="Y8" s="5">
        <v>24613</v>
      </c>
      <c r="Z8" s="5">
        <v>54</v>
      </c>
      <c r="AA8" s="5">
        <f>INDEX(tab_full!$1:$1048576,  MATCH($B8, tab_full!$C:$C, 0),MATCH(AA$1, tab_full!$1:$1, 0))</f>
        <v>49.505324371271101</v>
      </c>
      <c r="AB8" s="5">
        <f>INDEX(tab_full!$1:$1048576,  MATCH($B8, tab_full!$C:$C, 0),MATCH(AB$1, tab_full!$1:$1, 0))</f>
        <v>18.591015509677199</v>
      </c>
      <c r="AC8" s="5">
        <f>INDEX(tab_full!$1:$1048576,  MATCH($B8, tab_full!$C:$C, 0),MATCH(AC$1, tab_full!$1:$1, 0))</f>
        <v>13.66</v>
      </c>
      <c r="AD8" s="5">
        <f>INDEX(tab_full!$1:$1048576,  MATCH($B8, tab_full!$C:$C, 0),MATCH(AD$1, tab_full!$1:$1, 0))</f>
        <v>22.58</v>
      </c>
    </row>
    <row r="9" spans="1:30" x14ac:dyDescent="0.2">
      <c r="A9">
        <v>4</v>
      </c>
      <c r="B9" t="s">
        <v>103</v>
      </c>
      <c r="C9" t="s">
        <v>102</v>
      </c>
      <c r="D9">
        <v>0</v>
      </c>
      <c r="E9">
        <v>1</v>
      </c>
      <c r="F9" s="8">
        <v>-0.14838426289969001</v>
      </c>
      <c r="G9">
        <v>11686</v>
      </c>
      <c r="H9" s="5">
        <v>99.0966480889617</v>
      </c>
      <c r="I9" s="27">
        <v>0.32356903246255803</v>
      </c>
      <c r="J9" s="27">
        <v>2.0615969782614401</v>
      </c>
      <c r="K9" s="5">
        <v>476.76411204804998</v>
      </c>
      <c r="L9" s="5">
        <v>257.99097518907797</v>
      </c>
      <c r="M9" s="5">
        <v>26.889938649122801</v>
      </c>
      <c r="N9" s="5">
        <v>20.100000000000001</v>
      </c>
      <c r="O9" s="5">
        <v>44.3</v>
      </c>
      <c r="P9" s="5">
        <v>16</v>
      </c>
      <c r="Q9" s="5">
        <v>60.26</v>
      </c>
      <c r="R9" s="5">
        <v>66</v>
      </c>
      <c r="S9" s="5">
        <v>54</v>
      </c>
      <c r="T9" s="5">
        <v>58</v>
      </c>
      <c r="U9" s="5">
        <v>53</v>
      </c>
      <c r="V9" s="5">
        <v>46</v>
      </c>
      <c r="W9" s="5">
        <v>57</v>
      </c>
      <c r="X9" s="5">
        <v>51</v>
      </c>
      <c r="Y9" s="5">
        <v>12663</v>
      </c>
      <c r="Z9" s="5">
        <v>37</v>
      </c>
      <c r="AA9" s="5">
        <f>INDEX(tab_full!$1:$1048576,  MATCH($B9, tab_full!$C:$C, 0),MATCH(AA$1, tab_full!$1:$1, 0))</f>
        <v>48.475923822604898</v>
      </c>
      <c r="AB9" s="5">
        <f>INDEX(tab_full!$1:$1048576,  MATCH($B9, tab_full!$C:$C, 0),MATCH(AB$1, tab_full!$1:$1, 0))</f>
        <v>17.511027760902302</v>
      </c>
      <c r="AC9" s="5">
        <f>INDEX(tab_full!$1:$1048576,  MATCH($B9, tab_full!$C:$C, 0),MATCH(AC$1, tab_full!$1:$1, 0))</f>
        <v>15.05</v>
      </c>
      <c r="AD9" s="5">
        <f>INDEX(tab_full!$1:$1048576,  MATCH($B9, tab_full!$C:$C, 0),MATCH(AD$1, tab_full!$1:$1, 0))</f>
        <v>29.29</v>
      </c>
    </row>
    <row r="10" spans="1:30" x14ac:dyDescent="0.2">
      <c r="A10" s="1">
        <v>5</v>
      </c>
      <c r="B10" s="1" t="s">
        <v>75</v>
      </c>
      <c r="C10" s="1" t="s">
        <v>63</v>
      </c>
      <c r="D10" s="1">
        <v>1</v>
      </c>
      <c r="E10" s="1">
        <v>1</v>
      </c>
      <c r="F10" s="7">
        <v>0.40200884932122899</v>
      </c>
      <c r="G10" s="1">
        <v>6685</v>
      </c>
      <c r="H10" s="4">
        <v>99.377752459411496</v>
      </c>
      <c r="I10" s="35">
        <v>0.289213645625644</v>
      </c>
      <c r="J10" s="35">
        <v>1.64106833767884</v>
      </c>
      <c r="K10" s="4">
        <v>278.147654978547</v>
      </c>
      <c r="L10" s="4">
        <v>120.25140591697701</v>
      </c>
      <c r="M10" s="4">
        <v>17.223348337317599</v>
      </c>
      <c r="N10" s="4">
        <v>12.8</v>
      </c>
      <c r="O10" s="4">
        <v>26.5</v>
      </c>
      <c r="P10" s="4">
        <v>10.6</v>
      </c>
      <c r="Q10" s="4">
        <v>44.38</v>
      </c>
      <c r="R10" s="4">
        <v>15</v>
      </c>
      <c r="S10" s="4">
        <v>21</v>
      </c>
      <c r="T10" s="4">
        <v>13</v>
      </c>
      <c r="U10" s="4">
        <v>13</v>
      </c>
      <c r="V10" s="4">
        <v>16</v>
      </c>
      <c r="W10" s="4" t="s">
        <v>58</v>
      </c>
      <c r="X10" s="4">
        <v>13</v>
      </c>
      <c r="Y10" s="4">
        <v>7206</v>
      </c>
      <c r="Z10" s="4" t="s">
        <v>58</v>
      </c>
      <c r="AA10" s="5">
        <f>INDEX(tab_full!$1:$1048576,  MATCH($B10, tab_full!$C:$C, 0),MATCH(AA$1, tab_full!$1:$1, 0))</f>
        <v>49.725027935409003</v>
      </c>
      <c r="AB10" s="5">
        <f>INDEX(tab_full!$1:$1048576,  MATCH($B10, tab_full!$C:$C, 0),MATCH(AB$1, tab_full!$1:$1, 0))</f>
        <v>19.197651234635501</v>
      </c>
      <c r="AC10" s="5">
        <f>INDEX(tab_full!$1:$1048576,  MATCH($B10, tab_full!$C:$C, 0),MATCH(AC$1, tab_full!$1:$1, 0))</f>
        <v>12.34</v>
      </c>
      <c r="AD10" s="5">
        <f>INDEX(tab_full!$1:$1048576,  MATCH($B10, tab_full!$C:$C, 0),MATCH(AD$1, tab_full!$1:$1, 0))</f>
        <v>22.7</v>
      </c>
    </row>
    <row r="11" spans="1:30" x14ac:dyDescent="0.2">
      <c r="A11" s="1">
        <v>5</v>
      </c>
      <c r="B11" s="1" t="s">
        <v>77</v>
      </c>
      <c r="C11" s="1" t="s">
        <v>76</v>
      </c>
      <c r="D11" s="1">
        <v>0</v>
      </c>
      <c r="E11" s="1">
        <v>0</v>
      </c>
      <c r="F11" s="7">
        <v>-8.4784755940357698E-2</v>
      </c>
      <c r="G11" s="1">
        <v>10413</v>
      </c>
      <c r="H11" s="4">
        <v>91.222176827515199</v>
      </c>
      <c r="I11" s="35">
        <v>7.7549291085992698</v>
      </c>
      <c r="J11" s="35">
        <v>1.0455914173740699</v>
      </c>
      <c r="K11" s="4">
        <v>401.529636711281</v>
      </c>
      <c r="L11" s="4">
        <v>222.80582747180799</v>
      </c>
      <c r="M11" s="4">
        <v>20.452919803188198</v>
      </c>
      <c r="N11" s="4">
        <v>18.100000000000001</v>
      </c>
      <c r="O11" s="4">
        <v>46.8</v>
      </c>
      <c r="P11" s="4">
        <v>15.5</v>
      </c>
      <c r="Q11" s="4">
        <v>66.39</v>
      </c>
      <c r="R11" s="4">
        <v>44</v>
      </c>
      <c r="S11" s="4">
        <v>43</v>
      </c>
      <c r="T11" s="4">
        <v>40</v>
      </c>
      <c r="U11" s="4">
        <v>32</v>
      </c>
      <c r="V11" s="4">
        <v>38</v>
      </c>
      <c r="W11" s="4">
        <v>39</v>
      </c>
      <c r="X11" s="4">
        <v>28</v>
      </c>
      <c r="Y11" s="4">
        <v>10122</v>
      </c>
      <c r="Z11" s="4">
        <v>14</v>
      </c>
      <c r="AA11" s="5">
        <f>INDEX(tab_full!$1:$1048576,  MATCH($B11, tab_full!$C:$C, 0),MATCH(AA$1, tab_full!$1:$1, 0))</f>
        <v>52.468715481108198</v>
      </c>
      <c r="AB11" s="5">
        <f>INDEX(tab_full!$1:$1048576,  MATCH($B11, tab_full!$C:$C, 0),MATCH(AB$1, tab_full!$1:$1, 0))</f>
        <v>16.812686307443201</v>
      </c>
      <c r="AC11" s="5">
        <f>INDEX(tab_full!$1:$1048576,  MATCH($B11, tab_full!$C:$C, 0),MATCH(AC$1, tab_full!$1:$1, 0))</f>
        <v>14.19</v>
      </c>
      <c r="AD11" s="5">
        <f>INDEX(tab_full!$1:$1048576,  MATCH($B11, tab_full!$C:$C, 0),MATCH(AD$1, tab_full!$1:$1, 0))</f>
        <v>27.35</v>
      </c>
    </row>
    <row r="12" spans="1:30" x14ac:dyDescent="0.2">
      <c r="A12" s="13">
        <v>6</v>
      </c>
      <c r="B12" s="13" t="s">
        <v>62</v>
      </c>
      <c r="C12" s="13" t="s">
        <v>61</v>
      </c>
      <c r="D12" s="13">
        <v>1</v>
      </c>
      <c r="E12" s="13">
        <v>0</v>
      </c>
      <c r="F12" s="14">
        <v>1.5181471532875199</v>
      </c>
      <c r="G12" s="13">
        <v>39277</v>
      </c>
      <c r="H12" s="15">
        <v>94.768868504196107</v>
      </c>
      <c r="I12" s="36">
        <v>3.8444614463705999</v>
      </c>
      <c r="J12" s="36">
        <v>1.7141112903801301</v>
      </c>
      <c r="K12" s="15">
        <v>442.95493149709603</v>
      </c>
      <c r="L12" s="15">
        <v>223.86622479405401</v>
      </c>
      <c r="M12" s="15">
        <v>27.886926939940398</v>
      </c>
      <c r="N12" s="15">
        <v>15.9</v>
      </c>
      <c r="O12" s="15">
        <v>65.2</v>
      </c>
      <c r="P12" s="15">
        <v>16.2</v>
      </c>
      <c r="Q12" s="15">
        <v>62.72</v>
      </c>
      <c r="R12" s="15">
        <v>164</v>
      </c>
      <c r="S12" s="15">
        <v>179</v>
      </c>
      <c r="T12" s="15">
        <v>168</v>
      </c>
      <c r="U12" s="15">
        <v>146</v>
      </c>
      <c r="V12" s="15">
        <v>145</v>
      </c>
      <c r="W12" s="15">
        <v>139</v>
      </c>
      <c r="X12" s="15">
        <v>142</v>
      </c>
      <c r="Y12" s="15">
        <v>39101</v>
      </c>
      <c r="Z12" s="15">
        <v>87</v>
      </c>
      <c r="AA12" s="5">
        <f>INDEX(tab_full!$1:$1048576,  MATCH($B12, tab_full!$C:$C, 0),MATCH(AA$1, tab_full!$1:$1, 0))</f>
        <v>48.966736568368198</v>
      </c>
      <c r="AB12" s="5">
        <f>INDEX(tab_full!$1:$1048576,  MATCH($B12, tab_full!$C:$C, 0),MATCH(AB$1, tab_full!$1:$1, 0))</f>
        <v>17.190268731740002</v>
      </c>
      <c r="AC12" s="5">
        <f>INDEX(tab_full!$1:$1048576,  MATCH($B12, tab_full!$C:$C, 0),MATCH(AC$1, tab_full!$1:$1, 0))</f>
        <v>13.61</v>
      </c>
      <c r="AD12" s="5">
        <f>INDEX(tab_full!$1:$1048576,  MATCH($B12, tab_full!$C:$C, 0),MATCH(AD$1, tab_full!$1:$1, 0))</f>
        <v>22.64</v>
      </c>
    </row>
    <row r="13" spans="1:30" x14ac:dyDescent="0.2">
      <c r="A13" s="13">
        <v>6</v>
      </c>
      <c r="B13" s="13" t="s">
        <v>64</v>
      </c>
      <c r="C13" s="13" t="s">
        <v>63</v>
      </c>
      <c r="D13" s="13">
        <v>1</v>
      </c>
      <c r="E13" s="13">
        <v>0</v>
      </c>
      <c r="F13" s="14">
        <v>1.5549652143336501</v>
      </c>
      <c r="G13" s="13">
        <v>55473</v>
      </c>
      <c r="H13" s="15">
        <v>96.297698889916703</v>
      </c>
      <c r="I13" s="36">
        <v>2.1412465309898199</v>
      </c>
      <c r="J13" s="36">
        <v>1.49254162812211</v>
      </c>
      <c r="K13" s="15">
        <v>284.75515454472202</v>
      </c>
      <c r="L13" s="15">
        <v>152.16590923722899</v>
      </c>
      <c r="M13" s="15">
        <v>9.4557698346363104</v>
      </c>
      <c r="N13" s="15">
        <v>9.8000000000000007</v>
      </c>
      <c r="O13" s="15">
        <v>73</v>
      </c>
      <c r="P13" s="15">
        <v>12.8</v>
      </c>
      <c r="Q13" s="15">
        <v>42.52</v>
      </c>
      <c r="R13" s="15">
        <v>173</v>
      </c>
      <c r="S13" s="15">
        <v>152</v>
      </c>
      <c r="T13" s="15">
        <v>174</v>
      </c>
      <c r="U13" s="15">
        <v>146</v>
      </c>
      <c r="V13" s="15">
        <v>124</v>
      </c>
      <c r="W13" s="15">
        <v>147</v>
      </c>
      <c r="X13" s="15">
        <v>135</v>
      </c>
      <c r="Y13" s="15">
        <v>57754</v>
      </c>
      <c r="Z13" s="15">
        <v>91</v>
      </c>
      <c r="AA13" s="5">
        <f>INDEX(tab_full!$1:$1048576,  MATCH($B13, tab_full!$C:$C, 0),MATCH(AA$1, tab_full!$1:$1, 0))</f>
        <v>48.769368640148002</v>
      </c>
      <c r="AB13" s="5">
        <f>INDEX(tab_full!$1:$1048576,  MATCH($B13, tab_full!$C:$C, 0),MATCH(AB$1, tab_full!$1:$1, 0))</f>
        <v>17.301688251618899</v>
      </c>
      <c r="AC13" s="5">
        <f>INDEX(tab_full!$1:$1048576,  MATCH($B13, tab_full!$C:$C, 0),MATCH(AC$1, tab_full!$1:$1, 0))</f>
        <v>12.03</v>
      </c>
      <c r="AD13" s="5">
        <f>INDEX(tab_full!$1:$1048576,  MATCH($B13, tab_full!$C:$C, 0),MATCH(AD$1, tab_full!$1:$1, 0))</f>
        <v>18.75</v>
      </c>
    </row>
    <row r="14" spans="1:30" x14ac:dyDescent="0.2">
      <c r="A14" s="13">
        <v>6</v>
      </c>
      <c r="B14" s="13" t="s">
        <v>66</v>
      </c>
      <c r="C14" s="13" t="s">
        <v>65</v>
      </c>
      <c r="D14" s="13">
        <v>1</v>
      </c>
      <c r="E14" s="13">
        <v>0</v>
      </c>
      <c r="F14" s="14">
        <v>1.6014904205368901</v>
      </c>
      <c r="G14" s="13">
        <v>241245</v>
      </c>
      <c r="H14" s="15">
        <v>78.769060601969699</v>
      </c>
      <c r="I14" s="36">
        <v>19.398395521390299</v>
      </c>
      <c r="J14" s="36">
        <v>2.4562179252647698</v>
      </c>
      <c r="K14" s="15">
        <v>493.70589813223199</v>
      </c>
      <c r="L14" s="15">
        <v>248.456149442959</v>
      </c>
      <c r="M14" s="15">
        <v>32.381418726387302</v>
      </c>
      <c r="N14" s="15">
        <v>14.6</v>
      </c>
      <c r="O14" s="15">
        <v>83.2</v>
      </c>
      <c r="P14" s="15">
        <v>21.7</v>
      </c>
      <c r="Q14" s="15">
        <v>35.76</v>
      </c>
      <c r="R14" s="15">
        <v>1275</v>
      </c>
      <c r="S14" s="15">
        <v>1189</v>
      </c>
      <c r="T14" s="15">
        <v>1273</v>
      </c>
      <c r="U14" s="15">
        <v>1067</v>
      </c>
      <c r="V14" s="15">
        <v>1027</v>
      </c>
      <c r="W14" s="15">
        <v>1093</v>
      </c>
      <c r="X14" s="15">
        <v>709</v>
      </c>
      <c r="Y14" s="15">
        <v>198830</v>
      </c>
      <c r="Z14" s="15">
        <v>637</v>
      </c>
      <c r="AA14" s="5">
        <f>INDEX(tab_full!$1:$1048576,  MATCH($B14, tab_full!$C:$C, 0),MATCH(AA$1, tab_full!$1:$1, 0))</f>
        <v>47.063488492062703</v>
      </c>
      <c r="AB14" s="5">
        <f>INDEX(tab_full!$1:$1048576,  MATCH($B14, tab_full!$C:$C, 0),MATCH(AB$1, tab_full!$1:$1, 0))</f>
        <v>17.646199488304202</v>
      </c>
      <c r="AC14" s="5">
        <f>INDEX(tab_full!$1:$1048576,  MATCH($B14, tab_full!$C:$C, 0),MATCH(AC$1, tab_full!$1:$1, 0))</f>
        <v>15.85</v>
      </c>
      <c r="AD14" s="5">
        <f>INDEX(tab_full!$1:$1048576,  MATCH($B14, tab_full!$C:$C, 0),MATCH(AD$1, tab_full!$1:$1, 0))</f>
        <v>26.15</v>
      </c>
    </row>
    <row r="15" spans="1:30" x14ac:dyDescent="0.2">
      <c r="A15" s="13">
        <v>6</v>
      </c>
      <c r="B15" s="13" t="s">
        <v>68</v>
      </c>
      <c r="C15" s="13" t="s">
        <v>67</v>
      </c>
      <c r="D15" s="13">
        <v>1</v>
      </c>
      <c r="E15" s="13">
        <v>0</v>
      </c>
      <c r="F15" s="14">
        <v>1.5173723414982001</v>
      </c>
      <c r="G15" s="13">
        <v>20657</v>
      </c>
      <c r="H15" s="15">
        <v>96.893625811980201</v>
      </c>
      <c r="I15" s="36">
        <v>2.0206734558030299</v>
      </c>
      <c r="J15" s="36">
        <v>4.6549705812592297</v>
      </c>
      <c r="K15" s="15">
        <v>238.152629802825</v>
      </c>
      <c r="L15" s="15">
        <v>118.93299807151701</v>
      </c>
      <c r="M15" s="15">
        <v>13.778914127011699</v>
      </c>
      <c r="N15" s="15">
        <v>8.4</v>
      </c>
      <c r="O15" s="15">
        <v>69.400000000000006</v>
      </c>
      <c r="P15" s="15">
        <v>10.7</v>
      </c>
      <c r="Q15" s="15">
        <v>53.22</v>
      </c>
      <c r="R15" s="15">
        <v>50</v>
      </c>
      <c r="S15" s="15">
        <v>57</v>
      </c>
      <c r="T15" s="15">
        <v>58</v>
      </c>
      <c r="U15" s="15">
        <v>48</v>
      </c>
      <c r="V15" s="15">
        <v>51</v>
      </c>
      <c r="W15" s="15">
        <v>46</v>
      </c>
      <c r="X15" s="15">
        <v>41</v>
      </c>
      <c r="Y15" s="15">
        <v>20483</v>
      </c>
      <c r="Z15" s="15">
        <v>26</v>
      </c>
      <c r="AA15" s="5">
        <f>INDEX(tab_full!$1:$1048576,  MATCH($B15, tab_full!$C:$C, 0),MATCH(AA$1, tab_full!$1:$1, 0))</f>
        <v>49.011851659155802</v>
      </c>
      <c r="AB15" s="5">
        <f>INDEX(tab_full!$1:$1048576,  MATCH($B15, tab_full!$C:$C, 0),MATCH(AB$1, tab_full!$1:$1, 0))</f>
        <v>17.130199925018601</v>
      </c>
      <c r="AC15" s="5">
        <f>INDEX(tab_full!$1:$1048576,  MATCH($B15, tab_full!$C:$C, 0),MATCH(AC$1, tab_full!$1:$1, 0))</f>
        <v>11.51</v>
      </c>
      <c r="AD15" s="5">
        <f>INDEX(tab_full!$1:$1048576,  MATCH($B15, tab_full!$C:$C, 0),MATCH(AD$1, tab_full!$1:$1, 0))</f>
        <v>19.57</v>
      </c>
    </row>
    <row r="16" spans="1:30" x14ac:dyDescent="0.2">
      <c r="A16" s="13">
        <v>6</v>
      </c>
      <c r="B16" s="13" t="s">
        <v>72</v>
      </c>
      <c r="C16" s="13" t="s">
        <v>71</v>
      </c>
      <c r="D16" s="13">
        <v>1</v>
      </c>
      <c r="E16" s="13">
        <v>0</v>
      </c>
      <c r="F16" s="14">
        <v>1.53658830133348</v>
      </c>
      <c r="G16" s="13">
        <v>101254</v>
      </c>
      <c r="H16" s="15">
        <v>95.661925737892602</v>
      </c>
      <c r="I16" s="36">
        <v>1.77489298690956</v>
      </c>
      <c r="J16" s="36">
        <v>2.6297533721566899</v>
      </c>
      <c r="K16" s="15">
        <v>355.16511838509899</v>
      </c>
      <c r="L16" s="15">
        <v>162.582551391001</v>
      </c>
      <c r="M16" s="15">
        <v>35.225190356588897</v>
      </c>
      <c r="N16" s="15">
        <v>12.1</v>
      </c>
      <c r="O16" s="15">
        <v>92</v>
      </c>
      <c r="P16" s="15">
        <v>8.1</v>
      </c>
      <c r="Q16" s="15">
        <v>40.93</v>
      </c>
      <c r="R16" s="15">
        <v>377</v>
      </c>
      <c r="S16" s="15">
        <v>370</v>
      </c>
      <c r="T16" s="15">
        <v>328</v>
      </c>
      <c r="U16" s="15">
        <v>265</v>
      </c>
      <c r="V16" s="15">
        <v>297</v>
      </c>
      <c r="W16" s="15">
        <v>302</v>
      </c>
      <c r="X16" s="15">
        <v>244</v>
      </c>
      <c r="Y16" s="15">
        <v>100354</v>
      </c>
      <c r="Z16" s="15">
        <v>145</v>
      </c>
      <c r="AA16" s="5">
        <f>INDEX(tab_full!$1:$1048576,  MATCH($B16, tab_full!$C:$C, 0),MATCH(AA$1, tab_full!$1:$1, 0))</f>
        <v>47.1423771838137</v>
      </c>
      <c r="AB16" s="5">
        <f>INDEX(tab_full!$1:$1048576,  MATCH($B16, tab_full!$C:$C, 0),MATCH(AB$1, tab_full!$1:$1, 0))</f>
        <v>18.122542431934701</v>
      </c>
      <c r="AC16" s="5">
        <f>INDEX(tab_full!$1:$1048576,  MATCH($B16, tab_full!$C:$C, 0),MATCH(AC$1, tab_full!$1:$1, 0))</f>
        <v>12.01</v>
      </c>
      <c r="AD16" s="5">
        <f>INDEX(tab_full!$1:$1048576,  MATCH($B16, tab_full!$C:$C, 0),MATCH(AD$1, tab_full!$1:$1, 0))</f>
        <v>20.73</v>
      </c>
    </row>
    <row r="17" spans="1:30" x14ac:dyDescent="0.2">
      <c r="A17" s="13">
        <v>6</v>
      </c>
      <c r="B17" s="13" t="s">
        <v>74</v>
      </c>
      <c r="C17" s="13" t="s">
        <v>73</v>
      </c>
      <c r="D17" s="13">
        <v>1</v>
      </c>
      <c r="E17" s="13">
        <v>1</v>
      </c>
      <c r="F17" s="14">
        <v>1.5850089881403699</v>
      </c>
      <c r="G17" s="13">
        <v>29822</v>
      </c>
      <c r="H17" s="15">
        <v>98.756260476327896</v>
      </c>
      <c r="I17" s="36">
        <v>0.32359509593910901</v>
      </c>
      <c r="J17" s="36">
        <v>1.8291478662473599</v>
      </c>
      <c r="K17" s="15">
        <v>380.33233961204797</v>
      </c>
      <c r="L17" s="15">
        <v>171.65732713478999</v>
      </c>
      <c r="M17" s="15">
        <v>14.222869466300899</v>
      </c>
      <c r="N17" s="15">
        <v>12.8</v>
      </c>
      <c r="O17" s="15">
        <v>35.1</v>
      </c>
      <c r="P17" s="15">
        <v>12.3</v>
      </c>
      <c r="Q17" s="15">
        <v>54.74</v>
      </c>
      <c r="R17" s="15">
        <v>99</v>
      </c>
      <c r="S17" s="15">
        <v>130</v>
      </c>
      <c r="T17" s="15">
        <v>112</v>
      </c>
      <c r="U17" s="15">
        <v>84</v>
      </c>
      <c r="V17" s="15">
        <v>103</v>
      </c>
      <c r="W17" s="15">
        <v>76</v>
      </c>
      <c r="X17" s="15">
        <v>82</v>
      </c>
      <c r="Y17" s="15">
        <v>31559</v>
      </c>
      <c r="Z17" s="15">
        <v>49</v>
      </c>
      <c r="AA17" s="5">
        <f>INDEX(tab_full!$1:$1048576,  MATCH($B17, tab_full!$C:$C, 0),MATCH(AA$1, tab_full!$1:$1, 0))</f>
        <v>50.0346889891578</v>
      </c>
      <c r="AB17" s="5">
        <f>INDEX(tab_full!$1:$1048576,  MATCH($B17, tab_full!$C:$C, 0),MATCH(AB$1, tab_full!$1:$1, 0))</f>
        <v>18.3299657161377</v>
      </c>
      <c r="AC17" s="5">
        <f>INDEX(tab_full!$1:$1048576,  MATCH($B17, tab_full!$C:$C, 0),MATCH(AC$1, tab_full!$1:$1, 0))</f>
        <v>12.48</v>
      </c>
      <c r="AD17" s="5">
        <f>INDEX(tab_full!$1:$1048576,  MATCH($B17, tab_full!$C:$C, 0),MATCH(AD$1, tab_full!$1:$1, 0))</f>
        <v>23.22</v>
      </c>
    </row>
    <row r="18" spans="1:30" x14ac:dyDescent="0.2">
      <c r="A18" s="13">
        <v>6</v>
      </c>
      <c r="B18" s="13" t="s">
        <v>70</v>
      </c>
      <c r="C18" s="13" t="s">
        <v>69</v>
      </c>
      <c r="D18" s="13">
        <v>0</v>
      </c>
      <c r="E18" s="13">
        <v>0</v>
      </c>
      <c r="F18" s="14">
        <v>1.5278372865412</v>
      </c>
      <c r="G18" s="13">
        <v>209911</v>
      </c>
      <c r="H18" s="15">
        <v>89.089821472039802</v>
      </c>
      <c r="I18" s="36">
        <v>6.9561324496395098</v>
      </c>
      <c r="J18" s="36">
        <v>15.6096972880244</v>
      </c>
      <c r="K18" s="15">
        <v>311.43513825540401</v>
      </c>
      <c r="L18" s="15">
        <v>148.86432025236701</v>
      </c>
      <c r="M18" s="15">
        <v>25.268109508388399</v>
      </c>
      <c r="N18" s="15">
        <v>15.8</v>
      </c>
      <c r="O18" s="15">
        <v>92.1</v>
      </c>
      <c r="P18" s="15">
        <v>14.2</v>
      </c>
      <c r="Q18" s="15">
        <v>46.07</v>
      </c>
      <c r="R18" s="15">
        <v>683</v>
      </c>
      <c r="S18" s="15">
        <v>683</v>
      </c>
      <c r="T18" s="15">
        <v>703</v>
      </c>
      <c r="U18" s="15">
        <v>600</v>
      </c>
      <c r="V18" s="15">
        <v>598</v>
      </c>
      <c r="W18" s="15">
        <v>590</v>
      </c>
      <c r="X18" s="15">
        <v>433</v>
      </c>
      <c r="Y18" s="15">
        <v>159987</v>
      </c>
      <c r="Z18" s="15">
        <v>325</v>
      </c>
      <c r="AA18" s="5">
        <f>INDEX(tab_full!$1:$1048576,  MATCH($B18, tab_full!$C:$C, 0),MATCH(AA$1, tab_full!$1:$1, 0))</f>
        <v>47.609580567950701</v>
      </c>
      <c r="AB18" s="5">
        <f>INDEX(tab_full!$1:$1048576,  MATCH($B18, tab_full!$C:$C, 0),MATCH(AB$1, tab_full!$1:$1, 0))</f>
        <v>16.726831257328602</v>
      </c>
      <c r="AC18" s="5">
        <f>INDEX(tab_full!$1:$1048576,  MATCH($B18, tab_full!$C:$C, 0),MATCH(AC$1, tab_full!$1:$1, 0))</f>
        <v>13.48</v>
      </c>
      <c r="AD18" s="5">
        <f>INDEX(tab_full!$1:$1048576,  MATCH($B18, tab_full!$C:$C, 0),MATCH(AD$1, tab_full!$1:$1, 0))</f>
        <v>21.45</v>
      </c>
    </row>
    <row r="19" spans="1:30" x14ac:dyDescent="0.2">
      <c r="A19" s="1">
        <v>7</v>
      </c>
      <c r="B19" s="1" t="s">
        <v>86</v>
      </c>
      <c r="C19" s="1" t="s">
        <v>85</v>
      </c>
      <c r="D19" s="1">
        <v>1</v>
      </c>
      <c r="E19" s="1">
        <v>0</v>
      </c>
      <c r="F19" s="7">
        <v>-1.49591423145497</v>
      </c>
      <c r="G19" s="1">
        <v>35354</v>
      </c>
      <c r="H19" s="4">
        <v>94.536010704663397</v>
      </c>
      <c r="I19" s="35">
        <v>1.36158978717249</v>
      </c>
      <c r="J19" s="35">
        <v>4.9305643455147097</v>
      </c>
      <c r="K19" s="4">
        <v>511.507518544248</v>
      </c>
      <c r="L19" s="4">
        <v>265.96151641660998</v>
      </c>
      <c r="M19" s="4">
        <v>40.204741929742902</v>
      </c>
      <c r="N19" s="4">
        <v>26.3</v>
      </c>
      <c r="O19" s="4">
        <v>48</v>
      </c>
      <c r="P19" s="4">
        <v>19.2</v>
      </c>
      <c r="Q19" s="4">
        <v>75.63</v>
      </c>
      <c r="R19" s="4">
        <v>170</v>
      </c>
      <c r="S19" s="4">
        <v>181</v>
      </c>
      <c r="T19" s="4">
        <v>156</v>
      </c>
      <c r="U19" s="4">
        <v>133</v>
      </c>
      <c r="V19" s="4">
        <v>158</v>
      </c>
      <c r="W19" s="4">
        <v>145</v>
      </c>
      <c r="X19" s="4">
        <v>127</v>
      </c>
      <c r="Y19" s="4">
        <v>34551</v>
      </c>
      <c r="Z19" s="4">
        <v>86</v>
      </c>
      <c r="AA19" s="5">
        <f>INDEX(tab_full!$1:$1048576,  MATCH($B19, tab_full!$C:$C, 0),MATCH(AA$1, tab_full!$1:$1, 0))</f>
        <v>48.630273222067501</v>
      </c>
      <c r="AB19" s="5">
        <f>INDEX(tab_full!$1:$1048576,  MATCH($B19, tab_full!$C:$C, 0),MATCH(AB$1, tab_full!$1:$1, 0))</f>
        <v>17.112543623311598</v>
      </c>
      <c r="AC19" s="5">
        <f>INDEX(tab_full!$1:$1048576,  MATCH($B19, tab_full!$C:$C, 0),MATCH(AC$1, tab_full!$1:$1, 0))</f>
        <v>15.13</v>
      </c>
      <c r="AD19" s="5">
        <f>INDEX(tab_full!$1:$1048576,  MATCH($B19, tab_full!$C:$C, 0),MATCH(AD$1, tab_full!$1:$1, 0))</f>
        <v>29.17</v>
      </c>
    </row>
    <row r="20" spans="1:30" x14ac:dyDescent="0.2">
      <c r="A20" s="1">
        <v>7</v>
      </c>
      <c r="B20" s="1" t="s">
        <v>87</v>
      </c>
      <c r="C20" s="1" t="s">
        <v>76</v>
      </c>
      <c r="D20" s="1">
        <v>0</v>
      </c>
      <c r="E20" s="1">
        <v>0</v>
      </c>
      <c r="F20" s="7">
        <v>-1.59334151087687</v>
      </c>
      <c r="G20" s="1">
        <v>18457</v>
      </c>
      <c r="H20" s="4">
        <v>96.422260395006106</v>
      </c>
      <c r="I20" s="35">
        <v>2.5059793373825698</v>
      </c>
      <c r="J20" s="35">
        <v>1.79092455761122</v>
      </c>
      <c r="K20" s="4">
        <v>412.50519628638699</v>
      </c>
      <c r="L20" s="4">
        <v>211.264251827061</v>
      </c>
      <c r="M20" s="4">
        <v>16.747598364130901</v>
      </c>
      <c r="N20" s="4">
        <v>17.8</v>
      </c>
      <c r="O20" s="4">
        <v>43.1</v>
      </c>
      <c r="P20" s="4">
        <v>12.7</v>
      </c>
      <c r="Q20" s="4">
        <v>63.42</v>
      </c>
      <c r="R20" s="4">
        <v>84</v>
      </c>
      <c r="S20" s="4">
        <v>81</v>
      </c>
      <c r="T20" s="4">
        <v>90</v>
      </c>
      <c r="U20" s="4">
        <v>67</v>
      </c>
      <c r="V20" s="4">
        <v>66</v>
      </c>
      <c r="W20" s="4">
        <v>65</v>
      </c>
      <c r="X20" s="4">
        <v>61</v>
      </c>
      <c r="Y20" s="4">
        <v>19366</v>
      </c>
      <c r="Z20" s="4">
        <v>45</v>
      </c>
      <c r="AA20" s="5">
        <f>INDEX(tab_full!$1:$1048576,  MATCH($B20, tab_full!$C:$C, 0),MATCH(AA$1, tab_full!$1:$1, 0))</f>
        <v>48.560438566931602</v>
      </c>
      <c r="AB20" s="5">
        <f>INDEX(tab_full!$1:$1048576,  MATCH($B20, tab_full!$C:$C, 0),MATCH(AB$1, tab_full!$1:$1, 0))</f>
        <v>17.421857663003699</v>
      </c>
      <c r="AC20" s="5">
        <f>INDEX(tab_full!$1:$1048576,  MATCH($B20, tab_full!$C:$C, 0),MATCH(AC$1, tab_full!$1:$1, 0))</f>
        <v>14.24</v>
      </c>
      <c r="AD20" s="5">
        <f>INDEX(tab_full!$1:$1048576,  MATCH($B20, tab_full!$C:$C, 0),MATCH(AD$1, tab_full!$1:$1, 0))</f>
        <v>26.54</v>
      </c>
    </row>
    <row r="21" spans="1:30" x14ac:dyDescent="0.2">
      <c r="A21" s="1">
        <v>7</v>
      </c>
      <c r="B21" s="1" t="s">
        <v>88</v>
      </c>
      <c r="C21" s="1" t="s">
        <v>76</v>
      </c>
      <c r="D21" s="1">
        <v>0</v>
      </c>
      <c r="E21" s="1">
        <v>0</v>
      </c>
      <c r="F21" s="7">
        <v>-1.57644842475661</v>
      </c>
      <c r="G21" s="1">
        <v>13058</v>
      </c>
      <c r="H21" s="4">
        <v>93.215431274415593</v>
      </c>
      <c r="I21" s="35">
        <v>1.11079215705852</v>
      </c>
      <c r="J21" s="35">
        <v>8.3758720966514009</v>
      </c>
      <c r="K21" s="4">
        <v>561.75475654742797</v>
      </c>
      <c r="L21" s="4">
        <v>301.29937963806702</v>
      </c>
      <c r="M21" s="4">
        <v>23.059602274725499</v>
      </c>
      <c r="N21" s="4">
        <v>27.7</v>
      </c>
      <c r="O21" s="4">
        <v>0</v>
      </c>
      <c r="P21" s="4">
        <v>20.7</v>
      </c>
      <c r="Q21" s="4">
        <v>74.78</v>
      </c>
      <c r="R21" s="4">
        <v>83</v>
      </c>
      <c r="S21" s="4">
        <v>74</v>
      </c>
      <c r="T21" s="4">
        <v>82</v>
      </c>
      <c r="U21" s="4">
        <v>72</v>
      </c>
      <c r="V21" s="4">
        <v>64</v>
      </c>
      <c r="W21" s="4">
        <v>69</v>
      </c>
      <c r="X21" s="4">
        <v>61</v>
      </c>
      <c r="Y21" s="4">
        <v>12020</v>
      </c>
      <c r="Z21" s="4">
        <v>48</v>
      </c>
      <c r="AA21" s="5">
        <f>INDEX(tab_full!$1:$1048576,  MATCH($B21, tab_full!$C:$C, 0),MATCH(AA$1, tab_full!$1:$1, 0))</f>
        <v>50.004368283763696</v>
      </c>
      <c r="AB21" s="5">
        <f>INDEX(tab_full!$1:$1048576,  MATCH($B21, tab_full!$C:$C, 0),MATCH(AB$1, tab_full!$1:$1, 0))</f>
        <v>16.986383435467999</v>
      </c>
      <c r="AC21" s="5">
        <f>INDEX(tab_full!$1:$1048576,  MATCH($B21, tab_full!$C:$C, 0),MATCH(AC$1, tab_full!$1:$1, 0))</f>
        <v>15.72</v>
      </c>
      <c r="AD21" s="5">
        <f>INDEX(tab_full!$1:$1048576,  MATCH($B21, tab_full!$C:$C, 0),MATCH(AD$1, tab_full!$1:$1, 0))</f>
        <v>29.81</v>
      </c>
    </row>
    <row r="22" spans="1:30" x14ac:dyDescent="0.2">
      <c r="A22" s="1">
        <v>7</v>
      </c>
      <c r="B22" s="1" t="s">
        <v>89</v>
      </c>
      <c r="C22" s="1" t="s">
        <v>76</v>
      </c>
      <c r="D22" s="1">
        <v>0</v>
      </c>
      <c r="E22" s="1">
        <v>0</v>
      </c>
      <c r="F22" s="7">
        <v>-1.64559060339178</v>
      </c>
      <c r="G22" s="1">
        <v>26523</v>
      </c>
      <c r="H22" s="4">
        <v>93.207900459048105</v>
      </c>
      <c r="I22" s="35">
        <v>2.3816139164049299</v>
      </c>
      <c r="J22" s="35">
        <v>1.70935008456149</v>
      </c>
      <c r="K22" s="4">
        <v>412.22819402306402</v>
      </c>
      <c r="L22" s="4">
        <v>241.31103995434401</v>
      </c>
      <c r="M22" s="4">
        <v>35.832260269733503</v>
      </c>
      <c r="N22" s="4">
        <v>21</v>
      </c>
      <c r="O22" s="4">
        <v>53.8</v>
      </c>
      <c r="P22" s="4">
        <v>16.399999999999999</v>
      </c>
      <c r="Q22" s="4">
        <v>67.23</v>
      </c>
      <c r="R22" s="4">
        <v>112</v>
      </c>
      <c r="S22" s="4">
        <v>118</v>
      </c>
      <c r="T22" s="4">
        <v>118</v>
      </c>
      <c r="U22" s="4">
        <v>122</v>
      </c>
      <c r="V22" s="4">
        <v>122</v>
      </c>
      <c r="W22" s="4">
        <v>113</v>
      </c>
      <c r="X22" s="4">
        <v>113</v>
      </c>
      <c r="Y22" s="4">
        <v>27132</v>
      </c>
      <c r="Z22" s="4">
        <v>74</v>
      </c>
      <c r="AA22" s="5">
        <f>INDEX(tab_full!$1:$1048576,  MATCH($B22, tab_full!$C:$C, 0),MATCH(AA$1, tab_full!$1:$1, 0))</f>
        <v>51.329427397922203</v>
      </c>
      <c r="AB22" s="5">
        <f>INDEX(tab_full!$1:$1048576,  MATCH($B22, tab_full!$C:$C, 0),MATCH(AB$1, tab_full!$1:$1, 0))</f>
        <v>15.2675767093501</v>
      </c>
      <c r="AC22" s="5">
        <f>INDEX(tab_full!$1:$1048576,  MATCH($B22, tab_full!$C:$C, 0),MATCH(AC$1, tab_full!$1:$1, 0))</f>
        <v>13.94</v>
      </c>
      <c r="AD22" s="5">
        <f>INDEX(tab_full!$1:$1048576,  MATCH($B22, tab_full!$C:$C, 0),MATCH(AD$1, tab_full!$1:$1, 0))</f>
        <v>24.27</v>
      </c>
    </row>
    <row r="23" spans="1:30" x14ac:dyDescent="0.2">
      <c r="A23" s="1">
        <v>7</v>
      </c>
      <c r="B23" s="1" t="s">
        <v>90</v>
      </c>
      <c r="C23" s="1" t="s">
        <v>76</v>
      </c>
      <c r="D23" s="1">
        <v>0</v>
      </c>
      <c r="E23" s="1">
        <v>0</v>
      </c>
      <c r="F23" s="7">
        <v>-1.4308716337198699</v>
      </c>
      <c r="G23" s="1">
        <v>13219</v>
      </c>
      <c r="H23" s="4">
        <v>92.569173663071894</v>
      </c>
      <c r="I23" s="35">
        <v>5.5093031697521102</v>
      </c>
      <c r="J23" s="35">
        <v>6.7270875048301502</v>
      </c>
      <c r="K23" s="4">
        <v>393.45247034089198</v>
      </c>
      <c r="L23" s="4">
        <v>210.42096194684001</v>
      </c>
      <c r="M23" s="4">
        <v>28.290889112116901</v>
      </c>
      <c r="N23" s="4">
        <v>20.5</v>
      </c>
      <c r="O23" s="4">
        <v>54.2</v>
      </c>
      <c r="P23" s="4">
        <v>18.399999999999999</v>
      </c>
      <c r="Q23" s="4">
        <v>57.39</v>
      </c>
      <c r="R23" s="4">
        <v>57</v>
      </c>
      <c r="S23" s="4">
        <v>52</v>
      </c>
      <c r="T23" s="4">
        <v>56</v>
      </c>
      <c r="U23" s="4">
        <v>50</v>
      </c>
      <c r="V23" s="4">
        <v>45</v>
      </c>
      <c r="W23" s="4">
        <v>54</v>
      </c>
      <c r="X23" s="4">
        <v>43</v>
      </c>
      <c r="Y23" s="4">
        <v>12223</v>
      </c>
      <c r="Z23" s="4">
        <v>34</v>
      </c>
      <c r="AA23" s="5">
        <f>INDEX(tab_full!$1:$1048576,  MATCH($B23, tab_full!$C:$C, 0),MATCH(AA$1, tab_full!$1:$1, 0))</f>
        <v>48.666877437032397</v>
      </c>
      <c r="AB23" s="5">
        <f>INDEX(tab_full!$1:$1048576,  MATCH($B23, tab_full!$C:$C, 0),MATCH(AB$1, tab_full!$1:$1, 0))</f>
        <v>17.1086989613705</v>
      </c>
      <c r="AC23" s="5">
        <f>INDEX(tab_full!$1:$1048576,  MATCH($B23, tab_full!$C:$C, 0),MATCH(AC$1, tab_full!$1:$1, 0))</f>
        <v>15.03</v>
      </c>
      <c r="AD23" s="5">
        <f>INDEX(tab_full!$1:$1048576,  MATCH($B23, tab_full!$C:$C, 0),MATCH(AD$1, tab_full!$1:$1, 0))</f>
        <v>27.76</v>
      </c>
    </row>
    <row r="24" spans="1:30" x14ac:dyDescent="0.2">
      <c r="A24" s="1">
        <v>7</v>
      </c>
      <c r="B24" s="1" t="s">
        <v>92</v>
      </c>
      <c r="C24" s="1" t="s">
        <v>91</v>
      </c>
      <c r="D24" s="1">
        <v>0</v>
      </c>
      <c r="E24" s="1">
        <v>0</v>
      </c>
      <c r="F24" s="7">
        <v>-1.3573169865996499</v>
      </c>
      <c r="G24" s="1">
        <v>47891</v>
      </c>
      <c r="H24" s="4">
        <v>93.311446541739002</v>
      </c>
      <c r="I24" s="35">
        <v>5.6678144719015204</v>
      </c>
      <c r="J24" s="35">
        <v>5.5538302454073598</v>
      </c>
      <c r="K24" s="4">
        <v>394.28434661751101</v>
      </c>
      <c r="L24" s="4">
        <v>187.06471861038199</v>
      </c>
      <c r="M24" s="4">
        <v>30.290900439239199</v>
      </c>
      <c r="N24" s="4">
        <v>22.5</v>
      </c>
      <c r="O24" s="4">
        <v>45.4</v>
      </c>
      <c r="P24" s="4">
        <v>14.6</v>
      </c>
      <c r="Q24" s="4">
        <v>69.62</v>
      </c>
      <c r="R24" s="4">
        <v>186</v>
      </c>
      <c r="S24" s="4">
        <v>193</v>
      </c>
      <c r="T24" s="4">
        <v>187</v>
      </c>
      <c r="U24" s="4">
        <v>152</v>
      </c>
      <c r="V24" s="4">
        <v>161</v>
      </c>
      <c r="W24" s="4">
        <v>156</v>
      </c>
      <c r="X24" s="4">
        <v>132</v>
      </c>
      <c r="Y24" s="4">
        <v>45407</v>
      </c>
      <c r="Z24" s="4">
        <v>85</v>
      </c>
      <c r="AA24" s="5">
        <f>INDEX(tab_full!$1:$1048576,  MATCH($B24, tab_full!$C:$C, 0),MATCH(AA$1, tab_full!$1:$1, 0))</f>
        <v>48.896503004883598</v>
      </c>
      <c r="AB24" s="5">
        <f>INDEX(tab_full!$1:$1048576,  MATCH($B24, tab_full!$C:$C, 0),MATCH(AB$1, tab_full!$1:$1, 0))</f>
        <v>18.151476163987098</v>
      </c>
      <c r="AC24" s="5">
        <f>INDEX(tab_full!$1:$1048576,  MATCH($B24, tab_full!$C:$C, 0),MATCH(AC$1, tab_full!$1:$1, 0))</f>
        <v>14.66</v>
      </c>
      <c r="AD24" s="5">
        <f>INDEX(tab_full!$1:$1048576,  MATCH($B24, tab_full!$C:$C, 0),MATCH(AD$1, tab_full!$1:$1, 0))</f>
        <v>22.87</v>
      </c>
    </row>
    <row r="25" spans="1:30" x14ac:dyDescent="0.2">
      <c r="A25" s="1">
        <v>7</v>
      </c>
      <c r="B25" s="1" t="s">
        <v>94</v>
      </c>
      <c r="C25" s="1" t="s">
        <v>93</v>
      </c>
      <c r="D25" s="1">
        <v>0</v>
      </c>
      <c r="E25" s="1">
        <v>0</v>
      </c>
      <c r="F25" s="7">
        <v>-1.34701562280905</v>
      </c>
      <c r="G25" s="1">
        <v>145852</v>
      </c>
      <c r="H25" s="4">
        <v>78.941230105700896</v>
      </c>
      <c r="I25" s="35">
        <v>18.4378361949605</v>
      </c>
      <c r="J25" s="35">
        <v>3.7746703781786302</v>
      </c>
      <c r="K25" s="4">
        <v>368.08275077622199</v>
      </c>
      <c r="L25" s="4">
        <v>192.66711069909999</v>
      </c>
      <c r="M25" s="4">
        <v>21.499297340663102</v>
      </c>
      <c r="N25" s="4">
        <v>19.600000000000001</v>
      </c>
      <c r="O25" s="4">
        <v>77</v>
      </c>
      <c r="P25" s="4">
        <v>12.7</v>
      </c>
      <c r="Q25" s="4">
        <v>60.34</v>
      </c>
      <c r="R25" s="4">
        <v>566</v>
      </c>
      <c r="S25" s="4">
        <v>501</v>
      </c>
      <c r="T25" s="4">
        <v>532</v>
      </c>
      <c r="U25" s="4">
        <v>456</v>
      </c>
      <c r="V25" s="4">
        <v>435</v>
      </c>
      <c r="W25" s="4">
        <v>490</v>
      </c>
      <c r="X25" s="4">
        <v>325</v>
      </c>
      <c r="Y25" s="4">
        <v>117674</v>
      </c>
      <c r="Z25" s="4">
        <v>264</v>
      </c>
      <c r="AA25" s="5">
        <f>INDEX(tab_full!$1:$1048576,  MATCH($B25, tab_full!$C:$C, 0),MATCH(AA$1, tab_full!$1:$1, 0))</f>
        <v>48.609061079235403</v>
      </c>
      <c r="AB25" s="5">
        <f>INDEX(tab_full!$1:$1048576,  MATCH($B25, tab_full!$C:$C, 0),MATCH(AB$1, tab_full!$1:$1, 0))</f>
        <v>17.618313042641901</v>
      </c>
      <c r="AC25" s="5">
        <f>INDEX(tab_full!$1:$1048576,  MATCH($B25, tab_full!$C:$C, 0),MATCH(AC$1, tab_full!$1:$1, 0))</f>
        <v>13.57</v>
      </c>
      <c r="AD25" s="5">
        <f>INDEX(tab_full!$1:$1048576,  MATCH($B25, tab_full!$C:$C, 0),MATCH(AD$1, tab_full!$1:$1, 0))</f>
        <v>20.78</v>
      </c>
    </row>
    <row r="26" spans="1:30" x14ac:dyDescent="0.2">
      <c r="A26" s="16">
        <v>7</v>
      </c>
      <c r="B26" s="16" t="s">
        <v>96</v>
      </c>
      <c r="C26" s="16" t="s">
        <v>95</v>
      </c>
      <c r="D26" s="16">
        <v>0</v>
      </c>
      <c r="E26" s="16">
        <v>0</v>
      </c>
      <c r="F26" s="17">
        <v>-1.46879628529173</v>
      </c>
      <c r="G26" s="16">
        <v>202667</v>
      </c>
      <c r="H26" s="18">
        <v>80.429033521261204</v>
      </c>
      <c r="I26" s="37">
        <v>12.7722138480162</v>
      </c>
      <c r="J26" s="37">
        <v>24.4852545430813</v>
      </c>
      <c r="K26" s="18">
        <v>321.69380958185002</v>
      </c>
      <c r="L26" s="18">
        <v>177.081119557102</v>
      </c>
      <c r="M26" s="18">
        <v>17.7783492134201</v>
      </c>
      <c r="N26" s="18">
        <v>24.6</v>
      </c>
      <c r="O26" s="18">
        <v>77.5</v>
      </c>
      <c r="P26" s="18">
        <v>11.8</v>
      </c>
      <c r="Q26" s="18">
        <v>67.31</v>
      </c>
      <c r="R26" s="18">
        <v>678</v>
      </c>
      <c r="S26" s="18">
        <v>618</v>
      </c>
      <c r="T26" s="18">
        <v>644</v>
      </c>
      <c r="U26" s="18">
        <v>597</v>
      </c>
      <c r="V26" s="18">
        <v>563</v>
      </c>
      <c r="W26" s="18">
        <v>615</v>
      </c>
      <c r="X26" s="18">
        <v>361</v>
      </c>
      <c r="Y26" s="18">
        <v>113397</v>
      </c>
      <c r="Z26" s="18">
        <v>348</v>
      </c>
      <c r="AA26" s="5">
        <f>INDEX(tab_full!$1:$1048576,  MATCH($B26, tab_full!$C:$C, 0),MATCH(AA$1, tab_full!$1:$1, 0))</f>
        <v>50.479475446887598</v>
      </c>
      <c r="AB26" s="5">
        <f>INDEX(tab_full!$1:$1048576,  MATCH($B26, tab_full!$C:$C, 0),MATCH(AB$1, tab_full!$1:$1, 0))</f>
        <v>15.497615586394099</v>
      </c>
      <c r="AC26" s="5">
        <f>INDEX(tab_full!$1:$1048576,  MATCH($B26, tab_full!$C:$C, 0),MATCH(AC$1, tab_full!$1:$1, 0))</f>
        <v>14.96</v>
      </c>
      <c r="AD26" s="5">
        <f>INDEX(tab_full!$1:$1048576,  MATCH($B26, tab_full!$C:$C, 0),MATCH(AD$1, tab_full!$1:$1, 0))</f>
        <v>18.079999999999998</v>
      </c>
    </row>
    <row r="27" spans="1:30" x14ac:dyDescent="0.2">
      <c r="J2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B750-4A12-9848-812D-51B725BC5E62}">
  <dimension ref="A1:N26"/>
  <sheetViews>
    <sheetView workbookViewId="0">
      <selection activeCell="K29" sqref="K29"/>
    </sheetView>
  </sheetViews>
  <sheetFormatPr baseColWidth="10" defaultRowHeight="16" x14ac:dyDescent="0.2"/>
  <cols>
    <col min="3" max="3" width="13" bestFit="1" customWidth="1"/>
    <col min="4" max="4" width="5.1640625" bestFit="1" customWidth="1"/>
    <col min="5" max="5" width="2.1640625" bestFit="1" customWidth="1"/>
    <col min="7" max="8" width="0" hidden="1" customWidth="1"/>
    <col min="9" max="9" width="4.1640625" bestFit="1" customWidth="1"/>
    <col min="10" max="10" width="5.83203125" bestFit="1" customWidth="1"/>
    <col min="11" max="11" width="6.33203125" bestFit="1" customWidth="1"/>
    <col min="12" max="12" width="9" bestFit="1" customWidth="1"/>
    <col min="13" max="13" width="9.33203125" bestFit="1" customWidth="1"/>
  </cols>
  <sheetData>
    <row r="1" spans="1:14" x14ac:dyDescent="0.2">
      <c r="A1" s="3" t="s">
        <v>101</v>
      </c>
      <c r="B1" s="3" t="s">
        <v>60</v>
      </c>
      <c r="C1" s="3" t="s">
        <v>59</v>
      </c>
      <c r="D1" s="3" t="s">
        <v>106</v>
      </c>
      <c r="E1" s="3" t="s">
        <v>2</v>
      </c>
      <c r="F1" s="3" t="s">
        <v>4</v>
      </c>
      <c r="G1" s="3" t="s">
        <v>51</v>
      </c>
      <c r="H1" s="3" t="s">
        <v>52</v>
      </c>
      <c r="I1" s="3" t="s">
        <v>107</v>
      </c>
      <c r="J1" s="3" t="s">
        <v>110</v>
      </c>
      <c r="K1" s="3" t="s">
        <v>108</v>
      </c>
      <c r="L1" s="3" t="s">
        <v>109</v>
      </c>
      <c r="M1" s="3" t="s">
        <v>111</v>
      </c>
    </row>
    <row r="2" spans="1:14" x14ac:dyDescent="0.2">
      <c r="A2" s="33">
        <v>1</v>
      </c>
      <c r="B2" s="13" t="s">
        <v>98</v>
      </c>
      <c r="C2" s="13" t="s">
        <v>97</v>
      </c>
      <c r="D2" s="13">
        <v>1</v>
      </c>
      <c r="E2" s="13">
        <v>0</v>
      </c>
      <c r="F2" s="13">
        <v>494801</v>
      </c>
      <c r="G2" s="15">
        <v>1697</v>
      </c>
      <c r="H2" s="15">
        <v>1469</v>
      </c>
      <c r="I2" s="15">
        <v>893</v>
      </c>
      <c r="J2" s="15">
        <v>830.87811144152897</v>
      </c>
      <c r="K2" s="28">
        <v>5.3629999214715299E-2</v>
      </c>
      <c r="L2" s="24">
        <v>507191.18208775402</v>
      </c>
      <c r="M2" s="21">
        <f>518298124129.137</f>
        <v>518298124129.13702</v>
      </c>
      <c r="N2" s="5">
        <f>M2/1000000000</f>
        <v>518.29812412913702</v>
      </c>
    </row>
    <row r="3" spans="1:14" x14ac:dyDescent="0.2">
      <c r="A3" s="31"/>
      <c r="B3" s="13" t="s">
        <v>94</v>
      </c>
      <c r="C3" s="13" t="s">
        <v>69</v>
      </c>
      <c r="D3" s="13">
        <v>0</v>
      </c>
      <c r="E3" s="13">
        <v>0</v>
      </c>
      <c r="F3" s="13">
        <v>261160</v>
      </c>
      <c r="G3" s="15">
        <v>916</v>
      </c>
      <c r="H3" s="15">
        <v>779</v>
      </c>
      <c r="I3" s="15">
        <v>414</v>
      </c>
      <c r="J3" s="15">
        <v>428.813674115445</v>
      </c>
      <c r="K3" s="28">
        <v>-5.3629999214715299E-2</v>
      </c>
      <c r="L3" s="24">
        <v>278923.139206319</v>
      </c>
      <c r="M3" s="21">
        <v>-302202385113.76801</v>
      </c>
      <c r="N3" s="5">
        <f t="shared" ref="N3:N26" si="0">M3/1000000000</f>
        <v>-302.202385113768</v>
      </c>
    </row>
    <row r="4" spans="1:14" x14ac:dyDescent="0.2">
      <c r="A4" s="31">
        <v>2</v>
      </c>
      <c r="B4" s="13" t="s">
        <v>99</v>
      </c>
      <c r="C4" s="13" t="s">
        <v>61</v>
      </c>
      <c r="D4" s="13">
        <v>1</v>
      </c>
      <c r="E4" s="13">
        <v>0</v>
      </c>
      <c r="F4" s="13">
        <v>158490</v>
      </c>
      <c r="G4" s="15">
        <v>690</v>
      </c>
      <c r="H4" s="15">
        <v>605</v>
      </c>
      <c r="I4" s="15">
        <v>362</v>
      </c>
      <c r="J4" s="15">
        <v>347.46372343792001</v>
      </c>
      <c r="K4" s="28">
        <v>6.3551047891477794E-2</v>
      </c>
      <c r="L4" s="24">
        <v>163236.37218898599</v>
      </c>
      <c r="M4" s="21">
        <v>276249235160.14099</v>
      </c>
      <c r="N4" s="5">
        <f t="shared" si="0"/>
        <v>276.24923516014098</v>
      </c>
    </row>
    <row r="5" spans="1:14" x14ac:dyDescent="0.2">
      <c r="A5" s="31"/>
      <c r="B5" s="13" t="s">
        <v>100</v>
      </c>
      <c r="C5" s="13" t="s">
        <v>76</v>
      </c>
      <c r="D5" s="13">
        <v>0</v>
      </c>
      <c r="E5" s="13">
        <v>0</v>
      </c>
      <c r="F5" s="13">
        <v>208906</v>
      </c>
      <c r="G5" s="15">
        <v>1137</v>
      </c>
      <c r="H5" s="15">
        <v>1080</v>
      </c>
      <c r="I5" s="15">
        <v>621</v>
      </c>
      <c r="J5" s="15">
        <v>676.84969530249396</v>
      </c>
      <c r="K5" s="28">
        <v>-6.3551047891477794E-2</v>
      </c>
      <c r="L5" s="24">
        <v>194157.13503728999</v>
      </c>
      <c r="M5" s="21">
        <v>-310747806562.495</v>
      </c>
      <c r="N5" s="5">
        <f t="shared" si="0"/>
        <v>-310.74780656249499</v>
      </c>
    </row>
    <row r="6" spans="1:14" x14ac:dyDescent="0.2">
      <c r="A6" s="34">
        <v>3</v>
      </c>
      <c r="B6" s="1" t="s">
        <v>82</v>
      </c>
      <c r="C6" s="1" t="s">
        <v>81</v>
      </c>
      <c r="D6" s="1">
        <v>1</v>
      </c>
      <c r="E6" s="1">
        <v>1</v>
      </c>
      <c r="F6" s="1">
        <v>5812</v>
      </c>
      <c r="G6" s="4">
        <v>47</v>
      </c>
      <c r="H6" s="4">
        <v>39</v>
      </c>
      <c r="I6" s="4">
        <v>22</v>
      </c>
      <c r="J6" s="4">
        <v>21.659817169015898</v>
      </c>
      <c r="K6" s="29">
        <v>1.9204278672935199E-3</v>
      </c>
      <c r="L6" s="25">
        <v>6421.9556460630902</v>
      </c>
      <c r="M6" s="22">
        <v>1673450216.7161</v>
      </c>
      <c r="N6" s="8">
        <f t="shared" si="0"/>
        <v>1.6734502167161001</v>
      </c>
    </row>
    <row r="7" spans="1:14" x14ac:dyDescent="0.2">
      <c r="A7" s="34"/>
      <c r="B7" s="1" t="s">
        <v>84</v>
      </c>
      <c r="C7" s="1" t="s">
        <v>83</v>
      </c>
      <c r="D7" s="1">
        <v>0</v>
      </c>
      <c r="E7" s="1">
        <v>0</v>
      </c>
      <c r="F7" s="1">
        <v>4206</v>
      </c>
      <c r="G7" s="4">
        <v>32</v>
      </c>
      <c r="H7" s="4">
        <v>26</v>
      </c>
      <c r="I7" s="4">
        <v>16</v>
      </c>
      <c r="J7" s="4">
        <v>15.813214088307699</v>
      </c>
      <c r="K7" s="29">
        <v>-1.9204278672935199E-3</v>
      </c>
      <c r="L7" s="25">
        <v>4785.8215446026497</v>
      </c>
      <c r="M7" s="22">
        <v>1193463636.2030799</v>
      </c>
      <c r="N7" s="8">
        <f t="shared" si="0"/>
        <v>1.1934636362030799</v>
      </c>
    </row>
    <row r="8" spans="1:14" x14ac:dyDescent="0.2">
      <c r="A8" s="34">
        <v>4</v>
      </c>
      <c r="B8" s="1" t="s">
        <v>103</v>
      </c>
      <c r="C8" s="1" t="s">
        <v>102</v>
      </c>
      <c r="D8" s="1">
        <v>0</v>
      </c>
      <c r="E8" s="1">
        <v>1</v>
      </c>
      <c r="F8" s="1">
        <v>11686</v>
      </c>
      <c r="G8" s="4">
        <v>58</v>
      </c>
      <c r="H8" s="4">
        <v>53</v>
      </c>
      <c r="I8" s="4">
        <v>37</v>
      </c>
      <c r="J8" s="4">
        <v>39.296667378153899</v>
      </c>
      <c r="K8" s="29">
        <v>5.3590289103498501E-2</v>
      </c>
      <c r="L8" s="25">
        <v>25130.973033864801</v>
      </c>
      <c r="M8" s="22">
        <v>12303540620.856199</v>
      </c>
      <c r="N8" s="27">
        <f t="shared" si="0"/>
        <v>12.3035406208562</v>
      </c>
    </row>
    <row r="9" spans="1:14" x14ac:dyDescent="0.2">
      <c r="A9" s="34"/>
      <c r="B9" s="1" t="s">
        <v>105</v>
      </c>
      <c r="C9" s="1" t="s">
        <v>104</v>
      </c>
      <c r="D9" s="1">
        <v>1</v>
      </c>
      <c r="E9" s="1">
        <v>1</v>
      </c>
      <c r="F9" s="1">
        <v>22684</v>
      </c>
      <c r="G9" s="4">
        <v>93</v>
      </c>
      <c r="H9" s="4">
        <v>74</v>
      </c>
      <c r="I9" s="4">
        <v>54</v>
      </c>
      <c r="J9" s="4">
        <v>29.971716691798601</v>
      </c>
      <c r="K9" s="29">
        <v>-5.3590289103498501E-2</v>
      </c>
      <c r="L9" s="25">
        <v>12495.8722418493</v>
      </c>
      <c r="M9" s="22">
        <v>-9897257371.16082</v>
      </c>
      <c r="N9" s="8">
        <f t="shared" si="0"/>
        <v>-9.8972573711608192</v>
      </c>
    </row>
    <row r="10" spans="1:14" x14ac:dyDescent="0.2">
      <c r="A10" s="34">
        <v>5</v>
      </c>
      <c r="B10" s="1" t="s">
        <v>75</v>
      </c>
      <c r="C10" s="1" t="s">
        <v>63</v>
      </c>
      <c r="D10" s="1">
        <v>1</v>
      </c>
      <c r="E10" s="1">
        <v>1</v>
      </c>
      <c r="F10" s="1">
        <v>6685</v>
      </c>
      <c r="G10" s="4">
        <v>13</v>
      </c>
      <c r="H10" s="4">
        <v>13</v>
      </c>
      <c r="I10" s="4" t="s">
        <v>58</v>
      </c>
      <c r="J10" s="4">
        <v>0</v>
      </c>
      <c r="K10" s="29">
        <v>0.26154154117513101</v>
      </c>
      <c r="L10" s="25">
        <v>7864.54897533442</v>
      </c>
      <c r="M10" s="22">
        <v>20240659948.980999</v>
      </c>
      <c r="N10" s="27">
        <f t="shared" si="0"/>
        <v>20.240659948980998</v>
      </c>
    </row>
    <row r="11" spans="1:14" x14ac:dyDescent="0.2">
      <c r="A11" s="34"/>
      <c r="B11" s="1" t="s">
        <v>77</v>
      </c>
      <c r="C11" s="1" t="s">
        <v>76</v>
      </c>
      <c r="D11" s="1">
        <v>0</v>
      </c>
      <c r="E11" s="1">
        <v>0</v>
      </c>
      <c r="F11" s="1">
        <v>10413</v>
      </c>
      <c r="G11" s="4">
        <v>40</v>
      </c>
      <c r="H11" s="4">
        <v>32</v>
      </c>
      <c r="I11" s="4">
        <v>14</v>
      </c>
      <c r="J11" s="4">
        <v>23.621100745904499</v>
      </c>
      <c r="K11" s="29">
        <v>-0.26154154117513101</v>
      </c>
      <c r="L11" s="25">
        <v>10689.313445727401</v>
      </c>
      <c r="M11" s="22">
        <v>-27480443035.425598</v>
      </c>
      <c r="N11" s="27">
        <f t="shared" si="0"/>
        <v>-27.480443035425598</v>
      </c>
    </row>
    <row r="12" spans="1:14" x14ac:dyDescent="0.2">
      <c r="A12" s="34">
        <v>6</v>
      </c>
      <c r="B12" s="1" t="s">
        <v>62</v>
      </c>
      <c r="C12" s="1" t="s">
        <v>61</v>
      </c>
      <c r="D12" s="1">
        <v>1</v>
      </c>
      <c r="E12" s="1">
        <v>0</v>
      </c>
      <c r="F12" s="1">
        <v>39277</v>
      </c>
      <c r="G12" s="4">
        <v>168</v>
      </c>
      <c r="H12" s="4">
        <v>146</v>
      </c>
      <c r="I12" s="4">
        <v>87</v>
      </c>
      <c r="J12" s="4">
        <v>87.154173773567905</v>
      </c>
      <c r="K12" s="29">
        <v>3.7831168573208597E-2</v>
      </c>
      <c r="L12" s="25">
        <v>40613.675654966202</v>
      </c>
      <c r="M12" s="22">
        <v>12493509078.788099</v>
      </c>
      <c r="N12" s="27">
        <f t="shared" si="0"/>
        <v>12.493509078788099</v>
      </c>
    </row>
    <row r="13" spans="1:14" x14ac:dyDescent="0.2">
      <c r="A13" s="34"/>
      <c r="B13" s="1" t="s">
        <v>64</v>
      </c>
      <c r="C13" s="1" t="s">
        <v>63</v>
      </c>
      <c r="D13" s="1">
        <v>1</v>
      </c>
      <c r="E13" s="1">
        <v>0</v>
      </c>
      <c r="F13" s="1">
        <v>55473</v>
      </c>
      <c r="G13" s="4">
        <v>174</v>
      </c>
      <c r="H13" s="4">
        <v>146</v>
      </c>
      <c r="I13" s="4">
        <v>91</v>
      </c>
      <c r="J13" s="4">
        <v>84.230886594265698</v>
      </c>
      <c r="K13" s="29">
        <v>0.116899540946748</v>
      </c>
      <c r="L13" s="25">
        <v>58139.619110245403</v>
      </c>
      <c r="M13" s="22">
        <v>141276759370.526</v>
      </c>
      <c r="N13" s="5">
        <f t="shared" si="0"/>
        <v>141.27675937052601</v>
      </c>
    </row>
    <row r="14" spans="1:14" x14ac:dyDescent="0.2">
      <c r="A14" s="34"/>
      <c r="B14" s="1" t="s">
        <v>66</v>
      </c>
      <c r="C14" s="1" t="s">
        <v>65</v>
      </c>
      <c r="D14" s="1">
        <v>1</v>
      </c>
      <c r="E14" s="1">
        <v>0</v>
      </c>
      <c r="F14" s="1">
        <v>241245</v>
      </c>
      <c r="G14" s="4">
        <v>1273</v>
      </c>
      <c r="H14" s="4">
        <v>1067</v>
      </c>
      <c r="I14" s="4">
        <v>637</v>
      </c>
      <c r="J14" s="4">
        <v>599.41400793536195</v>
      </c>
      <c r="K14" s="29">
        <v>0.10041884360837799</v>
      </c>
      <c r="L14" s="25">
        <v>258127.134785225</v>
      </c>
      <c r="M14" s="22">
        <v>545600740170.70398</v>
      </c>
      <c r="N14" s="5">
        <f t="shared" si="0"/>
        <v>545.60074017070394</v>
      </c>
    </row>
    <row r="15" spans="1:14" x14ac:dyDescent="0.2">
      <c r="A15" s="34"/>
      <c r="B15" s="1" t="s">
        <v>68</v>
      </c>
      <c r="C15" s="1" t="s">
        <v>67</v>
      </c>
      <c r="D15" s="1">
        <v>1</v>
      </c>
      <c r="E15" s="1">
        <v>0</v>
      </c>
      <c r="F15" s="1">
        <v>20657</v>
      </c>
      <c r="G15" s="4">
        <v>58</v>
      </c>
      <c r="H15" s="4">
        <v>48</v>
      </c>
      <c r="I15" s="4">
        <v>26</v>
      </c>
      <c r="J15" s="4">
        <v>28.722023502351799</v>
      </c>
      <c r="K15" s="29">
        <v>-5.9965947312069202E-2</v>
      </c>
      <c r="L15" s="25">
        <v>21977.516044605301</v>
      </c>
      <c r="M15" s="22">
        <v>-30424833782.318501</v>
      </c>
      <c r="N15" s="27">
        <f t="shared" si="0"/>
        <v>-30.424833782318501</v>
      </c>
    </row>
    <row r="16" spans="1:14" x14ac:dyDescent="0.2">
      <c r="A16" s="34"/>
      <c r="B16" s="1" t="s">
        <v>72</v>
      </c>
      <c r="C16" s="1" t="s">
        <v>71</v>
      </c>
      <c r="D16" s="1">
        <v>1</v>
      </c>
      <c r="E16" s="1">
        <v>0</v>
      </c>
      <c r="F16" s="1">
        <v>101254</v>
      </c>
      <c r="G16" s="4">
        <v>328</v>
      </c>
      <c r="H16" s="4">
        <v>265</v>
      </c>
      <c r="I16" s="4">
        <v>145</v>
      </c>
      <c r="J16" s="4">
        <v>165.088251016638</v>
      </c>
      <c r="K16" s="29">
        <v>-9.0144730567960199E-2</v>
      </c>
      <c r="L16" s="25">
        <v>111384.71851258499</v>
      </c>
      <c r="M16" s="22">
        <v>-212303540599.59399</v>
      </c>
      <c r="N16" s="5">
        <f t="shared" si="0"/>
        <v>-212.30354059959399</v>
      </c>
    </row>
    <row r="17" spans="1:14" x14ac:dyDescent="0.2">
      <c r="A17" s="34"/>
      <c r="B17" s="1" t="s">
        <v>74</v>
      </c>
      <c r="C17" s="1" t="s">
        <v>73</v>
      </c>
      <c r="D17" s="1">
        <v>1</v>
      </c>
      <c r="E17" s="1">
        <v>1</v>
      </c>
      <c r="F17" s="1">
        <v>29822</v>
      </c>
      <c r="G17" s="4">
        <v>112</v>
      </c>
      <c r="H17" s="4">
        <v>84</v>
      </c>
      <c r="I17" s="4">
        <v>49</v>
      </c>
      <c r="J17" s="4">
        <v>56.194211375987898</v>
      </c>
      <c r="K17" s="29">
        <v>-9.7391740482278499E-2</v>
      </c>
      <c r="L17" s="25">
        <v>34303.167671699201</v>
      </c>
      <c r="M17" s="22">
        <v>-73960283133.951202</v>
      </c>
      <c r="N17" s="27">
        <f t="shared" si="0"/>
        <v>-73.960283133951208</v>
      </c>
    </row>
    <row r="18" spans="1:14" x14ac:dyDescent="0.2">
      <c r="A18" s="34"/>
      <c r="B18" s="1" t="s">
        <v>70</v>
      </c>
      <c r="C18" s="1" t="s">
        <v>69</v>
      </c>
      <c r="D18" s="1">
        <v>0</v>
      </c>
      <c r="E18" s="1">
        <v>0</v>
      </c>
      <c r="F18" s="1">
        <v>209911</v>
      </c>
      <c r="G18" s="4">
        <v>703</v>
      </c>
      <c r="H18" s="4">
        <v>600</v>
      </c>
      <c r="I18" s="4">
        <v>325</v>
      </c>
      <c r="J18" s="4">
        <v>340.72443077055698</v>
      </c>
      <c r="K18" s="29">
        <v>-7.6471347660270602E-3</v>
      </c>
      <c r="L18" s="25">
        <v>216786.92565474601</v>
      </c>
      <c r="M18" s="22">
        <v>6027137212.1640596</v>
      </c>
      <c r="N18" s="8">
        <f t="shared" si="0"/>
        <v>6.0271372121640594</v>
      </c>
    </row>
    <row r="19" spans="1:14" x14ac:dyDescent="0.2">
      <c r="A19" s="31">
        <v>7</v>
      </c>
      <c r="B19" s="13" t="s">
        <v>86</v>
      </c>
      <c r="C19" s="13" t="s">
        <v>85</v>
      </c>
      <c r="D19" s="13">
        <v>1</v>
      </c>
      <c r="E19" s="13">
        <v>0</v>
      </c>
      <c r="F19" s="13">
        <v>35354</v>
      </c>
      <c r="G19" s="15">
        <v>156</v>
      </c>
      <c r="H19" s="15">
        <v>133</v>
      </c>
      <c r="I19" s="15">
        <v>86</v>
      </c>
      <c r="J19" s="15">
        <v>95.375410439843407</v>
      </c>
      <c r="K19" s="28">
        <v>-0.15645605981820301</v>
      </c>
      <c r="L19" s="24">
        <v>36883.267942525999</v>
      </c>
      <c r="M19" s="21">
        <v>-93066101432.235001</v>
      </c>
      <c r="N19" s="27">
        <f t="shared" si="0"/>
        <v>-93.066101432235001</v>
      </c>
    </row>
    <row r="20" spans="1:14" x14ac:dyDescent="0.2">
      <c r="A20" s="31"/>
      <c r="B20" s="13" t="s">
        <v>87</v>
      </c>
      <c r="C20" s="13" t="s">
        <v>76</v>
      </c>
      <c r="D20" s="13">
        <v>0</v>
      </c>
      <c r="E20" s="13">
        <v>0</v>
      </c>
      <c r="F20" s="13">
        <v>18457</v>
      </c>
      <c r="G20" s="15">
        <v>90</v>
      </c>
      <c r="H20" s="15">
        <v>67</v>
      </c>
      <c r="I20" s="15">
        <v>45</v>
      </c>
      <c r="J20" s="15">
        <v>40.780262470449401</v>
      </c>
      <c r="K20" s="28">
        <v>4.5481725346269403E-2</v>
      </c>
      <c r="L20" s="24">
        <v>20189.808977904599</v>
      </c>
      <c r="M20" s="21">
        <v>8969443547.6103706</v>
      </c>
      <c r="N20" s="8">
        <f t="shared" si="0"/>
        <v>8.9694435476103713</v>
      </c>
    </row>
    <row r="21" spans="1:14" x14ac:dyDescent="0.2">
      <c r="A21" s="31"/>
      <c r="B21" s="13" t="s">
        <v>88</v>
      </c>
      <c r="C21" s="13" t="s">
        <v>76</v>
      </c>
      <c r="D21" s="13">
        <v>0</v>
      </c>
      <c r="E21" s="13">
        <v>0</v>
      </c>
      <c r="F21" s="13">
        <v>13058</v>
      </c>
      <c r="G21" s="15">
        <v>82</v>
      </c>
      <c r="H21" s="15">
        <v>72</v>
      </c>
      <c r="I21" s="15">
        <v>48</v>
      </c>
      <c r="J21" s="15">
        <v>39.909631975013397</v>
      </c>
      <c r="K21" s="28">
        <v>0.131600750218341</v>
      </c>
      <c r="L21" s="24">
        <v>13720.9384108662</v>
      </c>
      <c r="M21" s="21">
        <v>34327281066.929199</v>
      </c>
      <c r="N21" s="27">
        <f t="shared" si="0"/>
        <v>34.327281066929196</v>
      </c>
    </row>
    <row r="22" spans="1:14" x14ac:dyDescent="0.2">
      <c r="A22" s="31"/>
      <c r="B22" s="13" t="s">
        <v>89</v>
      </c>
      <c r="C22" s="13" t="s">
        <v>76</v>
      </c>
      <c r="D22" s="13">
        <v>0</v>
      </c>
      <c r="E22" s="13">
        <v>0</v>
      </c>
      <c r="F22" s="13">
        <v>26523</v>
      </c>
      <c r="G22" s="15">
        <v>118</v>
      </c>
      <c r="H22" s="15">
        <v>122</v>
      </c>
      <c r="I22" s="15">
        <v>74</v>
      </c>
      <c r="J22" s="15">
        <v>60.6624083323658</v>
      </c>
      <c r="K22" s="28">
        <v>0.14575832653854401</v>
      </c>
      <c r="L22" s="24">
        <v>25127.642838329499</v>
      </c>
      <c r="M22" s="21">
        <v>63840944795.983398</v>
      </c>
      <c r="N22" s="27">
        <f t="shared" si="0"/>
        <v>63.840944795983397</v>
      </c>
    </row>
    <row r="23" spans="1:14" x14ac:dyDescent="0.2">
      <c r="A23" s="31"/>
      <c r="B23" s="13" t="s">
        <v>90</v>
      </c>
      <c r="C23" s="13" t="s">
        <v>76</v>
      </c>
      <c r="D23" s="13">
        <v>0</v>
      </c>
      <c r="E23" s="13">
        <v>0</v>
      </c>
      <c r="F23" s="13">
        <v>13219</v>
      </c>
      <c r="G23" s="15">
        <v>56</v>
      </c>
      <c r="H23" s="15">
        <v>50</v>
      </c>
      <c r="I23" s="15">
        <v>34</v>
      </c>
      <c r="J23" s="15">
        <v>30.847672336255499</v>
      </c>
      <c r="K23" s="28">
        <v>4.4316665079947401E-2</v>
      </c>
      <c r="L23" s="24">
        <v>13545.7949173814</v>
      </c>
      <c r="M23" s="21">
        <v>4900567224.7067804</v>
      </c>
      <c r="N23" s="8">
        <f t="shared" si="0"/>
        <v>4.9005672247067809</v>
      </c>
    </row>
    <row r="24" spans="1:14" x14ac:dyDescent="0.2">
      <c r="A24" s="31"/>
      <c r="B24" s="13" t="s">
        <v>92</v>
      </c>
      <c r="C24" s="13" t="s">
        <v>91</v>
      </c>
      <c r="D24" s="13">
        <v>0</v>
      </c>
      <c r="E24" s="13">
        <v>0</v>
      </c>
      <c r="F24" s="13">
        <v>47891</v>
      </c>
      <c r="G24" s="15">
        <v>187</v>
      </c>
      <c r="H24" s="15">
        <v>152</v>
      </c>
      <c r="I24" s="15">
        <v>85</v>
      </c>
      <c r="J24" s="15">
        <v>88.723945966794801</v>
      </c>
      <c r="K24" s="28">
        <v>-9.5861125238958497E-2</v>
      </c>
      <c r="L24" s="24">
        <v>52175.581196191597</v>
      </c>
      <c r="M24" s="21">
        <v>-107982510288.478</v>
      </c>
      <c r="N24" s="5">
        <f t="shared" si="0"/>
        <v>-107.982510288478</v>
      </c>
    </row>
    <row r="25" spans="1:14" x14ac:dyDescent="0.2">
      <c r="A25" s="31"/>
      <c r="B25" s="13" t="s">
        <v>94</v>
      </c>
      <c r="C25" s="13" t="s">
        <v>93</v>
      </c>
      <c r="D25" s="13">
        <v>0</v>
      </c>
      <c r="E25" s="13">
        <v>0</v>
      </c>
      <c r="F25" s="13">
        <v>145852</v>
      </c>
      <c r="G25" s="15">
        <v>532</v>
      </c>
      <c r="H25" s="15">
        <v>456</v>
      </c>
      <c r="I25" s="15">
        <v>264</v>
      </c>
      <c r="J25" s="15">
        <v>276.93875074538602</v>
      </c>
      <c r="K25" s="28">
        <v>-0.100829825192707</v>
      </c>
      <c r="L25" s="24">
        <v>147998.46587160401</v>
      </c>
      <c r="M25" s="21">
        <v>-346076503415.021</v>
      </c>
      <c r="N25" s="5">
        <f t="shared" si="0"/>
        <v>-346.07650341502102</v>
      </c>
    </row>
    <row r="26" spans="1:14" x14ac:dyDescent="0.2">
      <c r="A26" s="32"/>
      <c r="B26" s="19" t="s">
        <v>96</v>
      </c>
      <c r="C26" s="19" t="s">
        <v>95</v>
      </c>
      <c r="D26" s="19">
        <v>0</v>
      </c>
      <c r="E26" s="19">
        <v>0</v>
      </c>
      <c r="F26" s="19">
        <v>202667</v>
      </c>
      <c r="G26" s="20">
        <v>644</v>
      </c>
      <c r="H26" s="20">
        <v>597</v>
      </c>
      <c r="I26" s="20">
        <v>348</v>
      </c>
      <c r="J26" s="20">
        <v>334.69858269786101</v>
      </c>
      <c r="K26" s="30">
        <v>-1.40104569332346E-2</v>
      </c>
      <c r="L26" s="26">
        <v>195400.897273309</v>
      </c>
      <c r="M26" s="23">
        <v>-75109310268.089493</v>
      </c>
      <c r="N26" s="27">
        <f t="shared" si="0"/>
        <v>-75.109310268089487</v>
      </c>
    </row>
  </sheetData>
  <mergeCells count="7">
    <mergeCell ref="A19:A26"/>
    <mergeCell ref="A2:A3"/>
    <mergeCell ref="A4:A5"/>
    <mergeCell ref="A6:A7"/>
    <mergeCell ref="A8:A9"/>
    <mergeCell ref="A10:A11"/>
    <mergeCell ref="A1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tab_full</vt:lpstr>
      <vt:lpstr>tab_clean_match</vt:lpstr>
      <vt:lpstr>tab_clean_out</vt:lpstr>
      <vt:lpstr>tab_full!Print_Area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2022-04-04T19:04:47Z</cp:lastPrinted>
  <dcterms:created xsi:type="dcterms:W3CDTF">2022-04-04T18:39:48Z</dcterms:created>
  <dcterms:modified xsi:type="dcterms:W3CDTF">2022-05-09T19:50:00Z</dcterms:modified>
</cp:coreProperties>
</file>