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cz/Documents/_Michigan/Summer 2020/research/Ben/medicaid-covid/data/temp/"/>
    </mc:Choice>
  </mc:AlternateContent>
  <xr:revisionPtr revIDLastSave="0" documentId="13_ncr:1_{EE9E8CBE-DA63-624D-A39D-D679BFF8AD6E}" xr6:coauthVersionLast="47" xr6:coauthVersionMax="47" xr10:uidLastSave="{00000000-0000-0000-0000-000000000000}"/>
  <bookViews>
    <workbookView xWindow="11840" yWindow="460" windowWidth="18060" windowHeight="16640" xr2:uid="{00000000-000D-0000-FFFF-FFFF00000000}"/>
  </bookViews>
  <sheets>
    <sheet name="Top ICD-10 notes" sheetId="3" r:id="rId1"/>
    <sheet name="overall" sheetId="4" r:id="rId2"/>
    <sheet name="by_age" sheetId="5" r:id="rId3"/>
    <sheet name="age_wht_treat" sheetId="6" r:id="rId4"/>
    <sheet name="wht_treat" sheetId="7" r:id="rId5"/>
  </sheets>
  <definedNames>
    <definedName name="_xlnm.Print_Area" localSheetId="0">'Top ICD-10 notes'!$B$2:$P$28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O28" i="3"/>
  <c r="N28" i="3"/>
  <c r="O27" i="3"/>
  <c r="N27" i="3"/>
  <c r="O26" i="3"/>
  <c r="N26" i="3"/>
  <c r="O25" i="3"/>
  <c r="O24" i="3"/>
  <c r="N24" i="3"/>
  <c r="O22" i="3"/>
  <c r="N22" i="3"/>
  <c r="O21" i="3"/>
  <c r="N21" i="3"/>
  <c r="O20" i="3"/>
  <c r="N20" i="3"/>
  <c r="O19" i="3"/>
  <c r="N19" i="3"/>
  <c r="O18" i="3"/>
  <c r="O16" i="3"/>
  <c r="N16" i="3"/>
  <c r="O15" i="3"/>
  <c r="N15" i="3"/>
  <c r="O14" i="3"/>
  <c r="N14" i="3"/>
  <c r="O13" i="3"/>
  <c r="O12" i="3"/>
  <c r="N12" i="3"/>
  <c r="O7" i="3"/>
  <c r="N8" i="3"/>
  <c r="O8" i="3"/>
  <c r="N9" i="3"/>
  <c r="O9" i="3"/>
  <c r="N10" i="3"/>
  <c r="O10" i="3"/>
  <c r="O6" i="3"/>
  <c r="N6" i="3"/>
  <c r="I28" i="3"/>
  <c r="H28" i="3"/>
  <c r="I27" i="3"/>
  <c r="H27" i="3"/>
  <c r="I26" i="3"/>
  <c r="I25" i="3"/>
  <c r="H25" i="3"/>
  <c r="I24" i="3"/>
  <c r="H24" i="3"/>
  <c r="I22" i="3"/>
  <c r="H22" i="3"/>
  <c r="I21" i="3"/>
  <c r="H21" i="3"/>
  <c r="I20" i="3"/>
  <c r="H20" i="3"/>
  <c r="I19" i="3"/>
  <c r="I18" i="3"/>
  <c r="H18" i="3"/>
  <c r="I16" i="3"/>
  <c r="H16" i="3"/>
  <c r="I15" i="3"/>
  <c r="H15" i="3"/>
  <c r="I14" i="3"/>
  <c r="H14" i="3"/>
  <c r="I13" i="3"/>
  <c r="I12" i="3"/>
  <c r="H12" i="3"/>
  <c r="I10" i="3"/>
  <c r="H10" i="3"/>
  <c r="I9" i="3"/>
  <c r="H9" i="3"/>
  <c r="I8" i="3"/>
  <c r="I7" i="3"/>
  <c r="H7" i="3"/>
  <c r="I6" i="3"/>
  <c r="H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<sst xmlns="http://schemas.openxmlformats.org/spreadsheetml/2006/main" count="545" uniqueCount="149">
  <si>
    <t>Opioid</t>
  </si>
  <si>
    <t>Alcohol cirrosis of liver</t>
  </si>
  <si>
    <t>Suicide</t>
  </si>
  <si>
    <t>Unspecified cirrosis of liver</t>
  </si>
  <si>
    <t>Assault</t>
  </si>
  <si>
    <t>Car accident</t>
  </si>
  <si>
    <t>Unknown</t>
  </si>
  <si>
    <t>Cardiac Arrest</t>
  </si>
  <si>
    <t xml:space="preserve">Alcohol dependence </t>
  </si>
  <si>
    <t>Pulmonary embolism</t>
  </si>
  <si>
    <t>Alcohol liver disease</t>
  </si>
  <si>
    <t>Car Accident</t>
  </si>
  <si>
    <t>Liver failure</t>
  </si>
  <si>
    <t>Liver failure from alcoholism</t>
  </si>
  <si>
    <t>Liver failure from alchoholism</t>
  </si>
  <si>
    <t>Top 5 by Medicaid Expansion and Supermajority White</t>
  </si>
  <si>
    <t>No</t>
  </si>
  <si>
    <t>Yes</t>
  </si>
  <si>
    <t>35 - 44</t>
  </si>
  <si>
    <t>20 - 34</t>
  </si>
  <si>
    <t>45 - 54</t>
  </si>
  <si>
    <t>55 - 64</t>
  </si>
  <si>
    <t>ICD-10</t>
  </si>
  <si>
    <t>Translation</t>
  </si>
  <si>
    <t>Age Group</t>
  </si>
  <si>
    <t>Top 20 Causes of Death Overall</t>
  </si>
  <si>
    <t>Top 5 Causes of Death by Age Group</t>
  </si>
  <si>
    <t>Anoxic brain injury</t>
  </si>
  <si>
    <t>Treatment</t>
  </si>
  <si>
    <t>SM White</t>
  </si>
  <si>
    <t>2010 - 2013 Healthcare Unamenable Mortality</t>
  </si>
  <si>
    <t>cod</t>
  </si>
  <si>
    <t>mort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</si>
  <si>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</si>
  <si>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</si>
  <si>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</si>
  <si>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</si>
  <si>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</si>
  <si>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</si>
  <si>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</si>
  <si>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</si>
  <si>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</si>
  <si>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</si>
  <si>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</si>
  <si>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</si>
  <si>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</si>
  <si>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</si>
  <si>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</si>
  <si>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</si>
  <si>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</si>
  <si>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</si>
  <si>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</si>
  <si>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</si>
  <si>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</si>
  <si>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Other overdose</t>
  </si>
  <si>
    <t>Liver disease</t>
  </si>
  <si>
    <t>Obesity</t>
  </si>
  <si>
    <t>Motor neuron disease</t>
  </si>
  <si>
    <t>Liver Failure</t>
  </si>
  <si>
    <t>tot_mort</t>
  </si>
  <si>
    <t>perc_mort</t>
  </si>
  <si>
    <t>Other_overdose</t>
  </si>
  <si>
    <t>K703</t>
  </si>
  <si>
    <t>X74</t>
  </si>
  <si>
    <t>K746</t>
  </si>
  <si>
    <t>X70</t>
  </si>
  <si>
    <t>X95</t>
  </si>
  <si>
    <t>V892</t>
  </si>
  <si>
    <t>R99</t>
  </si>
  <si>
    <t>X72</t>
  </si>
  <si>
    <t>I469</t>
  </si>
  <si>
    <t>F102</t>
  </si>
  <si>
    <t>G931</t>
  </si>
  <si>
    <t>I269</t>
  </si>
  <si>
    <t>K769</t>
  </si>
  <si>
    <t>E668</t>
  </si>
  <si>
    <t>G122</t>
  </si>
  <si>
    <t>V877</t>
  </si>
  <si>
    <t>X73</t>
  </si>
  <si>
    <t>K709</t>
  </si>
  <si>
    <t>age</t>
  </si>
  <si>
    <t>20_34</t>
  </si>
  <si>
    <t>35_44</t>
  </si>
  <si>
    <t>45_54</t>
  </si>
  <si>
    <t>55_64</t>
  </si>
  <si>
    <t>maj_white</t>
  </si>
  <si>
    <t>mdcdExp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</si>
  <si>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</si>
  <si>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</si>
  <si>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</si>
  <si>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</si>
  <si>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</si>
  <si>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</si>
  <si>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</si>
  <si>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</si>
  <si>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</si>
  <si>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</si>
  <si>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</si>
  <si>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</si>
  <si>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</si>
  <si>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</si>
  <si>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</si>
  <si>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</si>
  <si>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</si>
  <si>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</si>
  <si>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</si>
  <si>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</si>
  <si>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</si>
  <si>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</si>
  <si>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</si>
  <si>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</si>
  <si>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</si>
  <si>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</si>
  <si>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</si>
  <si>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</si>
  <si>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</si>
  <si>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</si>
  <si>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</si>
  <si>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</si>
  <si>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</si>
  <si>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</si>
  <si>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</si>
  <si>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</si>
  <si>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</si>
  <si>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</si>
  <si>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</si>
  <si>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</si>
  <si>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</si>
  <si>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</si>
  <si>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</si>
  <si>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</si>
  <si>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</si>
  <si>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</si>
  <si>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</si>
  <si>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</si>
  <si>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</si>
  <si>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</si>
  <si>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</si>
  <si>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</si>
  <si>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</si>
  <si>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</si>
  <si>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</si>
  <si>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</si>
  <si>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</si>
  <si>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</si>
  <si>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</si>
  <si>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</si>
  <si>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X44</t>
  </si>
  <si>
    <t>%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</si>
</sst>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0" fontId="3" fillId="2" borderId="0" xfId="0" applyFont="1" applyFill="1"/>
    <xf numFmtId="0" fontId="3" fillId="2" borderId="0" xfId="0" applyFont="1" applyFill="1" applyBorder="1"/>
    <xf numFmtId="0" fontId="3" fillId="2" borderId="1" xfId="0" applyFont="1" applyFill="1" applyBorder="1"/>
    <xf numFmtId="165" fontId="3" fillId="0" borderId="0" xfId="1" applyNumberFormat="1" applyFont="1" applyAlignment="1">
      <alignment horizontal="left" indent="3"/>
    </xf>
    <xf numFmtId="165" fontId="3" fillId="0" borderId="1" xfId="1" applyNumberFormat="1" applyFont="1" applyBorder="1" applyAlignment="1">
      <alignment horizontal="left" indent="3"/>
    </xf>
    <xf numFmtId="165" fontId="3" fillId="0" borderId="0" xfId="1" applyNumberFormat="1" applyFont="1" applyAlignment="1">
      <alignment horizontal="right" indent="2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2" borderId="0" xfId="1" applyNumberFormat="1" applyFont="1" applyFill="1" applyAlignment="1">
      <alignment horizontal="right" indent="2"/>
    </xf>
    <xf numFmtId="165" fontId="3" fillId="2" borderId="0" xfId="1" applyNumberFormat="1" applyFont="1" applyFill="1" applyBorder="1" applyAlignment="1">
      <alignment horizontal="right" indent="2"/>
    </xf>
    <xf numFmtId="165" fontId="3" fillId="2" borderId="1" xfId="1" applyNumberFormat="1" applyFont="1" applyFill="1" applyBorder="1" applyAlignment="1">
      <alignment horizontal="right" indent="2"/>
    </xf>
    <xf numFmtId="165" fontId="3" fillId="0" borderId="0" xfId="1" applyNumberFormat="1" applyFont="1" applyBorder="1" applyAlignment="1">
      <alignment horizontal="right" indent="2"/>
    </xf>
    <xf numFmtId="0" fontId="4" fillId="0" borderId="0" xfId="0" applyFont="1" applyBorder="1"/>
    <xf numFmtId="165" fontId="3" fillId="0" borderId="1" xfId="1" applyNumberFormat="1" applyFont="1" applyBorder="1" applyAlignment="1">
      <alignment horizontal="righ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8DA9-EB27-994A-88C3-8086B5AABBC6}">
  <dimension ref="A1:P28"/>
  <sheetViews>
    <sheetView tabSelected="1" view="pageBreakPreview" zoomScale="140" zoomScaleNormal="140" zoomScaleSheetLayoutView="140" workbookViewId="0">
      <selection activeCell="B7" sqref="B7"/>
    </sheetView>
  </sheetViews>
  <sheetFormatPr baseColWidth="10" defaultRowHeight="14" x14ac:dyDescent="0.15"/>
  <cols>
    <col min="1" max="1" width="10.83203125" style="1" collapsed="1"/>
    <col min="2" max="2" width="6.33203125" style="1" bestFit="1" customWidth="1" collapsed="1"/>
    <col min="3" max="3" width="9.1640625" style="1" bestFit="1" customWidth="1" collapsed="1"/>
    <col min="4" max="4" width="21.6640625" style="1" bestFit="1" customWidth="1" collapsed="1"/>
    <col min="5" max="5" width="4.33203125" style="1" customWidth="1" collapsed="1"/>
    <col min="6" max="6" width="3.1640625" style="1" hidden="1" customWidth="1" collapsed="1"/>
    <col min="7" max="7" width="9.33203125" style="1" bestFit="1" customWidth="1" collapsed="1"/>
    <col min="8" max="8" width="7.1640625" style="1" bestFit="1" customWidth="1" collapsed="1"/>
    <col min="9" max="9" width="9.1640625" style="1" bestFit="1" customWidth="1" collapsed="1"/>
    <col min="10" max="10" width="24" style="1" bestFit="1" customWidth="1" collapsed="1"/>
    <col min="11" max="11" width="3.83203125" style="1" customWidth="1" collapsed="1"/>
    <col min="12" max="12" width="10.83203125" style="1" customWidth="1" collapsed="1"/>
    <col min="13" max="13" width="10.83203125" style="1" collapsed="1"/>
    <col min="14" max="14" width="7.1640625" style="1" bestFit="1" customWidth="1" collapsed="1"/>
    <col min="15" max="15" width="8.1640625" style="1" bestFit="1" customWidth="1" collapsed="1"/>
    <col min="16" max="16" width="23.6640625" style="1" bestFit="1" customWidth="1" collapsed="1"/>
    <col min="17" max="16384" width="10.83203125" style="1" collapsed="1"/>
  </cols>
  <sheetData>
    <row r="1" spans="1:16" ht="15" x14ac:dyDescent="0.2">
      <c r="B1" t="s">
        <v>31</v>
      </c>
      <c r="C1" t="s">
        <v>60</v>
      </c>
      <c r="H1" t="s">
        <v>31</v>
      </c>
      <c r="I1" t="s">
        <v>60</v>
      </c>
      <c r="N1" t="s">
        <v>31</v>
      </c>
      <c r="O1" t="s">
        <v>60</v>
      </c>
    </row>
    <row r="2" spans="1:16" x14ac:dyDescent="0.15"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4" spans="1:16" x14ac:dyDescent="0.15">
      <c r="B4" s="20" t="s">
        <v>25</v>
      </c>
      <c r="C4" s="20"/>
      <c r="D4" s="20"/>
      <c r="G4" s="20" t="s">
        <v>26</v>
      </c>
      <c r="H4" s="20"/>
      <c r="I4" s="20"/>
      <c r="J4" s="20"/>
      <c r="L4" s="20" t="s">
        <v>15</v>
      </c>
      <c r="M4" s="20"/>
      <c r="N4" s="20"/>
      <c r="O4" s="20"/>
      <c r="P4" s="20"/>
    </row>
    <row r="5" spans="1:16" x14ac:dyDescent="0.15">
      <c r="B5" s="2" t="s">
        <v>22</v>
      </c>
      <c r="C5" s="2" t="s">
        <v>148</v>
      </c>
      <c r="D5" s="2" t="s">
        <v>23</v>
      </c>
      <c r="G5" s="3" t="s">
        <v>24</v>
      </c>
      <c r="H5" s="2" t="s">
        <v>22</v>
      </c>
      <c r="I5" s="2" t="s">
        <v>148</v>
      </c>
      <c r="J5" s="2" t="s">
        <v>23</v>
      </c>
      <c r="L5" s="2" t="s">
        <v>29</v>
      </c>
      <c r="M5" s="2" t="s">
        <v>28</v>
      </c>
      <c r="N5" s="2" t="s">
        <v>22</v>
      </c>
      <c r="O5" s="2" t="s">
        <v>148</v>
      </c>
      <c r="P5" s="2" t="s">
        <v>23</v>
      </c>
    </row>
    <row r="6" spans="1:16" ht="15" x14ac:dyDescent="0.2">
      <c r="A6" t="s">
        <v>33</v>
      </c>
      <c r="B6" s="1" t="str">
        <f>INDEX(overall!$1:$1048576, MATCH($A6,overall!$A:$A, 0), MATCH(B$1,overall!$1:$1, 0))</f>
        <v>Opioid</v>
      </c>
      <c r="C6" s="9">
        <f>INDEX(overall!$1:$1048576, MATCH($A6,overall!$A:$A, 0), MATCH(C$1,overall!$1:$1, 0))</f>
        <v>9.2863701504320745E-2</v>
      </c>
      <c r="D6" s="1" t="s">
        <v>0</v>
      </c>
      <c r="F6" t="s">
        <v>33</v>
      </c>
      <c r="G6" s="21" t="s">
        <v>19</v>
      </c>
      <c r="H6" s="1" t="str">
        <f>INDEX(by_age!$1:$1048576, MATCH($F6,by_age!$A:$A, 0), MATCH(H$1,by_age!$1:$1, 0))</f>
        <v>Opioid</v>
      </c>
      <c r="I6" s="11">
        <f>INDEX(by_age!$1:$1048576, MATCH($F6,by_age!$A:$A, 0), MATCH(I$1,by_age!$1:$1, 0))</f>
        <v>0.1466644377238441</v>
      </c>
      <c r="J6" s="1" t="s">
        <v>0</v>
      </c>
      <c r="L6" s="17" t="s">
        <v>16</v>
      </c>
      <c r="M6" s="17" t="s">
        <v>16</v>
      </c>
      <c r="N6" s="1" t="str">
        <f>INDEX(wht_treat!$1:$1048576, MATCH($F6,wht_treat!$A:$A, 0), MATCH(N$1,wht_treat!$1:$1, 0))</f>
        <v>Opioid</v>
      </c>
      <c r="O6" s="11">
        <f>INDEX(wht_treat!$1:$1048576, MATCH($F6,wht_treat!$A:$A, 0), MATCH(O$1,wht_treat!$1:$1, 0))</f>
        <v>7.5676854814951414E-2</v>
      </c>
      <c r="P6" s="1" t="s">
        <v>0</v>
      </c>
    </row>
    <row r="7" spans="1:16" ht="15" x14ac:dyDescent="0.2">
      <c r="A7" t="s">
        <v>34</v>
      </c>
      <c r="B7" s="1" t="s">
        <v>53</v>
      </c>
      <c r="C7" s="9">
        <f>INDEX(overall!$1:$1048576, MATCH($A7,overall!$A:$A, 0), MATCH(C$1,overall!$1:$1, 0))</f>
        <v>7.0855609237027051E-2</v>
      </c>
      <c r="D7" s="1" t="s">
        <v>54</v>
      </c>
      <c r="F7" t="s">
        <v>34</v>
      </c>
      <c r="G7" s="22"/>
      <c r="H7" s="1" t="str">
        <f>INDEX(by_age!$1:$1048576, MATCH($F7,by_age!$A:$A, 0), MATCH(H$1,by_age!$1:$1, 0))</f>
        <v>X95</v>
      </c>
      <c r="I7" s="11">
        <f>INDEX(by_age!$1:$1048576, MATCH($F7,by_age!$A:$A, 0), MATCH(I$1,by_age!$1:$1, 0))</f>
        <v>0.10439051078251091</v>
      </c>
      <c r="J7" s="1" t="s">
        <v>4</v>
      </c>
      <c r="L7" s="17"/>
      <c r="M7" s="17"/>
      <c r="N7" s="1" t="s">
        <v>53</v>
      </c>
      <c r="O7" s="11">
        <f>INDEX(wht_treat!$1:$1048576, MATCH($F7,wht_treat!$A:$A, 0), MATCH(O$1,wht_treat!$1:$1, 0))</f>
        <v>7.3131129586859384E-2</v>
      </c>
      <c r="P7" s="1" t="s">
        <v>54</v>
      </c>
    </row>
    <row r="8" spans="1:16" ht="15" x14ac:dyDescent="0.2">
      <c r="A8" t="s">
        <v>35</v>
      </c>
      <c r="B8" s="1" t="str">
        <f>INDEX(overall!$1:$1048576, MATCH($A8,overall!$A:$A, 0), MATCH(B$1,overall!$1:$1, 0))</f>
        <v>K703</v>
      </c>
      <c r="C8" s="9">
        <f>INDEX(overall!$1:$1048576, MATCH($A8,overall!$A:$A, 0), MATCH(C$1,overall!$1:$1, 0))</f>
        <v>3.8711802009765643E-2</v>
      </c>
      <c r="D8" s="1" t="s">
        <v>1</v>
      </c>
      <c r="F8" t="s">
        <v>35</v>
      </c>
      <c r="G8" s="22"/>
      <c r="H8" s="1" t="s">
        <v>53</v>
      </c>
      <c r="I8" s="11">
        <f>INDEX(by_age!$1:$1048576, MATCH($F8,by_age!$A:$A, 0), MATCH(I$1,by_age!$1:$1, 0))</f>
        <v>8.0059573562711817E-2</v>
      </c>
      <c r="J8" s="1" t="s">
        <v>54</v>
      </c>
      <c r="L8" s="17"/>
      <c r="M8" s="17"/>
      <c r="N8" s="1" t="str">
        <f>INDEX(wht_treat!$1:$1048576, MATCH($F8,wht_treat!$A:$A, 0), MATCH(N$1,wht_treat!$1:$1, 0))</f>
        <v>X74</v>
      </c>
      <c r="O8" s="11">
        <f>INDEX(wht_treat!$1:$1048576, MATCH($F8,wht_treat!$A:$A, 0), MATCH(O$1,wht_treat!$1:$1, 0))</f>
        <v>4.7219604782904961E-2</v>
      </c>
      <c r="P8" s="1" t="s">
        <v>2</v>
      </c>
    </row>
    <row r="9" spans="1:16" ht="15" x14ac:dyDescent="0.2">
      <c r="A9" t="s">
        <v>36</v>
      </c>
      <c r="B9" s="1" t="str">
        <f>INDEX(overall!$1:$1048576, MATCH($A9,overall!$A:$A, 0), MATCH(B$1,overall!$1:$1, 0))</f>
        <v>X74</v>
      </c>
      <c r="C9" s="9">
        <f>INDEX(overall!$1:$1048576, MATCH($A9,overall!$A:$A, 0), MATCH(C$1,overall!$1:$1, 0))</f>
        <v>3.8361036977285011E-2</v>
      </c>
      <c r="D9" s="1" t="s">
        <v>2</v>
      </c>
      <c r="F9" t="s">
        <v>36</v>
      </c>
      <c r="G9" s="22"/>
      <c r="H9" s="1" t="str">
        <f>INDEX(by_age!$1:$1048576, MATCH($F9,by_age!$A:$A, 0), MATCH(H$1,by_age!$1:$1, 0))</f>
        <v>V892</v>
      </c>
      <c r="I9" s="11">
        <f>INDEX(by_age!$1:$1048576, MATCH($F9,by_age!$A:$A, 0), MATCH(I$1,by_age!$1:$1, 0))</f>
        <v>6.8058742774932499E-2</v>
      </c>
      <c r="J9" s="1" t="s">
        <v>5</v>
      </c>
      <c r="L9" s="17"/>
      <c r="M9" s="17"/>
      <c r="N9" s="1" t="str">
        <f>INDEX(wht_treat!$1:$1048576, MATCH($F9,wht_treat!$A:$A, 0), MATCH(N$1,wht_treat!$1:$1, 0))</f>
        <v>K746</v>
      </c>
      <c r="O9" s="11">
        <f>INDEX(wht_treat!$1:$1048576, MATCH($F9,wht_treat!$A:$A, 0), MATCH(O$1,wht_treat!$1:$1, 0))</f>
        <v>4.2393521444136849E-2</v>
      </c>
      <c r="P9" s="1" t="s">
        <v>58</v>
      </c>
    </row>
    <row r="10" spans="1:16" ht="15" x14ac:dyDescent="0.2">
      <c r="A10" t="s">
        <v>37</v>
      </c>
      <c r="B10" s="1" t="str">
        <f>INDEX(overall!$1:$1048576, MATCH($A10,overall!$A:$A, 0), MATCH(B$1,overall!$1:$1, 0))</f>
        <v>K746</v>
      </c>
      <c r="C10" s="9">
        <f>INDEX(overall!$1:$1048576, MATCH($A10,overall!$A:$A, 0), MATCH(C$1,overall!$1:$1, 0))</f>
        <v>3.768739648677176E-2</v>
      </c>
      <c r="D10" s="1" t="s">
        <v>3</v>
      </c>
      <c r="F10" t="s">
        <v>37</v>
      </c>
      <c r="G10" s="22"/>
      <c r="H10" s="1" t="str">
        <f>INDEX(by_age!$1:$1048576, MATCH($F10,by_age!$A:$A, 0), MATCH(H$1,by_age!$1:$1, 0))</f>
        <v>X70</v>
      </c>
      <c r="I10" s="11">
        <f>INDEX(by_age!$1:$1048576, MATCH($F10,by_age!$A:$A, 0), MATCH(I$1,by_age!$1:$1, 0))</f>
        <v>6.260289863882515E-2</v>
      </c>
      <c r="J10" s="1" t="s">
        <v>2</v>
      </c>
      <c r="L10" s="17"/>
      <c r="M10" s="17"/>
      <c r="N10" s="1" t="str">
        <f>INDEX(wht_treat!$1:$1048576, MATCH($F10,wht_treat!$A:$A, 0), MATCH(N$1,wht_treat!$1:$1, 0))</f>
        <v>V892</v>
      </c>
      <c r="O10" s="11">
        <f>INDEX(wht_treat!$1:$1048576, MATCH($F10,wht_treat!$A:$A, 0), MATCH(O$1,wht_treat!$1:$1, 0))</f>
        <v>3.7751845763234058E-2</v>
      </c>
      <c r="P10" s="1" t="s">
        <v>2</v>
      </c>
    </row>
    <row r="11" spans="1:16" ht="15" x14ac:dyDescent="0.2">
      <c r="A11" t="s">
        <v>38</v>
      </c>
      <c r="B11" s="1" t="str">
        <f>INDEX(overall!$1:$1048576, MATCH($A11,overall!$A:$A, 0), MATCH(B$1,overall!$1:$1, 0))</f>
        <v>X70</v>
      </c>
      <c r="C11" s="9">
        <f>INDEX(overall!$1:$1048576, MATCH($A11,overall!$A:$A, 0), MATCH(C$1,overall!$1:$1, 0))</f>
        <v>3.4860895384060897E-2</v>
      </c>
      <c r="D11" s="1" t="s">
        <v>2</v>
      </c>
      <c r="I11" s="11"/>
      <c r="O11" s="11"/>
    </row>
    <row r="12" spans="1:16" ht="15" x14ac:dyDescent="0.2">
      <c r="A12" t="s">
        <v>39</v>
      </c>
      <c r="B12" s="1" t="str">
        <f>INDEX(overall!$1:$1048576, MATCH($A12,overall!$A:$A, 0), MATCH(B$1,overall!$1:$1, 0))</f>
        <v>X95</v>
      </c>
      <c r="C12" s="9">
        <f>INDEX(overall!$1:$1048576, MATCH($A12,overall!$A:$A, 0), MATCH(C$1,overall!$1:$1, 0))</f>
        <v>3.4854459328419046E-2</v>
      </c>
      <c r="D12" s="1" t="s">
        <v>4</v>
      </c>
      <c r="F12" t="s">
        <v>38</v>
      </c>
      <c r="G12" s="12" t="s">
        <v>18</v>
      </c>
      <c r="H12" s="6" t="str">
        <f>INDEX(by_age!$1:$1048576, MATCH($F12,by_age!$A:$A, 0), MATCH(H$1,by_age!$1:$1, 0))</f>
        <v>Opioid</v>
      </c>
      <c r="I12" s="23">
        <f>INDEX(by_age!$1:$1048576, MATCH($F12,by_age!$A:$A, 0), MATCH(I$1,by_age!$1:$1, 0))</f>
        <v>0.13182445198449277</v>
      </c>
      <c r="J12" s="6" t="s">
        <v>0</v>
      </c>
      <c r="L12" s="17" t="s">
        <v>16</v>
      </c>
      <c r="M12" s="18" t="s">
        <v>17</v>
      </c>
      <c r="N12" s="1" t="str">
        <f>INDEX(wht_treat!$1:$1048576, MATCH($F12,wht_treat!$A:$A, 0), MATCH(N$1,wht_treat!$1:$1, 0))</f>
        <v>Opioid</v>
      </c>
      <c r="O12" s="11">
        <f>INDEX(wht_treat!$1:$1048576, MATCH($F12,wht_treat!$A:$A, 0), MATCH(O$1,wht_treat!$1:$1, 0))</f>
        <v>0.1097130849148323</v>
      </c>
      <c r="P12" s="1" t="s">
        <v>0</v>
      </c>
    </row>
    <row r="13" spans="1:16" ht="15" x14ac:dyDescent="0.2">
      <c r="A13" t="s">
        <v>40</v>
      </c>
      <c r="B13" s="1" t="str">
        <f>INDEX(overall!$1:$1048576, MATCH($A13,overall!$A:$A, 0), MATCH(B$1,overall!$1:$1, 0))</f>
        <v>V892</v>
      </c>
      <c r="C13" s="9">
        <f>INDEX(overall!$1:$1048576, MATCH($A13,overall!$A:$A, 0), MATCH(C$1,overall!$1:$1, 0))</f>
        <v>3.0940264822236142E-2</v>
      </c>
      <c r="D13" s="1" t="s">
        <v>5</v>
      </c>
      <c r="F13" t="s">
        <v>39</v>
      </c>
      <c r="G13" s="12"/>
      <c r="H13" s="6" t="s">
        <v>53</v>
      </c>
      <c r="I13" s="23">
        <f>INDEX(by_age!$1:$1048576, MATCH($F13,by_age!$A:$A, 0), MATCH(I$1,by_age!$1:$1, 0))</f>
        <v>0.10152261033858304</v>
      </c>
      <c r="J13" s="6" t="s">
        <v>54</v>
      </c>
      <c r="L13" s="17"/>
      <c r="M13" s="18"/>
      <c r="N13" s="1" t="s">
        <v>53</v>
      </c>
      <c r="O13" s="11">
        <f>INDEX(wht_treat!$1:$1048576, MATCH($F13,wht_treat!$A:$A, 0), MATCH(O$1,wht_treat!$1:$1, 0))</f>
        <v>6.8851336917047049E-2</v>
      </c>
      <c r="P13" s="1" t="s">
        <v>54</v>
      </c>
    </row>
    <row r="14" spans="1:16" ht="15" x14ac:dyDescent="0.2">
      <c r="A14" t="s">
        <v>41</v>
      </c>
      <c r="B14" s="1" t="str">
        <f>INDEX(overall!$1:$1048576, MATCH($A14,overall!$A:$A, 0), MATCH(B$1,overall!$1:$1, 0))</f>
        <v>R99</v>
      </c>
      <c r="C14" s="9">
        <f>INDEX(overall!$1:$1048576, MATCH($A14,overall!$A:$A, 0), MATCH(C$1,overall!$1:$1, 0))</f>
        <v>2.09976315315238E-2</v>
      </c>
      <c r="D14" s="1" t="s">
        <v>6</v>
      </c>
      <c r="F14" t="s">
        <v>40</v>
      </c>
      <c r="G14" s="12"/>
      <c r="H14" s="6" t="str">
        <f>INDEX(by_age!$1:$1048576, MATCH($F14,by_age!$A:$A, 0), MATCH(H$1,by_age!$1:$1, 0))</f>
        <v>X70</v>
      </c>
      <c r="I14" s="23">
        <f>INDEX(by_age!$1:$1048576, MATCH($F14,by_age!$A:$A, 0), MATCH(I$1,by_age!$1:$1, 0))</f>
        <v>4.9881996064356275E-2</v>
      </c>
      <c r="J14" s="6" t="s">
        <v>2</v>
      </c>
      <c r="L14" s="17"/>
      <c r="M14" s="18"/>
      <c r="N14" s="1" t="str">
        <f>INDEX(wht_treat!$1:$1048576, MATCH($F14,wht_treat!$A:$A, 0), MATCH(N$1,wht_treat!$1:$1, 0))</f>
        <v>K703</v>
      </c>
      <c r="O14" s="11">
        <f>INDEX(wht_treat!$1:$1048576, MATCH($F14,wht_treat!$A:$A, 0), MATCH(O$1,wht_treat!$1:$1, 0))</f>
        <v>4.6228599081836852E-2</v>
      </c>
      <c r="P14" s="1" t="s">
        <v>13</v>
      </c>
    </row>
    <row r="15" spans="1:16" ht="15" x14ac:dyDescent="0.2">
      <c r="A15" t="s">
        <v>42</v>
      </c>
      <c r="B15" s="1" t="str">
        <f>INDEX(overall!$1:$1048576, MATCH($A15,overall!$A:$A, 0), MATCH(B$1,overall!$1:$1, 0))</f>
        <v>X72</v>
      </c>
      <c r="C15" s="9">
        <f>INDEX(overall!$1:$1048576, MATCH($A15,overall!$A:$A, 0), MATCH(C$1,overall!$1:$1, 0))</f>
        <v>1.5034625979353133E-2</v>
      </c>
      <c r="D15" s="1" t="s">
        <v>2</v>
      </c>
      <c r="F15" t="s">
        <v>41</v>
      </c>
      <c r="G15" s="12"/>
      <c r="H15" s="6" t="str">
        <f>INDEX(by_age!$1:$1048576, MATCH($F15,by_age!$A:$A, 0), MATCH(H$1,by_age!$1:$1, 0))</f>
        <v>X74</v>
      </c>
      <c r="I15" s="23">
        <f>INDEX(by_age!$1:$1048576, MATCH($F15,by_age!$A:$A, 0), MATCH(I$1,by_age!$1:$1, 0))</f>
        <v>4.5612934015860251E-2</v>
      </c>
      <c r="J15" s="6" t="s">
        <v>2</v>
      </c>
      <c r="L15" s="17"/>
      <c r="M15" s="18"/>
      <c r="N15" s="1" t="str">
        <f>INDEX(wht_treat!$1:$1048576, MATCH($F15,wht_treat!$A:$A, 0), MATCH(N$1,wht_treat!$1:$1, 0))</f>
        <v>X70</v>
      </c>
      <c r="O15" s="11">
        <f>INDEX(wht_treat!$1:$1048576, MATCH($F15,wht_treat!$A:$A, 0), MATCH(O$1,wht_treat!$1:$1, 0))</f>
        <v>3.9872084962789545E-2</v>
      </c>
      <c r="P15" s="1" t="s">
        <v>2</v>
      </c>
    </row>
    <row r="16" spans="1:16" ht="15" x14ac:dyDescent="0.2">
      <c r="A16" t="s">
        <v>43</v>
      </c>
      <c r="B16" s="1" t="str">
        <f>INDEX(overall!$1:$1048576, MATCH($A16,overall!$A:$A, 0), MATCH(B$1,overall!$1:$1, 0))</f>
        <v>I469</v>
      </c>
      <c r="C16" s="9">
        <f>INDEX(overall!$1:$1048576, MATCH($A16,overall!$A:$A, 0), MATCH(C$1,overall!$1:$1, 0))</f>
        <v>1.4779329105559893E-2</v>
      </c>
      <c r="D16" s="1" t="s">
        <v>7</v>
      </c>
      <c r="F16" t="s">
        <v>42</v>
      </c>
      <c r="G16" s="12"/>
      <c r="H16" s="6" t="str">
        <f>INDEX(by_age!$1:$1048576, MATCH($F16,by_age!$A:$A, 0), MATCH(H$1,by_age!$1:$1, 0))</f>
        <v>X95</v>
      </c>
      <c r="I16" s="23">
        <f>INDEX(by_age!$1:$1048576, MATCH($F16,by_age!$A:$A, 0), MATCH(I$1,by_age!$1:$1, 0))</f>
        <v>4.057897111028301E-2</v>
      </c>
      <c r="J16" s="6" t="s">
        <v>4</v>
      </c>
      <c r="L16" s="17"/>
      <c r="M16" s="18"/>
      <c r="N16" s="1" t="str">
        <f>INDEX(wht_treat!$1:$1048576, MATCH($F16,wht_treat!$A:$A, 0), MATCH(N$1,wht_treat!$1:$1, 0))</f>
        <v>X95</v>
      </c>
      <c r="O16" s="11">
        <f>INDEX(wht_treat!$1:$1048576, MATCH($F16,wht_treat!$A:$A, 0), MATCH(O$1,wht_treat!$1:$1, 0))</f>
        <v>3.3953725623553109E-2</v>
      </c>
      <c r="P16" s="1" t="s">
        <v>4</v>
      </c>
    </row>
    <row r="17" spans="1:16" ht="15" x14ac:dyDescent="0.2">
      <c r="A17" t="s">
        <v>44</v>
      </c>
      <c r="B17" s="1" t="str">
        <f>INDEX(overall!$1:$1048576, MATCH($A17,overall!$A:$A, 0), MATCH(B$1,overall!$1:$1, 0))</f>
        <v>F102</v>
      </c>
      <c r="C17" s="9">
        <f>INDEX(overall!$1:$1048576, MATCH($A17,overall!$A:$A, 0), MATCH(C$1,overall!$1:$1, 0))</f>
        <v>1.3610112330624469E-2</v>
      </c>
      <c r="D17" s="1" t="s">
        <v>8</v>
      </c>
      <c r="I17" s="11"/>
      <c r="O17" s="11"/>
    </row>
    <row r="18" spans="1:16" ht="15" x14ac:dyDescent="0.2">
      <c r="A18" t="s">
        <v>45</v>
      </c>
      <c r="B18" s="1" t="str">
        <f>INDEX(overall!$1:$1048576, MATCH($A18,overall!$A:$A, 0), MATCH(B$1,overall!$1:$1, 0))</f>
        <v>G931</v>
      </c>
      <c r="C18" s="9">
        <f>INDEX(overall!$1:$1048576, MATCH($A18,overall!$A:$A, 0), MATCH(C$1,overall!$1:$1, 0))</f>
        <v>1.2411933305300736E-2</v>
      </c>
      <c r="D18" s="1" t="s">
        <v>27</v>
      </c>
      <c r="F18" t="s">
        <v>43</v>
      </c>
      <c r="G18" s="13" t="s">
        <v>20</v>
      </c>
      <c r="H18" s="1" t="str">
        <f>INDEX(by_age!$1:$1048576, MATCH($F18,by_age!$A:$A, 0), MATCH(H$1,by_age!$1:$1, 0))</f>
        <v>Opioid</v>
      </c>
      <c r="I18" s="11">
        <f>INDEX(by_age!$1:$1048576, MATCH($F18,by_age!$A:$A, 0), MATCH(I$1,by_age!$1:$1, 0))</f>
        <v>9.2846293705247246E-2</v>
      </c>
      <c r="J18" s="1" t="s">
        <v>0</v>
      </c>
      <c r="L18" s="18" t="s">
        <v>17</v>
      </c>
      <c r="M18" s="17" t="s">
        <v>16</v>
      </c>
      <c r="N18" s="1" t="s">
        <v>53</v>
      </c>
      <c r="O18" s="11">
        <f>INDEX(wht_treat!$1:$1048576, MATCH($F18,wht_treat!$A:$A, 0), MATCH(O$1,wht_treat!$1:$1, 0))</f>
        <v>8.1097892854365916E-2</v>
      </c>
      <c r="P18" s="1" t="s">
        <v>54</v>
      </c>
    </row>
    <row r="19" spans="1:16" ht="15" x14ac:dyDescent="0.2">
      <c r="A19" t="s">
        <v>46</v>
      </c>
      <c r="B19" s="1" t="str">
        <f>INDEX(overall!$1:$1048576, MATCH($A19,overall!$A:$A, 0), MATCH(B$1,overall!$1:$1, 0))</f>
        <v>I269</v>
      </c>
      <c r="C19" s="9">
        <f>INDEX(overall!$1:$1048576, MATCH($A19,overall!$A:$A, 0), MATCH(C$1,overall!$1:$1, 0))</f>
        <v>1.2409787953420119E-2</v>
      </c>
      <c r="D19" s="1" t="s">
        <v>9</v>
      </c>
      <c r="F19" t="s">
        <v>44</v>
      </c>
      <c r="G19" s="13"/>
      <c r="H19" s="1" t="s">
        <v>53</v>
      </c>
      <c r="I19" s="11">
        <f>INDEX(by_age!$1:$1048576, MATCH($F19,by_age!$A:$A, 0), MATCH(I$1,by_age!$1:$1, 0))</f>
        <v>8.2505929622673974E-2</v>
      </c>
      <c r="J19" s="1" t="s">
        <v>54</v>
      </c>
      <c r="L19" s="18"/>
      <c r="M19" s="17"/>
      <c r="N19" s="1" t="str">
        <f>INDEX(wht_treat!$1:$1048576, MATCH($F19,wht_treat!$A:$A, 0), MATCH(N$1,wht_treat!$1:$1, 0))</f>
        <v>Opioid</v>
      </c>
      <c r="O19" s="11">
        <f>INDEX(wht_treat!$1:$1048576, MATCH($F19,wht_treat!$A:$A, 0), MATCH(O$1,wht_treat!$1:$1, 0))</f>
        <v>6.5547002565896892E-2</v>
      </c>
      <c r="P19" s="1" t="s">
        <v>0</v>
      </c>
    </row>
    <row r="20" spans="1:16" ht="15" x14ac:dyDescent="0.2">
      <c r="A20" t="s">
        <v>47</v>
      </c>
      <c r="B20" s="1" t="str">
        <f>INDEX(overall!$1:$1048576, MATCH($A20,overall!$A:$A, 0), MATCH(B$1,overall!$1:$1, 0))</f>
        <v>K769</v>
      </c>
      <c r="C20" s="9">
        <f>INDEX(overall!$1:$1048576, MATCH($A20,overall!$A:$A, 0), MATCH(C$1,overall!$1:$1, 0))</f>
        <v>1.2295011627807193E-2</v>
      </c>
      <c r="D20" s="1" t="s">
        <v>55</v>
      </c>
      <c r="F20" t="s">
        <v>45</v>
      </c>
      <c r="G20" s="13"/>
      <c r="H20" s="1" t="str">
        <f>INDEX(by_age!$1:$1048576, MATCH($F20,by_age!$A:$A, 0), MATCH(H$1,by_age!$1:$1, 0))</f>
        <v>K703</v>
      </c>
      <c r="I20" s="11">
        <f>INDEX(by_age!$1:$1048576, MATCH($F20,by_age!$A:$A, 0), MATCH(I$1,by_age!$1:$1, 0))</f>
        <v>5.5420460752257747E-2</v>
      </c>
      <c r="J20" s="1" t="s">
        <v>13</v>
      </c>
      <c r="L20" s="18"/>
      <c r="M20" s="17"/>
      <c r="N20" s="1" t="str">
        <f>INDEX(wht_treat!$1:$1048576, MATCH($F20,wht_treat!$A:$A, 0), MATCH(N$1,wht_treat!$1:$1, 0))</f>
        <v>X74</v>
      </c>
      <c r="O20" s="11">
        <f>INDEX(wht_treat!$1:$1048576, MATCH($F20,wht_treat!$A:$A, 0), MATCH(O$1,wht_treat!$1:$1, 0))</f>
        <v>5.9637664256278672E-2</v>
      </c>
      <c r="P20" s="1" t="s">
        <v>2</v>
      </c>
    </row>
    <row r="21" spans="1:16" ht="15" x14ac:dyDescent="0.2">
      <c r="A21" t="s">
        <v>48</v>
      </c>
      <c r="B21" s="1" t="str">
        <f>INDEX(overall!$1:$1048576, MATCH($A21,overall!$A:$A, 0), MATCH(B$1,overall!$1:$1, 0))</f>
        <v>E668</v>
      </c>
      <c r="C21" s="9">
        <f>INDEX(overall!$1:$1048576, MATCH($A21,overall!$A:$A, 0), MATCH(C$1,overall!$1:$1, 0))</f>
        <v>1.1206245548394847E-2</v>
      </c>
      <c r="D21" s="1" t="s">
        <v>56</v>
      </c>
      <c r="F21" t="s">
        <v>46</v>
      </c>
      <c r="G21" s="13"/>
      <c r="H21" s="1" t="str">
        <f>INDEX(by_age!$1:$1048576, MATCH($F21,by_age!$A:$A, 0), MATCH(H$1,by_age!$1:$1, 0))</f>
        <v>K746</v>
      </c>
      <c r="I21" s="11">
        <f>INDEX(by_age!$1:$1048576, MATCH($F21,by_age!$A:$A, 0), MATCH(I$1,by_age!$1:$1, 0))</f>
        <v>4.657279032704581E-2</v>
      </c>
      <c r="J21" s="1" t="s">
        <v>12</v>
      </c>
      <c r="L21" s="18"/>
      <c r="M21" s="17"/>
      <c r="N21" s="1" t="str">
        <f>INDEX(wht_treat!$1:$1048576, MATCH($F21,wht_treat!$A:$A, 0), MATCH(N$1,wht_treat!$1:$1, 0))</f>
        <v>V892</v>
      </c>
      <c r="O21" s="11">
        <f>INDEX(wht_treat!$1:$1048576, MATCH($F21,wht_treat!$A:$A, 0), MATCH(O$1,wht_treat!$1:$1, 0))</f>
        <v>5.6294222844257835E-2</v>
      </c>
      <c r="P21" s="1" t="s">
        <v>11</v>
      </c>
    </row>
    <row r="22" spans="1:16" ht="15" x14ac:dyDescent="0.2">
      <c r="A22" t="s">
        <v>49</v>
      </c>
      <c r="B22" s="1" t="str">
        <f>INDEX(overall!$1:$1048576, MATCH($A22,overall!$A:$A, 0), MATCH(B$1,overall!$1:$1, 0))</f>
        <v>G122</v>
      </c>
      <c r="C22" s="9">
        <f>INDEX(overall!$1:$1048576, MATCH($A22,overall!$A:$A, 0), MATCH(C$1,overall!$1:$1, 0))</f>
        <v>1.0533677733821901E-2</v>
      </c>
      <c r="D22" s="1" t="s">
        <v>57</v>
      </c>
      <c r="F22" t="s">
        <v>47</v>
      </c>
      <c r="G22" s="13"/>
      <c r="H22" s="1" t="str">
        <f>INDEX(by_age!$1:$1048576, MATCH($F22,by_age!$A:$A, 0), MATCH(H$1,by_age!$1:$1, 0))</f>
        <v>X74</v>
      </c>
      <c r="I22" s="11">
        <f>INDEX(by_age!$1:$1048576, MATCH($F22,by_age!$A:$A, 0), MATCH(I$1,by_age!$1:$1, 0))</f>
        <v>3.716021578589012E-2</v>
      </c>
      <c r="J22" s="1" t="s">
        <v>2</v>
      </c>
      <c r="L22" s="18"/>
      <c r="M22" s="17"/>
      <c r="N22" s="1" t="str">
        <f>INDEX(wht_treat!$1:$1048576, MATCH($F22,wht_treat!$A:$A, 0), MATCH(N$1,wht_treat!$1:$1, 0))</f>
        <v>K746</v>
      </c>
      <c r="O22" s="11">
        <f>INDEX(wht_treat!$1:$1048576, MATCH($F22,wht_treat!$A:$A, 0), MATCH(O$1,wht_treat!$1:$1, 0))</f>
        <v>3.2967887411554313E-2</v>
      </c>
      <c r="P22" s="1" t="s">
        <v>58</v>
      </c>
    </row>
    <row r="23" spans="1:16" ht="15" x14ac:dyDescent="0.2">
      <c r="A23" t="s">
        <v>50</v>
      </c>
      <c r="B23" s="1" t="str">
        <f>INDEX(overall!$1:$1048576, MATCH($A23,overall!$A:$A, 0), MATCH(B$1,overall!$1:$1, 0))</f>
        <v>V877</v>
      </c>
      <c r="C23" s="9">
        <f>INDEX(overall!$1:$1048576, MATCH($A23,overall!$A:$A, 0), MATCH(C$1,overall!$1:$1, 0))</f>
        <v>9.6583741665307952E-3</v>
      </c>
      <c r="D23" s="1" t="s">
        <v>5</v>
      </c>
      <c r="I23" s="11"/>
      <c r="O23" s="11"/>
    </row>
    <row r="24" spans="1:16" ht="15" x14ac:dyDescent="0.2">
      <c r="A24" t="s">
        <v>51</v>
      </c>
      <c r="B24" s="1" t="str">
        <f>INDEX(overall!$1:$1048576, MATCH($A24,overall!$A:$A, 0), MATCH(B$1,overall!$1:$1, 0))</f>
        <v>X73</v>
      </c>
      <c r="C24" s="9">
        <f>INDEX(overall!$1:$1048576, MATCH($A24,overall!$A:$A, 0), MATCH(C$1,overall!$1:$1, 0))</f>
        <v>9.5811414988286377E-3</v>
      </c>
      <c r="D24" s="1" t="s">
        <v>2</v>
      </c>
      <c r="F24" t="s">
        <v>48</v>
      </c>
      <c r="G24" s="14" t="s">
        <v>21</v>
      </c>
      <c r="H24" s="7" t="str">
        <f>INDEX(by_age!$1:$1048576, MATCH($F24,by_age!$A:$A, 0), MATCH(H$1,by_age!$1:$1, 0))</f>
        <v>K746</v>
      </c>
      <c r="I24" s="24">
        <f>INDEX(by_age!$1:$1048576, MATCH($F24,by_age!$A:$A, 0), MATCH(I$1,by_age!$1:$1, 0))</f>
        <v>6.2041057657462921E-2</v>
      </c>
      <c r="J24" s="7" t="s">
        <v>12</v>
      </c>
      <c r="L24" s="12" t="s">
        <v>17</v>
      </c>
      <c r="M24" s="12" t="s">
        <v>17</v>
      </c>
      <c r="N24" s="4" t="str">
        <f>INDEX(wht_treat!$1:$1048576, MATCH($F24,wht_treat!$A:$A, 0), MATCH(N$1,wht_treat!$1:$1, 0))</f>
        <v>Opioid</v>
      </c>
      <c r="O24" s="26">
        <f>INDEX(wht_treat!$1:$1048576, MATCH($F24,wht_treat!$A:$A, 0), MATCH(O$1,wht_treat!$1:$1, 0))</f>
        <v>0.11007957559681697</v>
      </c>
      <c r="P24" s="4" t="s">
        <v>0</v>
      </c>
    </row>
    <row r="25" spans="1:16" ht="15" x14ac:dyDescent="0.2">
      <c r="A25" t="s">
        <v>52</v>
      </c>
      <c r="B25" s="5" t="str">
        <f>INDEX(overall!$1:$1048576, MATCH($A25,overall!$A:$A, 0), MATCH(B$1,overall!$1:$1, 0))</f>
        <v>K709</v>
      </c>
      <c r="C25" s="10">
        <f>INDEX(overall!$1:$1048576, MATCH($A25,overall!$A:$A, 0), MATCH(C$1,overall!$1:$1, 0))</f>
        <v>8.9418266384052314E-3</v>
      </c>
      <c r="D25" s="5" t="s">
        <v>10</v>
      </c>
      <c r="F25" t="s">
        <v>49</v>
      </c>
      <c r="G25" s="14"/>
      <c r="H25" s="7" t="str">
        <f>INDEX(by_age!$1:$1048576, MATCH($F25,by_age!$A:$A, 0), MATCH(H$1,by_age!$1:$1, 0))</f>
        <v>K703</v>
      </c>
      <c r="I25" s="24">
        <f>INDEX(by_age!$1:$1048576, MATCH($F25,by_age!$A:$A, 0), MATCH(I$1,by_age!$1:$1, 0))</f>
        <v>5.1620881042144816E-2</v>
      </c>
      <c r="J25" s="7" t="s">
        <v>14</v>
      </c>
      <c r="L25" s="12"/>
      <c r="M25" s="12"/>
      <c r="N25" s="4" t="s">
        <v>53</v>
      </c>
      <c r="O25" s="26">
        <f>INDEX(wht_treat!$1:$1048576, MATCH($F25,wht_treat!$A:$A, 0), MATCH(O$1,wht_treat!$1:$1, 0))</f>
        <v>5.7155488189970946E-2</v>
      </c>
      <c r="P25" s="4" t="s">
        <v>54</v>
      </c>
    </row>
    <row r="26" spans="1:16" ht="15" x14ac:dyDescent="0.2">
      <c r="F26" t="s">
        <v>50</v>
      </c>
      <c r="G26" s="14"/>
      <c r="H26" s="7" t="s">
        <v>53</v>
      </c>
      <c r="I26" s="24">
        <f>INDEX(by_age!$1:$1048576, MATCH($F26,by_age!$A:$A, 0), MATCH(I$1,by_age!$1:$1, 0))</f>
        <v>4.0269309750716825E-2</v>
      </c>
      <c r="J26" s="7" t="s">
        <v>54</v>
      </c>
      <c r="L26" s="12"/>
      <c r="M26" s="12"/>
      <c r="N26" s="4" t="str">
        <f>INDEX(wht_treat!$1:$1048576, MATCH($F26,wht_treat!$A:$A, 0), MATCH(N$1,wht_treat!$1:$1, 0))</f>
        <v>X74</v>
      </c>
      <c r="O26" s="26">
        <f>INDEX(wht_treat!$1:$1048576, MATCH($F26,wht_treat!$A:$A, 0), MATCH(O$1,wht_treat!$1:$1, 0))</f>
        <v>4.035619552860932E-2</v>
      </c>
      <c r="P26" s="27" t="s">
        <v>2</v>
      </c>
    </row>
    <row r="27" spans="1:16" ht="15" x14ac:dyDescent="0.2">
      <c r="F27" t="s">
        <v>51</v>
      </c>
      <c r="G27" s="14"/>
      <c r="H27" s="7" t="str">
        <f>INDEX(by_age!$1:$1048576, MATCH($F27,by_age!$A:$A, 0), MATCH(H$1,by_age!$1:$1, 0))</f>
        <v>Opioid</v>
      </c>
      <c r="I27" s="24">
        <f>INDEX(by_age!$1:$1048576, MATCH($F27,by_age!$A:$A, 0), MATCH(I$1,by_age!$1:$1, 0))</f>
        <v>4.0173945108111717E-2</v>
      </c>
      <c r="J27" s="7" t="s">
        <v>0</v>
      </c>
      <c r="L27" s="12"/>
      <c r="M27" s="12"/>
      <c r="N27" s="4" t="str">
        <f>INDEX(wht_treat!$1:$1048576, MATCH($F27,wht_treat!$A:$A, 0), MATCH(N$1,wht_treat!$1:$1, 0))</f>
        <v>V892</v>
      </c>
      <c r="O27" s="26">
        <f>INDEX(wht_treat!$1:$1048576, MATCH($F27,wht_treat!$A:$A, 0), MATCH(O$1,wht_treat!$1:$1, 0))</f>
        <v>3.9029935581659722E-2</v>
      </c>
      <c r="P27" s="27" t="s">
        <v>11</v>
      </c>
    </row>
    <row r="28" spans="1:16" ht="15" x14ac:dyDescent="0.2">
      <c r="F28" t="s">
        <v>52</v>
      </c>
      <c r="G28" s="15"/>
      <c r="H28" s="8" t="str">
        <f>INDEX(by_age!$1:$1048576, MATCH($F28,by_age!$A:$A, 0), MATCH(H$1,by_age!$1:$1, 0))</f>
        <v>X74</v>
      </c>
      <c r="I28" s="25">
        <f>INDEX(by_age!$1:$1048576, MATCH($F28,by_age!$A:$A, 0), MATCH(I$1,by_age!$1:$1, 0))</f>
        <v>2.7738395712405668E-2</v>
      </c>
      <c r="J28" s="8" t="s">
        <v>2</v>
      </c>
      <c r="L28" s="19"/>
      <c r="M28" s="19"/>
      <c r="N28" s="5" t="str">
        <f>INDEX(wht_treat!$1:$1048576, MATCH($F28,wht_treat!$A:$A, 0), MATCH(N$1,wht_treat!$1:$1, 0))</f>
        <v>K746</v>
      </c>
      <c r="O28" s="28">
        <f>INDEX(wht_treat!$1:$1048576, MATCH($F28,wht_treat!$A:$A, 0), MATCH(O$1,wht_treat!$1:$1, 0))</f>
        <v>3.2461791082480734E-2</v>
      </c>
      <c r="P28" s="5" t="s">
        <v>58</v>
      </c>
    </row>
  </sheetData>
  <mergeCells count="16">
    <mergeCell ref="G12:G16"/>
    <mergeCell ref="G18:G22"/>
    <mergeCell ref="G24:G28"/>
    <mergeCell ref="B2:P2"/>
    <mergeCell ref="L12:L16"/>
    <mergeCell ref="M18:M22"/>
    <mergeCell ref="M12:M16"/>
    <mergeCell ref="L18:L22"/>
    <mergeCell ref="L24:L28"/>
    <mergeCell ref="M24:M28"/>
    <mergeCell ref="B4:D4"/>
    <mergeCell ref="G4:J4"/>
    <mergeCell ref="L4:P4"/>
    <mergeCell ref="L6:L10"/>
    <mergeCell ref="M6:M10"/>
    <mergeCell ref="G6:G10"/>
  </mergeCells>
  <pageMargins left="0.7" right="0.7" top="0.75" bottom="0.75" header="0.3" footer="0.3"/>
  <pageSetup scale="6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baseColWidth="10" defaultColWidth="8.83203125" defaultRowHeight="15" x14ac:dyDescent="0.2"/>
  <sheetData>
    <row r="1" spans="1:5" x14ac:dyDescent="0.2">
      <c r="B1" t="s">
        <v>31</v>
      </c>
      <c r="C1" t="s">
        <v>32</v>
      </c>
      <c r="D1" t="s">
        <v>59</v>
      </c>
      <c r="E1" t="s">
        <v>60</v>
      </c>
    </row>
    <row r="2" spans="1:5" x14ac:dyDescent="0.2">
      <c r="A2" t="s">
        <v>33</v>
      </c>
      <c r="B2" t="s">
        <v>0</v>
      </c>
      <c r="C2">
        <v>86572</v>
      </c>
      <c r="D2">
        <v>932248</v>
      </c>
      <c r="E2">
        <v>9.2863701504320745E-2</v>
      </c>
    </row>
    <row r="3" spans="1:5" x14ac:dyDescent="0.2">
      <c r="A3" t="s">
        <v>34</v>
      </c>
      <c r="B3" t="s">
        <v>61</v>
      </c>
      <c r="C3">
        <v>66055</v>
      </c>
      <c r="D3">
        <v>932248</v>
      </c>
      <c r="E3">
        <v>7.0855609237027051E-2</v>
      </c>
    </row>
    <row r="4" spans="1:5" x14ac:dyDescent="0.2">
      <c r="A4" t="s">
        <v>35</v>
      </c>
      <c r="B4" t="s">
        <v>62</v>
      </c>
      <c r="C4">
        <v>36089</v>
      </c>
      <c r="D4">
        <v>932248</v>
      </c>
      <c r="E4">
        <v>3.8711802009765643E-2</v>
      </c>
    </row>
    <row r="5" spans="1:5" x14ac:dyDescent="0.2">
      <c r="A5" t="s">
        <v>36</v>
      </c>
      <c r="B5" t="s">
        <v>63</v>
      </c>
      <c r="C5">
        <v>35762</v>
      </c>
      <c r="D5">
        <v>932248</v>
      </c>
      <c r="E5">
        <v>3.8361036977285011E-2</v>
      </c>
    </row>
    <row r="6" spans="1:5" x14ac:dyDescent="0.2">
      <c r="A6" t="s">
        <v>37</v>
      </c>
      <c r="B6" t="s">
        <v>64</v>
      </c>
      <c r="C6">
        <v>35134</v>
      </c>
      <c r="D6">
        <v>932248</v>
      </c>
      <c r="E6">
        <v>3.768739648677176E-2</v>
      </c>
    </row>
    <row r="7" spans="1:5" x14ac:dyDescent="0.2">
      <c r="A7" t="s">
        <v>38</v>
      </c>
      <c r="B7" t="s">
        <v>65</v>
      </c>
      <c r="C7">
        <v>32499</v>
      </c>
      <c r="D7">
        <v>932248</v>
      </c>
      <c r="E7">
        <v>3.4860895384060897E-2</v>
      </c>
    </row>
    <row r="8" spans="1:5" x14ac:dyDescent="0.2">
      <c r="A8" t="s">
        <v>39</v>
      </c>
      <c r="B8" t="s">
        <v>66</v>
      </c>
      <c r="C8">
        <v>32493</v>
      </c>
      <c r="D8">
        <v>932248</v>
      </c>
      <c r="E8">
        <v>3.4854459328419046E-2</v>
      </c>
    </row>
    <row r="9" spans="1:5" x14ac:dyDescent="0.2">
      <c r="A9" t="s">
        <v>40</v>
      </c>
      <c r="B9" t="s">
        <v>67</v>
      </c>
      <c r="C9">
        <v>28844</v>
      </c>
      <c r="D9">
        <v>932248</v>
      </c>
      <c r="E9">
        <v>3.0940264822236142E-2</v>
      </c>
    </row>
    <row r="10" spans="1:5" x14ac:dyDescent="0.2">
      <c r="A10" t="s">
        <v>41</v>
      </c>
      <c r="B10" t="s">
        <v>68</v>
      </c>
      <c r="C10">
        <v>19575</v>
      </c>
      <c r="D10">
        <v>932248</v>
      </c>
      <c r="E10">
        <v>2.09976315315238E-2</v>
      </c>
    </row>
    <row r="11" spans="1:5" x14ac:dyDescent="0.2">
      <c r="A11" t="s">
        <v>42</v>
      </c>
      <c r="B11" t="s">
        <v>69</v>
      </c>
      <c r="C11">
        <v>14016</v>
      </c>
      <c r="D11">
        <v>932248</v>
      </c>
      <c r="E11">
        <v>1.5034625979353133E-2</v>
      </c>
    </row>
    <row r="12" spans="1:5" x14ac:dyDescent="0.2">
      <c r="A12" t="s">
        <v>43</v>
      </c>
      <c r="B12" t="s">
        <v>70</v>
      </c>
      <c r="C12">
        <v>13778</v>
      </c>
      <c r="D12">
        <v>932248</v>
      </c>
      <c r="E12">
        <v>1.4779329105559893E-2</v>
      </c>
    </row>
    <row r="13" spans="1:5" x14ac:dyDescent="0.2">
      <c r="A13" t="s">
        <v>44</v>
      </c>
      <c r="B13" t="s">
        <v>71</v>
      </c>
      <c r="C13">
        <v>12688</v>
      </c>
      <c r="D13">
        <v>932248</v>
      </c>
      <c r="E13">
        <v>1.3610112330624469E-2</v>
      </c>
    </row>
    <row r="14" spans="1:5" x14ac:dyDescent="0.2">
      <c r="A14" t="s">
        <v>45</v>
      </c>
      <c r="B14" t="s">
        <v>72</v>
      </c>
      <c r="C14">
        <v>11571</v>
      </c>
      <c r="D14">
        <v>932248</v>
      </c>
      <c r="E14">
        <v>1.2411933305300736E-2</v>
      </c>
    </row>
    <row r="15" spans="1:5" x14ac:dyDescent="0.2">
      <c r="A15" t="s">
        <v>46</v>
      </c>
      <c r="B15" t="s">
        <v>73</v>
      </c>
      <c r="C15">
        <v>11569</v>
      </c>
      <c r="D15">
        <v>932248</v>
      </c>
      <c r="E15">
        <v>1.2409787953420119E-2</v>
      </c>
    </row>
    <row r="16" spans="1:5" x14ac:dyDescent="0.2">
      <c r="A16" t="s">
        <v>47</v>
      </c>
      <c r="B16" t="s">
        <v>74</v>
      </c>
      <c r="C16">
        <v>11462</v>
      </c>
      <c r="D16">
        <v>932248</v>
      </c>
      <c r="E16">
        <v>1.2295011627807193E-2</v>
      </c>
    </row>
    <row r="17" spans="1:5" x14ac:dyDescent="0.2">
      <c r="A17" t="s">
        <v>48</v>
      </c>
      <c r="B17" t="s">
        <v>75</v>
      </c>
      <c r="C17">
        <v>10447</v>
      </c>
      <c r="D17">
        <v>932248</v>
      </c>
      <c r="E17">
        <v>1.1206245548394847E-2</v>
      </c>
    </row>
    <row r="18" spans="1:5" x14ac:dyDescent="0.2">
      <c r="A18" t="s">
        <v>49</v>
      </c>
      <c r="B18" t="s">
        <v>76</v>
      </c>
      <c r="C18">
        <v>9820</v>
      </c>
      <c r="D18">
        <v>932248</v>
      </c>
      <c r="E18">
        <v>1.0533677733821901E-2</v>
      </c>
    </row>
    <row r="19" spans="1:5" x14ac:dyDescent="0.2">
      <c r="A19" t="s">
        <v>50</v>
      </c>
      <c r="B19" t="s">
        <v>77</v>
      </c>
      <c r="C19">
        <v>9004</v>
      </c>
      <c r="D19">
        <v>932248</v>
      </c>
      <c r="E19">
        <v>9.6583741665307952E-3</v>
      </c>
    </row>
    <row r="20" spans="1:5" x14ac:dyDescent="0.2">
      <c r="A20" t="s">
        <v>51</v>
      </c>
      <c r="B20" t="s">
        <v>78</v>
      </c>
      <c r="C20">
        <v>8932</v>
      </c>
      <c r="D20">
        <v>932248</v>
      </c>
      <c r="E20">
        <v>9.5811414988286377E-3</v>
      </c>
    </row>
    <row r="21" spans="1:5" x14ac:dyDescent="0.2">
      <c r="A21" t="s">
        <v>52</v>
      </c>
      <c r="B21" t="s">
        <v>79</v>
      </c>
      <c r="C21">
        <v>8336</v>
      </c>
      <c r="D21">
        <v>932248</v>
      </c>
      <c r="E21">
        <v>8.9418266384052314E-3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/>
  </sheetViews>
  <sheetFormatPr baseColWidth="10" defaultColWidth="8.83203125" defaultRowHeight="15" x14ac:dyDescent="0.2"/>
  <sheetData>
    <row r="1" spans="1:6" x14ac:dyDescent="0.2">
      <c r="B1" t="s">
        <v>80</v>
      </c>
      <c r="C1" t="s">
        <v>31</v>
      </c>
      <c r="D1" t="s">
        <v>32</v>
      </c>
      <c r="E1" t="s">
        <v>59</v>
      </c>
      <c r="F1" t="s">
        <v>60</v>
      </c>
    </row>
    <row r="2" spans="1:6" x14ac:dyDescent="0.2">
      <c r="A2" t="s">
        <v>33</v>
      </c>
      <c r="B2" t="s">
        <v>81</v>
      </c>
      <c r="C2" t="s">
        <v>0</v>
      </c>
      <c r="D2">
        <v>28952</v>
      </c>
      <c r="E2">
        <v>197403</v>
      </c>
      <c r="F2">
        <v>0.1466644377238441</v>
      </c>
    </row>
    <row r="3" spans="1:6" x14ac:dyDescent="0.2">
      <c r="A3" t="s">
        <v>34</v>
      </c>
      <c r="B3" t="s">
        <v>81</v>
      </c>
      <c r="C3" t="s">
        <v>66</v>
      </c>
      <c r="D3">
        <v>20607</v>
      </c>
      <c r="E3">
        <v>197403</v>
      </c>
      <c r="F3">
        <v>0.10439051078251091</v>
      </c>
    </row>
    <row r="4" spans="1:6" x14ac:dyDescent="0.2">
      <c r="A4" t="s">
        <v>35</v>
      </c>
      <c r="B4" t="s">
        <v>81</v>
      </c>
      <c r="C4" t="s">
        <v>61</v>
      </c>
      <c r="D4">
        <v>15804</v>
      </c>
      <c r="E4">
        <v>197403</v>
      </c>
      <c r="F4">
        <v>8.0059573562711817E-2</v>
      </c>
    </row>
    <row r="5" spans="1:6" x14ac:dyDescent="0.2">
      <c r="A5" t="s">
        <v>36</v>
      </c>
      <c r="B5" t="s">
        <v>81</v>
      </c>
      <c r="C5" t="s">
        <v>67</v>
      </c>
      <c r="D5">
        <v>13435</v>
      </c>
      <c r="E5">
        <v>197403</v>
      </c>
      <c r="F5">
        <v>6.8058742774932499E-2</v>
      </c>
    </row>
    <row r="6" spans="1:6" x14ac:dyDescent="0.2">
      <c r="A6" t="s">
        <v>37</v>
      </c>
      <c r="B6" t="s">
        <v>81</v>
      </c>
      <c r="C6" t="s">
        <v>65</v>
      </c>
      <c r="D6">
        <v>12358</v>
      </c>
      <c r="E6">
        <v>197403</v>
      </c>
      <c r="F6">
        <v>6.260289863882515E-2</v>
      </c>
    </row>
    <row r="7" spans="1:6" x14ac:dyDescent="0.2">
      <c r="A7" t="s">
        <v>38</v>
      </c>
      <c r="B7" t="s">
        <v>82</v>
      </c>
      <c r="C7" t="s">
        <v>0</v>
      </c>
      <c r="D7">
        <v>20164</v>
      </c>
      <c r="E7">
        <v>152961</v>
      </c>
      <c r="F7">
        <v>0.13182445198449277</v>
      </c>
    </row>
    <row r="8" spans="1:6" x14ac:dyDescent="0.2">
      <c r="A8" t="s">
        <v>39</v>
      </c>
      <c r="B8" t="s">
        <v>82</v>
      </c>
      <c r="C8" t="s">
        <v>61</v>
      </c>
      <c r="D8">
        <v>15529</v>
      </c>
      <c r="E8">
        <v>152961</v>
      </c>
      <c r="F8">
        <v>0.10152261033858304</v>
      </c>
    </row>
    <row r="9" spans="1:6" x14ac:dyDescent="0.2">
      <c r="A9" t="s">
        <v>40</v>
      </c>
      <c r="B9" t="s">
        <v>82</v>
      </c>
      <c r="C9" t="s">
        <v>65</v>
      </c>
      <c r="D9">
        <v>7630</v>
      </c>
      <c r="E9">
        <v>152961</v>
      </c>
      <c r="F9">
        <v>4.9881996064356275E-2</v>
      </c>
    </row>
    <row r="10" spans="1:6" x14ac:dyDescent="0.2">
      <c r="A10" t="s">
        <v>41</v>
      </c>
      <c r="B10" t="s">
        <v>82</v>
      </c>
      <c r="C10" t="s">
        <v>63</v>
      </c>
      <c r="D10">
        <v>6977</v>
      </c>
      <c r="E10">
        <v>152961</v>
      </c>
      <c r="F10">
        <v>4.5612934015860251E-2</v>
      </c>
    </row>
    <row r="11" spans="1:6" x14ac:dyDescent="0.2">
      <c r="A11" t="s">
        <v>42</v>
      </c>
      <c r="B11" t="s">
        <v>82</v>
      </c>
      <c r="C11" t="s">
        <v>66</v>
      </c>
      <c r="D11">
        <v>6207</v>
      </c>
      <c r="E11">
        <v>152961</v>
      </c>
      <c r="F11">
        <v>4.057897111028301E-2</v>
      </c>
    </row>
    <row r="12" spans="1:6" x14ac:dyDescent="0.2">
      <c r="A12" t="s">
        <v>43</v>
      </c>
      <c r="B12" t="s">
        <v>83</v>
      </c>
      <c r="C12" t="s">
        <v>0</v>
      </c>
      <c r="D12">
        <v>24818</v>
      </c>
      <c r="E12">
        <v>267302</v>
      </c>
      <c r="F12">
        <v>9.2846293705247246E-2</v>
      </c>
    </row>
    <row r="13" spans="1:6" x14ac:dyDescent="0.2">
      <c r="A13" t="s">
        <v>44</v>
      </c>
      <c r="B13" t="s">
        <v>83</v>
      </c>
      <c r="C13" t="s">
        <v>61</v>
      </c>
      <c r="D13">
        <v>22054</v>
      </c>
      <c r="E13">
        <v>267302</v>
      </c>
      <c r="F13">
        <v>8.2505929622673974E-2</v>
      </c>
    </row>
    <row r="14" spans="1:6" x14ac:dyDescent="0.2">
      <c r="A14" t="s">
        <v>45</v>
      </c>
      <c r="B14" t="s">
        <v>83</v>
      </c>
      <c r="C14" t="s">
        <v>62</v>
      </c>
      <c r="D14">
        <v>14814</v>
      </c>
      <c r="E14">
        <v>267302</v>
      </c>
      <c r="F14">
        <v>5.5420460752257747E-2</v>
      </c>
    </row>
    <row r="15" spans="1:6" x14ac:dyDescent="0.2">
      <c r="A15" t="s">
        <v>46</v>
      </c>
      <c r="B15" t="s">
        <v>83</v>
      </c>
      <c r="C15" t="s">
        <v>64</v>
      </c>
      <c r="D15">
        <v>12449</v>
      </c>
      <c r="E15">
        <v>267302</v>
      </c>
      <c r="F15">
        <v>4.657279032704581E-2</v>
      </c>
    </row>
    <row r="16" spans="1:6" x14ac:dyDescent="0.2">
      <c r="A16" t="s">
        <v>47</v>
      </c>
      <c r="B16" t="s">
        <v>83</v>
      </c>
      <c r="C16" t="s">
        <v>63</v>
      </c>
      <c r="D16">
        <v>9933</v>
      </c>
      <c r="E16">
        <v>267302</v>
      </c>
      <c r="F16">
        <v>3.716021578589012E-2</v>
      </c>
    </row>
    <row r="17" spans="1:6" x14ac:dyDescent="0.2">
      <c r="A17" t="s">
        <v>48</v>
      </c>
      <c r="B17" t="s">
        <v>84</v>
      </c>
      <c r="C17" t="s">
        <v>64</v>
      </c>
      <c r="D17">
        <v>19517</v>
      </c>
      <c r="E17">
        <v>314582</v>
      </c>
      <c r="F17">
        <v>6.2041057657462921E-2</v>
      </c>
    </row>
    <row r="18" spans="1:6" x14ac:dyDescent="0.2">
      <c r="A18" t="s">
        <v>49</v>
      </c>
      <c r="B18" t="s">
        <v>84</v>
      </c>
      <c r="C18" t="s">
        <v>62</v>
      </c>
      <c r="D18">
        <v>16239</v>
      </c>
      <c r="E18">
        <v>314582</v>
      </c>
      <c r="F18">
        <v>5.1620881042144816E-2</v>
      </c>
    </row>
    <row r="19" spans="1:6" x14ac:dyDescent="0.2">
      <c r="A19" t="s">
        <v>50</v>
      </c>
      <c r="B19" t="s">
        <v>84</v>
      </c>
      <c r="C19" t="s">
        <v>61</v>
      </c>
      <c r="D19">
        <v>12668</v>
      </c>
      <c r="E19">
        <v>314582</v>
      </c>
      <c r="F19">
        <v>4.0269309750716825E-2</v>
      </c>
    </row>
    <row r="20" spans="1:6" x14ac:dyDescent="0.2">
      <c r="A20" t="s">
        <v>51</v>
      </c>
      <c r="B20" t="s">
        <v>84</v>
      </c>
      <c r="C20" t="s">
        <v>0</v>
      </c>
      <c r="D20">
        <v>12638</v>
      </c>
      <c r="E20">
        <v>314582</v>
      </c>
      <c r="F20">
        <v>4.0173945108111717E-2</v>
      </c>
    </row>
    <row r="21" spans="1:6" x14ac:dyDescent="0.2">
      <c r="A21" t="s">
        <v>52</v>
      </c>
      <c r="B21" t="s">
        <v>84</v>
      </c>
      <c r="C21" t="s">
        <v>63</v>
      </c>
      <c r="D21">
        <v>8726</v>
      </c>
      <c r="E21">
        <v>314582</v>
      </c>
      <c r="F21">
        <v>2.7738395712405668E-2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workbookViewId="0"/>
  </sheetViews>
  <sheetFormatPr baseColWidth="10" defaultColWidth="8.83203125" defaultRowHeight="15" x14ac:dyDescent="0.2"/>
  <sheetData>
    <row r="1" spans="1:8" x14ac:dyDescent="0.2">
      <c r="B1" t="s">
        <v>80</v>
      </c>
      <c r="C1" t="s">
        <v>31</v>
      </c>
      <c r="D1" t="s">
        <v>85</v>
      </c>
      <c r="E1" t="s">
        <v>86</v>
      </c>
      <c r="F1" t="s">
        <v>32</v>
      </c>
      <c r="G1" t="s">
        <v>59</v>
      </c>
      <c r="H1" t="s">
        <v>60</v>
      </c>
    </row>
    <row r="2" spans="1:8" x14ac:dyDescent="0.2">
      <c r="A2" t="s">
        <v>33</v>
      </c>
      <c r="B2" t="s">
        <v>81</v>
      </c>
      <c r="C2" t="s">
        <v>0</v>
      </c>
      <c r="D2">
        <v>0</v>
      </c>
      <c r="E2">
        <v>0</v>
      </c>
      <c r="F2">
        <v>11515</v>
      </c>
      <c r="G2">
        <v>95042</v>
      </c>
      <c r="H2">
        <v>0.1211569621851392</v>
      </c>
    </row>
    <row r="3" spans="1:8" x14ac:dyDescent="0.2">
      <c r="A3" t="s">
        <v>34</v>
      </c>
      <c r="B3" t="s">
        <v>81</v>
      </c>
      <c r="C3" t="s">
        <v>66</v>
      </c>
      <c r="D3">
        <v>0</v>
      </c>
      <c r="E3">
        <v>0</v>
      </c>
      <c r="F3">
        <v>10107</v>
      </c>
      <c r="G3">
        <v>95042</v>
      </c>
      <c r="H3">
        <v>0.10634245912333494</v>
      </c>
    </row>
    <row r="4" spans="1:8" x14ac:dyDescent="0.2">
      <c r="A4" t="s">
        <v>35</v>
      </c>
      <c r="B4" t="s">
        <v>81</v>
      </c>
      <c r="C4" t="s">
        <v>67</v>
      </c>
      <c r="D4">
        <v>0</v>
      </c>
      <c r="E4">
        <v>0</v>
      </c>
      <c r="F4">
        <v>7670</v>
      </c>
      <c r="G4">
        <v>95042</v>
      </c>
      <c r="H4">
        <v>8.0701163696050168E-2</v>
      </c>
    </row>
    <row r="5" spans="1:8" x14ac:dyDescent="0.2">
      <c r="A5" t="s">
        <v>36</v>
      </c>
      <c r="B5" t="s">
        <v>81</v>
      </c>
      <c r="C5" t="s">
        <v>63</v>
      </c>
      <c r="D5">
        <v>0</v>
      </c>
      <c r="E5">
        <v>0</v>
      </c>
      <c r="F5">
        <v>5945</v>
      </c>
      <c r="G5">
        <v>95042</v>
      </c>
      <c r="H5">
        <v>6.2551293112518683E-2</v>
      </c>
    </row>
    <row r="6" spans="1:8" x14ac:dyDescent="0.2">
      <c r="A6" t="s">
        <v>37</v>
      </c>
      <c r="B6" t="s">
        <v>81</v>
      </c>
      <c r="C6" t="s">
        <v>147</v>
      </c>
      <c r="D6">
        <v>0</v>
      </c>
      <c r="E6">
        <v>0</v>
      </c>
      <c r="F6">
        <v>5409</v>
      </c>
      <c r="G6">
        <v>95042</v>
      </c>
      <c r="H6">
        <v>5.6911681151490923E-2</v>
      </c>
    </row>
    <row r="7" spans="1:8" x14ac:dyDescent="0.2">
      <c r="A7" t="s">
        <v>38</v>
      </c>
      <c r="B7" t="s">
        <v>81</v>
      </c>
      <c r="C7" t="s">
        <v>0</v>
      </c>
      <c r="D7">
        <v>0</v>
      </c>
      <c r="E7">
        <v>1</v>
      </c>
      <c r="F7">
        <v>16615</v>
      </c>
      <c r="G7">
        <v>96720</v>
      </c>
      <c r="H7">
        <v>0.17178453267162944</v>
      </c>
    </row>
    <row r="8" spans="1:8" x14ac:dyDescent="0.2">
      <c r="A8" t="s">
        <v>39</v>
      </c>
      <c r="B8" t="s">
        <v>81</v>
      </c>
      <c r="C8" t="s">
        <v>66</v>
      </c>
      <c r="D8">
        <v>0</v>
      </c>
      <c r="E8">
        <v>1</v>
      </c>
      <c r="F8">
        <v>10395</v>
      </c>
      <c r="G8">
        <v>96720</v>
      </c>
      <c r="H8">
        <v>0.10747518610421836</v>
      </c>
    </row>
    <row r="9" spans="1:8" x14ac:dyDescent="0.2">
      <c r="A9" t="s">
        <v>40</v>
      </c>
      <c r="B9" t="s">
        <v>81</v>
      </c>
      <c r="C9" t="s">
        <v>65</v>
      </c>
      <c r="D9">
        <v>0</v>
      </c>
      <c r="E9">
        <v>1</v>
      </c>
      <c r="F9">
        <v>6718</v>
      </c>
      <c r="G9">
        <v>96720</v>
      </c>
      <c r="H9">
        <v>6.9458229942100908E-2</v>
      </c>
    </row>
    <row r="10" spans="1:8" x14ac:dyDescent="0.2">
      <c r="A10" t="s">
        <v>41</v>
      </c>
      <c r="B10" t="s">
        <v>81</v>
      </c>
      <c r="C10" t="s">
        <v>67</v>
      </c>
      <c r="D10">
        <v>0</v>
      </c>
      <c r="E10">
        <v>1</v>
      </c>
      <c r="F10">
        <v>5215</v>
      </c>
      <c r="G10">
        <v>96720</v>
      </c>
      <c r="H10">
        <v>5.3918527708850292E-2</v>
      </c>
    </row>
    <row r="11" spans="1:8" x14ac:dyDescent="0.2">
      <c r="A11" t="s">
        <v>42</v>
      </c>
      <c r="B11" t="s">
        <v>81</v>
      </c>
      <c r="C11" t="s">
        <v>63</v>
      </c>
      <c r="D11">
        <v>0</v>
      </c>
      <c r="E11">
        <v>1</v>
      </c>
      <c r="F11">
        <v>3801</v>
      </c>
      <c r="G11">
        <v>96720</v>
      </c>
      <c r="H11">
        <v>3.9299007444168733E-2</v>
      </c>
    </row>
    <row r="12" spans="1:8" x14ac:dyDescent="0.2">
      <c r="A12" t="s">
        <v>43</v>
      </c>
      <c r="B12" t="s">
        <v>81</v>
      </c>
      <c r="C12" t="s">
        <v>67</v>
      </c>
      <c r="D12">
        <v>1</v>
      </c>
      <c r="E12">
        <v>0</v>
      </c>
      <c r="F12">
        <v>307</v>
      </c>
      <c r="G12">
        <v>2568</v>
      </c>
      <c r="H12">
        <v>0.11954828660436137</v>
      </c>
    </row>
    <row r="13" spans="1:8" x14ac:dyDescent="0.2">
      <c r="A13" t="s">
        <v>44</v>
      </c>
      <c r="B13" t="s">
        <v>81</v>
      </c>
      <c r="C13" t="s">
        <v>0</v>
      </c>
      <c r="D13">
        <v>1</v>
      </c>
      <c r="E13">
        <v>0</v>
      </c>
      <c r="F13">
        <v>287</v>
      </c>
      <c r="G13">
        <v>2568</v>
      </c>
      <c r="H13">
        <v>0.1117601246105919</v>
      </c>
    </row>
    <row r="14" spans="1:8" x14ac:dyDescent="0.2">
      <c r="A14" t="s">
        <v>45</v>
      </c>
      <c r="B14" t="s">
        <v>81</v>
      </c>
      <c r="C14" t="s">
        <v>147</v>
      </c>
      <c r="D14">
        <v>1</v>
      </c>
      <c r="E14">
        <v>0</v>
      </c>
      <c r="F14">
        <v>226</v>
      </c>
      <c r="G14">
        <v>2568</v>
      </c>
      <c r="H14">
        <v>8.8006230529595011E-2</v>
      </c>
    </row>
    <row r="15" spans="1:8" x14ac:dyDescent="0.2">
      <c r="A15" t="s">
        <v>46</v>
      </c>
      <c r="B15" t="s">
        <v>81</v>
      </c>
      <c r="C15" t="s">
        <v>63</v>
      </c>
      <c r="D15">
        <v>1</v>
      </c>
      <c r="E15">
        <v>0</v>
      </c>
      <c r="F15">
        <v>196</v>
      </c>
      <c r="G15">
        <v>2568</v>
      </c>
      <c r="H15">
        <v>7.6323987538940805E-2</v>
      </c>
    </row>
    <row r="16" spans="1:8" x14ac:dyDescent="0.2">
      <c r="A16" t="s">
        <v>47</v>
      </c>
      <c r="B16" t="s">
        <v>81</v>
      </c>
      <c r="C16" t="s">
        <v>65</v>
      </c>
      <c r="D16">
        <v>1</v>
      </c>
      <c r="E16">
        <v>0</v>
      </c>
      <c r="F16">
        <v>166</v>
      </c>
      <c r="G16">
        <v>2568</v>
      </c>
      <c r="H16">
        <v>6.4641744548286598E-2</v>
      </c>
    </row>
    <row r="17" spans="1:8" x14ac:dyDescent="0.2">
      <c r="A17" t="s">
        <v>48</v>
      </c>
      <c r="B17" t="s">
        <v>81</v>
      </c>
      <c r="C17" t="s">
        <v>0</v>
      </c>
      <c r="D17">
        <v>1</v>
      </c>
      <c r="E17">
        <v>1</v>
      </c>
      <c r="F17">
        <v>533</v>
      </c>
      <c r="G17">
        <v>3044</v>
      </c>
      <c r="H17">
        <v>0.17509855453350853</v>
      </c>
    </row>
    <row r="18" spans="1:8" x14ac:dyDescent="0.2">
      <c r="A18" t="s">
        <v>49</v>
      </c>
      <c r="B18" t="s">
        <v>81</v>
      </c>
      <c r="C18" t="s">
        <v>67</v>
      </c>
      <c r="D18">
        <v>1</v>
      </c>
      <c r="E18">
        <v>1</v>
      </c>
      <c r="F18">
        <v>242</v>
      </c>
      <c r="G18">
        <v>3044</v>
      </c>
      <c r="H18">
        <v>7.9500657030223396E-2</v>
      </c>
    </row>
    <row r="19" spans="1:8" x14ac:dyDescent="0.2">
      <c r="A19" t="s">
        <v>50</v>
      </c>
      <c r="B19" t="s">
        <v>81</v>
      </c>
      <c r="C19" t="s">
        <v>65</v>
      </c>
      <c r="D19">
        <v>1</v>
      </c>
      <c r="E19">
        <v>1</v>
      </c>
      <c r="F19">
        <v>196</v>
      </c>
      <c r="G19">
        <v>3044</v>
      </c>
      <c r="H19">
        <v>6.4388961892247049E-2</v>
      </c>
    </row>
    <row r="20" spans="1:8" x14ac:dyDescent="0.2">
      <c r="A20" t="s">
        <v>51</v>
      </c>
      <c r="B20" t="s">
        <v>81</v>
      </c>
      <c r="C20" t="s">
        <v>63</v>
      </c>
      <c r="D20">
        <v>1</v>
      </c>
      <c r="E20">
        <v>1</v>
      </c>
      <c r="F20">
        <v>182</v>
      </c>
      <c r="G20">
        <v>3044</v>
      </c>
      <c r="H20">
        <v>5.9789750328515114E-2</v>
      </c>
    </row>
    <row r="21" spans="1:8" x14ac:dyDescent="0.2">
      <c r="A21" t="s">
        <v>52</v>
      </c>
      <c r="B21" t="s">
        <v>81</v>
      </c>
      <c r="C21" t="s">
        <v>147</v>
      </c>
      <c r="D21">
        <v>1</v>
      </c>
      <c r="E21">
        <v>1</v>
      </c>
      <c r="F21">
        <v>141</v>
      </c>
      <c r="G21">
        <v>3044</v>
      </c>
      <c r="H21">
        <v>4.6320630749014456E-2</v>
      </c>
    </row>
    <row r="22" spans="1:8" x14ac:dyDescent="0.2">
      <c r="A22" t="s">
        <v>87</v>
      </c>
      <c r="B22" t="s">
        <v>82</v>
      </c>
      <c r="C22" t="s">
        <v>0</v>
      </c>
      <c r="D22">
        <v>0</v>
      </c>
      <c r="E22">
        <v>0</v>
      </c>
      <c r="F22">
        <v>8058</v>
      </c>
      <c r="G22">
        <v>72777</v>
      </c>
      <c r="H22">
        <v>0.1107217939733707</v>
      </c>
    </row>
    <row r="23" spans="1:8" x14ac:dyDescent="0.2">
      <c r="A23" t="s">
        <v>88</v>
      </c>
      <c r="B23" t="s">
        <v>82</v>
      </c>
      <c r="C23" t="s">
        <v>147</v>
      </c>
      <c r="D23">
        <v>0</v>
      </c>
      <c r="E23">
        <v>0</v>
      </c>
      <c r="F23">
        <v>4355</v>
      </c>
      <c r="G23">
        <v>72777</v>
      </c>
      <c r="H23">
        <v>5.9840334171510232E-2</v>
      </c>
    </row>
    <row r="24" spans="1:8" x14ac:dyDescent="0.2">
      <c r="A24" t="s">
        <v>89</v>
      </c>
      <c r="B24" t="s">
        <v>82</v>
      </c>
      <c r="C24" t="s">
        <v>63</v>
      </c>
      <c r="D24">
        <v>0</v>
      </c>
      <c r="E24">
        <v>0</v>
      </c>
      <c r="F24">
        <v>4109</v>
      </c>
      <c r="G24">
        <v>72777</v>
      </c>
      <c r="H24">
        <v>5.6460145375599437E-2</v>
      </c>
    </row>
    <row r="25" spans="1:8" x14ac:dyDescent="0.2">
      <c r="A25" t="s">
        <v>90</v>
      </c>
      <c r="B25" t="s">
        <v>82</v>
      </c>
      <c r="C25" t="s">
        <v>66</v>
      </c>
      <c r="D25">
        <v>0</v>
      </c>
      <c r="E25">
        <v>0</v>
      </c>
      <c r="F25">
        <v>3329</v>
      </c>
      <c r="G25">
        <v>72777</v>
      </c>
      <c r="H25">
        <v>4.5742473583687153E-2</v>
      </c>
    </row>
    <row r="26" spans="1:8" x14ac:dyDescent="0.2">
      <c r="A26" t="s">
        <v>91</v>
      </c>
      <c r="B26" t="s">
        <v>82</v>
      </c>
      <c r="C26" t="s">
        <v>67</v>
      </c>
      <c r="D26">
        <v>0</v>
      </c>
      <c r="E26">
        <v>0</v>
      </c>
      <c r="F26">
        <v>3285</v>
      </c>
      <c r="G26">
        <v>72777</v>
      </c>
      <c r="H26">
        <v>4.5137886969784408E-2</v>
      </c>
    </row>
    <row r="27" spans="1:8" x14ac:dyDescent="0.2">
      <c r="A27" t="s">
        <v>92</v>
      </c>
      <c r="B27" t="s">
        <v>82</v>
      </c>
      <c r="C27" t="s">
        <v>0</v>
      </c>
      <c r="D27">
        <v>0</v>
      </c>
      <c r="E27">
        <v>1</v>
      </c>
      <c r="F27">
        <v>11367</v>
      </c>
      <c r="G27">
        <v>75326</v>
      </c>
      <c r="H27">
        <v>0.15090407030772907</v>
      </c>
    </row>
    <row r="28" spans="1:8" x14ac:dyDescent="0.2">
      <c r="A28" t="s">
        <v>93</v>
      </c>
      <c r="B28" t="s">
        <v>82</v>
      </c>
      <c r="C28" t="s">
        <v>65</v>
      </c>
      <c r="D28">
        <v>0</v>
      </c>
      <c r="E28">
        <v>1</v>
      </c>
      <c r="F28">
        <v>4274</v>
      </c>
      <c r="G28">
        <v>75326</v>
      </c>
      <c r="H28">
        <v>5.6740036640734938E-2</v>
      </c>
    </row>
    <row r="29" spans="1:8" x14ac:dyDescent="0.2">
      <c r="A29" t="s">
        <v>94</v>
      </c>
      <c r="B29" t="s">
        <v>82</v>
      </c>
      <c r="C29" t="s">
        <v>147</v>
      </c>
      <c r="D29">
        <v>0</v>
      </c>
      <c r="E29">
        <v>1</v>
      </c>
      <c r="F29">
        <v>3219</v>
      </c>
      <c r="G29">
        <v>75326</v>
      </c>
      <c r="H29">
        <v>4.2734248466664897E-2</v>
      </c>
    </row>
    <row r="30" spans="1:8" x14ac:dyDescent="0.2">
      <c r="A30" t="s">
        <v>95</v>
      </c>
      <c r="B30" t="s">
        <v>82</v>
      </c>
      <c r="C30" t="s">
        <v>66</v>
      </c>
      <c r="D30">
        <v>0</v>
      </c>
      <c r="E30">
        <v>1</v>
      </c>
      <c r="F30">
        <v>2810</v>
      </c>
      <c r="G30">
        <v>75326</v>
      </c>
      <c r="H30">
        <v>3.7304516368850064E-2</v>
      </c>
    </row>
    <row r="31" spans="1:8" x14ac:dyDescent="0.2">
      <c r="A31" t="s">
        <v>96</v>
      </c>
      <c r="B31" t="s">
        <v>82</v>
      </c>
      <c r="C31" t="s">
        <v>62</v>
      </c>
      <c r="D31">
        <v>0</v>
      </c>
      <c r="E31">
        <v>1</v>
      </c>
      <c r="F31">
        <v>2622</v>
      </c>
      <c r="G31">
        <v>75326</v>
      </c>
      <c r="H31">
        <v>3.4808698191859382E-2</v>
      </c>
    </row>
    <row r="32" spans="1:8" x14ac:dyDescent="0.2">
      <c r="A32" t="s">
        <v>97</v>
      </c>
      <c r="B32" t="s">
        <v>82</v>
      </c>
      <c r="C32" t="s">
        <v>0</v>
      </c>
      <c r="D32">
        <v>1</v>
      </c>
      <c r="E32">
        <v>0</v>
      </c>
      <c r="F32">
        <v>235</v>
      </c>
      <c r="G32">
        <v>2123</v>
      </c>
      <c r="H32">
        <v>0.11069241639189825</v>
      </c>
    </row>
    <row r="33" spans="1:8" x14ac:dyDescent="0.2">
      <c r="A33" t="s">
        <v>98</v>
      </c>
      <c r="B33" t="s">
        <v>82</v>
      </c>
      <c r="C33" t="s">
        <v>147</v>
      </c>
      <c r="D33">
        <v>1</v>
      </c>
      <c r="E33">
        <v>0</v>
      </c>
      <c r="F33">
        <v>191</v>
      </c>
      <c r="G33">
        <v>2123</v>
      </c>
      <c r="H33">
        <v>8.9967027790861992E-2</v>
      </c>
    </row>
    <row r="34" spans="1:8" x14ac:dyDescent="0.2">
      <c r="A34" t="s">
        <v>99</v>
      </c>
      <c r="B34" t="s">
        <v>82</v>
      </c>
      <c r="C34" t="s">
        <v>63</v>
      </c>
      <c r="D34">
        <v>1</v>
      </c>
      <c r="E34">
        <v>0</v>
      </c>
      <c r="F34">
        <v>144</v>
      </c>
      <c r="G34">
        <v>2123</v>
      </c>
      <c r="H34">
        <v>6.7828544512482339E-2</v>
      </c>
    </row>
    <row r="35" spans="1:8" x14ac:dyDescent="0.2">
      <c r="A35" t="s">
        <v>100</v>
      </c>
      <c r="B35" t="s">
        <v>82</v>
      </c>
      <c r="C35" t="s">
        <v>67</v>
      </c>
      <c r="D35">
        <v>1</v>
      </c>
      <c r="E35">
        <v>0</v>
      </c>
      <c r="F35">
        <v>139</v>
      </c>
      <c r="G35">
        <v>2123</v>
      </c>
      <c r="H35">
        <v>6.547338671691004E-2</v>
      </c>
    </row>
    <row r="36" spans="1:8" x14ac:dyDescent="0.2">
      <c r="A36" t="s">
        <v>101</v>
      </c>
      <c r="B36" t="s">
        <v>82</v>
      </c>
      <c r="C36" t="s">
        <v>65</v>
      </c>
      <c r="D36">
        <v>1</v>
      </c>
      <c r="E36">
        <v>0</v>
      </c>
      <c r="F36">
        <v>92</v>
      </c>
      <c r="G36">
        <v>2123</v>
      </c>
      <c r="H36">
        <v>4.333490343853038E-2</v>
      </c>
    </row>
    <row r="37" spans="1:8" x14ac:dyDescent="0.2">
      <c r="A37" t="s">
        <v>102</v>
      </c>
      <c r="B37" t="s">
        <v>82</v>
      </c>
      <c r="C37" t="s">
        <v>0</v>
      </c>
      <c r="D37">
        <v>1</v>
      </c>
      <c r="E37">
        <v>1</v>
      </c>
      <c r="F37">
        <v>502</v>
      </c>
      <c r="G37">
        <v>2714</v>
      </c>
      <c r="H37">
        <v>0.18496683861459101</v>
      </c>
    </row>
    <row r="38" spans="1:8" x14ac:dyDescent="0.2">
      <c r="A38" t="s">
        <v>103</v>
      </c>
      <c r="B38" t="s">
        <v>82</v>
      </c>
      <c r="C38" t="s">
        <v>147</v>
      </c>
      <c r="D38">
        <v>1</v>
      </c>
      <c r="E38">
        <v>1</v>
      </c>
      <c r="F38">
        <v>177</v>
      </c>
      <c r="G38">
        <v>2714</v>
      </c>
      <c r="H38">
        <v>6.5217391304347824E-2</v>
      </c>
    </row>
    <row r="39" spans="1:8" x14ac:dyDescent="0.2">
      <c r="A39" t="s">
        <v>104</v>
      </c>
      <c r="B39" t="s">
        <v>82</v>
      </c>
      <c r="C39" t="s">
        <v>67</v>
      </c>
      <c r="D39">
        <v>1</v>
      </c>
      <c r="E39">
        <v>1</v>
      </c>
      <c r="F39">
        <v>140</v>
      </c>
      <c r="G39">
        <v>2714</v>
      </c>
      <c r="H39">
        <v>5.1584377302873984E-2</v>
      </c>
    </row>
    <row r="40" spans="1:8" x14ac:dyDescent="0.2">
      <c r="A40" t="s">
        <v>105</v>
      </c>
      <c r="B40" t="s">
        <v>82</v>
      </c>
      <c r="C40" t="s">
        <v>65</v>
      </c>
      <c r="D40">
        <v>1</v>
      </c>
      <c r="E40">
        <v>1</v>
      </c>
      <c r="F40">
        <v>126</v>
      </c>
      <c r="G40">
        <v>2714</v>
      </c>
      <c r="H40">
        <v>4.6425939572586589E-2</v>
      </c>
    </row>
    <row r="41" spans="1:8" x14ac:dyDescent="0.2">
      <c r="A41" t="s">
        <v>106</v>
      </c>
      <c r="B41" t="s">
        <v>82</v>
      </c>
      <c r="C41" t="s">
        <v>63</v>
      </c>
      <c r="D41">
        <v>1</v>
      </c>
      <c r="E41">
        <v>1</v>
      </c>
      <c r="F41">
        <v>119</v>
      </c>
      <c r="G41">
        <v>2714</v>
      </c>
      <c r="H41">
        <v>4.3846720707442888E-2</v>
      </c>
    </row>
    <row r="42" spans="1:8" x14ac:dyDescent="0.2">
      <c r="A42" t="s">
        <v>107</v>
      </c>
      <c r="B42" t="s">
        <v>83</v>
      </c>
      <c r="C42" t="s">
        <v>0</v>
      </c>
      <c r="D42">
        <v>0</v>
      </c>
      <c r="E42">
        <v>0</v>
      </c>
      <c r="F42">
        <v>9501</v>
      </c>
      <c r="G42">
        <v>126364</v>
      </c>
      <c r="H42">
        <v>7.5187553417112474E-2</v>
      </c>
    </row>
    <row r="43" spans="1:8" x14ac:dyDescent="0.2">
      <c r="A43" t="s">
        <v>108</v>
      </c>
      <c r="B43" t="s">
        <v>83</v>
      </c>
      <c r="C43" t="s">
        <v>64</v>
      </c>
      <c r="D43">
        <v>0</v>
      </c>
      <c r="E43">
        <v>0</v>
      </c>
      <c r="F43">
        <v>6874</v>
      </c>
      <c r="G43">
        <v>126364</v>
      </c>
      <c r="H43">
        <v>5.4398404608907602E-2</v>
      </c>
    </row>
    <row r="44" spans="1:8" x14ac:dyDescent="0.2">
      <c r="A44" t="s">
        <v>109</v>
      </c>
      <c r="B44" t="s">
        <v>83</v>
      </c>
      <c r="C44" t="s">
        <v>62</v>
      </c>
      <c r="D44">
        <v>0</v>
      </c>
      <c r="E44">
        <v>0</v>
      </c>
      <c r="F44">
        <v>5957</v>
      </c>
      <c r="G44">
        <v>126364</v>
      </c>
      <c r="H44">
        <v>4.7141590959450475E-2</v>
      </c>
    </row>
    <row r="45" spans="1:8" x14ac:dyDescent="0.2">
      <c r="A45" t="s">
        <v>110</v>
      </c>
      <c r="B45" t="s">
        <v>83</v>
      </c>
      <c r="C45" t="s">
        <v>63</v>
      </c>
      <c r="D45">
        <v>0</v>
      </c>
      <c r="E45">
        <v>0</v>
      </c>
      <c r="F45">
        <v>5859</v>
      </c>
      <c r="G45">
        <v>126364</v>
      </c>
      <c r="H45">
        <v>4.6366053622867269E-2</v>
      </c>
    </row>
    <row r="46" spans="1:8" x14ac:dyDescent="0.2">
      <c r="A46" t="s">
        <v>111</v>
      </c>
      <c r="B46" t="s">
        <v>83</v>
      </c>
      <c r="C46" t="s">
        <v>147</v>
      </c>
      <c r="D46">
        <v>0</v>
      </c>
      <c r="E46">
        <v>0</v>
      </c>
      <c r="F46">
        <v>5502</v>
      </c>
      <c r="G46">
        <v>126364</v>
      </c>
      <c r="H46">
        <v>4.3540881896742746E-2</v>
      </c>
    </row>
    <row r="47" spans="1:8" x14ac:dyDescent="0.2">
      <c r="A47" t="s">
        <v>112</v>
      </c>
      <c r="B47" t="s">
        <v>83</v>
      </c>
      <c r="C47" t="s">
        <v>0</v>
      </c>
      <c r="D47">
        <v>0</v>
      </c>
      <c r="E47">
        <v>1</v>
      </c>
      <c r="F47">
        <v>14592</v>
      </c>
      <c r="G47">
        <v>132620</v>
      </c>
      <c r="H47">
        <v>0.11002865329512894</v>
      </c>
    </row>
    <row r="48" spans="1:8" x14ac:dyDescent="0.2">
      <c r="A48" t="s">
        <v>113</v>
      </c>
      <c r="B48" t="s">
        <v>83</v>
      </c>
      <c r="C48" t="s">
        <v>62</v>
      </c>
      <c r="D48">
        <v>0</v>
      </c>
      <c r="E48">
        <v>1</v>
      </c>
      <c r="F48">
        <v>8535</v>
      </c>
      <c r="G48">
        <v>132620</v>
      </c>
      <c r="H48">
        <v>6.4356808927763534E-2</v>
      </c>
    </row>
    <row r="49" spans="1:8" x14ac:dyDescent="0.2">
      <c r="A49" t="s">
        <v>114</v>
      </c>
      <c r="B49" t="s">
        <v>83</v>
      </c>
      <c r="C49" t="s">
        <v>64</v>
      </c>
      <c r="D49">
        <v>0</v>
      </c>
      <c r="E49">
        <v>1</v>
      </c>
      <c r="F49">
        <v>5255</v>
      </c>
      <c r="G49">
        <v>132620</v>
      </c>
      <c r="H49">
        <v>3.9624491026994418E-2</v>
      </c>
    </row>
    <row r="50" spans="1:8" x14ac:dyDescent="0.2">
      <c r="A50" t="s">
        <v>115</v>
      </c>
      <c r="B50" t="s">
        <v>83</v>
      </c>
      <c r="C50" t="s">
        <v>65</v>
      </c>
      <c r="D50">
        <v>0</v>
      </c>
      <c r="E50">
        <v>1</v>
      </c>
      <c r="F50">
        <v>4596</v>
      </c>
      <c r="G50">
        <v>132620</v>
      </c>
      <c r="H50">
        <v>3.4655406424370379E-2</v>
      </c>
    </row>
    <row r="51" spans="1:8" x14ac:dyDescent="0.2">
      <c r="A51" t="s">
        <v>116</v>
      </c>
      <c r="B51" t="s">
        <v>83</v>
      </c>
      <c r="C51" t="s">
        <v>147</v>
      </c>
      <c r="D51">
        <v>0</v>
      </c>
      <c r="E51">
        <v>1</v>
      </c>
      <c r="F51">
        <v>4291</v>
      </c>
      <c r="G51">
        <v>132620</v>
      </c>
      <c r="H51">
        <v>3.2355602473231791E-2</v>
      </c>
    </row>
    <row r="52" spans="1:8" x14ac:dyDescent="0.2">
      <c r="A52" t="s">
        <v>117</v>
      </c>
      <c r="B52" t="s">
        <v>83</v>
      </c>
      <c r="C52" t="s">
        <v>63</v>
      </c>
      <c r="D52">
        <v>1</v>
      </c>
      <c r="E52">
        <v>0</v>
      </c>
      <c r="F52">
        <v>233</v>
      </c>
      <c r="G52">
        <v>3727</v>
      </c>
      <c r="H52">
        <v>6.2516769519720961E-2</v>
      </c>
    </row>
    <row r="53" spans="1:8" x14ac:dyDescent="0.2">
      <c r="A53" t="s">
        <v>118</v>
      </c>
      <c r="B53" t="s">
        <v>83</v>
      </c>
      <c r="C53" t="s">
        <v>0</v>
      </c>
      <c r="D53">
        <v>1</v>
      </c>
      <c r="E53">
        <v>0</v>
      </c>
      <c r="F53">
        <v>223</v>
      </c>
      <c r="G53">
        <v>3727</v>
      </c>
      <c r="H53">
        <v>5.9833646364368123E-2</v>
      </c>
    </row>
    <row r="54" spans="1:8" x14ac:dyDescent="0.2">
      <c r="A54" t="s">
        <v>119</v>
      </c>
      <c r="B54" t="s">
        <v>83</v>
      </c>
      <c r="C54" t="s">
        <v>147</v>
      </c>
      <c r="D54">
        <v>1</v>
      </c>
      <c r="E54">
        <v>0</v>
      </c>
      <c r="F54">
        <v>187</v>
      </c>
      <c r="G54">
        <v>3727</v>
      </c>
      <c r="H54">
        <v>5.0174403005097935E-2</v>
      </c>
    </row>
    <row r="55" spans="1:8" x14ac:dyDescent="0.2">
      <c r="A55" t="s">
        <v>120</v>
      </c>
      <c r="B55" t="s">
        <v>83</v>
      </c>
      <c r="C55" t="s">
        <v>67</v>
      </c>
      <c r="D55">
        <v>1</v>
      </c>
      <c r="E55">
        <v>0</v>
      </c>
      <c r="F55">
        <v>161</v>
      </c>
      <c r="G55">
        <v>3727</v>
      </c>
      <c r="H55">
        <v>4.3198282801180571E-2</v>
      </c>
    </row>
    <row r="56" spans="1:8" x14ac:dyDescent="0.2">
      <c r="A56" t="s">
        <v>121</v>
      </c>
      <c r="B56" t="s">
        <v>83</v>
      </c>
      <c r="C56" t="s">
        <v>62</v>
      </c>
      <c r="D56">
        <v>1</v>
      </c>
      <c r="E56">
        <v>0</v>
      </c>
      <c r="F56">
        <v>152</v>
      </c>
      <c r="G56">
        <v>3727</v>
      </c>
      <c r="H56">
        <v>4.0783471961363026E-2</v>
      </c>
    </row>
    <row r="57" spans="1:8" x14ac:dyDescent="0.2">
      <c r="A57" t="s">
        <v>122</v>
      </c>
      <c r="B57" t="s">
        <v>83</v>
      </c>
      <c r="C57" t="s">
        <v>0</v>
      </c>
      <c r="D57">
        <v>1</v>
      </c>
      <c r="E57">
        <v>1</v>
      </c>
      <c r="F57">
        <v>501</v>
      </c>
      <c r="G57">
        <v>4546</v>
      </c>
      <c r="H57">
        <v>0.11020677518697757</v>
      </c>
    </row>
    <row r="58" spans="1:8" x14ac:dyDescent="0.2">
      <c r="A58" t="s">
        <v>123</v>
      </c>
      <c r="B58" t="s">
        <v>83</v>
      </c>
      <c r="C58" t="s">
        <v>63</v>
      </c>
      <c r="D58">
        <v>1</v>
      </c>
      <c r="E58">
        <v>1</v>
      </c>
      <c r="F58">
        <v>191</v>
      </c>
      <c r="G58">
        <v>4546</v>
      </c>
      <c r="H58">
        <v>4.2014958205015399E-2</v>
      </c>
    </row>
    <row r="59" spans="1:8" x14ac:dyDescent="0.2">
      <c r="A59" t="s">
        <v>124</v>
      </c>
      <c r="B59" t="s">
        <v>83</v>
      </c>
      <c r="C59" t="s">
        <v>147</v>
      </c>
      <c r="D59">
        <v>1</v>
      </c>
      <c r="E59">
        <v>1</v>
      </c>
      <c r="F59">
        <v>190</v>
      </c>
      <c r="G59">
        <v>4546</v>
      </c>
      <c r="H59">
        <v>4.179498460184778E-2</v>
      </c>
    </row>
    <row r="60" spans="1:8" x14ac:dyDescent="0.2">
      <c r="A60" t="s">
        <v>125</v>
      </c>
      <c r="B60" t="s">
        <v>83</v>
      </c>
      <c r="C60" t="s">
        <v>62</v>
      </c>
      <c r="D60">
        <v>1</v>
      </c>
      <c r="E60">
        <v>1</v>
      </c>
      <c r="F60">
        <v>164</v>
      </c>
      <c r="G60">
        <v>4546</v>
      </c>
      <c r="H60">
        <v>3.6075670919489662E-2</v>
      </c>
    </row>
    <row r="61" spans="1:8" x14ac:dyDescent="0.2">
      <c r="A61" t="s">
        <v>126</v>
      </c>
      <c r="B61" t="s">
        <v>83</v>
      </c>
      <c r="C61" t="s">
        <v>64</v>
      </c>
      <c r="D61">
        <v>1</v>
      </c>
      <c r="E61">
        <v>1</v>
      </c>
      <c r="F61">
        <v>162</v>
      </c>
      <c r="G61">
        <v>4546</v>
      </c>
      <c r="H61">
        <v>3.5635723713154419E-2</v>
      </c>
    </row>
    <row r="62" spans="1:8" x14ac:dyDescent="0.2">
      <c r="A62" t="s">
        <v>127</v>
      </c>
      <c r="B62" t="s">
        <v>84</v>
      </c>
      <c r="C62" t="s">
        <v>64</v>
      </c>
      <c r="D62">
        <v>0</v>
      </c>
      <c r="E62">
        <v>0</v>
      </c>
      <c r="F62">
        <v>10254</v>
      </c>
      <c r="G62">
        <v>150484</v>
      </c>
      <c r="H62">
        <v>6.8140134499348762E-2</v>
      </c>
    </row>
    <row r="63" spans="1:8" x14ac:dyDescent="0.2">
      <c r="A63" t="s">
        <v>128</v>
      </c>
      <c r="B63" t="s">
        <v>84</v>
      </c>
      <c r="C63" t="s">
        <v>62</v>
      </c>
      <c r="D63">
        <v>0</v>
      </c>
      <c r="E63">
        <v>0</v>
      </c>
      <c r="F63">
        <v>6384</v>
      </c>
      <c r="G63">
        <v>150484</v>
      </c>
      <c r="H63">
        <v>4.2423114749740837E-2</v>
      </c>
    </row>
    <row r="64" spans="1:8" x14ac:dyDescent="0.2">
      <c r="A64" t="s">
        <v>129</v>
      </c>
      <c r="B64" t="s">
        <v>84</v>
      </c>
      <c r="C64" t="s">
        <v>63</v>
      </c>
      <c r="D64">
        <v>0</v>
      </c>
      <c r="E64">
        <v>0</v>
      </c>
      <c r="F64">
        <v>5084</v>
      </c>
      <c r="G64">
        <v>150484</v>
      </c>
      <c r="H64">
        <v>3.3784322585789853E-2</v>
      </c>
    </row>
    <row r="65" spans="1:8" x14ac:dyDescent="0.2">
      <c r="A65" t="s">
        <v>130</v>
      </c>
      <c r="B65" t="s">
        <v>84</v>
      </c>
      <c r="C65" t="s">
        <v>70</v>
      </c>
      <c r="D65">
        <v>0</v>
      </c>
      <c r="E65">
        <v>0</v>
      </c>
      <c r="F65">
        <v>4771</v>
      </c>
      <c r="G65">
        <v>150484</v>
      </c>
      <c r="H65">
        <v>3.1704367241700115E-2</v>
      </c>
    </row>
    <row r="66" spans="1:8" x14ac:dyDescent="0.2">
      <c r="A66" t="s">
        <v>131</v>
      </c>
      <c r="B66" t="s">
        <v>84</v>
      </c>
      <c r="C66" t="s">
        <v>0</v>
      </c>
      <c r="D66">
        <v>0</v>
      </c>
      <c r="E66">
        <v>0</v>
      </c>
      <c r="F66">
        <v>4577</v>
      </c>
      <c r="G66">
        <v>150484</v>
      </c>
      <c r="H66">
        <v>3.0415193641848966E-2</v>
      </c>
    </row>
    <row r="67" spans="1:8" x14ac:dyDescent="0.2">
      <c r="A67" t="s">
        <v>132</v>
      </c>
      <c r="B67" t="s">
        <v>84</v>
      </c>
      <c r="C67" t="s">
        <v>62</v>
      </c>
      <c r="D67">
        <v>0</v>
      </c>
      <c r="E67">
        <v>1</v>
      </c>
      <c r="F67">
        <v>9513</v>
      </c>
      <c r="G67">
        <v>154076</v>
      </c>
      <c r="H67">
        <v>6.1742257067940495E-2</v>
      </c>
    </row>
    <row r="68" spans="1:8" x14ac:dyDescent="0.2">
      <c r="A68" t="s">
        <v>133</v>
      </c>
      <c r="B68" t="s">
        <v>84</v>
      </c>
      <c r="C68" t="s">
        <v>64</v>
      </c>
      <c r="D68">
        <v>0</v>
      </c>
      <c r="E68">
        <v>1</v>
      </c>
      <c r="F68">
        <v>8706</v>
      </c>
      <c r="G68">
        <v>154076</v>
      </c>
      <c r="H68">
        <v>5.6504582154261532E-2</v>
      </c>
    </row>
    <row r="69" spans="1:8" x14ac:dyDescent="0.2">
      <c r="A69" t="s">
        <v>134</v>
      </c>
      <c r="B69" t="s">
        <v>84</v>
      </c>
      <c r="C69" t="s">
        <v>0</v>
      </c>
      <c r="D69">
        <v>0</v>
      </c>
      <c r="E69">
        <v>1</v>
      </c>
      <c r="F69">
        <v>7756</v>
      </c>
      <c r="G69">
        <v>154076</v>
      </c>
      <c r="H69">
        <v>5.0338793842000053E-2</v>
      </c>
    </row>
    <row r="70" spans="1:8" x14ac:dyDescent="0.2">
      <c r="A70" t="s">
        <v>135</v>
      </c>
      <c r="B70" t="s">
        <v>84</v>
      </c>
      <c r="C70" t="s">
        <v>76</v>
      </c>
      <c r="D70">
        <v>0</v>
      </c>
      <c r="E70">
        <v>1</v>
      </c>
      <c r="F70">
        <v>3379</v>
      </c>
      <c r="G70">
        <v>154076</v>
      </c>
      <c r="H70">
        <v>2.1930735481191101E-2</v>
      </c>
    </row>
    <row r="71" spans="1:8" x14ac:dyDescent="0.2">
      <c r="A71" t="s">
        <v>136</v>
      </c>
      <c r="B71" t="s">
        <v>84</v>
      </c>
      <c r="C71" t="s">
        <v>63</v>
      </c>
      <c r="D71">
        <v>0</v>
      </c>
      <c r="E71">
        <v>1</v>
      </c>
      <c r="F71">
        <v>3301</v>
      </c>
      <c r="G71">
        <v>154076</v>
      </c>
      <c r="H71">
        <v>2.1424491809237001E-2</v>
      </c>
    </row>
    <row r="72" spans="1:8" x14ac:dyDescent="0.2">
      <c r="A72" t="s">
        <v>137</v>
      </c>
      <c r="B72" t="s">
        <v>84</v>
      </c>
      <c r="C72" t="s">
        <v>64</v>
      </c>
      <c r="D72">
        <v>1</v>
      </c>
      <c r="E72">
        <v>0</v>
      </c>
      <c r="F72">
        <v>246</v>
      </c>
      <c r="G72">
        <v>4443</v>
      </c>
      <c r="H72">
        <v>5.536799459824443E-2</v>
      </c>
    </row>
    <row r="73" spans="1:8" x14ac:dyDescent="0.2">
      <c r="A73" t="s">
        <v>138</v>
      </c>
      <c r="B73" t="s">
        <v>84</v>
      </c>
      <c r="C73" t="s">
        <v>63</v>
      </c>
      <c r="D73">
        <v>1</v>
      </c>
      <c r="E73">
        <v>0</v>
      </c>
      <c r="F73">
        <v>194</v>
      </c>
      <c r="G73">
        <v>4443</v>
      </c>
      <c r="H73">
        <v>4.3664190862030161E-2</v>
      </c>
    </row>
    <row r="74" spans="1:8" x14ac:dyDescent="0.2">
      <c r="A74" t="s">
        <v>139</v>
      </c>
      <c r="B74" t="s">
        <v>84</v>
      </c>
      <c r="C74" t="s">
        <v>70</v>
      </c>
      <c r="D74">
        <v>1</v>
      </c>
      <c r="E74">
        <v>0</v>
      </c>
      <c r="F74">
        <v>142</v>
      </c>
      <c r="G74">
        <v>4443</v>
      </c>
      <c r="H74">
        <v>3.1960387125815892E-2</v>
      </c>
    </row>
    <row r="75" spans="1:8" x14ac:dyDescent="0.2">
      <c r="A75" t="s">
        <v>140</v>
      </c>
      <c r="B75" t="s">
        <v>84</v>
      </c>
      <c r="C75" t="s">
        <v>62</v>
      </c>
      <c r="D75">
        <v>1</v>
      </c>
      <c r="E75">
        <v>0</v>
      </c>
      <c r="F75">
        <v>133</v>
      </c>
      <c r="G75">
        <v>4443</v>
      </c>
      <c r="H75">
        <v>2.9934728786855727E-2</v>
      </c>
    </row>
    <row r="76" spans="1:8" x14ac:dyDescent="0.2">
      <c r="A76" t="s">
        <v>141</v>
      </c>
      <c r="B76" t="s">
        <v>84</v>
      </c>
      <c r="C76" t="s">
        <v>67</v>
      </c>
      <c r="D76">
        <v>1</v>
      </c>
      <c r="E76">
        <v>0</v>
      </c>
      <c r="F76">
        <v>117</v>
      </c>
      <c r="G76">
        <v>4443</v>
      </c>
      <c r="H76">
        <v>2.6333558406482108E-2</v>
      </c>
    </row>
    <row r="77" spans="1:8" x14ac:dyDescent="0.2">
      <c r="A77" t="s">
        <v>142</v>
      </c>
      <c r="B77" t="s">
        <v>84</v>
      </c>
      <c r="C77" t="s">
        <v>64</v>
      </c>
      <c r="D77">
        <v>1</v>
      </c>
      <c r="E77">
        <v>1</v>
      </c>
      <c r="F77">
        <v>303</v>
      </c>
      <c r="G77">
        <v>5530</v>
      </c>
      <c r="H77">
        <v>5.4792043399638335E-2</v>
      </c>
    </row>
    <row r="78" spans="1:8" x14ac:dyDescent="0.2">
      <c r="A78" t="s">
        <v>143</v>
      </c>
      <c r="B78" t="s">
        <v>84</v>
      </c>
      <c r="C78" t="s">
        <v>0</v>
      </c>
      <c r="D78">
        <v>1</v>
      </c>
      <c r="E78">
        <v>1</v>
      </c>
      <c r="F78">
        <v>207</v>
      </c>
      <c r="G78">
        <v>5530</v>
      </c>
      <c r="H78">
        <v>3.7432188065099459E-2</v>
      </c>
    </row>
    <row r="79" spans="1:8" x14ac:dyDescent="0.2">
      <c r="A79" t="s">
        <v>144</v>
      </c>
      <c r="B79" t="s">
        <v>84</v>
      </c>
      <c r="C79" t="s">
        <v>62</v>
      </c>
      <c r="D79">
        <v>1</v>
      </c>
      <c r="E79">
        <v>1</v>
      </c>
      <c r="F79">
        <v>204</v>
      </c>
      <c r="G79">
        <v>5530</v>
      </c>
      <c r="H79">
        <v>3.6889692585895119E-2</v>
      </c>
    </row>
    <row r="80" spans="1:8" x14ac:dyDescent="0.2">
      <c r="A80" t="s">
        <v>145</v>
      </c>
      <c r="B80" t="s">
        <v>84</v>
      </c>
      <c r="C80" t="s">
        <v>63</v>
      </c>
      <c r="D80">
        <v>1</v>
      </c>
      <c r="E80">
        <v>1</v>
      </c>
      <c r="F80">
        <v>147</v>
      </c>
      <c r="G80">
        <v>5530</v>
      </c>
      <c r="H80">
        <v>2.6582278481012658E-2</v>
      </c>
    </row>
    <row r="81" spans="1:8" x14ac:dyDescent="0.2">
      <c r="A81" t="s">
        <v>146</v>
      </c>
      <c r="B81" t="s">
        <v>84</v>
      </c>
      <c r="C81" t="s">
        <v>70</v>
      </c>
      <c r="D81">
        <v>1</v>
      </c>
      <c r="E81">
        <v>1</v>
      </c>
      <c r="F81">
        <v>142</v>
      </c>
      <c r="G81">
        <v>5530</v>
      </c>
      <c r="H81">
        <v>2.5678119349005425E-2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/>
  </sheetViews>
  <sheetFormatPr baseColWidth="10" defaultColWidth="8.83203125" defaultRowHeight="15" x14ac:dyDescent="0.2"/>
  <sheetData>
    <row r="1" spans="1:7" x14ac:dyDescent="0.2">
      <c r="B1" t="s">
        <v>85</v>
      </c>
      <c r="C1" t="s">
        <v>31</v>
      </c>
      <c r="D1" t="s">
        <v>86</v>
      </c>
      <c r="E1" t="s">
        <v>32</v>
      </c>
      <c r="F1" t="s">
        <v>59</v>
      </c>
      <c r="G1" t="s">
        <v>60</v>
      </c>
    </row>
    <row r="2" spans="1:7" x14ac:dyDescent="0.2">
      <c r="A2" t="s">
        <v>33</v>
      </c>
      <c r="B2">
        <v>0</v>
      </c>
      <c r="C2" t="s">
        <v>0</v>
      </c>
      <c r="D2">
        <v>0</v>
      </c>
      <c r="E2">
        <v>33651</v>
      </c>
      <c r="F2">
        <v>444667</v>
      </c>
      <c r="G2">
        <v>7.5676854814951414E-2</v>
      </c>
    </row>
    <row r="3" spans="1:7" x14ac:dyDescent="0.2">
      <c r="A3" t="s">
        <v>34</v>
      </c>
      <c r="B3">
        <v>0</v>
      </c>
      <c r="C3" t="s">
        <v>61</v>
      </c>
      <c r="D3">
        <v>0</v>
      </c>
      <c r="E3">
        <v>32519</v>
      </c>
      <c r="F3">
        <v>444667</v>
      </c>
      <c r="G3">
        <v>7.3131129586859384E-2</v>
      </c>
    </row>
    <row r="4" spans="1:7" x14ac:dyDescent="0.2">
      <c r="A4" t="s">
        <v>35</v>
      </c>
      <c r="B4">
        <v>0</v>
      </c>
      <c r="C4" t="s">
        <v>63</v>
      </c>
      <c r="D4">
        <v>0</v>
      </c>
      <c r="E4">
        <v>20997</v>
      </c>
      <c r="F4">
        <v>444667</v>
      </c>
      <c r="G4">
        <v>4.7219604782904961E-2</v>
      </c>
    </row>
    <row r="5" spans="1:7" x14ac:dyDescent="0.2">
      <c r="A5" t="s">
        <v>36</v>
      </c>
      <c r="B5">
        <v>0</v>
      </c>
      <c r="C5" t="s">
        <v>64</v>
      </c>
      <c r="D5">
        <v>0</v>
      </c>
      <c r="E5">
        <v>18851</v>
      </c>
      <c r="F5">
        <v>444667</v>
      </c>
      <c r="G5">
        <v>4.2393521444136849E-2</v>
      </c>
    </row>
    <row r="6" spans="1:7" x14ac:dyDescent="0.2">
      <c r="A6" t="s">
        <v>37</v>
      </c>
      <c r="B6">
        <v>0</v>
      </c>
      <c r="C6" t="s">
        <v>67</v>
      </c>
      <c r="D6">
        <v>0</v>
      </c>
      <c r="E6">
        <v>16787</v>
      </c>
      <c r="F6">
        <v>444667</v>
      </c>
      <c r="G6">
        <v>3.7751845763234058E-2</v>
      </c>
    </row>
    <row r="7" spans="1:7" x14ac:dyDescent="0.2">
      <c r="A7" t="s">
        <v>38</v>
      </c>
      <c r="B7">
        <v>0</v>
      </c>
      <c r="C7" t="s">
        <v>0</v>
      </c>
      <c r="D7">
        <v>1</v>
      </c>
      <c r="E7">
        <v>50330</v>
      </c>
      <c r="F7">
        <v>458742</v>
      </c>
      <c r="G7">
        <v>0.1097130849148323</v>
      </c>
    </row>
    <row r="8" spans="1:7" x14ac:dyDescent="0.2">
      <c r="A8" t="s">
        <v>39</v>
      </c>
      <c r="B8">
        <v>0</v>
      </c>
      <c r="C8" t="s">
        <v>61</v>
      </c>
      <c r="D8">
        <v>1</v>
      </c>
      <c r="E8">
        <v>31585</v>
      </c>
      <c r="F8">
        <v>458742</v>
      </c>
      <c r="G8">
        <v>6.8851336917047049E-2</v>
      </c>
    </row>
    <row r="9" spans="1:7" x14ac:dyDescent="0.2">
      <c r="A9" t="s">
        <v>40</v>
      </c>
      <c r="B9">
        <v>0</v>
      </c>
      <c r="C9" t="s">
        <v>62</v>
      </c>
      <c r="D9">
        <v>1</v>
      </c>
      <c r="E9">
        <v>21207</v>
      </c>
      <c r="F9">
        <v>458742</v>
      </c>
      <c r="G9">
        <v>4.6228599081836852E-2</v>
      </c>
    </row>
    <row r="10" spans="1:7" x14ac:dyDescent="0.2">
      <c r="A10" t="s">
        <v>41</v>
      </c>
      <c r="B10">
        <v>0</v>
      </c>
      <c r="C10" t="s">
        <v>65</v>
      </c>
      <c r="D10">
        <v>1</v>
      </c>
      <c r="E10">
        <v>18291</v>
      </c>
      <c r="F10">
        <v>458742</v>
      </c>
      <c r="G10">
        <v>3.9872084962789545E-2</v>
      </c>
    </row>
    <row r="11" spans="1:7" x14ac:dyDescent="0.2">
      <c r="A11" t="s">
        <v>42</v>
      </c>
      <c r="B11">
        <v>0</v>
      </c>
      <c r="C11" t="s">
        <v>66</v>
      </c>
      <c r="D11">
        <v>1</v>
      </c>
      <c r="E11">
        <v>15576</v>
      </c>
      <c r="F11">
        <v>458742</v>
      </c>
      <c r="G11">
        <v>3.3953725623553109E-2</v>
      </c>
    </row>
    <row r="12" spans="1:7" x14ac:dyDescent="0.2">
      <c r="A12" t="s">
        <v>43</v>
      </c>
      <c r="B12">
        <v>1</v>
      </c>
      <c r="C12" t="s">
        <v>61</v>
      </c>
      <c r="D12">
        <v>0</v>
      </c>
      <c r="E12">
        <v>1043</v>
      </c>
      <c r="F12">
        <v>12861</v>
      </c>
      <c r="G12">
        <v>8.1097892854365916E-2</v>
      </c>
    </row>
    <row r="13" spans="1:7" x14ac:dyDescent="0.2">
      <c r="A13" t="s">
        <v>44</v>
      </c>
      <c r="B13">
        <v>1</v>
      </c>
      <c r="C13" t="s">
        <v>0</v>
      </c>
      <c r="D13">
        <v>0</v>
      </c>
      <c r="E13">
        <v>843</v>
      </c>
      <c r="F13">
        <v>12861</v>
      </c>
      <c r="G13">
        <v>6.5547002565896892E-2</v>
      </c>
    </row>
    <row r="14" spans="1:7" x14ac:dyDescent="0.2">
      <c r="A14" t="s">
        <v>45</v>
      </c>
      <c r="B14">
        <v>1</v>
      </c>
      <c r="C14" t="s">
        <v>63</v>
      </c>
      <c r="D14">
        <v>0</v>
      </c>
      <c r="E14">
        <v>767</v>
      </c>
      <c r="F14">
        <v>12861</v>
      </c>
      <c r="G14">
        <v>5.9637664256278672E-2</v>
      </c>
    </row>
    <row r="15" spans="1:7" x14ac:dyDescent="0.2">
      <c r="A15" t="s">
        <v>46</v>
      </c>
      <c r="B15">
        <v>1</v>
      </c>
      <c r="C15" t="s">
        <v>67</v>
      </c>
      <c r="D15">
        <v>0</v>
      </c>
      <c r="E15">
        <v>724</v>
      </c>
      <c r="F15">
        <v>12861</v>
      </c>
      <c r="G15">
        <v>5.6294222844257835E-2</v>
      </c>
    </row>
    <row r="16" spans="1:7" x14ac:dyDescent="0.2">
      <c r="A16" t="s">
        <v>47</v>
      </c>
      <c r="B16">
        <v>1</v>
      </c>
      <c r="C16" t="s">
        <v>64</v>
      </c>
      <c r="D16">
        <v>0</v>
      </c>
      <c r="E16">
        <v>424</v>
      </c>
      <c r="F16">
        <v>12861</v>
      </c>
      <c r="G16">
        <v>3.2967887411554313E-2</v>
      </c>
    </row>
    <row r="17" spans="1:7" x14ac:dyDescent="0.2">
      <c r="A17" t="s">
        <v>48</v>
      </c>
      <c r="B17">
        <v>1</v>
      </c>
      <c r="C17" t="s">
        <v>0</v>
      </c>
      <c r="D17">
        <v>1</v>
      </c>
      <c r="E17">
        <v>1743</v>
      </c>
      <c r="F17">
        <v>15834</v>
      </c>
      <c r="G17">
        <v>0.11007957559681697</v>
      </c>
    </row>
    <row r="18" spans="1:7" x14ac:dyDescent="0.2">
      <c r="A18" t="s">
        <v>49</v>
      </c>
      <c r="B18">
        <v>1</v>
      </c>
      <c r="C18" t="s">
        <v>61</v>
      </c>
      <c r="D18">
        <v>1</v>
      </c>
      <c r="E18">
        <v>905</v>
      </c>
      <c r="F18">
        <v>15834</v>
      </c>
      <c r="G18">
        <v>5.7155488189970946E-2</v>
      </c>
    </row>
    <row r="19" spans="1:7" x14ac:dyDescent="0.2">
      <c r="A19" t="s">
        <v>50</v>
      </c>
      <c r="B19">
        <v>1</v>
      </c>
      <c r="C19" t="s">
        <v>63</v>
      </c>
      <c r="D19">
        <v>1</v>
      </c>
      <c r="E19">
        <v>639</v>
      </c>
      <c r="F19">
        <v>15834</v>
      </c>
      <c r="G19">
        <v>4.035619552860932E-2</v>
      </c>
    </row>
    <row r="20" spans="1:7" x14ac:dyDescent="0.2">
      <c r="A20" t="s">
        <v>51</v>
      </c>
      <c r="B20">
        <v>1</v>
      </c>
      <c r="C20" t="s">
        <v>67</v>
      </c>
      <c r="D20">
        <v>1</v>
      </c>
      <c r="E20">
        <v>618</v>
      </c>
      <c r="F20">
        <v>15834</v>
      </c>
      <c r="G20">
        <v>3.9029935581659722E-2</v>
      </c>
    </row>
    <row r="21" spans="1:7" x14ac:dyDescent="0.2">
      <c r="A21" t="s">
        <v>52</v>
      </c>
      <c r="B21">
        <v>1</v>
      </c>
      <c r="C21" t="s">
        <v>64</v>
      </c>
      <c r="D21">
        <v>1</v>
      </c>
      <c r="E21">
        <v>514</v>
      </c>
      <c r="F21">
        <v>15834</v>
      </c>
      <c r="G21">
        <v>3.2461791082480734E-2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ICD-10 notes</vt:lpstr>
      <vt:lpstr>overall</vt:lpstr>
      <vt:lpstr>by_age</vt:lpstr>
      <vt:lpstr>age_wht_treat</vt:lpstr>
      <vt:lpstr>wht_treat</vt:lpstr>
      <vt:lpstr>'Top ICD-10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2021-08-11T18:45:28Z</cp:lastPrinted>
  <dcterms:created xsi:type="dcterms:W3CDTF">2021-06-07T14:43:40Z</dcterms:created>
  <dcterms:modified xsi:type="dcterms:W3CDTF">2021-08-11T18:56:20Z</dcterms:modified>
</cp:coreProperties>
</file>