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7"/>
  <workbookPr defaultThemeVersion="166925"/>
  <xr:revisionPtr revIDLastSave="138" documentId="11_E60897F41BE170836B02CE998F75CCDC64E183C8" xr6:coauthVersionLast="43" xr6:coauthVersionMax="43" xr10:uidLastSave="{9D3B3486-00E5-4709-BC7A-F5FF98B365B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2" i="1"/>
  <c r="B3" i="1"/>
  <c r="J3" i="1"/>
  <c r="J7" i="1"/>
  <c r="J5" i="1"/>
  <c r="I3" i="1"/>
  <c r="I4" i="1"/>
  <c r="I5" i="1"/>
  <c r="I6" i="1"/>
  <c r="I2" i="1"/>
  <c r="G2" i="1"/>
  <c r="G3" i="1"/>
  <c r="G4" i="1"/>
  <c r="G5" i="1"/>
  <c r="G6" i="1"/>
  <c r="E2" i="1"/>
  <c r="E3" i="1"/>
  <c r="E4" i="1"/>
  <c r="E5" i="1"/>
  <c r="E6" i="1"/>
  <c r="C3" i="1"/>
  <c r="C4" i="1"/>
  <c r="C5" i="1"/>
  <c r="C6" i="1"/>
  <c r="C2" i="1"/>
  <c r="K3" i="1"/>
  <c r="K5" i="1"/>
  <c r="K7" i="1"/>
</calcChain>
</file>

<file path=xl/sharedStrings.xml><?xml version="1.0" encoding="utf-8"?>
<sst xmlns="http://schemas.openxmlformats.org/spreadsheetml/2006/main" count="19" uniqueCount="18">
  <si>
    <t>Bugs</t>
  </si>
  <si>
    <t>Bugs Rank</t>
  </si>
  <si>
    <t>Line</t>
  </si>
  <si>
    <t>Line Rank</t>
  </si>
  <si>
    <t>Branch</t>
  </si>
  <si>
    <t>Branch Rank</t>
  </si>
  <si>
    <t>Effort</t>
  </si>
  <si>
    <t>Effort Rank</t>
  </si>
  <si>
    <t>P</t>
  </si>
  <si>
    <t>S</t>
  </si>
  <si>
    <t>Openfire</t>
  </si>
  <si>
    <t>Bugs Lines</t>
  </si>
  <si>
    <t>Commons IO</t>
  </si>
  <si>
    <t>Commons Collections</t>
  </si>
  <si>
    <t>Bugs Branch</t>
  </si>
  <si>
    <t>jFreeChart</t>
  </si>
  <si>
    <t>jSoup</t>
  </si>
  <si>
    <t>Bugs Efforts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</si>
</sst>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B6" sqref="B6"/>
    </sheetView>
  </sheetViews>
  <sheetFormatPr defaultRowHeight="15"/>
  <cols>
    <col min="1" max="1" width="22.5703125" style="1" customWidth="1"/>
    <col min="2" max="3" width="13.140625" style="1" customWidth="1"/>
    <col min="4" max="5" width="12.28515625" style="1" customWidth="1"/>
    <col min="6" max="7" width="13.7109375" style="1" customWidth="1"/>
    <col min="8" max="9" width="15.42578125" style="1" customWidth="1"/>
    <col min="10" max="10" width="13.5703125" style="1" customWidth="1"/>
    <col min="11" max="11" width="13.42578125" style="1" customWidth="1"/>
    <col min="12" max="16384" width="9.140625" style="1"/>
  </cols>
  <sheetData>
    <row r="1" spans="1:13">
      <c r="A1" s="3"/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M1" s="14" t="s">
        <v>0</v>
      </c>
    </row>
    <row r="2" spans="1:13">
      <c r="A2" s="4" t="s">
        <v>10</v>
      </c>
      <c r="B2" s="1">
        <f>111/296</f>
        <v>0.375</v>
      </c>
      <c r="C2" s="1">
        <f>_xlfn.RANK.AVG(B2, $B$2:$B$6,0)</f>
        <v>3</v>
      </c>
      <c r="D2" s="1">
        <v>11</v>
      </c>
      <c r="E2" s="1">
        <f>_xlfn.RANK.AVG(D2, $D$2:$D$6,0)</f>
        <v>5</v>
      </c>
      <c r="F2" s="1">
        <v>6</v>
      </c>
      <c r="G2" s="1">
        <f>_xlfn.RANK.AVG(F2, $F$2:$F$6,0)</f>
        <v>5</v>
      </c>
      <c r="H2" s="2">
        <v>166542.016</v>
      </c>
      <c r="I2" s="2">
        <f>_xlfn.RANK.AVG(H2, $H$2:$H$6,0)</f>
        <v>2</v>
      </c>
      <c r="J2" s="10" t="s">
        <v>11</v>
      </c>
      <c r="K2" s="11"/>
      <c r="L2" s="9">
        <v>16</v>
      </c>
      <c r="M2" s="1">
        <v>111</v>
      </c>
    </row>
    <row r="3" spans="1:13">
      <c r="A3" s="4" t="s">
        <v>12</v>
      </c>
      <c r="B3" s="1">
        <f>47/66</f>
        <v>0.71212121212121215</v>
      </c>
      <c r="C3" s="1">
        <f t="shared" ref="C3:C6" si="0">_xlfn.RANK.AVG(B3, $B$2:$B$6,0)</f>
        <v>2</v>
      </c>
      <c r="D3" s="1">
        <v>90</v>
      </c>
      <c r="E3" s="1">
        <f t="shared" ref="E3:E6" si="1">_xlfn.RANK.AVG(D3, $D$2:$D$6,0)</f>
        <v>1</v>
      </c>
      <c r="F3" s="1">
        <v>80</v>
      </c>
      <c r="G3" s="1">
        <f t="shared" ref="G3:G6" si="2">_xlfn.RANK.AVG(F3, $F$2:$F$6,0)</f>
        <v>2</v>
      </c>
      <c r="H3" s="2">
        <v>43955.295999999995</v>
      </c>
      <c r="I3" s="2">
        <f t="shared" ref="I3:I6" si="3">_xlfn.RANK.AVG(H3, $H$2:$H$6,0)</f>
        <v>4</v>
      </c>
      <c r="J3" s="5">
        <f>CORREL(B2:B6, D2:D6)</f>
        <v>0.35125097035306047</v>
      </c>
      <c r="K3" s="6">
        <f>CORREL(C2:C6, E2:E6)</f>
        <v>9.9999999999999978E-2</v>
      </c>
      <c r="M3" s="1">
        <v>47</v>
      </c>
    </row>
    <row r="4" spans="1:13">
      <c r="A4" s="4" t="s">
        <v>13</v>
      </c>
      <c r="B4" s="1">
        <f>16/126</f>
        <v>0.12698412698412698</v>
      </c>
      <c r="C4" s="1">
        <f t="shared" si="0"/>
        <v>5</v>
      </c>
      <c r="D4" s="1">
        <v>86</v>
      </c>
      <c r="E4" s="1">
        <f t="shared" si="1"/>
        <v>2</v>
      </c>
      <c r="F4" s="1">
        <v>81</v>
      </c>
      <c r="G4" s="1">
        <f t="shared" si="2"/>
        <v>1</v>
      </c>
      <c r="H4" s="2">
        <v>264237.47199999995</v>
      </c>
      <c r="I4" s="2">
        <f t="shared" si="3"/>
        <v>1</v>
      </c>
      <c r="J4" s="12" t="s">
        <v>14</v>
      </c>
      <c r="K4" s="13"/>
      <c r="L4" s="9">
        <v>26</v>
      </c>
      <c r="M4" s="1">
        <v>16</v>
      </c>
    </row>
    <row r="5" spans="1:13">
      <c r="A5" s="4" t="s">
        <v>15</v>
      </c>
      <c r="B5" s="1">
        <f>49/297</f>
        <v>0.16498316498316498</v>
      </c>
      <c r="C5" s="1">
        <f t="shared" si="0"/>
        <v>4</v>
      </c>
      <c r="D5" s="1">
        <v>55</v>
      </c>
      <c r="E5" s="1">
        <f t="shared" si="1"/>
        <v>4</v>
      </c>
      <c r="F5" s="1">
        <v>46</v>
      </c>
      <c r="G5" s="1">
        <f t="shared" si="2"/>
        <v>4</v>
      </c>
      <c r="H5" s="2">
        <v>110581.27999999998</v>
      </c>
      <c r="I5" s="2">
        <f t="shared" si="3"/>
        <v>3</v>
      </c>
      <c r="J5" s="5">
        <f>CORREL(B2:B6, F2:F6)</f>
        <v>0.35629544338001212</v>
      </c>
      <c r="K5" s="6">
        <f>CORREL(C2:C6, G2:G6)</f>
        <v>-0.19999999999999996</v>
      </c>
      <c r="M5" s="1">
        <v>49</v>
      </c>
    </row>
    <row r="6" spans="1:13">
      <c r="A6" s="4" t="s">
        <v>16</v>
      </c>
      <c r="B6" s="1">
        <f>111/38</f>
        <v>2.9210526315789473</v>
      </c>
      <c r="C6" s="1">
        <f t="shared" si="0"/>
        <v>1</v>
      </c>
      <c r="D6" s="1">
        <v>85</v>
      </c>
      <c r="E6" s="1">
        <f t="shared" si="1"/>
        <v>3</v>
      </c>
      <c r="F6" s="1">
        <v>78</v>
      </c>
      <c r="G6" s="1">
        <f t="shared" si="2"/>
        <v>3</v>
      </c>
      <c r="H6" s="2">
        <v>8909.152</v>
      </c>
      <c r="I6" s="2">
        <f t="shared" si="3"/>
        <v>5</v>
      </c>
      <c r="J6" s="12" t="s">
        <v>17</v>
      </c>
      <c r="K6" s="13"/>
      <c r="L6" s="9">
        <v>56</v>
      </c>
      <c r="M6" s="1">
        <v>111</v>
      </c>
    </row>
    <row r="7" spans="1:13">
      <c r="J7" s="5">
        <f>CORREL(B2:B6, H2:H6)</f>
        <v>-0.71170347480841645</v>
      </c>
      <c r="K7" s="1">
        <f>CORREL(C2:C6, I2:I6)</f>
        <v>-0.8999999999999998</v>
      </c>
    </row>
  </sheetData>
  <mergeCells count="3">
    <mergeCell ref="J2:K2"/>
    <mergeCell ref="J4:K4"/>
    <mergeCell ref="J6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 Kacha</cp:lastModifiedBy>
  <cp:revision/>
  <dcterms:created xsi:type="dcterms:W3CDTF">2019-06-17T03:18:56Z</dcterms:created>
  <dcterms:modified xsi:type="dcterms:W3CDTF">2019-06-20T02:26:22Z</dcterms:modified>
  <cp:category/>
  <cp:contentStatus/>
</cp:coreProperties>
</file>