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1"/>
  <workbookPr date1904="1"/>
  <xr:revisionPtr revIDLastSave="134" documentId="11_620163E84ECFD570C0AE595FD993946F73783F91" xr6:coauthVersionLast="43" xr6:coauthVersionMax="43" xr10:uidLastSave="{768860F3-224C-48DA-A63C-4E7CA8B3FA84}"/>
  <bookViews>
    <workbookView xWindow="0" yWindow="40" windowWidth="15960" windowHeight="18080" xr2:uid="{00000000-000D-0000-FFFF-FFFF00000000}"/>
  </bookViews>
  <sheets>
    <sheet name="Correlations" sheetId="3" r:id="rId1"/>
    <sheet name="PoI" sheetId="1" r:id="rId2"/>
    <sheet name="Statement Branch" sheetId="2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3" l="1"/>
  <c r="H1" i="3"/>
  <c r="I4" i="3"/>
  <c r="K1" i="3"/>
  <c r="I1" i="3"/>
  <c r="B1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G4" i="3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4" i="2"/>
  <c r="G1" i="3"/>
  <c r="F1" i="3"/>
  <c r="E1" i="3"/>
  <c r="D1" i="3"/>
  <c r="C1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4" i="2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12" i="1"/>
  <c r="E13" i="1"/>
  <c r="E14" i="1"/>
  <c r="E15" i="1"/>
  <c r="E16" i="1"/>
  <c r="E17" i="1"/>
  <c r="E19" i="1"/>
  <c r="E20" i="1"/>
  <c r="E9" i="1"/>
  <c r="E10" i="1"/>
  <c r="E11" i="1"/>
  <c r="E6" i="1"/>
  <c r="E7" i="1"/>
  <c r="E8" i="1"/>
  <c r="E5" i="1"/>
</calcChain>
</file>

<file path=xl/sharedStrings.xml><?xml version="1.0" encoding="utf-8"?>
<sst xmlns="http://schemas.openxmlformats.org/spreadsheetml/2006/main" count="415" uniqueCount="250">
  <si>
    <t>Number of Classes</t>
  </si>
  <si>
    <t>P - Mutation Branch</t>
  </si>
  <si>
    <t>P - Mutation Line</t>
  </si>
  <si>
    <t>P - Line Branch</t>
  </si>
  <si>
    <t>S - Mutation Branch</t>
  </si>
  <si>
    <t>S - Mutation Line</t>
  </si>
  <si>
    <t>S - Line Branch</t>
  </si>
  <si>
    <t>P - Complexity Line</t>
  </si>
  <si>
    <t>P - Complexity Branch</t>
  </si>
  <si>
    <t>S - Complexity Line</t>
  </si>
  <si>
    <t>S - Complexity Branch</t>
  </si>
  <si>
    <t>Name</t>
  </si>
  <si>
    <t>Mutation Testing</t>
  </si>
  <si>
    <t>Line</t>
  </si>
  <si>
    <t>Branch</t>
  </si>
  <si>
    <t>Mutation Rank</t>
  </si>
  <si>
    <t>Line Rank</t>
  </si>
  <si>
    <t>Branch Rank</t>
  </si>
  <si>
    <t>Complexity</t>
  </si>
  <si>
    <t>Complexity Rank</t>
  </si>
  <si>
    <t>org.apache.mina.management</t>
  </si>
  <si>
    <r>
      <rPr>
        <b/>
        <u/>
        <sz val="10"/>
        <color indexed="8"/>
        <rFont val="Helvetica Neue"/>
      </rPr>
      <t>org.dom4j.io</t>
    </r>
  </si>
  <si>
    <t>org.eclipse.jetty.util</t>
  </si>
  <si>
    <t>org.jivesoftware.admin</t>
  </si>
  <si>
    <t>org.jivesoftware.admin.servlet</t>
  </si>
  <si>
    <t>org.jivesoftware.database</t>
  </si>
  <si>
    <t>org.jivesoftware.database.bugfix</t>
  </si>
  <si>
    <t>org.jivesoftware.openfire</t>
  </si>
  <si>
    <t>org.jivesoftware.openfire.admin</t>
  </si>
  <si>
    <t>org.jivesoftware.openfire.archive</t>
  </si>
  <si>
    <t>org.jivesoftware.openfire.audit</t>
  </si>
  <si>
    <t>0</t>
  </si>
  <si>
    <t>org.jivesoftware.openfire.audit.spi</t>
  </si>
  <si>
    <t>org.jivesoftware.openfire.auth</t>
  </si>
  <si>
    <t>org.jivesoftware.openfire.carbons</t>
  </si>
  <si>
    <t>100</t>
  </si>
  <si>
    <t>org.jivesoftware.openfire.cluster</t>
  </si>
  <si>
    <t>org.jivesoftware.openfire.commands</t>
  </si>
  <si>
    <t>org.jivesoftware.openfire.commands.admin</t>
  </si>
  <si>
    <t>org.jivesoftware.openfire.commands.admin.group</t>
  </si>
  <si>
    <t>org.jivesoftware.openfire.commands.admin.muc</t>
  </si>
  <si>
    <t>org.jivesoftware.openfire.commands.admin.user</t>
  </si>
  <si>
    <t>org.jivesoftware.openfire.commands.event</t>
  </si>
  <si>
    <t>org.jivesoftware.openfire.component</t>
  </si>
  <si>
    <t>org.jivesoftware.openfire.container</t>
  </si>
  <si>
    <t>org.jivesoftware.openfire.crowd</t>
  </si>
  <si>
    <t>org.jivesoftware.openfire.crowd.jaxb</t>
  </si>
  <si>
    <t>org.jivesoftware.openfire.disco</t>
  </si>
  <si>
    <t>org.jivesoftware.openfire.entitycaps</t>
  </si>
  <si>
    <t>org.jivesoftware.openfire.event</t>
  </si>
  <si>
    <t>org.jivesoftware.openfire.filetransfer</t>
  </si>
  <si>
    <t>org.jivesoftware.openfire.filetransfer.proxy</t>
  </si>
  <si>
    <t>org.jivesoftware.openfire.forms.spi</t>
  </si>
  <si>
    <t>org.jivesoftware.openfire.forward</t>
  </si>
  <si>
    <t>org.jivesoftware.openfire.group</t>
  </si>
  <si>
    <t>org.jivesoftware.openfire.handler</t>
  </si>
  <si>
    <t>org.jivesoftware.openfire.http</t>
  </si>
  <si>
    <t>org.jivesoftware.openfire.interceptor</t>
  </si>
  <si>
    <t>org.jivesoftware.openfire.keystore</t>
  </si>
  <si>
    <t>org.jivesoftware.openfire.ldap</t>
  </si>
  <si>
    <t>org.jivesoftware.openfire.lockout</t>
  </si>
  <si>
    <t>org.jivesoftware.openfire.mediaproxy</t>
  </si>
  <si>
    <t>org.jivesoftware.openfire.muc</t>
  </si>
  <si>
    <t>org.jivesoftware.openfire.muc.cluster</t>
  </si>
  <si>
    <t>org.jivesoftware.openfire.muc.spi</t>
  </si>
  <si>
    <t>org.jivesoftware.openfire.multiplex</t>
  </si>
  <si>
    <r>
      <rPr>
        <b/>
        <u/>
        <sz val="10"/>
        <color indexed="8"/>
        <rFont val="Helvetica Neue"/>
      </rPr>
      <t>org.jivesoftware.openfire.net</t>
    </r>
  </si>
  <si>
    <t>org.jivesoftware.openfire.nio</t>
  </si>
  <si>
    <t>org.jivesoftware.openfire.pep</t>
  </si>
  <si>
    <t>org.jivesoftware.openfire.privacy</t>
  </si>
  <si>
    <t>org.jivesoftware.openfire.pubsub</t>
  </si>
  <si>
    <t>org.jivesoftware.openfire.pubsub.cluster</t>
  </si>
  <si>
    <t>org.jivesoftware.openfire.pubsub.models</t>
  </si>
  <si>
    <t>org.jivesoftware.openfire.resultsetmanager</t>
  </si>
  <si>
    <t>org.jivesoftware.openfire.roster</t>
  </si>
  <si>
    <t>org.jivesoftware.openfire.sasl</t>
  </si>
  <si>
    <t>org.jivesoftware.openfire.security</t>
  </si>
  <si>
    <t>org.jivesoftware.openfire.server</t>
  </si>
  <si>
    <t>org.jivesoftware.openfire.session</t>
  </si>
  <si>
    <t>org.jivesoftware.openfire.spi</t>
  </si>
  <si>
    <t>org.jivesoftware.openfire.stanzaid</t>
  </si>
  <si>
    <t>org.jivesoftware.openfire.stats</t>
  </si>
  <si>
    <t>org.jivesoftware.openfire.streammanagement</t>
  </si>
  <si>
    <t>org.jivesoftware.openfire.transport</t>
  </si>
  <si>
    <t>org.jivesoftware.openfire.update</t>
  </si>
  <si>
    <t>org.jivesoftware.openfire.user</t>
  </si>
  <si>
    <t>org.jivesoftware.openfire.user.property</t>
  </si>
  <si>
    <t>org.jivesoftware.openfire.vcard</t>
  </si>
  <si>
    <t>org.jivesoftware.openfire.webdav</t>
  </si>
  <si>
    <t>org.jivesoftware.openfire.websocket</t>
  </si>
  <si>
    <t>org.jivesoftware.util</t>
  </si>
  <si>
    <t>org.jivesoftware.util.cache</t>
  </si>
  <si>
    <t>org.jivesoftware.util.cert</t>
  </si>
  <si>
    <t>org.jivesoftware.util.log.util</t>
  </si>
  <si>
    <t>Table 1</t>
  </si>
  <si>
    <t>Line Coverage</t>
  </si>
  <si>
    <t>Mutation Coverage</t>
  </si>
  <si>
    <t>7% 3757/53964</t>
  </si>
  <si>
    <t>7% 1861/26390</t>
  </si>
  <si>
    <t>0% 0/151</t>
  </si>
  <si>
    <t>0% 0/64</t>
  </si>
  <si>
    <t>0% 0/132</t>
  </si>
  <si>
    <t>0% 0/74</t>
  </si>
  <si>
    <t>0% 0/105</t>
  </si>
  <si>
    <t>0% 0/34</t>
  </si>
  <si>
    <t>15% 193/1319</t>
  </si>
  <si>
    <t>11% 67/627</t>
  </si>
  <si>
    <t>0% 0/236</t>
  </si>
  <si>
    <t>0% 0/140</t>
  </si>
  <si>
    <t>6% 110/1871</t>
  </si>
  <si>
    <t>1% 12/1059</t>
  </si>
  <si>
    <t>0% 0/312</t>
  </si>
  <si>
    <t>0% 0/165</t>
  </si>
  <si>
    <t>1% 35/2476</t>
  </si>
  <si>
    <t>1% 17/1246</t>
  </si>
  <si>
    <t>4% 8/215</t>
  </si>
  <si>
    <t>0% 0/86</t>
  </si>
  <si>
    <t>38% 48/127</t>
  </si>
  <si>
    <t>28% 14/50</t>
  </si>
  <si>
    <t>0% 0/33</t>
  </si>
  <si>
    <t>0% 0/11</t>
  </si>
  <si>
    <t>0% 0/343</t>
  </si>
  <si>
    <t>0% 0/175</t>
  </si>
  <si>
    <t>11% 114/1054</t>
  </si>
  <si>
    <t>6% 24/406</t>
  </si>
  <si>
    <t>100% 6/6</t>
  </si>
  <si>
    <t>100% 2/2</t>
  </si>
  <si>
    <t>30% 85/279</t>
  </si>
  <si>
    <t>14% 15/110</t>
  </si>
  <si>
    <t>0% 0/274</t>
  </si>
  <si>
    <t>0% 0/153</t>
  </si>
  <si>
    <t>0% 0/393</t>
  </si>
  <si>
    <t>0% 0/249</t>
  </si>
  <si>
    <t>0% 0/491</t>
  </si>
  <si>
    <t>0% 0/268</t>
  </si>
  <si>
    <t>0% 0/83</t>
  </si>
  <si>
    <t>0% 0/47</t>
  </si>
  <si>
    <t>0% 0/286</t>
  </si>
  <si>
    <t>0% 0/643</t>
  </si>
  <si>
    <t>0% 0/361</t>
  </si>
  <si>
    <t>0% 0/577</t>
  </si>
  <si>
    <t>0% 0/226</t>
  </si>
  <si>
    <t>0% 4/1601</t>
  </si>
  <si>
    <t>0% 0/716</t>
  </si>
  <si>
    <t>0% 0/617</t>
  </si>
  <si>
    <t>0% 0/235</t>
  </si>
  <si>
    <t>0% 0/4</t>
  </si>
  <si>
    <t>0% 0/2</t>
  </si>
  <si>
    <t>0% 0/549</t>
  </si>
  <si>
    <t>0% 0/240</t>
  </si>
  <si>
    <t>44% 96/216</t>
  </si>
  <si>
    <t>29% 22/77</t>
  </si>
  <si>
    <t>15% 12/81</t>
  </si>
  <si>
    <t>6% 1/18</t>
  </si>
  <si>
    <t>0% 0/157</t>
  </si>
  <si>
    <t>0% 0/62</t>
  </si>
  <si>
    <t>0% 0/382</t>
  </si>
  <si>
    <t>0% 0/169</t>
  </si>
  <si>
    <t>0% 0/212</t>
  </si>
  <si>
    <t>0% 0/88</t>
  </si>
  <si>
    <t>50% 14/28</t>
  </si>
  <si>
    <t>64% 7/11</t>
  </si>
  <si>
    <t>1% 21/1454</t>
  </si>
  <si>
    <t>3% 16/602</t>
  </si>
  <si>
    <t>1% 21/1563</t>
  </si>
  <si>
    <t>1% 10/779</t>
  </si>
  <si>
    <t>1% 21/1501</t>
  </si>
  <si>
    <t>1% 5/717</t>
  </si>
  <si>
    <t>0% 0/198</t>
  </si>
  <si>
    <t>0% 0/91</t>
  </si>
  <si>
    <t>17% 147/869</t>
  </si>
  <si>
    <t>13% 43/343</t>
  </si>
  <si>
    <t>12% 190/1571</t>
  </si>
  <si>
    <t>2% 11/662</t>
  </si>
  <si>
    <t>0% 0/516</t>
  </si>
  <si>
    <t>0% 0/211</t>
  </si>
  <si>
    <t>2% 17/880</t>
  </si>
  <si>
    <t>0% 0/397</t>
  </si>
  <si>
    <t>0% 0/607</t>
  </si>
  <si>
    <t>0% 0/217</t>
  </si>
  <si>
    <t>0% 8/4117</t>
  </si>
  <si>
    <t>1% 11/2089</t>
  </si>
  <si>
    <t>0% 0/326</t>
  </si>
  <si>
    <t>0% 0/144</t>
  </si>
  <si>
    <t>3% 70/2770</t>
  </si>
  <si>
    <t>2% 21/1282</t>
  </si>
  <si>
    <t>5% 27/531</t>
  </si>
  <si>
    <t>9% 25/274</t>
  </si>
  <si>
    <t>0% 0/524</t>
  </si>
  <si>
    <t>0% 0/242</t>
  </si>
  <si>
    <t>0% 0/456</t>
  </si>
  <si>
    <t>0% 0/215</t>
  </si>
  <si>
    <t>0% 0/4345</t>
  </si>
  <si>
    <t>0% 0/2403</t>
  </si>
  <si>
    <t>0% 0/152</t>
  </si>
  <si>
    <t>0% 0/54</t>
  </si>
  <si>
    <t>0% 0/89</t>
  </si>
  <si>
    <t>0% 0/155</t>
  </si>
  <si>
    <t>0% 0/110</t>
  </si>
  <si>
    <t>0% 0/1298</t>
  </si>
  <si>
    <t>0% 0/551</t>
  </si>
  <si>
    <t>0% 0/442</t>
  </si>
  <si>
    <t>0% 0/181</t>
  </si>
  <si>
    <t>5% 8/161</t>
  </si>
  <si>
    <t>0% 0/68</t>
  </si>
  <si>
    <t>0% 0/763</t>
  </si>
  <si>
    <t>0% 0/299</t>
  </si>
  <si>
    <t>0% 0/1275</t>
  </si>
  <si>
    <t>0% 0/622</t>
  </si>
  <si>
    <t>1% 18/1869</t>
  </si>
  <si>
    <t>1% 8/861</t>
  </si>
  <si>
    <t>79% 31/39</t>
  </si>
  <si>
    <t>63% 15/24</t>
  </si>
  <si>
    <t>0% 0/38</t>
  </si>
  <si>
    <t>0% 0/14</t>
  </si>
  <si>
    <t>0% 0/241</t>
  </si>
  <si>
    <t>0% 0/113</t>
  </si>
  <si>
    <t>0% 0/27</t>
  </si>
  <si>
    <t>0% 0/8</t>
  </si>
  <si>
    <t>0% 0/489</t>
  </si>
  <si>
    <t>0% 0/179</t>
  </si>
  <si>
    <t>9% 108/1184</t>
  </si>
  <si>
    <t>5% 23/500</t>
  </si>
  <si>
    <t>1% 2/234</t>
  </si>
  <si>
    <t>0% 0/78</t>
  </si>
  <si>
    <t>0% 0/272</t>
  </si>
  <si>
    <t>0% 0/92</t>
  </si>
  <si>
    <t>0% 0/145</t>
  </si>
  <si>
    <t>0% 0/288</t>
  </si>
  <si>
    <t>0% 0/141</t>
  </si>
  <si>
    <t>33% 2008/6069</t>
  </si>
  <si>
    <t>38% 1442/3821</t>
  </si>
  <si>
    <t>32% 288/906</t>
  </si>
  <si>
    <t>9% 35/387</t>
  </si>
  <si>
    <t>57% 47/82</t>
  </si>
  <si>
    <t>45% 15/33</t>
  </si>
  <si>
    <t>0% 0/12</t>
  </si>
  <si>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</si>
  <si>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</si>
  <si>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</si>
  <si>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</si>
  <si>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</si>
  <si>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</si>
  <si>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</si>
  <si>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</si>
  <si>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</si>
  <si>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Total</t>
  </si>
  <si>
    <t>212,222 of 237,559</t>
  </si>
  <si>
    <t>21,460 of 22,777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</si>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</sst>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9" fontId="0" fillId="0" borderId="4" xfId="0" applyNumberFormat="1" applyFont="1" applyBorder="1" applyAlignment="1">
      <alignment vertical="top" wrapText="1"/>
    </xf>
    <xf numFmtId="3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9" fontId="0" fillId="0" borderId="7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rg.jivesoftware.openfire.net" TargetMode="External"/><Relationship Id="rId1" Type="http://schemas.openxmlformats.org/officeDocument/2006/relationships/hyperlink" Target="http://org.dom4j.i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rg.jivesoftware.openfire.net" TargetMode="External"/><Relationship Id="rId1" Type="http://schemas.openxmlformats.org/officeDocument/2006/relationships/hyperlink" Target="http://org.dom4j.i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rg.dom4j.io" TargetMode="External"/><Relationship Id="rId1" Type="http://schemas.openxmlformats.org/officeDocument/2006/relationships/hyperlink" Target="http://org.jivesoftware.openfi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8FB7-99CF-423F-AE63-4E8EEF84263F}">
  <sheetPr>
    <pageSetUpPr fitToPage="1"/>
  </sheetPr>
  <dimension ref="A1:IX75"/>
  <sheetViews>
    <sheetView showGridLines="0" tabSelected="1" workbookViewId="0">
      <pane xSplit="1" ySplit="1" topLeftCell="H2" activePane="bottomRight" state="frozen"/>
      <selection pane="bottomRight" activeCell="L3" sqref="L3"/>
      <selection pane="bottomLeft"/>
      <selection pane="topRight"/>
    </sheetView>
  </sheetViews>
  <sheetFormatPr defaultColWidth="16.28515625" defaultRowHeight="19.899999999999999" customHeight="1"/>
  <cols>
    <col min="1" max="1" width="31" style="39" customWidth="1"/>
    <col min="2" max="2" width="20.42578125" style="26" customWidth="1"/>
    <col min="3" max="4" width="16.28515625" style="26" customWidth="1"/>
    <col min="5" max="5" width="21.42578125" style="26" customWidth="1"/>
    <col min="6" max="7" width="16.28515625" style="26" customWidth="1"/>
    <col min="8" max="8" width="17.42578125" style="26" customWidth="1"/>
    <col min="9" max="9" width="21.140625" style="26" customWidth="1"/>
    <col min="10" max="10" width="16.28515625" style="26" customWidth="1"/>
    <col min="11" max="11" width="20.28515625" style="26" customWidth="1"/>
    <col min="12" max="258" width="16.28515625" style="26" customWidth="1"/>
    <col min="259" max="16384" width="16.28515625" style="36"/>
  </cols>
  <sheetData>
    <row r="1" spans="1:11" s="26" customFormat="1" ht="32.25" customHeight="1">
      <c r="A1" s="29" t="s">
        <v>0</v>
      </c>
      <c r="B1" s="29">
        <f>CORREL(B4:B75, D4:D75)</f>
        <v>0.83637901074664445</v>
      </c>
      <c r="C1" s="29">
        <f>CORREL(B4:B75, C4:C75)</f>
        <v>0.87717637917676594</v>
      </c>
      <c r="D1" s="29">
        <f>CORREL(C4:C75, D4:D75)</f>
        <v>0.94664645245955537</v>
      </c>
      <c r="E1" s="29">
        <f>CORREL(E4:E75, G4:G75)</f>
        <v>0.84873903405806206</v>
      </c>
      <c r="F1" s="29">
        <f>CORREL(E4:E75, F4:F75)</f>
        <v>0.86872772254307962</v>
      </c>
      <c r="G1" s="29">
        <f>CORREL(F4:F75, G4:G75)</f>
        <v>0.86283734617120844</v>
      </c>
      <c r="H1" s="33">
        <f>CORREL(C4:C75, H4:H75)</f>
        <v>0.30952968659302565</v>
      </c>
      <c r="I1" s="33">
        <f>CORREL(D4:D75, H4:H75)</f>
        <v>0.2435334789575401</v>
      </c>
      <c r="J1" s="33">
        <f>CORREL(F4:F75, I4:I75)</f>
        <v>0.93554117308249773</v>
      </c>
      <c r="K1" s="33">
        <f>CORREL(G4:G75, I4:I75)</f>
        <v>0.85003806413334404</v>
      </c>
    </row>
    <row r="2" spans="1:11" ht="20.25" customHeight="1">
      <c r="A2" s="35"/>
      <c r="B2" s="27" t="s">
        <v>1</v>
      </c>
      <c r="C2" s="28" t="s">
        <v>2</v>
      </c>
      <c r="D2" s="28" t="s">
        <v>3</v>
      </c>
      <c r="E2" s="30" t="s">
        <v>4</v>
      </c>
      <c r="F2" s="30" t="s">
        <v>5</v>
      </c>
      <c r="G2" s="30" t="s">
        <v>6</v>
      </c>
      <c r="H2" s="26" t="s">
        <v>7</v>
      </c>
      <c r="I2" s="26" t="s">
        <v>8</v>
      </c>
      <c r="J2" s="26" t="s">
        <v>9</v>
      </c>
      <c r="K2" s="26" t="s">
        <v>10</v>
      </c>
    </row>
    <row r="3" spans="1:11" ht="20.100000000000001" customHeight="1">
      <c r="A3" s="37" t="s">
        <v>11</v>
      </c>
      <c r="B3" s="22" t="s">
        <v>12</v>
      </c>
      <c r="C3" s="23" t="s">
        <v>13</v>
      </c>
      <c r="D3" s="23" t="s">
        <v>14</v>
      </c>
      <c r="E3" s="31" t="s">
        <v>15</v>
      </c>
      <c r="F3" s="31" t="s">
        <v>16</v>
      </c>
      <c r="G3" s="31" t="s">
        <v>17</v>
      </c>
      <c r="H3" s="33" t="s">
        <v>18</v>
      </c>
      <c r="I3" s="33" t="s">
        <v>19</v>
      </c>
    </row>
    <row r="4" spans="1:11" ht="32.1" customHeight="1">
      <c r="A4" s="38" t="s">
        <v>20</v>
      </c>
      <c r="B4" s="24">
        <v>0</v>
      </c>
      <c r="C4" s="25">
        <v>0</v>
      </c>
      <c r="D4" s="25">
        <v>0</v>
      </c>
      <c r="E4" s="32">
        <f>_xlfn.RANK.AVG(B4, $B$4:$B$75,0)</f>
        <v>47.5</v>
      </c>
      <c r="F4" s="32">
        <f>_xlfn.RANK.AVG(C4, $C$4:$C$75,0)</f>
        <v>50.5</v>
      </c>
      <c r="G4" s="32">
        <f>_xlfn.RANK.AVG(D4, $D$4:$D$75,0)</f>
        <v>45.5</v>
      </c>
      <c r="H4" s="26">
        <v>0</v>
      </c>
      <c r="I4" s="26">
        <f>_xlfn.RANK.AVG(H4, $H$4:$H$75,0)</f>
        <v>51</v>
      </c>
    </row>
    <row r="5" spans="1:11" ht="20.100000000000001" customHeight="1">
      <c r="A5" s="38" t="s">
        <v>21</v>
      </c>
      <c r="B5" s="24">
        <v>0</v>
      </c>
      <c r="C5" s="25">
        <v>52</v>
      </c>
      <c r="D5" s="25">
        <v>59</v>
      </c>
      <c r="E5" s="32">
        <f t="shared" ref="E5:E68" si="0">_xlfn.RANK.AVG(B5, $B$4:$B$75,0)</f>
        <v>47.5</v>
      </c>
      <c r="F5" s="32">
        <f t="shared" ref="F5:F68" si="1">_xlfn.RANK.AVG(C5, $C$4:$C$75,0)</f>
        <v>3</v>
      </c>
      <c r="G5" s="32">
        <f t="shared" ref="G5:G68" si="2">_xlfn.RANK.AVG(D5, $D$4:$D$75,0)</f>
        <v>2</v>
      </c>
      <c r="H5" s="26">
        <v>27</v>
      </c>
      <c r="I5" s="26">
        <f t="shared" ref="I5:I68" si="3">_xlfn.RANK.AVG(H5, $H$4:$H$75,0)</f>
        <v>8</v>
      </c>
    </row>
    <row r="6" spans="1:11" ht="32.1" customHeight="1">
      <c r="A6" s="38" t="s">
        <v>22</v>
      </c>
      <c r="B6" s="24">
        <v>0</v>
      </c>
      <c r="C6" s="25">
        <v>0</v>
      </c>
      <c r="D6" s="25">
        <v>0</v>
      </c>
      <c r="E6" s="32">
        <f t="shared" si="0"/>
        <v>47.5</v>
      </c>
      <c r="F6" s="32">
        <f t="shared" si="1"/>
        <v>50.5</v>
      </c>
      <c r="G6" s="32">
        <f t="shared" si="2"/>
        <v>45.5</v>
      </c>
      <c r="H6" s="26">
        <v>0</v>
      </c>
      <c r="I6" s="26">
        <f t="shared" si="3"/>
        <v>51</v>
      </c>
    </row>
    <row r="7" spans="1:11" ht="32.1" customHeight="1">
      <c r="A7" s="38" t="s">
        <v>23</v>
      </c>
      <c r="B7" s="24">
        <v>11</v>
      </c>
      <c r="C7" s="25">
        <v>15</v>
      </c>
      <c r="D7" s="25">
        <v>11</v>
      </c>
      <c r="E7" s="32">
        <f t="shared" si="0"/>
        <v>9</v>
      </c>
      <c r="F7" s="32">
        <f t="shared" si="1"/>
        <v>13</v>
      </c>
      <c r="G7" s="32">
        <f t="shared" si="2"/>
        <v>12.5</v>
      </c>
      <c r="H7" s="26">
        <v>56</v>
      </c>
      <c r="I7" s="26">
        <f t="shared" si="3"/>
        <v>2</v>
      </c>
    </row>
    <row r="8" spans="1:11" ht="32.1" customHeight="1">
      <c r="A8" s="38" t="s">
        <v>24</v>
      </c>
      <c r="B8" s="24">
        <v>0</v>
      </c>
      <c r="C8" s="25">
        <v>0</v>
      </c>
      <c r="D8" s="25">
        <v>0</v>
      </c>
      <c r="E8" s="32">
        <f t="shared" si="0"/>
        <v>47.5</v>
      </c>
      <c r="F8" s="32">
        <f t="shared" si="1"/>
        <v>50.5</v>
      </c>
      <c r="G8" s="32">
        <f t="shared" si="2"/>
        <v>45.5</v>
      </c>
      <c r="H8" s="26">
        <v>0</v>
      </c>
      <c r="I8" s="26">
        <f t="shared" si="3"/>
        <v>51</v>
      </c>
    </row>
    <row r="9" spans="1:11" ht="32.1" customHeight="1">
      <c r="A9" s="38" t="s">
        <v>25</v>
      </c>
      <c r="B9" s="24">
        <v>1</v>
      </c>
      <c r="C9" s="25">
        <v>6</v>
      </c>
      <c r="D9" s="25">
        <v>3</v>
      </c>
      <c r="E9" s="32">
        <f t="shared" si="0"/>
        <v>20.5</v>
      </c>
      <c r="F9" s="32">
        <f t="shared" si="1"/>
        <v>18.5</v>
      </c>
      <c r="G9" s="32">
        <f t="shared" si="2"/>
        <v>18</v>
      </c>
      <c r="H9" s="26">
        <v>20</v>
      </c>
      <c r="I9" s="26">
        <f t="shared" si="3"/>
        <v>11</v>
      </c>
    </row>
    <row r="10" spans="1:11" ht="32.1" customHeight="1">
      <c r="A10" s="38" t="s">
        <v>26</v>
      </c>
      <c r="B10" s="24">
        <v>0</v>
      </c>
      <c r="C10" s="25">
        <v>0</v>
      </c>
      <c r="D10" s="25">
        <v>0</v>
      </c>
      <c r="E10" s="32">
        <f t="shared" si="0"/>
        <v>47.5</v>
      </c>
      <c r="F10" s="32">
        <f t="shared" si="1"/>
        <v>50.5</v>
      </c>
      <c r="G10" s="32">
        <f t="shared" si="2"/>
        <v>45.5</v>
      </c>
      <c r="H10" s="26">
        <v>0</v>
      </c>
      <c r="I10" s="26">
        <f t="shared" si="3"/>
        <v>51</v>
      </c>
    </row>
    <row r="11" spans="1:11" ht="32.1" customHeight="1">
      <c r="A11" s="38" t="s">
        <v>27</v>
      </c>
      <c r="B11" s="24">
        <v>1</v>
      </c>
      <c r="C11" s="25">
        <v>2</v>
      </c>
      <c r="D11" s="25">
        <v>1</v>
      </c>
      <c r="E11" s="32">
        <f t="shared" si="0"/>
        <v>20.5</v>
      </c>
      <c r="F11" s="32">
        <f t="shared" si="1"/>
        <v>23.5</v>
      </c>
      <c r="G11" s="32">
        <f t="shared" si="2"/>
        <v>20.5</v>
      </c>
      <c r="H11" s="26">
        <v>17</v>
      </c>
      <c r="I11" s="26">
        <f t="shared" si="3"/>
        <v>13.5</v>
      </c>
    </row>
    <row r="12" spans="1:11" ht="32.1" customHeight="1">
      <c r="A12" s="38" t="s">
        <v>28</v>
      </c>
      <c r="B12" s="24">
        <v>0</v>
      </c>
      <c r="C12" s="25">
        <v>2</v>
      </c>
      <c r="D12" s="25">
        <v>0</v>
      </c>
      <c r="E12" s="32">
        <f t="shared" si="0"/>
        <v>47.5</v>
      </c>
      <c r="F12" s="32">
        <f t="shared" si="1"/>
        <v>23.5</v>
      </c>
      <c r="G12" s="32">
        <f t="shared" si="2"/>
        <v>45.5</v>
      </c>
      <c r="H12" s="26">
        <v>1</v>
      </c>
      <c r="I12" s="26">
        <f t="shared" si="3"/>
        <v>28</v>
      </c>
    </row>
    <row r="13" spans="1:11" ht="32.1" customHeight="1">
      <c r="A13" s="38" t="s">
        <v>29</v>
      </c>
      <c r="B13" s="24">
        <v>28.000000000000004</v>
      </c>
      <c r="C13" s="25">
        <v>39</v>
      </c>
      <c r="D13" s="25">
        <v>31</v>
      </c>
      <c r="E13" s="32">
        <f t="shared" si="0"/>
        <v>6</v>
      </c>
      <c r="F13" s="32">
        <f t="shared" si="1"/>
        <v>8</v>
      </c>
      <c r="G13" s="32">
        <f t="shared" si="2"/>
        <v>6</v>
      </c>
      <c r="H13" s="26">
        <v>15</v>
      </c>
      <c r="I13" s="26">
        <f t="shared" si="3"/>
        <v>16</v>
      </c>
    </row>
    <row r="14" spans="1:11" ht="32.1" customHeight="1">
      <c r="A14" s="38" t="s">
        <v>30</v>
      </c>
      <c r="B14" s="24">
        <v>0</v>
      </c>
      <c r="C14" s="25">
        <v>0</v>
      </c>
      <c r="D14" s="25" t="s">
        <v>31</v>
      </c>
      <c r="E14" s="32">
        <f t="shared" si="0"/>
        <v>47.5</v>
      </c>
      <c r="F14" s="32">
        <f t="shared" si="1"/>
        <v>50.5</v>
      </c>
      <c r="G14" s="32">
        <f t="shared" si="2"/>
        <v>45.5</v>
      </c>
      <c r="H14" s="26">
        <v>0</v>
      </c>
      <c r="I14" s="26">
        <f t="shared" si="3"/>
        <v>51</v>
      </c>
    </row>
    <row r="15" spans="1:11" ht="32.1" customHeight="1">
      <c r="A15" s="38" t="s">
        <v>32</v>
      </c>
      <c r="B15" s="24">
        <v>0</v>
      </c>
      <c r="C15" s="25">
        <v>0</v>
      </c>
      <c r="D15" s="25">
        <v>0</v>
      </c>
      <c r="E15" s="32">
        <f t="shared" si="0"/>
        <v>47.5</v>
      </c>
      <c r="F15" s="32">
        <f t="shared" si="1"/>
        <v>50.5</v>
      </c>
      <c r="G15" s="32">
        <f t="shared" si="2"/>
        <v>45.5</v>
      </c>
      <c r="H15" s="26">
        <v>0</v>
      </c>
      <c r="I15" s="26">
        <f t="shared" si="3"/>
        <v>51</v>
      </c>
    </row>
    <row r="16" spans="1:11" ht="32.1" customHeight="1">
      <c r="A16" s="38" t="s">
        <v>33</v>
      </c>
      <c r="B16" s="24">
        <v>6</v>
      </c>
      <c r="C16" s="25">
        <v>11</v>
      </c>
      <c r="D16" s="25">
        <v>6</v>
      </c>
      <c r="E16" s="32">
        <f t="shared" si="0"/>
        <v>12.5</v>
      </c>
      <c r="F16" s="32">
        <f t="shared" si="1"/>
        <v>14.5</v>
      </c>
      <c r="G16" s="32">
        <f t="shared" si="2"/>
        <v>16</v>
      </c>
      <c r="H16" s="26">
        <v>32</v>
      </c>
      <c r="I16" s="26">
        <f t="shared" si="3"/>
        <v>5</v>
      </c>
    </row>
    <row r="17" spans="1:9" ht="32.1" customHeight="1">
      <c r="A17" s="38" t="s">
        <v>34</v>
      </c>
      <c r="B17" s="24" t="s">
        <v>35</v>
      </c>
      <c r="C17" s="25">
        <v>100</v>
      </c>
      <c r="D17" s="25" t="s">
        <v>31</v>
      </c>
      <c r="E17" s="32">
        <v>1</v>
      </c>
      <c r="F17" s="32">
        <f t="shared" si="1"/>
        <v>1</v>
      </c>
      <c r="G17" s="32">
        <f t="shared" si="2"/>
        <v>45.5</v>
      </c>
      <c r="H17" s="26">
        <v>2</v>
      </c>
      <c r="I17" s="26">
        <f t="shared" si="3"/>
        <v>25.5</v>
      </c>
    </row>
    <row r="18" spans="1:9" ht="32.1" customHeight="1">
      <c r="A18" s="38" t="s">
        <v>36</v>
      </c>
      <c r="B18" s="24">
        <v>14.000000000000002</v>
      </c>
      <c r="C18" s="25">
        <v>31</v>
      </c>
      <c r="D18" s="25">
        <v>15</v>
      </c>
      <c r="E18" s="32">
        <f t="shared" si="0"/>
        <v>7</v>
      </c>
      <c r="F18" s="32">
        <f t="shared" si="1"/>
        <v>10</v>
      </c>
      <c r="G18" s="32">
        <f t="shared" si="2"/>
        <v>10</v>
      </c>
      <c r="H18" s="26">
        <v>31</v>
      </c>
      <c r="I18" s="26">
        <f t="shared" si="3"/>
        <v>6</v>
      </c>
    </row>
    <row r="19" spans="1:9" ht="32.1" customHeight="1">
      <c r="A19" s="38" t="s">
        <v>37</v>
      </c>
      <c r="B19" s="24">
        <v>0</v>
      </c>
      <c r="C19" s="25">
        <v>0</v>
      </c>
      <c r="D19" s="25">
        <v>0</v>
      </c>
      <c r="E19" s="32">
        <f t="shared" si="0"/>
        <v>47.5</v>
      </c>
      <c r="F19" s="32">
        <f t="shared" si="1"/>
        <v>50.5</v>
      </c>
      <c r="G19" s="32">
        <f t="shared" si="2"/>
        <v>45.5</v>
      </c>
      <c r="H19" s="26">
        <v>0</v>
      </c>
      <c r="I19" s="26">
        <f t="shared" si="3"/>
        <v>51</v>
      </c>
    </row>
    <row r="20" spans="1:9" ht="44.1" customHeight="1">
      <c r="A20" s="38" t="s">
        <v>38</v>
      </c>
      <c r="B20" s="24">
        <v>0</v>
      </c>
      <c r="C20" s="25">
        <v>0</v>
      </c>
      <c r="D20" s="25">
        <v>0</v>
      </c>
      <c r="E20" s="32">
        <f t="shared" si="0"/>
        <v>47.5</v>
      </c>
      <c r="F20" s="32">
        <f t="shared" si="1"/>
        <v>50.5</v>
      </c>
      <c r="G20" s="32">
        <f t="shared" si="2"/>
        <v>45.5</v>
      </c>
      <c r="H20" s="26">
        <v>0</v>
      </c>
      <c r="I20" s="26">
        <f t="shared" si="3"/>
        <v>51</v>
      </c>
    </row>
    <row r="21" spans="1:9" ht="44.1" customHeight="1">
      <c r="A21" s="38" t="s">
        <v>39</v>
      </c>
      <c r="B21" s="24">
        <v>0</v>
      </c>
      <c r="C21" s="25">
        <v>0</v>
      </c>
      <c r="D21" s="25">
        <v>0</v>
      </c>
      <c r="E21" s="32">
        <f t="shared" si="0"/>
        <v>47.5</v>
      </c>
      <c r="F21" s="32">
        <f t="shared" si="1"/>
        <v>50.5</v>
      </c>
      <c r="G21" s="32">
        <f t="shared" si="2"/>
        <v>45.5</v>
      </c>
      <c r="H21" s="26">
        <v>0</v>
      </c>
      <c r="I21" s="26">
        <f t="shared" si="3"/>
        <v>51</v>
      </c>
    </row>
    <row r="22" spans="1:9" ht="44.1" customHeight="1">
      <c r="A22" s="38" t="s">
        <v>40</v>
      </c>
      <c r="B22" s="24">
        <v>0</v>
      </c>
      <c r="C22" s="25">
        <v>0</v>
      </c>
      <c r="D22" s="25">
        <v>0</v>
      </c>
      <c r="E22" s="32">
        <f t="shared" si="0"/>
        <v>47.5</v>
      </c>
      <c r="F22" s="32">
        <f t="shared" si="1"/>
        <v>50.5</v>
      </c>
      <c r="G22" s="32">
        <f t="shared" si="2"/>
        <v>45.5</v>
      </c>
      <c r="H22" s="26">
        <v>0</v>
      </c>
      <c r="I22" s="26">
        <f t="shared" si="3"/>
        <v>51</v>
      </c>
    </row>
    <row r="23" spans="1:9" ht="44.1" customHeight="1">
      <c r="A23" s="38" t="s">
        <v>41</v>
      </c>
      <c r="B23" s="24">
        <v>0</v>
      </c>
      <c r="C23" s="25">
        <v>0</v>
      </c>
      <c r="D23" s="25">
        <v>0</v>
      </c>
      <c r="E23" s="32">
        <f t="shared" si="0"/>
        <v>47.5</v>
      </c>
      <c r="F23" s="32">
        <f t="shared" si="1"/>
        <v>50.5</v>
      </c>
      <c r="G23" s="32">
        <f t="shared" si="2"/>
        <v>45.5</v>
      </c>
      <c r="H23" s="26">
        <v>0</v>
      </c>
      <c r="I23" s="26">
        <f t="shared" si="3"/>
        <v>51</v>
      </c>
    </row>
    <row r="24" spans="1:9" ht="44.1" customHeight="1">
      <c r="A24" s="38" t="s">
        <v>42</v>
      </c>
      <c r="B24" s="24">
        <v>0</v>
      </c>
      <c r="C24" s="25">
        <v>0</v>
      </c>
      <c r="D24" s="25">
        <v>0</v>
      </c>
      <c r="E24" s="32">
        <f t="shared" si="0"/>
        <v>47.5</v>
      </c>
      <c r="F24" s="32">
        <f t="shared" si="1"/>
        <v>50.5</v>
      </c>
      <c r="G24" s="32">
        <f t="shared" si="2"/>
        <v>45.5</v>
      </c>
      <c r="H24" s="26">
        <v>0</v>
      </c>
      <c r="I24" s="26">
        <f t="shared" si="3"/>
        <v>51</v>
      </c>
    </row>
    <row r="25" spans="1:9" ht="44.1" customHeight="1">
      <c r="A25" s="38" t="s">
        <v>43</v>
      </c>
      <c r="B25" s="24">
        <v>0</v>
      </c>
      <c r="C25" s="25">
        <v>0</v>
      </c>
      <c r="D25" s="25">
        <v>0</v>
      </c>
      <c r="E25" s="32">
        <f t="shared" si="0"/>
        <v>47.5</v>
      </c>
      <c r="F25" s="32">
        <f t="shared" si="1"/>
        <v>50.5</v>
      </c>
      <c r="G25" s="32">
        <f t="shared" si="2"/>
        <v>45.5</v>
      </c>
      <c r="H25" s="26">
        <v>0</v>
      </c>
      <c r="I25" s="26">
        <f t="shared" si="3"/>
        <v>51</v>
      </c>
    </row>
    <row r="26" spans="1:9" ht="32.1" customHeight="1">
      <c r="A26" s="38" t="s">
        <v>44</v>
      </c>
      <c r="B26" s="24">
        <v>0</v>
      </c>
      <c r="C26" s="25">
        <v>0</v>
      </c>
      <c r="D26" s="25">
        <v>0</v>
      </c>
      <c r="E26" s="32">
        <f t="shared" si="0"/>
        <v>47.5</v>
      </c>
      <c r="F26" s="32">
        <f t="shared" si="1"/>
        <v>50.5</v>
      </c>
      <c r="G26" s="32">
        <f t="shared" si="2"/>
        <v>45.5</v>
      </c>
      <c r="H26" s="26">
        <v>1</v>
      </c>
      <c r="I26" s="26">
        <f t="shared" si="3"/>
        <v>28</v>
      </c>
    </row>
    <row r="27" spans="1:9" ht="32.1" customHeight="1">
      <c r="A27" s="38" t="s">
        <v>45</v>
      </c>
      <c r="B27" s="24">
        <v>0</v>
      </c>
      <c r="C27" s="25">
        <v>0</v>
      </c>
      <c r="D27" s="25">
        <v>0</v>
      </c>
      <c r="E27" s="32">
        <f t="shared" si="0"/>
        <v>47.5</v>
      </c>
      <c r="F27" s="32">
        <f t="shared" si="1"/>
        <v>50.5</v>
      </c>
      <c r="G27" s="32">
        <f t="shared" si="2"/>
        <v>45.5</v>
      </c>
      <c r="H27" s="26">
        <v>0</v>
      </c>
      <c r="I27" s="26">
        <f t="shared" si="3"/>
        <v>51</v>
      </c>
    </row>
    <row r="28" spans="1:9" ht="32.1" customHeight="1">
      <c r="A28" s="38" t="s">
        <v>46</v>
      </c>
      <c r="B28" s="24">
        <v>0</v>
      </c>
      <c r="C28" s="25">
        <v>0</v>
      </c>
      <c r="D28" s="25">
        <v>0</v>
      </c>
      <c r="E28" s="32">
        <f t="shared" si="0"/>
        <v>47.5</v>
      </c>
      <c r="F28" s="32">
        <f t="shared" si="1"/>
        <v>50.5</v>
      </c>
      <c r="G28" s="32">
        <f t="shared" si="2"/>
        <v>45.5</v>
      </c>
      <c r="H28" s="26">
        <v>0</v>
      </c>
      <c r="I28" s="26">
        <f t="shared" si="3"/>
        <v>51</v>
      </c>
    </row>
    <row r="29" spans="1:9" ht="32.1" customHeight="1">
      <c r="A29" s="38" t="s">
        <v>47</v>
      </c>
      <c r="B29" s="24">
        <v>0</v>
      </c>
      <c r="C29" s="25">
        <v>0</v>
      </c>
      <c r="D29" s="25">
        <v>0</v>
      </c>
      <c r="E29" s="32">
        <f t="shared" si="0"/>
        <v>47.5</v>
      </c>
      <c r="F29" s="32">
        <f t="shared" si="1"/>
        <v>50.5</v>
      </c>
      <c r="G29" s="32">
        <f t="shared" si="2"/>
        <v>45.5</v>
      </c>
      <c r="H29" s="26">
        <v>0</v>
      </c>
      <c r="I29" s="26">
        <f t="shared" si="3"/>
        <v>51</v>
      </c>
    </row>
    <row r="30" spans="1:9" ht="32.1" customHeight="1">
      <c r="A30" s="38" t="s">
        <v>48</v>
      </c>
      <c r="B30" s="24">
        <v>28.999999999999996</v>
      </c>
      <c r="C30" s="25">
        <v>42</v>
      </c>
      <c r="D30" s="25">
        <v>40</v>
      </c>
      <c r="E30" s="32">
        <f t="shared" si="0"/>
        <v>5</v>
      </c>
      <c r="F30" s="32">
        <f t="shared" si="1"/>
        <v>7</v>
      </c>
      <c r="G30" s="32">
        <f t="shared" si="2"/>
        <v>4</v>
      </c>
      <c r="H30" s="26">
        <v>16</v>
      </c>
      <c r="I30" s="26">
        <f t="shared" si="3"/>
        <v>15</v>
      </c>
    </row>
    <row r="31" spans="1:9" ht="32.1" customHeight="1">
      <c r="A31" s="38" t="s">
        <v>49</v>
      </c>
      <c r="B31" s="24">
        <v>6</v>
      </c>
      <c r="C31" s="25">
        <v>18</v>
      </c>
      <c r="D31" s="25">
        <v>13</v>
      </c>
      <c r="E31" s="32">
        <f t="shared" si="0"/>
        <v>12.5</v>
      </c>
      <c r="F31" s="32">
        <f t="shared" si="1"/>
        <v>11</v>
      </c>
      <c r="G31" s="32">
        <f t="shared" si="2"/>
        <v>11</v>
      </c>
      <c r="H31" s="26">
        <v>8</v>
      </c>
      <c r="I31" s="26">
        <f t="shared" si="3"/>
        <v>19.5</v>
      </c>
    </row>
    <row r="32" spans="1:9" ht="32.1" customHeight="1">
      <c r="A32" s="38" t="s">
        <v>50</v>
      </c>
      <c r="B32" s="24">
        <v>0</v>
      </c>
      <c r="C32" s="25">
        <v>0</v>
      </c>
      <c r="D32" s="25">
        <v>0</v>
      </c>
      <c r="E32" s="32">
        <f t="shared" si="0"/>
        <v>47.5</v>
      </c>
      <c r="F32" s="32">
        <f t="shared" si="1"/>
        <v>50.5</v>
      </c>
      <c r="G32" s="32">
        <f t="shared" si="2"/>
        <v>45.5</v>
      </c>
      <c r="H32" s="26">
        <v>0</v>
      </c>
      <c r="I32" s="26">
        <f t="shared" si="3"/>
        <v>51</v>
      </c>
    </row>
    <row r="33" spans="1:9" ht="44.1" customHeight="1">
      <c r="A33" s="38" t="s">
        <v>51</v>
      </c>
      <c r="B33" s="24">
        <v>0</v>
      </c>
      <c r="C33" s="25">
        <v>0</v>
      </c>
      <c r="D33" s="25">
        <v>0</v>
      </c>
      <c r="E33" s="32">
        <f t="shared" si="0"/>
        <v>47.5</v>
      </c>
      <c r="F33" s="32">
        <f t="shared" si="1"/>
        <v>50.5</v>
      </c>
      <c r="G33" s="32">
        <f t="shared" si="2"/>
        <v>45.5</v>
      </c>
      <c r="H33" s="26">
        <v>0</v>
      </c>
      <c r="I33" s="26">
        <f t="shared" si="3"/>
        <v>51</v>
      </c>
    </row>
    <row r="34" spans="1:9" ht="32.1" customHeight="1">
      <c r="A34" s="38" t="s">
        <v>52</v>
      </c>
      <c r="B34" s="24">
        <v>0</v>
      </c>
      <c r="C34" s="25">
        <v>0</v>
      </c>
      <c r="D34" s="25">
        <v>0</v>
      </c>
      <c r="E34" s="32">
        <f t="shared" si="0"/>
        <v>47.5</v>
      </c>
      <c r="F34" s="32">
        <f t="shared" si="1"/>
        <v>50.5</v>
      </c>
      <c r="G34" s="32">
        <f t="shared" si="2"/>
        <v>45.5</v>
      </c>
      <c r="H34" s="26">
        <v>0</v>
      </c>
      <c r="I34" s="26">
        <f t="shared" si="3"/>
        <v>51</v>
      </c>
    </row>
    <row r="35" spans="1:9" ht="32.1" customHeight="1">
      <c r="A35" s="38" t="s">
        <v>53</v>
      </c>
      <c r="B35" s="24">
        <v>64</v>
      </c>
      <c r="C35" s="25">
        <v>50</v>
      </c>
      <c r="D35" s="25">
        <v>60</v>
      </c>
      <c r="E35" s="32">
        <f t="shared" si="0"/>
        <v>1</v>
      </c>
      <c r="F35" s="32">
        <f t="shared" si="1"/>
        <v>4.5</v>
      </c>
      <c r="G35" s="32">
        <f t="shared" si="2"/>
        <v>1</v>
      </c>
      <c r="H35" s="26">
        <v>4</v>
      </c>
      <c r="I35" s="26">
        <f t="shared" si="3"/>
        <v>24</v>
      </c>
    </row>
    <row r="36" spans="1:9" ht="32.1" customHeight="1">
      <c r="A36" s="38" t="s">
        <v>54</v>
      </c>
      <c r="B36" s="24">
        <v>3</v>
      </c>
      <c r="C36" s="25">
        <v>2</v>
      </c>
      <c r="D36" s="25">
        <v>2</v>
      </c>
      <c r="E36" s="32">
        <f t="shared" si="0"/>
        <v>15</v>
      </c>
      <c r="F36" s="32">
        <f t="shared" si="1"/>
        <v>23.5</v>
      </c>
      <c r="G36" s="32">
        <f t="shared" si="2"/>
        <v>19</v>
      </c>
      <c r="H36" s="26">
        <v>8</v>
      </c>
      <c r="I36" s="26">
        <f t="shared" si="3"/>
        <v>19.5</v>
      </c>
    </row>
    <row r="37" spans="1:9" ht="32.1" customHeight="1">
      <c r="A37" s="38" t="s">
        <v>55</v>
      </c>
      <c r="B37" s="24">
        <v>1</v>
      </c>
      <c r="C37" s="25">
        <v>2</v>
      </c>
      <c r="D37" s="25">
        <v>0</v>
      </c>
      <c r="E37" s="32">
        <f t="shared" si="0"/>
        <v>20.5</v>
      </c>
      <c r="F37" s="32">
        <f t="shared" si="1"/>
        <v>23.5</v>
      </c>
      <c r="G37" s="32">
        <f t="shared" si="2"/>
        <v>45.5</v>
      </c>
      <c r="H37" s="26">
        <v>8</v>
      </c>
      <c r="I37" s="26">
        <f t="shared" si="3"/>
        <v>19.5</v>
      </c>
    </row>
    <row r="38" spans="1:9" ht="32.1" customHeight="1">
      <c r="A38" s="38" t="s">
        <v>56</v>
      </c>
      <c r="B38" s="24">
        <v>1</v>
      </c>
      <c r="C38" s="25">
        <v>0</v>
      </c>
      <c r="D38" s="25">
        <v>0</v>
      </c>
      <c r="E38" s="32">
        <f t="shared" si="0"/>
        <v>20.5</v>
      </c>
      <c r="F38" s="32">
        <f t="shared" si="1"/>
        <v>50.5</v>
      </c>
      <c r="G38" s="32">
        <f t="shared" si="2"/>
        <v>45.5</v>
      </c>
      <c r="H38" s="26">
        <v>0</v>
      </c>
      <c r="I38" s="26">
        <f t="shared" si="3"/>
        <v>51</v>
      </c>
    </row>
    <row r="39" spans="1:9" ht="32.1" customHeight="1">
      <c r="A39" s="38" t="s">
        <v>57</v>
      </c>
      <c r="B39" s="24">
        <v>0</v>
      </c>
      <c r="C39" s="25">
        <v>0</v>
      </c>
      <c r="D39" s="25">
        <v>0</v>
      </c>
      <c r="E39" s="32">
        <f t="shared" si="0"/>
        <v>47.5</v>
      </c>
      <c r="F39" s="32">
        <f t="shared" si="1"/>
        <v>50.5</v>
      </c>
      <c r="G39" s="32">
        <f t="shared" si="2"/>
        <v>45.5</v>
      </c>
      <c r="H39" s="26">
        <v>0</v>
      </c>
      <c r="I39" s="26">
        <f t="shared" si="3"/>
        <v>51</v>
      </c>
    </row>
    <row r="40" spans="1:9" ht="32.1" customHeight="1">
      <c r="A40" s="38" t="s">
        <v>58</v>
      </c>
      <c r="B40" s="24">
        <v>13</v>
      </c>
      <c r="C40" s="25">
        <v>16</v>
      </c>
      <c r="D40" s="25">
        <v>16</v>
      </c>
      <c r="E40" s="32">
        <f t="shared" si="0"/>
        <v>8</v>
      </c>
      <c r="F40" s="32">
        <f t="shared" si="1"/>
        <v>12</v>
      </c>
      <c r="G40" s="32">
        <f t="shared" si="2"/>
        <v>9</v>
      </c>
      <c r="H40" s="26">
        <v>39</v>
      </c>
      <c r="I40" s="26">
        <f t="shared" si="3"/>
        <v>4</v>
      </c>
    </row>
    <row r="41" spans="1:9" ht="32.1" customHeight="1">
      <c r="A41" s="38" t="s">
        <v>59</v>
      </c>
      <c r="B41" s="24">
        <v>2</v>
      </c>
      <c r="C41" s="25">
        <v>11</v>
      </c>
      <c r="D41" s="25">
        <v>7.0000000000000009</v>
      </c>
      <c r="E41" s="32">
        <f t="shared" si="0"/>
        <v>16.5</v>
      </c>
      <c r="F41" s="32">
        <f t="shared" si="1"/>
        <v>14.5</v>
      </c>
      <c r="G41" s="32">
        <f t="shared" si="2"/>
        <v>14</v>
      </c>
      <c r="H41" s="26">
        <v>19</v>
      </c>
      <c r="I41" s="26">
        <f t="shared" si="3"/>
        <v>12</v>
      </c>
    </row>
    <row r="42" spans="1:9" ht="32.1" customHeight="1">
      <c r="A42" s="38" t="s">
        <v>60</v>
      </c>
      <c r="B42" s="24">
        <v>0</v>
      </c>
      <c r="C42" s="25">
        <v>0</v>
      </c>
      <c r="D42" s="25">
        <v>0</v>
      </c>
      <c r="E42" s="32">
        <f t="shared" si="0"/>
        <v>47.5</v>
      </c>
      <c r="F42" s="32">
        <f t="shared" si="1"/>
        <v>50.5</v>
      </c>
      <c r="G42" s="32">
        <f t="shared" si="2"/>
        <v>45.5</v>
      </c>
      <c r="H42" s="26">
        <v>0</v>
      </c>
      <c r="I42" s="26">
        <f t="shared" si="3"/>
        <v>51</v>
      </c>
    </row>
    <row r="43" spans="1:9" ht="44.1" customHeight="1">
      <c r="A43" s="38" t="s">
        <v>61</v>
      </c>
      <c r="B43" s="24">
        <v>0</v>
      </c>
      <c r="C43" s="25">
        <v>0</v>
      </c>
      <c r="D43" s="25">
        <v>0</v>
      </c>
      <c r="E43" s="32">
        <f t="shared" si="0"/>
        <v>47.5</v>
      </c>
      <c r="F43" s="32">
        <f t="shared" si="1"/>
        <v>50.5</v>
      </c>
      <c r="G43" s="32">
        <f t="shared" si="2"/>
        <v>45.5</v>
      </c>
      <c r="H43" s="26">
        <v>0</v>
      </c>
      <c r="I43" s="26">
        <f t="shared" si="3"/>
        <v>51</v>
      </c>
    </row>
    <row r="44" spans="1:9" ht="32.1" customHeight="1">
      <c r="A44" s="38" t="s">
        <v>62</v>
      </c>
      <c r="B44" s="24">
        <v>0</v>
      </c>
      <c r="C44" s="25">
        <v>6</v>
      </c>
      <c r="D44" s="25">
        <v>0</v>
      </c>
      <c r="E44" s="32">
        <f t="shared" si="0"/>
        <v>47.5</v>
      </c>
      <c r="F44" s="32">
        <f t="shared" si="1"/>
        <v>18.5</v>
      </c>
      <c r="G44" s="32">
        <f t="shared" si="2"/>
        <v>45.5</v>
      </c>
      <c r="H44" s="26">
        <v>12</v>
      </c>
      <c r="I44" s="26">
        <f t="shared" si="3"/>
        <v>17</v>
      </c>
    </row>
    <row r="45" spans="1:9" ht="44.1" customHeight="1">
      <c r="A45" s="38" t="s">
        <v>63</v>
      </c>
      <c r="B45" s="24">
        <v>0</v>
      </c>
      <c r="C45" s="25">
        <v>0</v>
      </c>
      <c r="D45" s="25">
        <v>0</v>
      </c>
      <c r="E45" s="32">
        <f t="shared" si="0"/>
        <v>47.5</v>
      </c>
      <c r="F45" s="32">
        <f t="shared" si="1"/>
        <v>50.5</v>
      </c>
      <c r="G45" s="32">
        <f t="shared" si="2"/>
        <v>45.5</v>
      </c>
      <c r="H45" s="26">
        <v>0</v>
      </c>
      <c r="I45" s="26">
        <f t="shared" si="3"/>
        <v>51</v>
      </c>
    </row>
    <row r="46" spans="1:9" ht="32.1" customHeight="1">
      <c r="A46" s="38" t="s">
        <v>64</v>
      </c>
      <c r="B46" s="24">
        <v>1</v>
      </c>
      <c r="C46" s="25">
        <v>1</v>
      </c>
      <c r="D46" s="25">
        <v>1</v>
      </c>
      <c r="E46" s="32">
        <f t="shared" si="0"/>
        <v>20.5</v>
      </c>
      <c r="F46" s="32">
        <f t="shared" si="1"/>
        <v>27</v>
      </c>
      <c r="G46" s="32">
        <f t="shared" si="2"/>
        <v>20.5</v>
      </c>
      <c r="H46" s="26">
        <v>8</v>
      </c>
      <c r="I46" s="26">
        <f t="shared" si="3"/>
        <v>19.5</v>
      </c>
    </row>
    <row r="47" spans="1:9" ht="32.1" customHeight="1">
      <c r="A47" s="38" t="s">
        <v>65</v>
      </c>
      <c r="B47" s="24">
        <v>0</v>
      </c>
      <c r="C47" s="25">
        <v>0</v>
      </c>
      <c r="D47" s="25">
        <v>0</v>
      </c>
      <c r="E47" s="32">
        <f t="shared" si="0"/>
        <v>47.5</v>
      </c>
      <c r="F47" s="32">
        <f t="shared" si="1"/>
        <v>50.5</v>
      </c>
      <c r="G47" s="32">
        <f t="shared" si="2"/>
        <v>45.5</v>
      </c>
      <c r="H47" s="26">
        <v>0</v>
      </c>
      <c r="I47" s="26">
        <f t="shared" si="3"/>
        <v>51</v>
      </c>
    </row>
    <row r="48" spans="1:9" ht="32.1" customHeight="1">
      <c r="A48" s="38" t="s">
        <v>66</v>
      </c>
      <c r="B48" s="24">
        <v>2</v>
      </c>
      <c r="C48" s="25">
        <v>4</v>
      </c>
      <c r="D48" s="25">
        <v>6</v>
      </c>
      <c r="E48" s="32">
        <f t="shared" si="0"/>
        <v>16.5</v>
      </c>
      <c r="F48" s="32">
        <f t="shared" si="1"/>
        <v>20</v>
      </c>
      <c r="G48" s="32">
        <f t="shared" si="2"/>
        <v>16</v>
      </c>
      <c r="H48" s="26">
        <v>29</v>
      </c>
      <c r="I48" s="26">
        <f t="shared" si="3"/>
        <v>7</v>
      </c>
    </row>
    <row r="49" spans="1:9" ht="32.1" customHeight="1">
      <c r="A49" s="38" t="s">
        <v>67</v>
      </c>
      <c r="B49" s="24">
        <v>9</v>
      </c>
      <c r="C49" s="25">
        <v>7.0000000000000009</v>
      </c>
      <c r="D49" s="25">
        <v>11</v>
      </c>
      <c r="E49" s="32">
        <f t="shared" si="0"/>
        <v>10.5</v>
      </c>
      <c r="F49" s="32">
        <f t="shared" si="1"/>
        <v>17</v>
      </c>
      <c r="G49" s="32">
        <f t="shared" si="2"/>
        <v>12.5</v>
      </c>
      <c r="H49" s="26">
        <v>21</v>
      </c>
      <c r="I49" s="26">
        <f t="shared" si="3"/>
        <v>10</v>
      </c>
    </row>
    <row r="50" spans="1:9" ht="32.1" customHeight="1">
      <c r="A50" s="38" t="s">
        <v>68</v>
      </c>
      <c r="B50" s="24">
        <v>0</v>
      </c>
      <c r="C50" s="25">
        <v>0</v>
      </c>
      <c r="D50" s="25">
        <v>0</v>
      </c>
      <c r="E50" s="32">
        <f t="shared" si="0"/>
        <v>47.5</v>
      </c>
      <c r="F50" s="32">
        <f t="shared" si="1"/>
        <v>50.5</v>
      </c>
      <c r="G50" s="32">
        <f t="shared" si="2"/>
        <v>45.5</v>
      </c>
      <c r="H50" s="26">
        <v>0</v>
      </c>
      <c r="I50" s="26">
        <f t="shared" si="3"/>
        <v>51</v>
      </c>
    </row>
    <row r="51" spans="1:9" ht="32.1" customHeight="1">
      <c r="A51" s="38" t="s">
        <v>69</v>
      </c>
      <c r="B51" s="24">
        <v>0</v>
      </c>
      <c r="C51" s="25">
        <v>0</v>
      </c>
      <c r="D51" s="25">
        <v>0</v>
      </c>
      <c r="E51" s="32">
        <f t="shared" si="0"/>
        <v>47.5</v>
      </c>
      <c r="F51" s="32">
        <f t="shared" si="1"/>
        <v>50.5</v>
      </c>
      <c r="G51" s="32">
        <f t="shared" si="2"/>
        <v>45.5</v>
      </c>
      <c r="H51" s="26">
        <v>0</v>
      </c>
      <c r="I51" s="26">
        <f t="shared" si="3"/>
        <v>51</v>
      </c>
    </row>
    <row r="52" spans="1:9" ht="32.1" customHeight="1">
      <c r="A52" s="38" t="s">
        <v>70</v>
      </c>
      <c r="B52" s="24">
        <v>0</v>
      </c>
      <c r="C52" s="25">
        <v>0</v>
      </c>
      <c r="D52" s="25">
        <v>0</v>
      </c>
      <c r="E52" s="32">
        <f t="shared" si="0"/>
        <v>47.5</v>
      </c>
      <c r="F52" s="32">
        <f t="shared" si="1"/>
        <v>50.5</v>
      </c>
      <c r="G52" s="32">
        <f t="shared" si="2"/>
        <v>45.5</v>
      </c>
      <c r="H52" s="26">
        <v>0</v>
      </c>
      <c r="I52" s="26">
        <f t="shared" si="3"/>
        <v>51</v>
      </c>
    </row>
    <row r="53" spans="1:9" ht="44.1" customHeight="1">
      <c r="A53" s="38" t="s">
        <v>71</v>
      </c>
      <c r="B53" s="24">
        <v>0</v>
      </c>
      <c r="C53" s="25">
        <v>0</v>
      </c>
      <c r="D53" s="25">
        <v>0</v>
      </c>
      <c r="E53" s="32">
        <f t="shared" si="0"/>
        <v>47.5</v>
      </c>
      <c r="F53" s="32">
        <f t="shared" si="1"/>
        <v>50.5</v>
      </c>
      <c r="G53" s="32">
        <f t="shared" si="2"/>
        <v>45.5</v>
      </c>
      <c r="H53" s="26">
        <v>0</v>
      </c>
      <c r="I53" s="26">
        <f t="shared" si="3"/>
        <v>51</v>
      </c>
    </row>
    <row r="54" spans="1:9" ht="44.1" customHeight="1">
      <c r="A54" s="38" t="s">
        <v>72</v>
      </c>
      <c r="B54" s="24">
        <v>0</v>
      </c>
      <c r="C54" s="25">
        <v>0</v>
      </c>
      <c r="D54" s="25">
        <v>0</v>
      </c>
      <c r="E54" s="32">
        <f t="shared" si="0"/>
        <v>47.5</v>
      </c>
      <c r="F54" s="32">
        <f t="shared" si="1"/>
        <v>50.5</v>
      </c>
      <c r="G54" s="32">
        <f t="shared" si="2"/>
        <v>45.5</v>
      </c>
      <c r="H54" s="26">
        <v>0</v>
      </c>
      <c r="I54" s="26">
        <f t="shared" si="3"/>
        <v>51</v>
      </c>
    </row>
    <row r="55" spans="1:9" ht="44.1" customHeight="1">
      <c r="A55" s="38" t="s">
        <v>73</v>
      </c>
      <c r="B55" s="24">
        <v>0</v>
      </c>
      <c r="C55" s="25">
        <v>0</v>
      </c>
      <c r="D55" s="25">
        <v>0</v>
      </c>
      <c r="E55" s="32">
        <f t="shared" si="0"/>
        <v>47.5</v>
      </c>
      <c r="F55" s="32">
        <f t="shared" si="1"/>
        <v>50.5</v>
      </c>
      <c r="G55" s="32">
        <f t="shared" si="2"/>
        <v>45.5</v>
      </c>
      <c r="H55" s="26">
        <v>0</v>
      </c>
      <c r="I55" s="26">
        <f t="shared" si="3"/>
        <v>51</v>
      </c>
    </row>
    <row r="56" spans="1:9" ht="32.1" customHeight="1">
      <c r="A56" s="38" t="s">
        <v>74</v>
      </c>
      <c r="B56" s="24">
        <v>0</v>
      </c>
      <c r="C56" s="25">
        <v>0</v>
      </c>
      <c r="D56" s="25">
        <v>0</v>
      </c>
      <c r="E56" s="32">
        <f t="shared" si="0"/>
        <v>47.5</v>
      </c>
      <c r="F56" s="32">
        <f t="shared" si="1"/>
        <v>50.5</v>
      </c>
      <c r="G56" s="32">
        <f t="shared" si="2"/>
        <v>45.5</v>
      </c>
      <c r="H56" s="26">
        <v>0</v>
      </c>
      <c r="I56" s="26">
        <f t="shared" si="3"/>
        <v>51</v>
      </c>
    </row>
    <row r="57" spans="1:9" ht="32.1" customHeight="1">
      <c r="A57" s="38" t="s">
        <v>75</v>
      </c>
      <c r="B57" s="24">
        <v>0</v>
      </c>
      <c r="C57" s="25">
        <v>0</v>
      </c>
      <c r="D57" s="25">
        <v>0</v>
      </c>
      <c r="E57" s="32">
        <f t="shared" si="0"/>
        <v>47.5</v>
      </c>
      <c r="F57" s="32">
        <f t="shared" si="1"/>
        <v>50.5</v>
      </c>
      <c r="G57" s="32">
        <f t="shared" si="2"/>
        <v>45.5</v>
      </c>
      <c r="H57" s="26">
        <v>0</v>
      </c>
      <c r="I57" s="26">
        <f t="shared" si="3"/>
        <v>51</v>
      </c>
    </row>
    <row r="58" spans="1:9" ht="32.1" customHeight="1">
      <c r="A58" s="38" t="s">
        <v>76</v>
      </c>
      <c r="B58" s="24">
        <v>0</v>
      </c>
      <c r="C58" s="25">
        <v>3</v>
      </c>
      <c r="D58" s="25">
        <v>0</v>
      </c>
      <c r="E58" s="32">
        <f t="shared" si="0"/>
        <v>47.5</v>
      </c>
      <c r="F58" s="32">
        <f t="shared" si="1"/>
        <v>21</v>
      </c>
      <c r="G58" s="32">
        <f t="shared" si="2"/>
        <v>45.5</v>
      </c>
      <c r="H58" s="26">
        <v>1</v>
      </c>
      <c r="I58" s="26">
        <f t="shared" si="3"/>
        <v>28</v>
      </c>
    </row>
    <row r="59" spans="1:9" ht="32.1" customHeight="1">
      <c r="A59" s="38" t="s">
        <v>77</v>
      </c>
      <c r="B59" s="24">
        <v>0</v>
      </c>
      <c r="C59" s="25">
        <v>0</v>
      </c>
      <c r="D59" s="25">
        <v>0</v>
      </c>
      <c r="E59" s="32">
        <f t="shared" si="0"/>
        <v>47.5</v>
      </c>
      <c r="F59" s="32">
        <f t="shared" si="1"/>
        <v>50.5</v>
      </c>
      <c r="G59" s="32">
        <f t="shared" si="2"/>
        <v>45.5</v>
      </c>
      <c r="H59" s="26">
        <v>0</v>
      </c>
      <c r="I59" s="26">
        <f t="shared" si="3"/>
        <v>51</v>
      </c>
    </row>
    <row r="60" spans="1:9" ht="32.1" customHeight="1">
      <c r="A60" s="38" t="s">
        <v>78</v>
      </c>
      <c r="B60" s="24">
        <v>0</v>
      </c>
      <c r="C60" s="25">
        <v>0</v>
      </c>
      <c r="D60" s="25">
        <v>0</v>
      </c>
      <c r="E60" s="32">
        <f t="shared" si="0"/>
        <v>47.5</v>
      </c>
      <c r="F60" s="32">
        <f t="shared" si="1"/>
        <v>50.5</v>
      </c>
      <c r="G60" s="32">
        <f t="shared" si="2"/>
        <v>45.5</v>
      </c>
      <c r="H60" s="26">
        <v>0</v>
      </c>
      <c r="I60" s="26">
        <f t="shared" si="3"/>
        <v>51</v>
      </c>
    </row>
    <row r="61" spans="1:9" ht="32.1" customHeight="1">
      <c r="A61" s="38" t="s">
        <v>79</v>
      </c>
      <c r="B61" s="24">
        <v>1</v>
      </c>
      <c r="C61" s="25">
        <v>1</v>
      </c>
      <c r="D61" s="25">
        <v>0</v>
      </c>
      <c r="E61" s="32">
        <f t="shared" si="0"/>
        <v>20.5</v>
      </c>
      <c r="F61" s="32">
        <f t="shared" si="1"/>
        <v>27</v>
      </c>
      <c r="G61" s="32">
        <f t="shared" si="2"/>
        <v>45.5</v>
      </c>
      <c r="H61" s="26">
        <v>5</v>
      </c>
      <c r="I61" s="26">
        <f t="shared" si="3"/>
        <v>23</v>
      </c>
    </row>
    <row r="62" spans="1:9" ht="32.1" customHeight="1">
      <c r="A62" s="38" t="s">
        <v>80</v>
      </c>
      <c r="B62" s="24">
        <v>63</v>
      </c>
      <c r="C62" s="25">
        <v>79</v>
      </c>
      <c r="D62" s="25">
        <v>53</v>
      </c>
      <c r="E62" s="32">
        <f t="shared" si="0"/>
        <v>2</v>
      </c>
      <c r="F62" s="32">
        <f t="shared" si="1"/>
        <v>2</v>
      </c>
      <c r="G62" s="32">
        <f t="shared" si="2"/>
        <v>3</v>
      </c>
      <c r="H62" s="26">
        <v>7</v>
      </c>
      <c r="I62" s="26">
        <f t="shared" si="3"/>
        <v>22</v>
      </c>
    </row>
    <row r="63" spans="1:9" ht="32.1" customHeight="1">
      <c r="A63" s="38" t="s">
        <v>81</v>
      </c>
      <c r="B63" s="24">
        <v>0</v>
      </c>
      <c r="C63" s="25">
        <v>0</v>
      </c>
      <c r="D63" s="25">
        <v>0</v>
      </c>
      <c r="E63" s="32">
        <f t="shared" si="0"/>
        <v>47.5</v>
      </c>
      <c r="F63" s="32">
        <f t="shared" si="1"/>
        <v>50.5</v>
      </c>
      <c r="G63" s="32">
        <f t="shared" si="2"/>
        <v>45.5</v>
      </c>
      <c r="H63" s="26">
        <v>0</v>
      </c>
      <c r="I63" s="26">
        <f t="shared" si="3"/>
        <v>51</v>
      </c>
    </row>
    <row r="64" spans="1:9" ht="44.1" customHeight="1">
      <c r="A64" s="38" t="s">
        <v>82</v>
      </c>
      <c r="B64" s="24">
        <v>0</v>
      </c>
      <c r="C64" s="25">
        <v>0</v>
      </c>
      <c r="D64" s="25">
        <v>0</v>
      </c>
      <c r="E64" s="32">
        <f t="shared" si="0"/>
        <v>47.5</v>
      </c>
      <c r="F64" s="32">
        <f t="shared" si="1"/>
        <v>50.5</v>
      </c>
      <c r="G64" s="32">
        <f t="shared" si="2"/>
        <v>45.5</v>
      </c>
      <c r="H64" s="26">
        <v>0</v>
      </c>
      <c r="I64" s="26">
        <f t="shared" si="3"/>
        <v>51</v>
      </c>
    </row>
    <row r="65" spans="1:9" ht="32.1" customHeight="1">
      <c r="A65" s="38" t="s">
        <v>83</v>
      </c>
      <c r="B65" s="24">
        <v>0</v>
      </c>
      <c r="C65" s="25">
        <v>0</v>
      </c>
      <c r="D65" s="25">
        <v>0</v>
      </c>
      <c r="E65" s="32">
        <f t="shared" si="0"/>
        <v>47.5</v>
      </c>
      <c r="F65" s="32">
        <f t="shared" si="1"/>
        <v>50.5</v>
      </c>
      <c r="G65" s="32">
        <f t="shared" si="2"/>
        <v>45.5</v>
      </c>
      <c r="H65" s="26">
        <v>0</v>
      </c>
      <c r="I65" s="26">
        <f t="shared" si="3"/>
        <v>51</v>
      </c>
    </row>
    <row r="66" spans="1:9" ht="32.1" customHeight="1">
      <c r="A66" s="38" t="s">
        <v>84</v>
      </c>
      <c r="B66" s="24">
        <v>0</v>
      </c>
      <c r="C66" s="25">
        <v>0</v>
      </c>
      <c r="D66" s="25">
        <v>0</v>
      </c>
      <c r="E66" s="32">
        <f t="shared" si="0"/>
        <v>47.5</v>
      </c>
      <c r="F66" s="32">
        <f t="shared" si="1"/>
        <v>50.5</v>
      </c>
      <c r="G66" s="32">
        <f t="shared" si="2"/>
        <v>45.5</v>
      </c>
      <c r="H66" s="26">
        <v>0</v>
      </c>
      <c r="I66" s="26">
        <f t="shared" si="3"/>
        <v>51</v>
      </c>
    </row>
    <row r="67" spans="1:9" ht="32.1" customHeight="1">
      <c r="A67" s="38" t="s">
        <v>85</v>
      </c>
      <c r="B67" s="24">
        <v>5</v>
      </c>
      <c r="C67" s="25">
        <v>8</v>
      </c>
      <c r="D67" s="25">
        <v>6</v>
      </c>
      <c r="E67" s="32">
        <f t="shared" si="0"/>
        <v>14</v>
      </c>
      <c r="F67" s="32">
        <f t="shared" si="1"/>
        <v>16</v>
      </c>
      <c r="G67" s="32">
        <f t="shared" si="2"/>
        <v>16</v>
      </c>
      <c r="H67" s="26">
        <v>23</v>
      </c>
      <c r="I67" s="26">
        <f t="shared" si="3"/>
        <v>9</v>
      </c>
    </row>
    <row r="68" spans="1:9" ht="44.1" customHeight="1">
      <c r="A68" s="38" t="s">
        <v>86</v>
      </c>
      <c r="B68" s="24">
        <v>0</v>
      </c>
      <c r="C68" s="25">
        <v>1</v>
      </c>
      <c r="D68" s="25">
        <v>0</v>
      </c>
      <c r="E68" s="32">
        <f t="shared" si="0"/>
        <v>47.5</v>
      </c>
      <c r="F68" s="32">
        <f t="shared" si="1"/>
        <v>27</v>
      </c>
      <c r="G68" s="32">
        <f t="shared" si="2"/>
        <v>45.5</v>
      </c>
      <c r="H68" s="26">
        <v>2</v>
      </c>
      <c r="I68" s="26">
        <f t="shared" si="3"/>
        <v>25.5</v>
      </c>
    </row>
    <row r="69" spans="1:9" ht="32.1" customHeight="1">
      <c r="A69" s="38" t="s">
        <v>87</v>
      </c>
      <c r="B69" s="24">
        <v>0</v>
      </c>
      <c r="C69" s="25">
        <v>0</v>
      </c>
      <c r="D69" s="25">
        <v>0</v>
      </c>
      <c r="E69" s="32">
        <f t="shared" ref="E69:E75" si="4">_xlfn.RANK.AVG(B69, $B$4:$B$75,0)</f>
        <v>47.5</v>
      </c>
      <c r="F69" s="32">
        <f t="shared" ref="F69:F75" si="5">_xlfn.RANK.AVG(C69, $C$4:$C$75,0)</f>
        <v>50.5</v>
      </c>
      <c r="G69" s="32">
        <f t="shared" ref="G69:G75" si="6">_xlfn.RANK.AVG(D69, $D$4:$D$75,0)</f>
        <v>45.5</v>
      </c>
      <c r="H69" s="26">
        <v>0</v>
      </c>
      <c r="I69" s="26">
        <f t="shared" ref="I69:I75" si="7">_xlfn.RANK.AVG(H69, $H$4:$H$75,0)</f>
        <v>51</v>
      </c>
    </row>
    <row r="70" spans="1:9" ht="32.1" customHeight="1">
      <c r="A70" s="38" t="s">
        <v>88</v>
      </c>
      <c r="B70" s="24">
        <v>0</v>
      </c>
      <c r="C70" s="25">
        <v>0</v>
      </c>
      <c r="D70" s="25">
        <v>0</v>
      </c>
      <c r="E70" s="32">
        <f t="shared" si="4"/>
        <v>47.5</v>
      </c>
      <c r="F70" s="32">
        <f t="shared" si="5"/>
        <v>50.5</v>
      </c>
      <c r="G70" s="32">
        <f t="shared" si="6"/>
        <v>45.5</v>
      </c>
      <c r="H70" s="26">
        <v>0</v>
      </c>
      <c r="I70" s="26">
        <f t="shared" si="7"/>
        <v>51</v>
      </c>
    </row>
    <row r="71" spans="1:9" ht="32.1" customHeight="1">
      <c r="A71" s="38" t="s">
        <v>89</v>
      </c>
      <c r="B71" s="24">
        <v>0</v>
      </c>
      <c r="C71" s="25">
        <v>0</v>
      </c>
      <c r="D71" s="25">
        <v>0</v>
      </c>
      <c r="E71" s="32">
        <f t="shared" si="4"/>
        <v>47.5</v>
      </c>
      <c r="F71" s="32">
        <f t="shared" si="5"/>
        <v>50.5</v>
      </c>
      <c r="G71" s="32">
        <f t="shared" si="6"/>
        <v>45.5</v>
      </c>
      <c r="H71" s="26">
        <v>0</v>
      </c>
      <c r="I71" s="26">
        <f t="shared" si="7"/>
        <v>51</v>
      </c>
    </row>
    <row r="72" spans="1:9" ht="32.1" customHeight="1">
      <c r="A72" s="38" t="s">
        <v>90</v>
      </c>
      <c r="B72" s="24">
        <v>38</v>
      </c>
      <c r="C72" s="25">
        <v>50</v>
      </c>
      <c r="D72" s="25">
        <v>26</v>
      </c>
      <c r="E72" s="32">
        <f t="shared" si="4"/>
        <v>4</v>
      </c>
      <c r="F72" s="32">
        <f t="shared" si="5"/>
        <v>4.5</v>
      </c>
      <c r="G72" s="32">
        <f t="shared" si="6"/>
        <v>7</v>
      </c>
      <c r="H72" s="26">
        <v>600</v>
      </c>
      <c r="I72" s="26">
        <f t="shared" si="7"/>
        <v>1</v>
      </c>
    </row>
    <row r="73" spans="1:9" ht="32.1" customHeight="1">
      <c r="A73" s="38" t="s">
        <v>91</v>
      </c>
      <c r="B73" s="24">
        <v>9</v>
      </c>
      <c r="C73" s="25">
        <v>34</v>
      </c>
      <c r="D73" s="25">
        <v>17</v>
      </c>
      <c r="E73" s="32">
        <f t="shared" si="4"/>
        <v>10.5</v>
      </c>
      <c r="F73" s="32">
        <f t="shared" si="5"/>
        <v>9</v>
      </c>
      <c r="G73" s="32">
        <f t="shared" si="6"/>
        <v>8</v>
      </c>
      <c r="H73" s="26">
        <v>54</v>
      </c>
      <c r="I73" s="26">
        <f t="shared" si="7"/>
        <v>3</v>
      </c>
    </row>
    <row r="74" spans="1:9" ht="32.1" customHeight="1">
      <c r="A74" s="38" t="s">
        <v>92</v>
      </c>
      <c r="B74" s="24">
        <v>45</v>
      </c>
      <c r="C74" s="25">
        <v>46</v>
      </c>
      <c r="D74" s="25">
        <v>33</v>
      </c>
      <c r="E74" s="32">
        <f t="shared" si="4"/>
        <v>3</v>
      </c>
      <c r="F74" s="32">
        <f t="shared" si="5"/>
        <v>6</v>
      </c>
      <c r="G74" s="32">
        <f t="shared" si="6"/>
        <v>5</v>
      </c>
      <c r="H74" s="26">
        <v>17</v>
      </c>
      <c r="I74" s="26">
        <f t="shared" si="7"/>
        <v>13.5</v>
      </c>
    </row>
    <row r="75" spans="1:9" ht="32.1" customHeight="1">
      <c r="A75" s="38" t="s">
        <v>93</v>
      </c>
      <c r="B75" s="24">
        <v>0</v>
      </c>
      <c r="C75" s="25">
        <v>0</v>
      </c>
      <c r="D75" s="25" t="s">
        <v>31</v>
      </c>
      <c r="E75" s="32">
        <f t="shared" si="4"/>
        <v>47.5</v>
      </c>
      <c r="F75" s="32">
        <f t="shared" si="5"/>
        <v>50.5</v>
      </c>
      <c r="G75" s="32">
        <f t="shared" si="6"/>
        <v>45.5</v>
      </c>
      <c r="H75" s="26">
        <v>0</v>
      </c>
      <c r="I75" s="26">
        <f t="shared" si="7"/>
        <v>51</v>
      </c>
    </row>
  </sheetData>
  <sortState ref="A4:XFD75">
    <sortCondition ref="A4:A75"/>
  </sortState>
  <hyperlinks>
    <hyperlink ref="A5" r:id="rId1" xr:uid="{505B3225-67F7-4005-8D18-3EF3518AB208}"/>
    <hyperlink ref="A48" r:id="rId2" xr:uid="{DF23C93F-E79B-4471-B2C4-7B5923288274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"/>
  <sheetViews>
    <sheetView showGridLines="0" workbookViewId="0">
      <pane xSplit="1" ySplit="2" topLeftCell="B3" activePane="bottomRight" state="frozen"/>
      <selection pane="bottomRight" activeCell="E5" sqref="E5:E76"/>
      <selection pane="bottomLeft"/>
      <selection pane="topRight"/>
    </sheetView>
  </sheetViews>
  <sheetFormatPr defaultColWidth="16.28515625" defaultRowHeight="19.899999999999999" customHeight="1"/>
  <cols>
    <col min="1" max="256" width="16.28515625" style="1" customWidth="1"/>
  </cols>
  <sheetData>
    <row r="1" spans="1:5" ht="27.6" customHeight="1">
      <c r="A1" s="34" t="s">
        <v>94</v>
      </c>
      <c r="B1" s="34"/>
      <c r="C1" s="34"/>
      <c r="D1" s="34"/>
      <c r="E1" s="34"/>
    </row>
    <row r="2" spans="1:5" ht="32.25" customHeight="1">
      <c r="A2" s="2" t="s">
        <v>0</v>
      </c>
      <c r="B2" s="2" t="s">
        <v>95</v>
      </c>
      <c r="C2" s="2" t="s">
        <v>96</v>
      </c>
      <c r="D2" s="3"/>
      <c r="E2" s="3"/>
    </row>
    <row r="3" spans="1:5" ht="20.25" customHeight="1">
      <c r="A3" s="4">
        <v>542</v>
      </c>
      <c r="B3" s="5" t="s">
        <v>97</v>
      </c>
      <c r="C3" s="6" t="s">
        <v>98</v>
      </c>
      <c r="D3" s="7"/>
      <c r="E3" s="7"/>
    </row>
    <row r="4" spans="1:5" ht="20.100000000000001" customHeight="1">
      <c r="A4" s="8" t="s">
        <v>11</v>
      </c>
      <c r="B4" s="9" t="s">
        <v>0</v>
      </c>
      <c r="C4" s="10" t="s">
        <v>95</v>
      </c>
      <c r="D4" s="10" t="s">
        <v>96</v>
      </c>
      <c r="E4" s="11"/>
    </row>
    <row r="5" spans="1:5" ht="32.1" customHeight="1">
      <c r="A5" s="8" t="s">
        <v>20</v>
      </c>
      <c r="B5" s="12">
        <v>1</v>
      </c>
      <c r="C5" s="10" t="s">
        <v>99</v>
      </c>
      <c r="D5" s="10" t="s">
        <v>100</v>
      </c>
      <c r="E5" s="10">
        <f>VALUE(LEFT(D5, 3))*100</f>
        <v>0</v>
      </c>
    </row>
    <row r="6" spans="1:5" ht="20.100000000000001" customHeight="1">
      <c r="A6" s="8" t="s">
        <v>21</v>
      </c>
      <c r="B6" s="12">
        <v>1</v>
      </c>
      <c r="C6" s="10" t="s">
        <v>101</v>
      </c>
      <c r="D6" s="10" t="s">
        <v>102</v>
      </c>
      <c r="E6" s="10">
        <f t="shared" ref="E6:E69" si="0">VALUE(LEFT(D6, 3))*100</f>
        <v>0</v>
      </c>
    </row>
    <row r="7" spans="1:5" ht="32.1" customHeight="1">
      <c r="A7" s="8" t="s">
        <v>22</v>
      </c>
      <c r="B7" s="12">
        <v>1</v>
      </c>
      <c r="C7" s="10" t="s">
        <v>103</v>
      </c>
      <c r="D7" s="10" t="s">
        <v>104</v>
      </c>
      <c r="E7" s="10">
        <f t="shared" si="0"/>
        <v>0</v>
      </c>
    </row>
    <row r="8" spans="1:5" ht="32.1" customHeight="1">
      <c r="A8" s="8" t="s">
        <v>23</v>
      </c>
      <c r="B8" s="12">
        <v>15</v>
      </c>
      <c r="C8" s="10" t="s">
        <v>105</v>
      </c>
      <c r="D8" s="10" t="s">
        <v>106</v>
      </c>
      <c r="E8" s="10">
        <f t="shared" si="0"/>
        <v>11</v>
      </c>
    </row>
    <row r="9" spans="1:5" ht="32.1" customHeight="1">
      <c r="A9" s="8" t="s">
        <v>24</v>
      </c>
      <c r="B9" s="12">
        <v>2</v>
      </c>
      <c r="C9" s="10" t="s">
        <v>107</v>
      </c>
      <c r="D9" s="10" t="s">
        <v>108</v>
      </c>
      <c r="E9" s="10">
        <f>VALUE(LEFT(D9, 3))*100</f>
        <v>0</v>
      </c>
    </row>
    <row r="10" spans="1:5" ht="32.1" customHeight="1">
      <c r="A10" s="8" t="s">
        <v>25</v>
      </c>
      <c r="B10" s="12">
        <v>13</v>
      </c>
      <c r="C10" s="10" t="s">
        <v>109</v>
      </c>
      <c r="D10" s="10" t="s">
        <v>110</v>
      </c>
      <c r="E10" s="10">
        <f t="shared" si="0"/>
        <v>1</v>
      </c>
    </row>
    <row r="11" spans="1:5" ht="32.1" customHeight="1">
      <c r="A11" s="8" t="s">
        <v>26</v>
      </c>
      <c r="B11" s="12">
        <v>2</v>
      </c>
      <c r="C11" s="10" t="s">
        <v>111</v>
      </c>
      <c r="D11" s="10" t="s">
        <v>112</v>
      </c>
      <c r="E11" s="10">
        <f t="shared" si="0"/>
        <v>0</v>
      </c>
    </row>
    <row r="12" spans="1:5" ht="32.1" customHeight="1">
      <c r="A12" s="8" t="s">
        <v>27</v>
      </c>
      <c r="B12" s="12">
        <v>20</v>
      </c>
      <c r="C12" s="10" t="s">
        <v>113</v>
      </c>
      <c r="D12" s="10" t="s">
        <v>114</v>
      </c>
      <c r="E12" s="10">
        <f t="shared" si="0"/>
        <v>1</v>
      </c>
    </row>
    <row r="13" spans="1:5" ht="32.1" customHeight="1">
      <c r="A13" s="8" t="s">
        <v>28</v>
      </c>
      <c r="B13" s="12">
        <v>3</v>
      </c>
      <c r="C13" s="10" t="s">
        <v>115</v>
      </c>
      <c r="D13" s="10" t="s">
        <v>116</v>
      </c>
      <c r="E13" s="10">
        <f t="shared" si="0"/>
        <v>0</v>
      </c>
    </row>
    <row r="14" spans="1:5" ht="32.1" customHeight="1">
      <c r="A14" s="8" t="s">
        <v>29</v>
      </c>
      <c r="B14" s="12">
        <v>4</v>
      </c>
      <c r="C14" s="10" t="s">
        <v>117</v>
      </c>
      <c r="D14" s="10" t="s">
        <v>118</v>
      </c>
      <c r="E14" s="10">
        <f t="shared" si="0"/>
        <v>28.000000000000004</v>
      </c>
    </row>
    <row r="15" spans="1:5" ht="32.1" customHeight="1">
      <c r="A15" s="8" t="s">
        <v>30</v>
      </c>
      <c r="B15" s="12">
        <v>3</v>
      </c>
      <c r="C15" s="10" t="s">
        <v>119</v>
      </c>
      <c r="D15" s="10" t="s">
        <v>120</v>
      </c>
      <c r="E15" s="10">
        <f t="shared" si="0"/>
        <v>0</v>
      </c>
    </row>
    <row r="16" spans="1:5" ht="32.1" customHeight="1">
      <c r="A16" s="8" t="s">
        <v>32</v>
      </c>
      <c r="B16" s="12">
        <v>2</v>
      </c>
      <c r="C16" s="10" t="s">
        <v>121</v>
      </c>
      <c r="D16" s="10" t="s">
        <v>122</v>
      </c>
      <c r="E16" s="10">
        <f t="shared" si="0"/>
        <v>0</v>
      </c>
    </row>
    <row r="17" spans="1:5" ht="32.1" customHeight="1">
      <c r="A17" s="8" t="s">
        <v>33</v>
      </c>
      <c r="B17" s="12">
        <v>14</v>
      </c>
      <c r="C17" s="10" t="s">
        <v>123</v>
      </c>
      <c r="D17" s="10" t="s">
        <v>124</v>
      </c>
      <c r="E17" s="10">
        <f t="shared" si="0"/>
        <v>6</v>
      </c>
    </row>
    <row r="18" spans="1:5" ht="32.1" customHeight="1">
      <c r="A18" s="8" t="s">
        <v>34</v>
      </c>
      <c r="B18" s="12">
        <v>2</v>
      </c>
      <c r="C18" s="10" t="s">
        <v>125</v>
      </c>
      <c r="D18" s="10" t="s">
        <v>126</v>
      </c>
      <c r="E18" s="10" t="s">
        <v>35</v>
      </c>
    </row>
    <row r="19" spans="1:5" ht="32.1" customHeight="1">
      <c r="A19" s="8" t="s">
        <v>36</v>
      </c>
      <c r="B19" s="12">
        <v>4</v>
      </c>
      <c r="C19" s="10" t="s">
        <v>127</v>
      </c>
      <c r="D19" s="10" t="s">
        <v>128</v>
      </c>
      <c r="E19" s="10">
        <f t="shared" si="0"/>
        <v>14.000000000000002</v>
      </c>
    </row>
    <row r="20" spans="1:5" ht="32.1" customHeight="1">
      <c r="A20" s="8" t="s">
        <v>37</v>
      </c>
      <c r="B20" s="12">
        <v>4</v>
      </c>
      <c r="C20" s="10" t="s">
        <v>129</v>
      </c>
      <c r="D20" s="10" t="s">
        <v>130</v>
      </c>
      <c r="E20" s="10">
        <f t="shared" si="0"/>
        <v>0</v>
      </c>
    </row>
    <row r="21" spans="1:5" ht="44.1" customHeight="1">
      <c r="A21" s="8" t="s">
        <v>38</v>
      </c>
      <c r="B21" s="12">
        <v>9</v>
      </c>
      <c r="C21" s="10" t="s">
        <v>131</v>
      </c>
      <c r="D21" s="10" t="s">
        <v>132</v>
      </c>
      <c r="E21" s="10">
        <f t="shared" si="0"/>
        <v>0</v>
      </c>
    </row>
    <row r="22" spans="1:5" ht="44.1" customHeight="1">
      <c r="A22" s="8" t="s">
        <v>39</v>
      </c>
      <c r="B22" s="12">
        <v>7</v>
      </c>
      <c r="C22" s="10" t="s">
        <v>133</v>
      </c>
      <c r="D22" s="10" t="s">
        <v>134</v>
      </c>
      <c r="E22" s="10">
        <f t="shared" si="0"/>
        <v>0</v>
      </c>
    </row>
    <row r="23" spans="1:5" ht="44.1" customHeight="1">
      <c r="A23" s="8" t="s">
        <v>40</v>
      </c>
      <c r="B23" s="12">
        <v>1</v>
      </c>
      <c r="C23" s="10" t="s">
        <v>135</v>
      </c>
      <c r="D23" s="10" t="s">
        <v>136</v>
      </c>
      <c r="E23" s="10">
        <f t="shared" si="0"/>
        <v>0</v>
      </c>
    </row>
    <row r="24" spans="1:5" ht="44.1" customHeight="1">
      <c r="A24" s="8" t="s">
        <v>41</v>
      </c>
      <c r="B24" s="12">
        <v>5</v>
      </c>
      <c r="C24" s="10" t="s">
        <v>137</v>
      </c>
      <c r="D24" s="10" t="s">
        <v>112</v>
      </c>
      <c r="E24" s="10">
        <f t="shared" si="0"/>
        <v>0</v>
      </c>
    </row>
    <row r="25" spans="1:5" ht="44.1" customHeight="1">
      <c r="A25" s="8" t="s">
        <v>42</v>
      </c>
      <c r="B25" s="12">
        <v>13</v>
      </c>
      <c r="C25" s="10" t="s">
        <v>138</v>
      </c>
      <c r="D25" s="10" t="s">
        <v>139</v>
      </c>
      <c r="E25" s="10">
        <f t="shared" si="0"/>
        <v>0</v>
      </c>
    </row>
    <row r="26" spans="1:5" ht="44.1" customHeight="1">
      <c r="A26" s="8" t="s">
        <v>43</v>
      </c>
      <c r="B26" s="12">
        <v>7</v>
      </c>
      <c r="C26" s="10" t="s">
        <v>140</v>
      </c>
      <c r="D26" s="10" t="s">
        <v>141</v>
      </c>
      <c r="E26" s="10">
        <f t="shared" si="0"/>
        <v>0</v>
      </c>
    </row>
    <row r="27" spans="1:5" ht="32.1" customHeight="1">
      <c r="A27" s="8" t="s">
        <v>44</v>
      </c>
      <c r="B27" s="12">
        <v>16</v>
      </c>
      <c r="C27" s="10" t="s">
        <v>142</v>
      </c>
      <c r="D27" s="10" t="s">
        <v>143</v>
      </c>
      <c r="E27" s="10">
        <f t="shared" si="0"/>
        <v>0</v>
      </c>
    </row>
    <row r="28" spans="1:5" ht="32.1" customHeight="1">
      <c r="A28" s="8" t="s">
        <v>45</v>
      </c>
      <c r="B28" s="12">
        <v>7</v>
      </c>
      <c r="C28" s="10" t="s">
        <v>144</v>
      </c>
      <c r="D28" s="10" t="s">
        <v>145</v>
      </c>
      <c r="E28" s="10">
        <f t="shared" si="0"/>
        <v>0</v>
      </c>
    </row>
    <row r="29" spans="1:5" ht="32.1" customHeight="1">
      <c r="A29" s="8" t="s">
        <v>46</v>
      </c>
      <c r="B29" s="12">
        <v>1</v>
      </c>
      <c r="C29" s="10" t="s">
        <v>146</v>
      </c>
      <c r="D29" s="10" t="s">
        <v>147</v>
      </c>
      <c r="E29" s="10">
        <f t="shared" si="0"/>
        <v>0</v>
      </c>
    </row>
    <row r="30" spans="1:5" ht="32.1" customHeight="1">
      <c r="A30" s="8" t="s">
        <v>47</v>
      </c>
      <c r="B30" s="12">
        <v>4</v>
      </c>
      <c r="C30" s="10" t="s">
        <v>148</v>
      </c>
      <c r="D30" s="10" t="s">
        <v>149</v>
      </c>
      <c r="E30" s="10">
        <f t="shared" si="0"/>
        <v>0</v>
      </c>
    </row>
    <row r="31" spans="1:5" ht="32.1" customHeight="1">
      <c r="A31" s="8" t="s">
        <v>48</v>
      </c>
      <c r="B31" s="12">
        <v>2</v>
      </c>
      <c r="C31" s="10" t="s">
        <v>150</v>
      </c>
      <c r="D31" s="10" t="s">
        <v>151</v>
      </c>
      <c r="E31" s="10">
        <f t="shared" si="0"/>
        <v>28.999999999999996</v>
      </c>
    </row>
    <row r="32" spans="1:5" ht="32.1" customHeight="1">
      <c r="A32" s="8" t="s">
        <v>49</v>
      </c>
      <c r="B32" s="12">
        <v>3</v>
      </c>
      <c r="C32" s="10" t="s">
        <v>152</v>
      </c>
      <c r="D32" s="10" t="s">
        <v>153</v>
      </c>
      <c r="E32" s="10">
        <f t="shared" si="0"/>
        <v>6</v>
      </c>
    </row>
    <row r="33" spans="1:5" ht="32.1" customHeight="1">
      <c r="A33" s="8" t="s">
        <v>50</v>
      </c>
      <c r="B33" s="12">
        <v>3</v>
      </c>
      <c r="C33" s="10" t="s">
        <v>154</v>
      </c>
      <c r="D33" s="10" t="s">
        <v>155</v>
      </c>
      <c r="E33" s="10">
        <f t="shared" si="0"/>
        <v>0</v>
      </c>
    </row>
    <row r="34" spans="1:5" ht="44.1" customHeight="1">
      <c r="A34" s="8" t="s">
        <v>51</v>
      </c>
      <c r="B34" s="12">
        <v>4</v>
      </c>
      <c r="C34" s="10" t="s">
        <v>156</v>
      </c>
      <c r="D34" s="10" t="s">
        <v>157</v>
      </c>
      <c r="E34" s="10">
        <f t="shared" si="0"/>
        <v>0</v>
      </c>
    </row>
    <row r="35" spans="1:5" ht="32.1" customHeight="1">
      <c r="A35" s="8" t="s">
        <v>52</v>
      </c>
      <c r="B35" s="12">
        <v>2</v>
      </c>
      <c r="C35" s="10" t="s">
        <v>158</v>
      </c>
      <c r="D35" s="10" t="s">
        <v>159</v>
      </c>
      <c r="E35" s="10">
        <f t="shared" si="0"/>
        <v>0</v>
      </c>
    </row>
    <row r="36" spans="1:5" ht="32.1" customHeight="1">
      <c r="A36" s="8" t="s">
        <v>53</v>
      </c>
      <c r="B36" s="12">
        <v>1</v>
      </c>
      <c r="C36" s="10" t="s">
        <v>160</v>
      </c>
      <c r="D36" s="10" t="s">
        <v>161</v>
      </c>
      <c r="E36" s="10">
        <f t="shared" si="0"/>
        <v>64</v>
      </c>
    </row>
    <row r="37" spans="1:5" ht="32.1" customHeight="1">
      <c r="A37" s="8" t="s">
        <v>54</v>
      </c>
      <c r="B37" s="12">
        <v>10</v>
      </c>
      <c r="C37" s="10" t="s">
        <v>162</v>
      </c>
      <c r="D37" s="10" t="s">
        <v>163</v>
      </c>
      <c r="E37" s="10">
        <f t="shared" si="0"/>
        <v>3</v>
      </c>
    </row>
    <row r="38" spans="1:5" ht="32.1" customHeight="1">
      <c r="A38" s="8" t="s">
        <v>55</v>
      </c>
      <c r="B38" s="12">
        <v>19</v>
      </c>
      <c r="C38" s="10" t="s">
        <v>164</v>
      </c>
      <c r="D38" s="10" t="s">
        <v>165</v>
      </c>
      <c r="E38" s="10">
        <f t="shared" si="0"/>
        <v>1</v>
      </c>
    </row>
    <row r="39" spans="1:5" ht="32.1" customHeight="1">
      <c r="A39" s="8" t="s">
        <v>56</v>
      </c>
      <c r="B39" s="12">
        <v>12</v>
      </c>
      <c r="C39" s="10" t="s">
        <v>166</v>
      </c>
      <c r="D39" s="10" t="s">
        <v>167</v>
      </c>
      <c r="E39" s="10">
        <f t="shared" si="0"/>
        <v>1</v>
      </c>
    </row>
    <row r="40" spans="1:5" ht="32.1" customHeight="1">
      <c r="A40" s="8" t="s">
        <v>57</v>
      </c>
      <c r="B40" s="12">
        <v>3</v>
      </c>
      <c r="C40" s="10" t="s">
        <v>168</v>
      </c>
      <c r="D40" s="10" t="s">
        <v>169</v>
      </c>
      <c r="E40" s="10">
        <f t="shared" si="0"/>
        <v>0</v>
      </c>
    </row>
    <row r="41" spans="1:5" ht="32.1" customHeight="1">
      <c r="A41" s="8" t="s">
        <v>58</v>
      </c>
      <c r="B41" s="12">
        <v>8</v>
      </c>
      <c r="C41" s="10" t="s">
        <v>170</v>
      </c>
      <c r="D41" s="10" t="s">
        <v>171</v>
      </c>
      <c r="E41" s="10">
        <f t="shared" si="0"/>
        <v>13</v>
      </c>
    </row>
    <row r="42" spans="1:5" ht="32.1" customHeight="1">
      <c r="A42" s="8" t="s">
        <v>59</v>
      </c>
      <c r="B42" s="12">
        <v>7</v>
      </c>
      <c r="C42" s="10" t="s">
        <v>172</v>
      </c>
      <c r="D42" s="10" t="s">
        <v>173</v>
      </c>
      <c r="E42" s="10">
        <f t="shared" si="0"/>
        <v>2</v>
      </c>
    </row>
    <row r="43" spans="1:5" ht="32.1" customHeight="1">
      <c r="A43" s="8" t="s">
        <v>60</v>
      </c>
      <c r="B43" s="12">
        <v>4</v>
      </c>
      <c r="C43" s="10" t="s">
        <v>168</v>
      </c>
      <c r="D43" s="10" t="s">
        <v>135</v>
      </c>
      <c r="E43" s="10">
        <f t="shared" si="0"/>
        <v>0</v>
      </c>
    </row>
    <row r="44" spans="1:5" ht="44.1" customHeight="1">
      <c r="A44" s="8" t="s">
        <v>61</v>
      </c>
      <c r="B44" s="12">
        <v>7</v>
      </c>
      <c r="C44" s="10" t="s">
        <v>174</v>
      </c>
      <c r="D44" s="10" t="s">
        <v>175</v>
      </c>
      <c r="E44" s="10">
        <f t="shared" si="0"/>
        <v>0</v>
      </c>
    </row>
    <row r="45" spans="1:5" ht="32.1" customHeight="1">
      <c r="A45" s="8" t="s">
        <v>62</v>
      </c>
      <c r="B45" s="12">
        <v>16</v>
      </c>
      <c r="C45" s="10" t="s">
        <v>176</v>
      </c>
      <c r="D45" s="10" t="s">
        <v>177</v>
      </c>
      <c r="E45" s="10">
        <f t="shared" si="0"/>
        <v>0</v>
      </c>
    </row>
    <row r="46" spans="1:5" ht="44.1" customHeight="1">
      <c r="A46" s="8" t="s">
        <v>63</v>
      </c>
      <c r="B46" s="12">
        <v>26</v>
      </c>
      <c r="C46" s="10" t="s">
        <v>178</v>
      </c>
      <c r="D46" s="10" t="s">
        <v>179</v>
      </c>
      <c r="E46" s="10">
        <f t="shared" si="0"/>
        <v>0</v>
      </c>
    </row>
    <row r="47" spans="1:5" ht="32.1" customHeight="1">
      <c r="A47" s="8" t="s">
        <v>64</v>
      </c>
      <c r="B47" s="12">
        <v>15</v>
      </c>
      <c r="C47" s="10" t="s">
        <v>180</v>
      </c>
      <c r="D47" s="10" t="s">
        <v>181</v>
      </c>
      <c r="E47" s="10">
        <f t="shared" si="0"/>
        <v>1</v>
      </c>
    </row>
    <row r="48" spans="1:5" ht="32.1" customHeight="1">
      <c r="A48" s="8" t="s">
        <v>65</v>
      </c>
      <c r="B48" s="12">
        <v>5</v>
      </c>
      <c r="C48" s="10" t="s">
        <v>182</v>
      </c>
      <c r="D48" s="10" t="s">
        <v>183</v>
      </c>
      <c r="E48" s="10">
        <f t="shared" si="0"/>
        <v>0</v>
      </c>
    </row>
    <row r="49" spans="1:5" ht="32.1" customHeight="1">
      <c r="A49" s="8" t="s">
        <v>66</v>
      </c>
      <c r="B49" s="12">
        <v>32</v>
      </c>
      <c r="C49" s="10" t="s">
        <v>184</v>
      </c>
      <c r="D49" s="10" t="s">
        <v>185</v>
      </c>
      <c r="E49" s="10">
        <f t="shared" si="0"/>
        <v>2</v>
      </c>
    </row>
    <row r="50" spans="1:5" ht="32.1" customHeight="1">
      <c r="A50" s="8" t="s">
        <v>67</v>
      </c>
      <c r="B50" s="12">
        <v>10</v>
      </c>
      <c r="C50" s="10" t="s">
        <v>186</v>
      </c>
      <c r="D50" s="10" t="s">
        <v>187</v>
      </c>
      <c r="E50" s="10">
        <f t="shared" si="0"/>
        <v>9</v>
      </c>
    </row>
    <row r="51" spans="1:5" ht="32.1" customHeight="1">
      <c r="A51" s="8" t="s">
        <v>68</v>
      </c>
      <c r="B51" s="12">
        <v>4</v>
      </c>
      <c r="C51" s="10" t="s">
        <v>188</v>
      </c>
      <c r="D51" s="10" t="s">
        <v>189</v>
      </c>
      <c r="E51" s="10">
        <f t="shared" si="0"/>
        <v>0</v>
      </c>
    </row>
    <row r="52" spans="1:5" ht="32.1" customHeight="1">
      <c r="A52" s="8" t="s">
        <v>69</v>
      </c>
      <c r="B52" s="12">
        <v>4</v>
      </c>
      <c r="C52" s="10" t="s">
        <v>190</v>
      </c>
      <c r="D52" s="10" t="s">
        <v>191</v>
      </c>
      <c r="E52" s="10">
        <f t="shared" si="0"/>
        <v>0</v>
      </c>
    </row>
    <row r="53" spans="1:5" ht="32.1" customHeight="1">
      <c r="A53" s="8" t="s">
        <v>70</v>
      </c>
      <c r="B53" s="12">
        <v>13</v>
      </c>
      <c r="C53" s="10" t="s">
        <v>192</v>
      </c>
      <c r="D53" s="10" t="s">
        <v>193</v>
      </c>
      <c r="E53" s="10">
        <f t="shared" si="0"/>
        <v>0</v>
      </c>
    </row>
    <row r="54" spans="1:5" ht="44.1" customHeight="1">
      <c r="A54" s="8" t="s">
        <v>71</v>
      </c>
      <c r="B54" s="12">
        <v>10</v>
      </c>
      <c r="C54" s="10" t="s">
        <v>194</v>
      </c>
      <c r="D54" s="10" t="s">
        <v>195</v>
      </c>
      <c r="E54" s="10">
        <f t="shared" si="0"/>
        <v>0</v>
      </c>
    </row>
    <row r="55" spans="1:5" ht="44.1" customHeight="1">
      <c r="A55" s="8" t="s">
        <v>72</v>
      </c>
      <c r="B55" s="12">
        <v>10</v>
      </c>
      <c r="C55" s="10" t="s">
        <v>183</v>
      </c>
      <c r="D55" s="10" t="s">
        <v>196</v>
      </c>
      <c r="E55" s="10">
        <f t="shared" si="0"/>
        <v>0</v>
      </c>
    </row>
    <row r="56" spans="1:5" ht="44.1" customHeight="1">
      <c r="A56" s="8" t="s">
        <v>73</v>
      </c>
      <c r="B56" s="12">
        <v>2</v>
      </c>
      <c r="C56" s="10" t="s">
        <v>197</v>
      </c>
      <c r="D56" s="10" t="s">
        <v>198</v>
      </c>
      <c r="E56" s="10">
        <f t="shared" si="0"/>
        <v>0</v>
      </c>
    </row>
    <row r="57" spans="1:5" ht="32.1" customHeight="1">
      <c r="A57" s="8" t="s">
        <v>74</v>
      </c>
      <c r="B57" s="12">
        <v>5</v>
      </c>
      <c r="C57" s="10" t="s">
        <v>199</v>
      </c>
      <c r="D57" s="10" t="s">
        <v>200</v>
      </c>
      <c r="E57" s="10">
        <f t="shared" si="0"/>
        <v>0</v>
      </c>
    </row>
    <row r="58" spans="1:5" ht="32.1" customHeight="1">
      <c r="A58" s="8" t="s">
        <v>75</v>
      </c>
      <c r="B58" s="12">
        <v>10</v>
      </c>
      <c r="C58" s="10" t="s">
        <v>201</v>
      </c>
      <c r="D58" s="10" t="s">
        <v>202</v>
      </c>
      <c r="E58" s="10">
        <f t="shared" si="0"/>
        <v>0</v>
      </c>
    </row>
    <row r="59" spans="1:5" ht="32.1" customHeight="1">
      <c r="A59" s="8" t="s">
        <v>76</v>
      </c>
      <c r="B59" s="12">
        <v>3</v>
      </c>
      <c r="C59" s="10" t="s">
        <v>203</v>
      </c>
      <c r="D59" s="10" t="s">
        <v>204</v>
      </c>
      <c r="E59" s="10">
        <f t="shared" si="0"/>
        <v>0</v>
      </c>
    </row>
    <row r="60" spans="1:5" ht="32.1" customHeight="1">
      <c r="A60" s="8" t="s">
        <v>77</v>
      </c>
      <c r="B60" s="12">
        <v>5</v>
      </c>
      <c r="C60" s="10" t="s">
        <v>205</v>
      </c>
      <c r="D60" s="10" t="s">
        <v>206</v>
      </c>
      <c r="E60" s="10">
        <f t="shared" si="0"/>
        <v>0</v>
      </c>
    </row>
    <row r="61" spans="1:5" ht="32.1" customHeight="1">
      <c r="A61" s="8" t="s">
        <v>78</v>
      </c>
      <c r="B61" s="12">
        <v>12</v>
      </c>
      <c r="C61" s="10" t="s">
        <v>207</v>
      </c>
      <c r="D61" s="10" t="s">
        <v>208</v>
      </c>
      <c r="E61" s="10">
        <f t="shared" si="0"/>
        <v>0</v>
      </c>
    </row>
    <row r="62" spans="1:5" ht="32.1" customHeight="1">
      <c r="A62" s="8" t="s">
        <v>79</v>
      </c>
      <c r="B62" s="12">
        <v>17</v>
      </c>
      <c r="C62" s="10" t="s">
        <v>209</v>
      </c>
      <c r="D62" s="10" t="s">
        <v>210</v>
      </c>
      <c r="E62" s="10">
        <f t="shared" si="0"/>
        <v>1</v>
      </c>
    </row>
    <row r="63" spans="1:5" ht="32.1" customHeight="1">
      <c r="A63" s="8" t="s">
        <v>80</v>
      </c>
      <c r="B63" s="12">
        <v>1</v>
      </c>
      <c r="C63" s="10" t="s">
        <v>211</v>
      </c>
      <c r="D63" s="10" t="s">
        <v>212</v>
      </c>
      <c r="E63" s="10">
        <f t="shared" si="0"/>
        <v>63</v>
      </c>
    </row>
    <row r="64" spans="1:5" ht="32.1" customHeight="1">
      <c r="A64" s="8" t="s">
        <v>81</v>
      </c>
      <c r="B64" s="12">
        <v>2</v>
      </c>
      <c r="C64" s="10" t="s">
        <v>213</v>
      </c>
      <c r="D64" s="10" t="s">
        <v>214</v>
      </c>
      <c r="E64" s="10">
        <f t="shared" si="0"/>
        <v>0</v>
      </c>
    </row>
    <row r="65" spans="1:5" ht="44.1" customHeight="1">
      <c r="A65" s="8" t="s">
        <v>82</v>
      </c>
      <c r="B65" s="12">
        <v>1</v>
      </c>
      <c r="C65" s="10" t="s">
        <v>215</v>
      </c>
      <c r="D65" s="10" t="s">
        <v>216</v>
      </c>
      <c r="E65" s="10">
        <f t="shared" si="0"/>
        <v>0</v>
      </c>
    </row>
    <row r="66" spans="1:5" ht="32.1" customHeight="1">
      <c r="A66" s="8" t="s">
        <v>83</v>
      </c>
      <c r="B66" s="12">
        <v>1</v>
      </c>
      <c r="C66" s="10" t="s">
        <v>217</v>
      </c>
      <c r="D66" s="10" t="s">
        <v>218</v>
      </c>
      <c r="E66" s="10">
        <f t="shared" si="0"/>
        <v>0</v>
      </c>
    </row>
    <row r="67" spans="1:5" ht="32.1" customHeight="1">
      <c r="A67" s="8" t="s">
        <v>84</v>
      </c>
      <c r="B67" s="12">
        <v>5</v>
      </c>
      <c r="C67" s="10" t="s">
        <v>219</v>
      </c>
      <c r="D67" s="10" t="s">
        <v>220</v>
      </c>
      <c r="E67" s="10">
        <f t="shared" si="0"/>
        <v>0</v>
      </c>
    </row>
    <row r="68" spans="1:5" ht="32.1" customHeight="1">
      <c r="A68" s="8" t="s">
        <v>85</v>
      </c>
      <c r="B68" s="12">
        <v>14</v>
      </c>
      <c r="C68" s="10" t="s">
        <v>221</v>
      </c>
      <c r="D68" s="10" t="s">
        <v>222</v>
      </c>
      <c r="E68" s="10">
        <f t="shared" si="0"/>
        <v>5</v>
      </c>
    </row>
    <row r="69" spans="1:5" ht="44.1" customHeight="1">
      <c r="A69" s="8" t="s">
        <v>86</v>
      </c>
      <c r="B69" s="12">
        <v>4</v>
      </c>
      <c r="C69" s="10" t="s">
        <v>223</v>
      </c>
      <c r="D69" s="10" t="s">
        <v>224</v>
      </c>
      <c r="E69" s="10">
        <f t="shared" si="0"/>
        <v>0</v>
      </c>
    </row>
    <row r="70" spans="1:5" ht="32.1" customHeight="1">
      <c r="A70" s="8" t="s">
        <v>87</v>
      </c>
      <c r="B70" s="12">
        <v>4</v>
      </c>
      <c r="C70" s="10" t="s">
        <v>225</v>
      </c>
      <c r="D70" s="10" t="s">
        <v>226</v>
      </c>
      <c r="E70" s="10">
        <f t="shared" ref="E70:E100" si="1">VALUE(LEFT(D70, 3))*100</f>
        <v>0</v>
      </c>
    </row>
    <row r="71" spans="1:5" ht="32.1" customHeight="1">
      <c r="A71" s="8" t="s">
        <v>88</v>
      </c>
      <c r="B71" s="12">
        <v>1</v>
      </c>
      <c r="C71" s="10" t="s">
        <v>227</v>
      </c>
      <c r="D71" s="10" t="s">
        <v>102</v>
      </c>
      <c r="E71" s="10">
        <f t="shared" si="1"/>
        <v>0</v>
      </c>
    </row>
    <row r="72" spans="1:5" ht="32.1" customHeight="1">
      <c r="A72" s="8" t="s">
        <v>89</v>
      </c>
      <c r="B72" s="12">
        <v>5</v>
      </c>
      <c r="C72" s="10" t="s">
        <v>228</v>
      </c>
      <c r="D72" s="10" t="s">
        <v>229</v>
      </c>
      <c r="E72" s="10">
        <f t="shared" si="1"/>
        <v>0</v>
      </c>
    </row>
    <row r="73" spans="1:5" ht="32.1" customHeight="1">
      <c r="A73" s="8" t="s">
        <v>90</v>
      </c>
      <c r="B73" s="12">
        <v>47</v>
      </c>
      <c r="C73" s="10" t="s">
        <v>230</v>
      </c>
      <c r="D73" s="10" t="s">
        <v>231</v>
      </c>
      <c r="E73" s="10">
        <f t="shared" si="1"/>
        <v>38</v>
      </c>
    </row>
    <row r="74" spans="1:5" ht="32.1" customHeight="1">
      <c r="A74" s="8" t="s">
        <v>91</v>
      </c>
      <c r="B74" s="12">
        <v>9</v>
      </c>
      <c r="C74" s="10" t="s">
        <v>232</v>
      </c>
      <c r="D74" s="10" t="s">
        <v>233</v>
      </c>
      <c r="E74" s="10">
        <f t="shared" si="1"/>
        <v>9</v>
      </c>
    </row>
    <row r="75" spans="1:5" ht="32.1" customHeight="1">
      <c r="A75" s="8" t="s">
        <v>92</v>
      </c>
      <c r="B75" s="12">
        <v>2</v>
      </c>
      <c r="C75" s="10" t="s">
        <v>234</v>
      </c>
      <c r="D75" s="10" t="s">
        <v>235</v>
      </c>
      <c r="E75" s="10">
        <f t="shared" si="1"/>
        <v>45</v>
      </c>
    </row>
    <row r="76" spans="1:5" ht="32.1" customHeight="1">
      <c r="A76" s="8" t="s">
        <v>93</v>
      </c>
      <c r="B76" s="12">
        <v>1</v>
      </c>
      <c r="C76" s="10" t="s">
        <v>236</v>
      </c>
      <c r="D76" s="10" t="s">
        <v>146</v>
      </c>
      <c r="E76" s="10">
        <f t="shared" si="1"/>
        <v>0</v>
      </c>
    </row>
    <row r="77" spans="1:5" ht="19.899999999999999" customHeight="1">
      <c r="A77" s="13"/>
      <c r="B77" s="13"/>
      <c r="C77" s="13"/>
      <c r="D77" s="13"/>
      <c r="E77" s="10" t="e">
        <f t="shared" si="1"/>
        <v>#VALUE!</v>
      </c>
    </row>
    <row r="78" spans="1:5" ht="19.899999999999999" customHeight="1">
      <c r="A78" s="13"/>
      <c r="B78" s="13"/>
      <c r="C78" s="13"/>
      <c r="D78" s="13"/>
      <c r="E78" s="10" t="e">
        <f t="shared" si="1"/>
        <v>#VALUE!</v>
      </c>
    </row>
    <row r="79" spans="1:5" ht="19.899999999999999" customHeight="1">
      <c r="A79" s="13"/>
      <c r="B79" s="13"/>
      <c r="C79" s="13"/>
      <c r="D79" s="13"/>
      <c r="E79" s="10" t="e">
        <f t="shared" si="1"/>
        <v>#VALUE!</v>
      </c>
    </row>
    <row r="80" spans="1:5" ht="19.899999999999999" customHeight="1">
      <c r="A80" s="13"/>
      <c r="B80" s="13"/>
      <c r="C80" s="13"/>
      <c r="D80" s="13"/>
      <c r="E80" s="10" t="e">
        <f t="shared" si="1"/>
        <v>#VALUE!</v>
      </c>
    </row>
    <row r="81" spans="5:5" ht="19.899999999999999" customHeight="1">
      <c r="E81" s="10" t="e">
        <f t="shared" si="1"/>
        <v>#VALUE!</v>
      </c>
    </row>
    <row r="82" spans="5:5" ht="19.899999999999999" customHeight="1">
      <c r="E82" s="10" t="e">
        <f t="shared" si="1"/>
        <v>#VALUE!</v>
      </c>
    </row>
    <row r="83" spans="5:5" ht="19.899999999999999" customHeight="1">
      <c r="E83" s="10" t="e">
        <f t="shared" si="1"/>
        <v>#VALUE!</v>
      </c>
    </row>
    <row r="84" spans="5:5" ht="19.899999999999999" customHeight="1">
      <c r="E84" s="10" t="e">
        <f t="shared" si="1"/>
        <v>#VALUE!</v>
      </c>
    </row>
    <row r="85" spans="5:5" ht="19.899999999999999" customHeight="1">
      <c r="E85" s="10" t="e">
        <f t="shared" si="1"/>
        <v>#VALUE!</v>
      </c>
    </row>
    <row r="86" spans="5:5" ht="19.899999999999999" customHeight="1">
      <c r="E86" s="10" t="e">
        <f t="shared" si="1"/>
        <v>#VALUE!</v>
      </c>
    </row>
    <row r="87" spans="5:5" ht="19.899999999999999" customHeight="1">
      <c r="E87" s="10" t="e">
        <f t="shared" si="1"/>
        <v>#VALUE!</v>
      </c>
    </row>
    <row r="88" spans="5:5" ht="19.899999999999999" customHeight="1">
      <c r="E88" s="10" t="e">
        <f t="shared" si="1"/>
        <v>#VALUE!</v>
      </c>
    </row>
    <row r="89" spans="5:5" ht="19.899999999999999" customHeight="1">
      <c r="E89" s="10" t="e">
        <f t="shared" si="1"/>
        <v>#VALUE!</v>
      </c>
    </row>
    <row r="90" spans="5:5" ht="19.899999999999999" customHeight="1">
      <c r="E90" s="10" t="e">
        <f t="shared" si="1"/>
        <v>#VALUE!</v>
      </c>
    </row>
    <row r="91" spans="5:5" ht="19.899999999999999" customHeight="1">
      <c r="E91" s="10" t="e">
        <f t="shared" si="1"/>
        <v>#VALUE!</v>
      </c>
    </row>
    <row r="92" spans="5:5" ht="19.899999999999999" customHeight="1">
      <c r="E92" s="10" t="e">
        <f t="shared" si="1"/>
        <v>#VALUE!</v>
      </c>
    </row>
    <row r="93" spans="5:5" ht="19.899999999999999" customHeight="1">
      <c r="E93" s="10" t="e">
        <f t="shared" si="1"/>
        <v>#VALUE!</v>
      </c>
    </row>
    <row r="94" spans="5:5" ht="19.899999999999999" customHeight="1">
      <c r="E94" s="10" t="e">
        <f t="shared" si="1"/>
        <v>#VALUE!</v>
      </c>
    </row>
    <row r="95" spans="5:5" ht="19.899999999999999" customHeight="1">
      <c r="E95" s="10" t="e">
        <f t="shared" si="1"/>
        <v>#VALUE!</v>
      </c>
    </row>
    <row r="96" spans="5:5" ht="19.899999999999999" customHeight="1">
      <c r="E96" s="10" t="e">
        <f t="shared" si="1"/>
        <v>#VALUE!</v>
      </c>
    </row>
    <row r="97" spans="5:5" ht="19.899999999999999" customHeight="1">
      <c r="E97" s="10" t="e">
        <f t="shared" si="1"/>
        <v>#VALUE!</v>
      </c>
    </row>
    <row r="98" spans="5:5" ht="19.899999999999999" customHeight="1">
      <c r="E98" s="10" t="e">
        <f t="shared" si="1"/>
        <v>#VALUE!</v>
      </c>
    </row>
    <row r="99" spans="5:5" ht="19.899999999999999" customHeight="1">
      <c r="E99" s="10" t="e">
        <f t="shared" si="1"/>
        <v>#VALUE!</v>
      </c>
    </row>
    <row r="100" spans="5:5" ht="19.899999999999999" customHeight="1">
      <c r="E100" s="10" t="e">
        <f t="shared" si="1"/>
        <v>#VALUE!</v>
      </c>
    </row>
  </sheetData>
  <mergeCells count="1">
    <mergeCell ref="A1:E1"/>
  </mergeCells>
  <hyperlinks>
    <hyperlink ref="A6" r:id="rId1" xr:uid="{00000000-0004-0000-0000-000000000000}"/>
    <hyperlink ref="A49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75"/>
  <sheetViews>
    <sheetView showGridLines="0" workbookViewId="0">
      <pane xSplit="1" ySplit="2" topLeftCell="B64" activePane="bottomRight" state="frozen"/>
      <selection pane="bottomRight" activeCell="B4" sqref="B4:B75"/>
      <selection pane="bottomLeft"/>
      <selection pane="topRight"/>
    </sheetView>
  </sheetViews>
  <sheetFormatPr defaultColWidth="16.28515625" defaultRowHeight="19.899999999999999" customHeight="1"/>
  <cols>
    <col min="1" max="256" width="16.28515625" style="13" customWidth="1"/>
  </cols>
  <sheetData>
    <row r="1" spans="1:13" ht="27.6" customHeight="1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32.25" customHeight="1">
      <c r="A2" s="2" t="s">
        <v>237</v>
      </c>
      <c r="B2" s="2" t="s">
        <v>238</v>
      </c>
      <c r="C2" s="2" t="s">
        <v>239</v>
      </c>
      <c r="D2" s="2" t="s">
        <v>240</v>
      </c>
      <c r="E2" s="2" t="s">
        <v>239</v>
      </c>
      <c r="F2" s="2" t="s">
        <v>241</v>
      </c>
      <c r="G2" s="2" t="s">
        <v>242</v>
      </c>
      <c r="H2" s="2" t="s">
        <v>241</v>
      </c>
      <c r="I2" s="2" t="s">
        <v>243</v>
      </c>
      <c r="J2" s="2" t="s">
        <v>241</v>
      </c>
      <c r="K2" s="2" t="s">
        <v>244</v>
      </c>
      <c r="L2" s="2" t="s">
        <v>241</v>
      </c>
      <c r="M2" s="2" t="s">
        <v>245</v>
      </c>
    </row>
    <row r="3" spans="1:13" ht="20.25" customHeight="1">
      <c r="A3" s="14" t="s">
        <v>246</v>
      </c>
      <c r="B3" s="5" t="s">
        <v>247</v>
      </c>
      <c r="C3" s="15">
        <v>0.11</v>
      </c>
      <c r="D3" s="6" t="s">
        <v>248</v>
      </c>
      <c r="E3" s="15">
        <v>0.06</v>
      </c>
      <c r="F3" s="16">
        <v>19348</v>
      </c>
      <c r="G3" s="16">
        <v>20431</v>
      </c>
      <c r="H3" s="16">
        <v>50489</v>
      </c>
      <c r="I3" s="16">
        <v>54347</v>
      </c>
      <c r="J3" s="16">
        <v>8199</v>
      </c>
      <c r="K3" s="16">
        <v>8878</v>
      </c>
      <c r="L3" s="17">
        <v>782</v>
      </c>
      <c r="M3" s="17">
        <v>905</v>
      </c>
    </row>
    <row r="4" spans="1:13" ht="32.1" customHeight="1">
      <c r="A4" s="8" t="s">
        <v>20</v>
      </c>
      <c r="B4" s="18">
        <f>G4-F4</f>
        <v>0</v>
      </c>
      <c r="C4" s="19">
        <v>0</v>
      </c>
      <c r="D4" s="11">
        <f>E4*100</f>
        <v>0</v>
      </c>
      <c r="E4" s="19">
        <v>0</v>
      </c>
      <c r="F4" s="21">
        <v>47</v>
      </c>
      <c r="G4" s="21">
        <v>47</v>
      </c>
      <c r="H4" s="21">
        <v>149</v>
      </c>
      <c r="I4" s="21">
        <v>149</v>
      </c>
      <c r="J4" s="21">
        <v>34</v>
      </c>
      <c r="K4" s="21">
        <v>34</v>
      </c>
      <c r="L4" s="21">
        <v>4</v>
      </c>
      <c r="M4" s="21">
        <v>4</v>
      </c>
    </row>
    <row r="5" spans="1:13" ht="32.1" customHeight="1">
      <c r="A5" s="8" t="s">
        <v>21</v>
      </c>
      <c r="B5" s="18">
        <f t="shared" ref="B5:B68" si="0">G5-F5</f>
        <v>27</v>
      </c>
      <c r="C5" s="19">
        <v>0.52</v>
      </c>
      <c r="D5" s="11">
        <f t="shared" ref="D5:D68" si="1">E5*100</f>
        <v>59</v>
      </c>
      <c r="E5" s="19">
        <v>0.59</v>
      </c>
      <c r="F5" s="21">
        <v>40</v>
      </c>
      <c r="G5" s="21">
        <v>67</v>
      </c>
      <c r="H5" s="21">
        <v>65</v>
      </c>
      <c r="I5" s="21">
        <v>132</v>
      </c>
      <c r="J5" s="21">
        <v>20</v>
      </c>
      <c r="K5" s="21">
        <v>27</v>
      </c>
      <c r="L5" s="21">
        <v>0</v>
      </c>
      <c r="M5" s="21">
        <v>1</v>
      </c>
    </row>
    <row r="6" spans="1:13" ht="32.1" customHeight="1">
      <c r="A6" s="8" t="s">
        <v>22</v>
      </c>
      <c r="B6" s="18">
        <f t="shared" si="0"/>
        <v>0</v>
      </c>
      <c r="C6" s="19">
        <v>0</v>
      </c>
      <c r="D6" s="11">
        <f t="shared" si="1"/>
        <v>0</v>
      </c>
      <c r="E6" s="19">
        <v>0</v>
      </c>
      <c r="F6" s="21">
        <v>29</v>
      </c>
      <c r="G6" s="21">
        <v>29</v>
      </c>
      <c r="H6" s="21">
        <v>105</v>
      </c>
      <c r="I6" s="21">
        <v>105</v>
      </c>
      <c r="J6" s="21">
        <v>6</v>
      </c>
      <c r="K6" s="21">
        <v>6</v>
      </c>
      <c r="L6" s="21">
        <v>1</v>
      </c>
      <c r="M6" s="21">
        <v>1</v>
      </c>
    </row>
    <row r="7" spans="1:13" ht="32.1" customHeight="1">
      <c r="A7" s="8" t="s">
        <v>23</v>
      </c>
      <c r="B7" s="18">
        <f t="shared" si="0"/>
        <v>56</v>
      </c>
      <c r="C7" s="19">
        <v>0.15</v>
      </c>
      <c r="D7" s="11">
        <f t="shared" si="1"/>
        <v>11</v>
      </c>
      <c r="E7" s="19">
        <v>0.11</v>
      </c>
      <c r="F7" s="21">
        <v>504</v>
      </c>
      <c r="G7" s="21">
        <v>560</v>
      </c>
      <c r="H7" s="20">
        <v>1125</v>
      </c>
      <c r="I7" s="20">
        <v>1318</v>
      </c>
      <c r="J7" s="21">
        <v>174</v>
      </c>
      <c r="K7" s="21">
        <v>204</v>
      </c>
      <c r="L7" s="21">
        <v>17</v>
      </c>
      <c r="M7" s="21">
        <v>24</v>
      </c>
    </row>
    <row r="8" spans="1:13" ht="32.1" customHeight="1">
      <c r="A8" s="8" t="s">
        <v>24</v>
      </c>
      <c r="B8" s="18">
        <f t="shared" si="0"/>
        <v>0</v>
      </c>
      <c r="C8" s="19">
        <v>0</v>
      </c>
      <c r="D8" s="11">
        <f t="shared" si="1"/>
        <v>0</v>
      </c>
      <c r="E8" s="19">
        <v>0</v>
      </c>
      <c r="F8" s="21">
        <v>156</v>
      </c>
      <c r="G8" s="21">
        <v>156</v>
      </c>
      <c r="H8" s="21">
        <v>233</v>
      </c>
      <c r="I8" s="21">
        <v>233</v>
      </c>
      <c r="J8" s="21">
        <v>67</v>
      </c>
      <c r="K8" s="21">
        <v>67</v>
      </c>
      <c r="L8" s="21">
        <v>5</v>
      </c>
      <c r="M8" s="21">
        <v>5</v>
      </c>
    </row>
    <row r="9" spans="1:13" ht="32.1" customHeight="1">
      <c r="A9" s="8" t="s">
        <v>25</v>
      </c>
      <c r="B9" s="18">
        <f t="shared" si="0"/>
        <v>20</v>
      </c>
      <c r="C9" s="19">
        <v>0.06</v>
      </c>
      <c r="D9" s="11">
        <f t="shared" si="1"/>
        <v>3</v>
      </c>
      <c r="E9" s="19">
        <v>0.03</v>
      </c>
      <c r="F9" s="21">
        <v>857</v>
      </c>
      <c r="G9" s="21">
        <v>877</v>
      </c>
      <c r="H9" s="20">
        <v>1785</v>
      </c>
      <c r="I9" s="20">
        <v>1881</v>
      </c>
      <c r="J9" s="21">
        <v>538</v>
      </c>
      <c r="K9" s="21">
        <v>557</v>
      </c>
      <c r="L9" s="21">
        <v>18</v>
      </c>
      <c r="M9" s="21">
        <v>23</v>
      </c>
    </row>
    <row r="10" spans="1:13" ht="32.1" customHeight="1">
      <c r="A10" s="8" t="s">
        <v>26</v>
      </c>
      <c r="B10" s="18">
        <f t="shared" si="0"/>
        <v>0</v>
      </c>
      <c r="C10" s="19">
        <v>0</v>
      </c>
      <c r="D10" s="11">
        <f t="shared" si="1"/>
        <v>0</v>
      </c>
      <c r="E10" s="19">
        <v>0</v>
      </c>
      <c r="F10" s="21">
        <v>35</v>
      </c>
      <c r="G10" s="21">
        <v>35</v>
      </c>
      <c r="H10" s="21">
        <v>351</v>
      </c>
      <c r="I10" s="21">
        <v>351</v>
      </c>
      <c r="J10" s="21">
        <v>15</v>
      </c>
      <c r="K10" s="21">
        <v>15</v>
      </c>
      <c r="L10" s="21">
        <v>4</v>
      </c>
      <c r="M10" s="21">
        <v>4</v>
      </c>
    </row>
    <row r="11" spans="1:13" ht="32.1" customHeight="1">
      <c r="A11" s="8" t="s">
        <v>27</v>
      </c>
      <c r="B11" s="18">
        <f t="shared" si="0"/>
        <v>17</v>
      </c>
      <c r="C11" s="19">
        <v>0.02</v>
      </c>
      <c r="D11" s="11">
        <f t="shared" si="1"/>
        <v>1</v>
      </c>
      <c r="E11" s="19">
        <v>0.01</v>
      </c>
      <c r="F11" s="21">
        <v>975</v>
      </c>
      <c r="G11" s="21">
        <v>992</v>
      </c>
      <c r="H11" s="20">
        <v>2489</v>
      </c>
      <c r="I11" s="20">
        <v>2524</v>
      </c>
      <c r="J11" s="21">
        <v>395</v>
      </c>
      <c r="K11" s="21">
        <v>405</v>
      </c>
      <c r="L11" s="21">
        <v>45</v>
      </c>
      <c r="M11" s="21">
        <v>50</v>
      </c>
    </row>
    <row r="12" spans="1:13" ht="32.1" customHeight="1">
      <c r="A12" s="8" t="s">
        <v>28</v>
      </c>
      <c r="B12" s="18">
        <f t="shared" si="0"/>
        <v>1</v>
      </c>
      <c r="C12" s="19">
        <v>0.02</v>
      </c>
      <c r="D12" s="11">
        <f t="shared" si="1"/>
        <v>0</v>
      </c>
      <c r="E12" s="19">
        <v>0</v>
      </c>
      <c r="F12" s="21">
        <v>83</v>
      </c>
      <c r="G12" s="21">
        <v>84</v>
      </c>
      <c r="H12" s="21">
        <v>208</v>
      </c>
      <c r="I12" s="21">
        <v>216</v>
      </c>
      <c r="J12" s="21">
        <v>32</v>
      </c>
      <c r="K12" s="21">
        <v>33</v>
      </c>
      <c r="L12" s="21">
        <v>3</v>
      </c>
      <c r="M12" s="21">
        <v>4</v>
      </c>
    </row>
    <row r="13" spans="1:13" ht="32.1" customHeight="1">
      <c r="A13" s="8" t="s">
        <v>29</v>
      </c>
      <c r="B13" s="18">
        <f t="shared" si="0"/>
        <v>15</v>
      </c>
      <c r="C13" s="19">
        <v>0.39</v>
      </c>
      <c r="D13" s="11">
        <f t="shared" si="1"/>
        <v>31</v>
      </c>
      <c r="E13" s="19">
        <v>0.31</v>
      </c>
      <c r="F13" s="21">
        <v>37</v>
      </c>
      <c r="G13" s="21">
        <v>52</v>
      </c>
      <c r="H13" s="21">
        <v>79</v>
      </c>
      <c r="I13" s="21">
        <v>127</v>
      </c>
      <c r="J13" s="21">
        <v>21</v>
      </c>
      <c r="K13" s="21">
        <v>31</v>
      </c>
      <c r="L13" s="21">
        <v>2</v>
      </c>
      <c r="M13" s="21">
        <v>4</v>
      </c>
    </row>
    <row r="14" spans="1:13" ht="32.1" customHeight="1">
      <c r="A14" s="8" t="s">
        <v>30</v>
      </c>
      <c r="B14" s="18">
        <f t="shared" si="0"/>
        <v>0</v>
      </c>
      <c r="C14" s="19">
        <v>0</v>
      </c>
      <c r="D14" s="11" t="e">
        <f t="shared" si="1"/>
        <v>#VALUE!</v>
      </c>
      <c r="E14" s="10" t="s">
        <v>249</v>
      </c>
      <c r="F14" s="21">
        <v>19</v>
      </c>
      <c r="G14" s="21">
        <v>19</v>
      </c>
      <c r="H14" s="21">
        <v>33</v>
      </c>
      <c r="I14" s="21">
        <v>33</v>
      </c>
      <c r="J14" s="21">
        <v>19</v>
      </c>
      <c r="K14" s="21">
        <v>19</v>
      </c>
      <c r="L14" s="21">
        <v>3</v>
      </c>
      <c r="M14" s="21">
        <v>3</v>
      </c>
    </row>
    <row r="15" spans="1:13" ht="32.1" customHeight="1">
      <c r="A15" s="8" t="s">
        <v>32</v>
      </c>
      <c r="B15" s="18">
        <f t="shared" si="0"/>
        <v>0</v>
      </c>
      <c r="C15" s="19">
        <v>0</v>
      </c>
      <c r="D15" s="11">
        <f t="shared" si="1"/>
        <v>0</v>
      </c>
      <c r="E15" s="19">
        <v>0</v>
      </c>
      <c r="F15" s="21">
        <v>179</v>
      </c>
      <c r="G15" s="21">
        <v>179</v>
      </c>
      <c r="H15" s="21">
        <v>337</v>
      </c>
      <c r="I15" s="21">
        <v>337</v>
      </c>
      <c r="J15" s="21">
        <v>69</v>
      </c>
      <c r="K15" s="21">
        <v>69</v>
      </c>
      <c r="L15" s="21">
        <v>9</v>
      </c>
      <c r="M15" s="21">
        <v>9</v>
      </c>
    </row>
    <row r="16" spans="1:13" ht="32.1" customHeight="1">
      <c r="A16" s="8" t="s">
        <v>33</v>
      </c>
      <c r="B16" s="18">
        <f t="shared" si="0"/>
        <v>32</v>
      </c>
      <c r="C16" s="19">
        <v>0.11</v>
      </c>
      <c r="D16" s="11">
        <f t="shared" si="1"/>
        <v>6</v>
      </c>
      <c r="E16" s="19">
        <v>0.06</v>
      </c>
      <c r="F16" s="21">
        <v>366</v>
      </c>
      <c r="G16" s="21">
        <v>398</v>
      </c>
      <c r="H16" s="21">
        <v>983</v>
      </c>
      <c r="I16" s="20">
        <v>1104</v>
      </c>
      <c r="J16" s="21">
        <v>144</v>
      </c>
      <c r="K16" s="21">
        <v>165</v>
      </c>
      <c r="L16" s="21">
        <v>16</v>
      </c>
      <c r="M16" s="21">
        <v>23</v>
      </c>
    </row>
    <row r="17" spans="1:13" ht="32.1" customHeight="1">
      <c r="A17" s="8" t="s">
        <v>34</v>
      </c>
      <c r="B17" s="18">
        <f t="shared" si="0"/>
        <v>2</v>
      </c>
      <c r="C17" s="19">
        <v>1</v>
      </c>
      <c r="D17" s="11" t="e">
        <f t="shared" si="1"/>
        <v>#VALUE!</v>
      </c>
      <c r="E17" s="10" t="s">
        <v>249</v>
      </c>
      <c r="F17" s="21">
        <v>0</v>
      </c>
      <c r="G17" s="21">
        <v>2</v>
      </c>
      <c r="H17" s="21">
        <v>0</v>
      </c>
      <c r="I17" s="21">
        <v>6</v>
      </c>
      <c r="J17" s="21">
        <v>0</v>
      </c>
      <c r="K17" s="21">
        <v>2</v>
      </c>
      <c r="L17" s="21">
        <v>0</v>
      </c>
      <c r="M17" s="21">
        <v>2</v>
      </c>
    </row>
    <row r="18" spans="1:13" ht="32.1" customHeight="1">
      <c r="A18" s="8" t="s">
        <v>36</v>
      </c>
      <c r="B18" s="18">
        <f t="shared" si="0"/>
        <v>31</v>
      </c>
      <c r="C18" s="19">
        <v>0.31</v>
      </c>
      <c r="D18" s="11">
        <f t="shared" si="1"/>
        <v>15</v>
      </c>
      <c r="E18" s="19">
        <v>0.15</v>
      </c>
      <c r="F18" s="21">
        <v>99</v>
      </c>
      <c r="G18" s="21">
        <v>130</v>
      </c>
      <c r="H18" s="21">
        <v>195</v>
      </c>
      <c r="I18" s="21">
        <v>279</v>
      </c>
      <c r="J18" s="21">
        <v>58</v>
      </c>
      <c r="K18" s="21">
        <v>86</v>
      </c>
      <c r="L18" s="21">
        <v>7</v>
      </c>
      <c r="M18" s="21">
        <v>11</v>
      </c>
    </row>
    <row r="19" spans="1:13" ht="32.1" customHeight="1">
      <c r="A19" s="8" t="s">
        <v>37</v>
      </c>
      <c r="B19" s="18">
        <f t="shared" si="0"/>
        <v>0</v>
      </c>
      <c r="C19" s="19">
        <v>0</v>
      </c>
      <c r="D19" s="11">
        <f t="shared" si="1"/>
        <v>0</v>
      </c>
      <c r="E19" s="19">
        <v>0</v>
      </c>
      <c r="F19" s="21">
        <v>90</v>
      </c>
      <c r="G19" s="21">
        <v>90</v>
      </c>
      <c r="H19" s="21">
        <v>284</v>
      </c>
      <c r="I19" s="21">
        <v>284</v>
      </c>
      <c r="J19" s="21">
        <v>54</v>
      </c>
      <c r="K19" s="21">
        <v>54</v>
      </c>
      <c r="L19" s="21">
        <v>6</v>
      </c>
      <c r="M19" s="21">
        <v>6</v>
      </c>
    </row>
    <row r="20" spans="1:13" ht="32.1" customHeight="1">
      <c r="A20" s="8" t="s">
        <v>38</v>
      </c>
      <c r="B20" s="18">
        <f t="shared" si="0"/>
        <v>0</v>
      </c>
      <c r="C20" s="19">
        <v>0</v>
      </c>
      <c r="D20" s="11">
        <f t="shared" si="1"/>
        <v>0</v>
      </c>
      <c r="E20" s="19">
        <v>0</v>
      </c>
      <c r="F20" s="21">
        <v>118</v>
      </c>
      <c r="G20" s="21">
        <v>118</v>
      </c>
      <c r="H20" s="21">
        <v>393</v>
      </c>
      <c r="I20" s="21">
        <v>393</v>
      </c>
      <c r="J20" s="21">
        <v>77</v>
      </c>
      <c r="K20" s="21">
        <v>77</v>
      </c>
      <c r="L20" s="21">
        <v>9</v>
      </c>
      <c r="M20" s="21">
        <v>9</v>
      </c>
    </row>
    <row r="21" spans="1:13" ht="32.1" customHeight="1">
      <c r="A21" s="8" t="s">
        <v>39</v>
      </c>
      <c r="B21" s="18">
        <f t="shared" si="0"/>
        <v>0</v>
      </c>
      <c r="C21" s="19">
        <v>0</v>
      </c>
      <c r="D21" s="11">
        <f t="shared" si="1"/>
        <v>0</v>
      </c>
      <c r="E21" s="19">
        <v>0</v>
      </c>
      <c r="F21" s="21">
        <v>112</v>
      </c>
      <c r="G21" s="21">
        <v>112</v>
      </c>
      <c r="H21" s="21">
        <v>491</v>
      </c>
      <c r="I21" s="21">
        <v>491</v>
      </c>
      <c r="J21" s="21">
        <v>59</v>
      </c>
      <c r="K21" s="21">
        <v>59</v>
      </c>
      <c r="L21" s="21">
        <v>7</v>
      </c>
      <c r="M21" s="21">
        <v>7</v>
      </c>
    </row>
    <row r="22" spans="1:13" ht="32.1" customHeight="1">
      <c r="A22" s="8" t="s">
        <v>40</v>
      </c>
      <c r="B22" s="18">
        <f t="shared" si="0"/>
        <v>0</v>
      </c>
      <c r="C22" s="19">
        <v>0</v>
      </c>
      <c r="D22" s="11">
        <f t="shared" si="1"/>
        <v>0</v>
      </c>
      <c r="E22" s="19">
        <v>0</v>
      </c>
      <c r="F22" s="21">
        <v>14</v>
      </c>
      <c r="G22" s="21">
        <v>14</v>
      </c>
      <c r="H22" s="21">
        <v>83</v>
      </c>
      <c r="I22" s="21">
        <v>83</v>
      </c>
      <c r="J22" s="21">
        <v>8</v>
      </c>
      <c r="K22" s="21">
        <v>8</v>
      </c>
      <c r="L22" s="21">
        <v>1</v>
      </c>
      <c r="M22" s="21">
        <v>1</v>
      </c>
    </row>
    <row r="23" spans="1:13" ht="32.1" customHeight="1">
      <c r="A23" s="8" t="s">
        <v>41</v>
      </c>
      <c r="B23" s="18">
        <f t="shared" si="0"/>
        <v>0</v>
      </c>
      <c r="C23" s="19">
        <v>0</v>
      </c>
      <c r="D23" s="11">
        <f t="shared" si="1"/>
        <v>0</v>
      </c>
      <c r="E23" s="19">
        <v>0</v>
      </c>
      <c r="F23" s="21">
        <v>76</v>
      </c>
      <c r="G23" s="21">
        <v>76</v>
      </c>
      <c r="H23" s="21">
        <v>286</v>
      </c>
      <c r="I23" s="21">
        <v>286</v>
      </c>
      <c r="J23" s="21">
        <v>45</v>
      </c>
      <c r="K23" s="21">
        <v>45</v>
      </c>
      <c r="L23" s="21">
        <v>5</v>
      </c>
      <c r="M23" s="21">
        <v>5</v>
      </c>
    </row>
    <row r="24" spans="1:13" ht="32.1" customHeight="1">
      <c r="A24" s="8" t="s">
        <v>42</v>
      </c>
      <c r="B24" s="18">
        <f t="shared" si="0"/>
        <v>0</v>
      </c>
      <c r="C24" s="19">
        <v>0</v>
      </c>
      <c r="D24" s="11">
        <f t="shared" si="1"/>
        <v>0</v>
      </c>
      <c r="E24" s="19">
        <v>0</v>
      </c>
      <c r="F24" s="21">
        <v>160</v>
      </c>
      <c r="G24" s="21">
        <v>160</v>
      </c>
      <c r="H24" s="21">
        <v>643</v>
      </c>
      <c r="I24" s="21">
        <v>643</v>
      </c>
      <c r="J24" s="21">
        <v>117</v>
      </c>
      <c r="K24" s="21">
        <v>117</v>
      </c>
      <c r="L24" s="21">
        <v>13</v>
      </c>
      <c r="M24" s="21">
        <v>13</v>
      </c>
    </row>
    <row r="25" spans="1:13" ht="32.1" customHeight="1">
      <c r="A25" s="8" t="s">
        <v>43</v>
      </c>
      <c r="B25" s="18">
        <f t="shared" si="0"/>
        <v>0</v>
      </c>
      <c r="C25" s="19">
        <v>0</v>
      </c>
      <c r="D25" s="11">
        <f t="shared" si="1"/>
        <v>0</v>
      </c>
      <c r="E25" s="19">
        <v>0</v>
      </c>
      <c r="F25" s="21">
        <v>205</v>
      </c>
      <c r="G25" s="21">
        <v>205</v>
      </c>
      <c r="H25" s="21">
        <v>586</v>
      </c>
      <c r="I25" s="21">
        <v>586</v>
      </c>
      <c r="J25" s="21">
        <v>122</v>
      </c>
      <c r="K25" s="21">
        <v>122</v>
      </c>
      <c r="L25" s="21">
        <v>11</v>
      </c>
      <c r="M25" s="21">
        <v>11</v>
      </c>
    </row>
    <row r="26" spans="1:13" ht="44.1" customHeight="1">
      <c r="A26" s="8" t="s">
        <v>44</v>
      </c>
      <c r="B26" s="18">
        <f t="shared" si="0"/>
        <v>1</v>
      </c>
      <c r="C26" s="19">
        <v>0</v>
      </c>
      <c r="D26" s="11">
        <f t="shared" si="1"/>
        <v>0</v>
      </c>
      <c r="E26" s="19">
        <v>0</v>
      </c>
      <c r="F26" s="21">
        <v>657</v>
      </c>
      <c r="G26" s="21">
        <v>658</v>
      </c>
      <c r="H26" s="20">
        <v>1596</v>
      </c>
      <c r="I26" s="20">
        <v>1600</v>
      </c>
      <c r="J26" s="21">
        <v>291</v>
      </c>
      <c r="K26" s="21">
        <v>292</v>
      </c>
      <c r="L26" s="21">
        <v>31</v>
      </c>
      <c r="M26" s="21">
        <v>32</v>
      </c>
    </row>
    <row r="27" spans="1:13" ht="32.1" customHeight="1">
      <c r="A27" s="8" t="s">
        <v>45</v>
      </c>
      <c r="B27" s="18">
        <f t="shared" si="0"/>
        <v>0</v>
      </c>
      <c r="C27" s="19">
        <v>0</v>
      </c>
      <c r="D27" s="11">
        <f t="shared" si="1"/>
        <v>0</v>
      </c>
      <c r="E27" s="19">
        <v>0</v>
      </c>
      <c r="F27" s="21">
        <v>225</v>
      </c>
      <c r="G27" s="21">
        <v>225</v>
      </c>
      <c r="H27" s="21">
        <v>615</v>
      </c>
      <c r="I27" s="21">
        <v>615</v>
      </c>
      <c r="J27" s="21">
        <v>83</v>
      </c>
      <c r="K27" s="21">
        <v>83</v>
      </c>
      <c r="L27" s="21">
        <v>9</v>
      </c>
      <c r="M27" s="21">
        <v>9</v>
      </c>
    </row>
    <row r="28" spans="1:13" ht="32.1" customHeight="1">
      <c r="A28" s="8" t="s">
        <v>46</v>
      </c>
      <c r="B28" s="18">
        <f t="shared" si="0"/>
        <v>0</v>
      </c>
      <c r="C28" s="19">
        <v>0</v>
      </c>
      <c r="D28" s="11">
        <f t="shared" si="1"/>
        <v>0</v>
      </c>
      <c r="E28" s="19">
        <v>0</v>
      </c>
      <c r="F28" s="21">
        <v>7</v>
      </c>
      <c r="G28" s="21">
        <v>7</v>
      </c>
      <c r="H28" s="21">
        <v>8</v>
      </c>
      <c r="I28" s="21">
        <v>8</v>
      </c>
      <c r="J28" s="21">
        <v>6</v>
      </c>
      <c r="K28" s="21">
        <v>6</v>
      </c>
      <c r="L28" s="21">
        <v>5</v>
      </c>
      <c r="M28" s="21">
        <v>5</v>
      </c>
    </row>
    <row r="29" spans="1:13" ht="44.1" customHeight="1">
      <c r="A29" s="8" t="s">
        <v>47</v>
      </c>
      <c r="B29" s="18">
        <f t="shared" si="0"/>
        <v>0</v>
      </c>
      <c r="C29" s="19">
        <v>0</v>
      </c>
      <c r="D29" s="11">
        <f t="shared" si="1"/>
        <v>0</v>
      </c>
      <c r="E29" s="19">
        <v>0</v>
      </c>
      <c r="F29" s="21">
        <v>214</v>
      </c>
      <c r="G29" s="21">
        <v>214</v>
      </c>
      <c r="H29" s="21">
        <v>544</v>
      </c>
      <c r="I29" s="21">
        <v>544</v>
      </c>
      <c r="J29" s="21">
        <v>80</v>
      </c>
      <c r="K29" s="21">
        <v>80</v>
      </c>
      <c r="L29" s="21">
        <v>9</v>
      </c>
      <c r="M29" s="21">
        <v>9</v>
      </c>
    </row>
    <row r="30" spans="1:13" ht="32.1" customHeight="1">
      <c r="A30" s="8" t="s">
        <v>48</v>
      </c>
      <c r="B30" s="18">
        <f t="shared" si="0"/>
        <v>16</v>
      </c>
      <c r="C30" s="19">
        <v>0.42</v>
      </c>
      <c r="D30" s="11">
        <f t="shared" si="1"/>
        <v>40</v>
      </c>
      <c r="E30" s="19">
        <v>0.4</v>
      </c>
      <c r="F30" s="21">
        <v>57</v>
      </c>
      <c r="G30" s="21">
        <v>73</v>
      </c>
      <c r="H30" s="21">
        <v>120</v>
      </c>
      <c r="I30" s="21">
        <v>216</v>
      </c>
      <c r="J30" s="21">
        <v>28</v>
      </c>
      <c r="K30" s="21">
        <v>32</v>
      </c>
      <c r="L30" s="21">
        <v>1</v>
      </c>
      <c r="M30" s="21">
        <v>2</v>
      </c>
    </row>
    <row r="31" spans="1:13" ht="32.1" customHeight="1">
      <c r="A31" s="8" t="s">
        <v>49</v>
      </c>
      <c r="B31" s="18">
        <f t="shared" si="0"/>
        <v>8</v>
      </c>
      <c r="C31" s="19">
        <v>0.18</v>
      </c>
      <c r="D31" s="11">
        <f t="shared" si="1"/>
        <v>13</v>
      </c>
      <c r="E31" s="19">
        <v>0.13</v>
      </c>
      <c r="F31" s="21">
        <v>55</v>
      </c>
      <c r="G31" s="21">
        <v>63</v>
      </c>
      <c r="H31" s="21">
        <v>95</v>
      </c>
      <c r="I31" s="21">
        <v>111</v>
      </c>
      <c r="J31" s="21">
        <v>35</v>
      </c>
      <c r="K31" s="21">
        <v>42</v>
      </c>
      <c r="L31" s="21">
        <v>8</v>
      </c>
      <c r="M31" s="21">
        <v>11</v>
      </c>
    </row>
    <row r="32" spans="1:13" ht="44.1" customHeight="1">
      <c r="A32" s="8" t="s">
        <v>50</v>
      </c>
      <c r="B32" s="18">
        <f t="shared" si="0"/>
        <v>0</v>
      </c>
      <c r="C32" s="19">
        <v>0</v>
      </c>
      <c r="D32" s="11">
        <f t="shared" si="1"/>
        <v>0</v>
      </c>
      <c r="E32" s="19">
        <v>0</v>
      </c>
      <c r="F32" s="21">
        <v>64</v>
      </c>
      <c r="G32" s="21">
        <v>64</v>
      </c>
      <c r="H32" s="21">
        <v>156</v>
      </c>
      <c r="I32" s="21">
        <v>156</v>
      </c>
      <c r="J32" s="21">
        <v>40</v>
      </c>
      <c r="K32" s="21">
        <v>40</v>
      </c>
      <c r="L32" s="21">
        <v>4</v>
      </c>
      <c r="M32" s="21">
        <v>4</v>
      </c>
    </row>
    <row r="33" spans="1:13" ht="32.1" customHeight="1">
      <c r="A33" s="8" t="s">
        <v>51</v>
      </c>
      <c r="B33" s="18">
        <f t="shared" si="0"/>
        <v>0</v>
      </c>
      <c r="C33" s="19">
        <v>0</v>
      </c>
      <c r="D33" s="11">
        <f t="shared" si="1"/>
        <v>0</v>
      </c>
      <c r="E33" s="19">
        <v>0</v>
      </c>
      <c r="F33" s="21">
        <v>138</v>
      </c>
      <c r="G33" s="21">
        <v>138</v>
      </c>
      <c r="H33" s="21">
        <v>377</v>
      </c>
      <c r="I33" s="21">
        <v>377</v>
      </c>
      <c r="J33" s="21">
        <v>77</v>
      </c>
      <c r="K33" s="21">
        <v>77</v>
      </c>
      <c r="L33" s="21">
        <v>9</v>
      </c>
      <c r="M33" s="21">
        <v>9</v>
      </c>
    </row>
    <row r="34" spans="1:13" ht="32.1" customHeight="1">
      <c r="A34" s="8" t="s">
        <v>52</v>
      </c>
      <c r="B34" s="18">
        <f t="shared" si="0"/>
        <v>0</v>
      </c>
      <c r="C34" s="19">
        <v>0</v>
      </c>
      <c r="D34" s="11">
        <f t="shared" si="1"/>
        <v>0</v>
      </c>
      <c r="E34" s="19">
        <v>0</v>
      </c>
      <c r="F34" s="21">
        <v>86</v>
      </c>
      <c r="G34" s="21">
        <v>86</v>
      </c>
      <c r="H34" s="21">
        <v>212</v>
      </c>
      <c r="I34" s="21">
        <v>212</v>
      </c>
      <c r="J34" s="21">
        <v>47</v>
      </c>
      <c r="K34" s="21">
        <v>47</v>
      </c>
      <c r="L34" s="21">
        <v>3</v>
      </c>
      <c r="M34" s="21">
        <v>3</v>
      </c>
    </row>
    <row r="35" spans="1:13" ht="44.1" customHeight="1">
      <c r="A35" s="8" t="s">
        <v>53</v>
      </c>
      <c r="B35" s="18">
        <f t="shared" si="0"/>
        <v>4</v>
      </c>
      <c r="C35" s="19">
        <v>0.5</v>
      </c>
      <c r="D35" s="11">
        <f t="shared" si="1"/>
        <v>60</v>
      </c>
      <c r="E35" s="19">
        <v>0.6</v>
      </c>
      <c r="F35" s="21">
        <v>6</v>
      </c>
      <c r="G35" s="21">
        <v>10</v>
      </c>
      <c r="H35" s="21">
        <v>14</v>
      </c>
      <c r="I35" s="21">
        <v>28</v>
      </c>
      <c r="J35" s="21">
        <v>3</v>
      </c>
      <c r="K35" s="21">
        <v>5</v>
      </c>
      <c r="L35" s="21">
        <v>0</v>
      </c>
      <c r="M35" s="21">
        <v>1</v>
      </c>
    </row>
    <row r="36" spans="1:13" ht="44.1" customHeight="1">
      <c r="A36" s="8" t="s">
        <v>54</v>
      </c>
      <c r="B36" s="18">
        <f t="shared" si="0"/>
        <v>8</v>
      </c>
      <c r="C36" s="19">
        <v>0.02</v>
      </c>
      <c r="D36" s="11">
        <f t="shared" si="1"/>
        <v>2</v>
      </c>
      <c r="E36" s="19">
        <v>0.02</v>
      </c>
      <c r="F36" s="21">
        <v>504</v>
      </c>
      <c r="G36" s="21">
        <v>512</v>
      </c>
      <c r="H36" s="20">
        <v>1443</v>
      </c>
      <c r="I36" s="20">
        <v>1464</v>
      </c>
      <c r="J36" s="21">
        <v>252</v>
      </c>
      <c r="K36" s="21">
        <v>260</v>
      </c>
      <c r="L36" s="21">
        <v>22</v>
      </c>
      <c r="M36" s="21">
        <v>23</v>
      </c>
    </row>
    <row r="37" spans="1:13" ht="44.1" customHeight="1">
      <c r="A37" s="8" t="s">
        <v>55</v>
      </c>
      <c r="B37" s="18">
        <f t="shared" si="0"/>
        <v>8</v>
      </c>
      <c r="C37" s="19">
        <v>0.02</v>
      </c>
      <c r="D37" s="11">
        <f t="shared" si="1"/>
        <v>0</v>
      </c>
      <c r="E37" s="19">
        <v>0</v>
      </c>
      <c r="F37" s="21">
        <v>489</v>
      </c>
      <c r="G37" s="21">
        <v>497</v>
      </c>
      <c r="H37" s="20">
        <v>1543</v>
      </c>
      <c r="I37" s="20">
        <v>1564</v>
      </c>
      <c r="J37" s="21">
        <v>145</v>
      </c>
      <c r="K37" s="21">
        <v>153</v>
      </c>
      <c r="L37" s="21">
        <v>19</v>
      </c>
      <c r="M37" s="21">
        <v>21</v>
      </c>
    </row>
    <row r="38" spans="1:13" ht="32.1" customHeight="1">
      <c r="A38" s="8" t="s">
        <v>56</v>
      </c>
      <c r="B38" s="18">
        <f t="shared" si="0"/>
        <v>0</v>
      </c>
      <c r="C38" s="19">
        <v>0</v>
      </c>
      <c r="D38" s="11">
        <f t="shared" si="1"/>
        <v>0</v>
      </c>
      <c r="E38" s="19">
        <v>0</v>
      </c>
      <c r="F38" s="21">
        <v>615</v>
      </c>
      <c r="G38" s="21">
        <v>615</v>
      </c>
      <c r="H38" s="20">
        <v>1513</v>
      </c>
      <c r="I38" s="20">
        <v>1513</v>
      </c>
      <c r="J38" s="21">
        <v>278</v>
      </c>
      <c r="K38" s="21">
        <v>278</v>
      </c>
      <c r="L38" s="21">
        <v>31</v>
      </c>
      <c r="M38" s="21">
        <v>31</v>
      </c>
    </row>
    <row r="39" spans="1:13" ht="32.1" customHeight="1">
      <c r="A39" s="8" t="s">
        <v>57</v>
      </c>
      <c r="B39" s="18">
        <f t="shared" si="0"/>
        <v>0</v>
      </c>
      <c r="C39" s="19">
        <v>0</v>
      </c>
      <c r="D39" s="11">
        <f t="shared" si="1"/>
        <v>0</v>
      </c>
      <c r="E39" s="19">
        <v>0</v>
      </c>
      <c r="F39" s="21">
        <v>94</v>
      </c>
      <c r="G39" s="21">
        <v>94</v>
      </c>
      <c r="H39" s="21">
        <v>197</v>
      </c>
      <c r="I39" s="21">
        <v>197</v>
      </c>
      <c r="J39" s="21">
        <v>45</v>
      </c>
      <c r="K39" s="21">
        <v>45</v>
      </c>
      <c r="L39" s="21">
        <v>6</v>
      </c>
      <c r="M39" s="21">
        <v>6</v>
      </c>
    </row>
    <row r="40" spans="1:13" ht="32.1" customHeight="1">
      <c r="A40" s="8" t="s">
        <v>58</v>
      </c>
      <c r="B40" s="18">
        <f t="shared" si="0"/>
        <v>39</v>
      </c>
      <c r="C40" s="19">
        <v>0.16</v>
      </c>
      <c r="D40" s="11">
        <f t="shared" si="1"/>
        <v>16</v>
      </c>
      <c r="E40" s="19">
        <v>0.16</v>
      </c>
      <c r="F40" s="21">
        <v>291</v>
      </c>
      <c r="G40" s="21">
        <v>330</v>
      </c>
      <c r="H40" s="21">
        <v>731</v>
      </c>
      <c r="I40" s="21">
        <v>878</v>
      </c>
      <c r="J40" s="21">
        <v>79</v>
      </c>
      <c r="K40" s="21">
        <v>92</v>
      </c>
      <c r="L40" s="21">
        <v>8</v>
      </c>
      <c r="M40" s="21">
        <v>10</v>
      </c>
    </row>
    <row r="41" spans="1:13" ht="44.1" customHeight="1">
      <c r="A41" s="8" t="s">
        <v>59</v>
      </c>
      <c r="B41" s="18">
        <f t="shared" si="0"/>
        <v>19</v>
      </c>
      <c r="C41" s="19">
        <v>0.11</v>
      </c>
      <c r="D41" s="11">
        <f t="shared" si="1"/>
        <v>7.0000000000000009</v>
      </c>
      <c r="E41" s="19">
        <v>7.0000000000000007E-2</v>
      </c>
      <c r="F41" s="21">
        <v>538</v>
      </c>
      <c r="G41" s="21">
        <v>557</v>
      </c>
      <c r="H41" s="20">
        <v>1380</v>
      </c>
      <c r="I41" s="20">
        <v>1569</v>
      </c>
      <c r="J41" s="21">
        <v>156</v>
      </c>
      <c r="K41" s="21">
        <v>164</v>
      </c>
      <c r="L41" s="21">
        <v>8</v>
      </c>
      <c r="M41" s="21">
        <v>11</v>
      </c>
    </row>
    <row r="42" spans="1:13" ht="32.1" customHeight="1">
      <c r="A42" s="8" t="s">
        <v>60</v>
      </c>
      <c r="B42" s="18">
        <f t="shared" si="0"/>
        <v>0</v>
      </c>
      <c r="C42" s="19">
        <v>0</v>
      </c>
      <c r="D42" s="11">
        <f t="shared" si="1"/>
        <v>0</v>
      </c>
      <c r="E42" s="19">
        <v>0</v>
      </c>
      <c r="F42" s="21">
        <v>75</v>
      </c>
      <c r="G42" s="21">
        <v>75</v>
      </c>
      <c r="H42" s="21">
        <v>199</v>
      </c>
      <c r="I42" s="21">
        <v>199</v>
      </c>
      <c r="J42" s="21">
        <v>40</v>
      </c>
      <c r="K42" s="21">
        <v>40</v>
      </c>
      <c r="L42" s="21">
        <v>5</v>
      </c>
      <c r="M42" s="21">
        <v>5</v>
      </c>
    </row>
    <row r="43" spans="1:13" ht="32.1" customHeight="1">
      <c r="A43" s="8" t="s">
        <v>61</v>
      </c>
      <c r="B43" s="18">
        <f t="shared" si="0"/>
        <v>0</v>
      </c>
      <c r="C43" s="19">
        <v>0</v>
      </c>
      <c r="D43" s="11">
        <f t="shared" si="1"/>
        <v>0</v>
      </c>
      <c r="E43" s="19">
        <v>0</v>
      </c>
      <c r="F43" s="21">
        <v>160</v>
      </c>
      <c r="G43" s="21">
        <v>160</v>
      </c>
      <c r="H43" s="21">
        <v>514</v>
      </c>
      <c r="I43" s="21">
        <v>514</v>
      </c>
      <c r="J43" s="21">
        <v>105</v>
      </c>
      <c r="K43" s="21">
        <v>105</v>
      </c>
      <c r="L43" s="21">
        <v>9</v>
      </c>
      <c r="M43" s="21">
        <v>9</v>
      </c>
    </row>
    <row r="44" spans="1:13" ht="32.1" customHeight="1">
      <c r="A44" s="8" t="s">
        <v>62</v>
      </c>
      <c r="B44" s="18">
        <f t="shared" si="0"/>
        <v>12</v>
      </c>
      <c r="C44" s="19">
        <v>0.06</v>
      </c>
      <c r="D44" s="11">
        <f t="shared" si="1"/>
        <v>0</v>
      </c>
      <c r="E44" s="19">
        <v>0</v>
      </c>
      <c r="F44" s="21">
        <v>371</v>
      </c>
      <c r="G44" s="21">
        <v>383</v>
      </c>
      <c r="H44" s="21">
        <v>862</v>
      </c>
      <c r="I44" s="21">
        <v>886</v>
      </c>
      <c r="J44" s="21">
        <v>203</v>
      </c>
      <c r="K44" s="21">
        <v>215</v>
      </c>
      <c r="L44" s="21">
        <v>24</v>
      </c>
      <c r="M44" s="21">
        <v>28</v>
      </c>
    </row>
    <row r="45" spans="1:13" ht="44.1" customHeight="1">
      <c r="A45" s="8" t="s">
        <v>63</v>
      </c>
      <c r="B45" s="18">
        <f t="shared" si="0"/>
        <v>0</v>
      </c>
      <c r="C45" s="19">
        <v>0</v>
      </c>
      <c r="D45" s="11">
        <f t="shared" si="1"/>
        <v>0</v>
      </c>
      <c r="E45" s="19">
        <v>0</v>
      </c>
      <c r="F45" s="21">
        <v>263</v>
      </c>
      <c r="G45" s="21">
        <v>263</v>
      </c>
      <c r="H45" s="21">
        <v>594</v>
      </c>
      <c r="I45" s="21">
        <v>594</v>
      </c>
      <c r="J45" s="21">
        <v>225</v>
      </c>
      <c r="K45" s="21">
        <v>225</v>
      </c>
      <c r="L45" s="21">
        <v>39</v>
      </c>
      <c r="M45" s="21">
        <v>39</v>
      </c>
    </row>
    <row r="46" spans="1:13" ht="32.1" customHeight="1">
      <c r="A46" s="8" t="s">
        <v>64</v>
      </c>
      <c r="B46" s="18">
        <f t="shared" si="0"/>
        <v>8</v>
      </c>
      <c r="C46" s="19">
        <v>0.01</v>
      </c>
      <c r="D46" s="11">
        <f t="shared" si="1"/>
        <v>1</v>
      </c>
      <c r="E46" s="19">
        <v>0.01</v>
      </c>
      <c r="F46" s="20">
        <v>1495</v>
      </c>
      <c r="G46" s="20">
        <v>1503</v>
      </c>
      <c r="H46" s="20">
        <v>4106</v>
      </c>
      <c r="I46" s="20">
        <v>4117</v>
      </c>
      <c r="J46" s="21">
        <v>436</v>
      </c>
      <c r="K46" s="21">
        <v>439</v>
      </c>
      <c r="L46" s="21">
        <v>23</v>
      </c>
      <c r="M46" s="21">
        <v>25</v>
      </c>
    </row>
    <row r="47" spans="1:13" ht="44.1" customHeight="1">
      <c r="A47" s="8" t="s">
        <v>65</v>
      </c>
      <c r="B47" s="18">
        <f t="shared" si="0"/>
        <v>0</v>
      </c>
      <c r="C47" s="19">
        <v>0</v>
      </c>
      <c r="D47" s="11">
        <f t="shared" si="1"/>
        <v>0</v>
      </c>
      <c r="E47" s="19">
        <v>0</v>
      </c>
      <c r="F47" s="21">
        <v>113</v>
      </c>
      <c r="G47" s="21">
        <v>113</v>
      </c>
      <c r="H47" s="21">
        <v>325</v>
      </c>
      <c r="I47" s="21">
        <v>325</v>
      </c>
      <c r="J47" s="21">
        <v>52</v>
      </c>
      <c r="K47" s="21">
        <v>52</v>
      </c>
      <c r="L47" s="21">
        <v>7</v>
      </c>
      <c r="M47" s="21">
        <v>7</v>
      </c>
    </row>
    <row r="48" spans="1:13" ht="32.1" customHeight="1">
      <c r="A48" s="8" t="s">
        <v>66</v>
      </c>
      <c r="B48" s="18">
        <f t="shared" si="0"/>
        <v>29</v>
      </c>
      <c r="C48" s="19">
        <v>0.04</v>
      </c>
      <c r="D48" s="11">
        <f t="shared" si="1"/>
        <v>6</v>
      </c>
      <c r="E48" s="19">
        <v>0.06</v>
      </c>
      <c r="F48" s="20">
        <v>1013</v>
      </c>
      <c r="G48" s="20">
        <v>1042</v>
      </c>
      <c r="H48" s="20">
        <v>2627</v>
      </c>
      <c r="I48" s="20">
        <v>2766</v>
      </c>
      <c r="J48" s="21">
        <v>410</v>
      </c>
      <c r="K48" s="21">
        <v>420</v>
      </c>
      <c r="L48" s="21">
        <v>48</v>
      </c>
      <c r="M48" s="21">
        <v>52</v>
      </c>
    </row>
    <row r="49" spans="1:13" ht="32.1" customHeight="1">
      <c r="A49" s="8" t="s">
        <v>67</v>
      </c>
      <c r="B49" s="18">
        <f t="shared" si="0"/>
        <v>21</v>
      </c>
      <c r="C49" s="19">
        <v>7.0000000000000007E-2</v>
      </c>
      <c r="D49" s="11">
        <f t="shared" si="1"/>
        <v>11</v>
      </c>
      <c r="E49" s="19">
        <v>0.11</v>
      </c>
      <c r="F49" s="21">
        <v>213</v>
      </c>
      <c r="G49" s="21">
        <v>234</v>
      </c>
      <c r="H49" s="21">
        <v>512</v>
      </c>
      <c r="I49" s="21">
        <v>539</v>
      </c>
      <c r="J49" s="21">
        <v>91</v>
      </c>
      <c r="K49" s="21">
        <v>99</v>
      </c>
      <c r="L49" s="21">
        <v>13</v>
      </c>
      <c r="M49" s="21">
        <v>15</v>
      </c>
    </row>
    <row r="50" spans="1:13" ht="44.1" customHeight="1">
      <c r="A50" s="8" t="s">
        <v>68</v>
      </c>
      <c r="B50" s="18">
        <f t="shared" si="0"/>
        <v>0</v>
      </c>
      <c r="C50" s="19">
        <v>0</v>
      </c>
      <c r="D50" s="11">
        <f t="shared" si="1"/>
        <v>0</v>
      </c>
      <c r="E50" s="19">
        <v>0</v>
      </c>
      <c r="F50" s="21">
        <v>173</v>
      </c>
      <c r="G50" s="21">
        <v>173</v>
      </c>
      <c r="H50" s="21">
        <v>525</v>
      </c>
      <c r="I50" s="21">
        <v>525</v>
      </c>
      <c r="J50" s="21">
        <v>79</v>
      </c>
      <c r="K50" s="21">
        <v>79</v>
      </c>
      <c r="L50" s="21">
        <v>6</v>
      </c>
      <c r="M50" s="21">
        <v>6</v>
      </c>
    </row>
    <row r="51" spans="1:13" ht="32.1" customHeight="1">
      <c r="A51" s="8" t="s">
        <v>69</v>
      </c>
      <c r="B51" s="18">
        <f t="shared" si="0"/>
        <v>0</v>
      </c>
      <c r="C51" s="19">
        <v>0</v>
      </c>
      <c r="D51" s="11">
        <f t="shared" si="1"/>
        <v>0</v>
      </c>
      <c r="E51" s="19">
        <v>0</v>
      </c>
      <c r="F51" s="21">
        <v>166</v>
      </c>
      <c r="G51" s="21">
        <v>166</v>
      </c>
      <c r="H51" s="21">
        <v>461</v>
      </c>
      <c r="I51" s="21">
        <v>461</v>
      </c>
      <c r="J51" s="21">
        <v>65</v>
      </c>
      <c r="K51" s="21">
        <v>65</v>
      </c>
      <c r="L51" s="21">
        <v>7</v>
      </c>
      <c r="M51" s="21">
        <v>7</v>
      </c>
    </row>
    <row r="52" spans="1:13" ht="32.1" customHeight="1">
      <c r="A52" s="8" t="s">
        <v>70</v>
      </c>
      <c r="B52" s="18">
        <f t="shared" si="0"/>
        <v>0</v>
      </c>
      <c r="C52" s="19">
        <v>0</v>
      </c>
      <c r="D52" s="11">
        <f t="shared" si="1"/>
        <v>0</v>
      </c>
      <c r="E52" s="19">
        <v>0</v>
      </c>
      <c r="F52" s="20">
        <v>1528</v>
      </c>
      <c r="G52" s="20">
        <v>1528</v>
      </c>
      <c r="H52" s="20">
        <v>4366</v>
      </c>
      <c r="I52" s="20">
        <v>4366</v>
      </c>
      <c r="J52" s="21">
        <v>490</v>
      </c>
      <c r="K52" s="21">
        <v>490</v>
      </c>
      <c r="L52" s="21">
        <v>31</v>
      </c>
      <c r="M52" s="21">
        <v>31</v>
      </c>
    </row>
    <row r="53" spans="1:13" ht="32.1" customHeight="1">
      <c r="A53" s="8" t="s">
        <v>71</v>
      </c>
      <c r="B53" s="18">
        <f t="shared" si="0"/>
        <v>0</v>
      </c>
      <c r="C53" s="19">
        <v>0</v>
      </c>
      <c r="D53" s="11">
        <f t="shared" si="1"/>
        <v>0</v>
      </c>
      <c r="E53" s="19">
        <v>0</v>
      </c>
      <c r="F53" s="21">
        <v>71</v>
      </c>
      <c r="G53" s="21">
        <v>71</v>
      </c>
      <c r="H53" s="21">
        <v>152</v>
      </c>
      <c r="I53" s="21">
        <v>152</v>
      </c>
      <c r="J53" s="21">
        <v>59</v>
      </c>
      <c r="K53" s="21">
        <v>59</v>
      </c>
      <c r="L53" s="21">
        <v>10</v>
      </c>
      <c r="M53" s="21">
        <v>10</v>
      </c>
    </row>
    <row r="54" spans="1:13" ht="32.1" customHeight="1">
      <c r="A54" s="8" t="s">
        <v>72</v>
      </c>
      <c r="B54" s="18">
        <f t="shared" si="0"/>
        <v>0</v>
      </c>
      <c r="C54" s="19">
        <v>0</v>
      </c>
      <c r="D54" s="11">
        <f t="shared" si="1"/>
        <v>0</v>
      </c>
      <c r="E54" s="19">
        <v>0</v>
      </c>
      <c r="F54" s="21">
        <v>89</v>
      </c>
      <c r="G54" s="21">
        <v>89</v>
      </c>
      <c r="H54" s="21">
        <v>144</v>
      </c>
      <c r="I54" s="21">
        <v>144</v>
      </c>
      <c r="J54" s="21">
        <v>52</v>
      </c>
      <c r="K54" s="21">
        <v>52</v>
      </c>
      <c r="L54" s="21">
        <v>10</v>
      </c>
      <c r="M54" s="21">
        <v>10</v>
      </c>
    </row>
    <row r="55" spans="1:13" ht="32.1" customHeight="1">
      <c r="A55" s="8" t="s">
        <v>73</v>
      </c>
      <c r="B55" s="18">
        <f t="shared" si="0"/>
        <v>0</v>
      </c>
      <c r="C55" s="19">
        <v>0</v>
      </c>
      <c r="D55" s="11">
        <f t="shared" si="1"/>
        <v>0</v>
      </c>
      <c r="E55" s="19">
        <v>0</v>
      </c>
      <c r="F55" s="21">
        <v>74</v>
      </c>
      <c r="G55" s="21">
        <v>74</v>
      </c>
      <c r="H55" s="21">
        <v>155</v>
      </c>
      <c r="I55" s="21">
        <v>155</v>
      </c>
      <c r="J55" s="21">
        <v>24</v>
      </c>
      <c r="K55" s="21">
        <v>24</v>
      </c>
      <c r="L55" s="21">
        <v>3</v>
      </c>
      <c r="M55" s="21">
        <v>3</v>
      </c>
    </row>
    <row r="56" spans="1:13" ht="44.1" customHeight="1">
      <c r="A56" s="8" t="s">
        <v>74</v>
      </c>
      <c r="B56" s="18">
        <f t="shared" si="0"/>
        <v>0</v>
      </c>
      <c r="C56" s="19">
        <v>0</v>
      </c>
      <c r="D56" s="11">
        <f t="shared" si="1"/>
        <v>0</v>
      </c>
      <c r="E56" s="19">
        <v>0</v>
      </c>
      <c r="F56" s="21">
        <v>475</v>
      </c>
      <c r="G56" s="21">
        <v>475</v>
      </c>
      <c r="H56" s="20">
        <v>1295</v>
      </c>
      <c r="I56" s="20">
        <v>1295</v>
      </c>
      <c r="J56" s="21">
        <v>152</v>
      </c>
      <c r="K56" s="21">
        <v>152</v>
      </c>
      <c r="L56" s="21">
        <v>10</v>
      </c>
      <c r="M56" s="21">
        <v>10</v>
      </c>
    </row>
    <row r="57" spans="1:13" ht="32.1" customHeight="1">
      <c r="A57" s="8" t="s">
        <v>75</v>
      </c>
      <c r="B57" s="18">
        <f t="shared" si="0"/>
        <v>0</v>
      </c>
      <c r="C57" s="19">
        <v>0</v>
      </c>
      <c r="D57" s="11">
        <f t="shared" si="1"/>
        <v>0</v>
      </c>
      <c r="E57" s="19">
        <v>0</v>
      </c>
      <c r="F57" s="21">
        <v>212</v>
      </c>
      <c r="G57" s="21">
        <v>212</v>
      </c>
      <c r="H57" s="21">
        <v>456</v>
      </c>
      <c r="I57" s="21">
        <v>456</v>
      </c>
      <c r="J57" s="21">
        <v>93</v>
      </c>
      <c r="K57" s="21">
        <v>93</v>
      </c>
      <c r="L57" s="21">
        <v>14</v>
      </c>
      <c r="M57" s="21">
        <v>14</v>
      </c>
    </row>
    <row r="58" spans="1:13" ht="44.1" customHeight="1">
      <c r="A58" s="8" t="s">
        <v>76</v>
      </c>
      <c r="B58" s="18">
        <f t="shared" si="0"/>
        <v>1</v>
      </c>
      <c r="C58" s="19">
        <v>0.03</v>
      </c>
      <c r="D58" s="11">
        <f t="shared" si="1"/>
        <v>0</v>
      </c>
      <c r="E58" s="19">
        <v>0</v>
      </c>
      <c r="F58" s="21">
        <v>57</v>
      </c>
      <c r="G58" s="21">
        <v>58</v>
      </c>
      <c r="H58" s="21">
        <v>170</v>
      </c>
      <c r="I58" s="21">
        <v>178</v>
      </c>
      <c r="J58" s="21">
        <v>40</v>
      </c>
      <c r="K58" s="21">
        <v>41</v>
      </c>
      <c r="L58" s="21">
        <v>5</v>
      </c>
      <c r="M58" s="21">
        <v>6</v>
      </c>
    </row>
    <row r="59" spans="1:13" ht="32.1" customHeight="1">
      <c r="A59" s="8" t="s">
        <v>77</v>
      </c>
      <c r="B59" s="18">
        <f t="shared" si="0"/>
        <v>0</v>
      </c>
      <c r="C59" s="19">
        <v>0</v>
      </c>
      <c r="D59" s="11">
        <f t="shared" si="1"/>
        <v>0</v>
      </c>
      <c r="E59" s="19">
        <v>0</v>
      </c>
      <c r="F59" s="21">
        <v>192</v>
      </c>
      <c r="G59" s="21">
        <v>192</v>
      </c>
      <c r="H59" s="21">
        <v>770</v>
      </c>
      <c r="I59" s="21">
        <v>770</v>
      </c>
      <c r="J59" s="21">
        <v>81</v>
      </c>
      <c r="K59" s="21">
        <v>81</v>
      </c>
      <c r="L59" s="21">
        <v>12</v>
      </c>
      <c r="M59" s="21">
        <v>12</v>
      </c>
    </row>
    <row r="60" spans="1:13" ht="44.1" customHeight="1">
      <c r="A60" s="8" t="s">
        <v>78</v>
      </c>
      <c r="B60" s="18">
        <f t="shared" si="0"/>
        <v>0</v>
      </c>
      <c r="C60" s="19">
        <v>0</v>
      </c>
      <c r="D60" s="11">
        <f t="shared" si="1"/>
        <v>0</v>
      </c>
      <c r="E60" s="19">
        <v>0</v>
      </c>
      <c r="F60" s="21">
        <v>464</v>
      </c>
      <c r="G60" s="21">
        <v>464</v>
      </c>
      <c r="H60" s="20">
        <v>1306</v>
      </c>
      <c r="I60" s="20">
        <v>1306</v>
      </c>
      <c r="J60" s="21">
        <v>194</v>
      </c>
      <c r="K60" s="21">
        <v>194</v>
      </c>
      <c r="L60" s="21">
        <v>18</v>
      </c>
      <c r="M60" s="21">
        <v>18</v>
      </c>
    </row>
    <row r="61" spans="1:13" ht="32.1" customHeight="1">
      <c r="A61" s="8" t="s">
        <v>79</v>
      </c>
      <c r="B61" s="18">
        <f t="shared" si="0"/>
        <v>5</v>
      </c>
      <c r="C61" s="19">
        <v>0.01</v>
      </c>
      <c r="D61" s="11">
        <f t="shared" si="1"/>
        <v>0</v>
      </c>
      <c r="E61" s="19">
        <v>0</v>
      </c>
      <c r="F61" s="21">
        <v>704</v>
      </c>
      <c r="G61" s="21">
        <v>709</v>
      </c>
      <c r="H61" s="20">
        <v>1847</v>
      </c>
      <c r="I61" s="20">
        <v>1865</v>
      </c>
      <c r="J61" s="21">
        <v>301</v>
      </c>
      <c r="K61" s="21">
        <v>306</v>
      </c>
      <c r="L61" s="21">
        <v>26</v>
      </c>
      <c r="M61" s="21">
        <v>27</v>
      </c>
    </row>
    <row r="62" spans="1:13" ht="32.1" customHeight="1">
      <c r="A62" s="8" t="s">
        <v>80</v>
      </c>
      <c r="B62" s="18">
        <f t="shared" si="0"/>
        <v>7</v>
      </c>
      <c r="C62" s="19">
        <v>0.79</v>
      </c>
      <c r="D62" s="11">
        <f t="shared" si="1"/>
        <v>53</v>
      </c>
      <c r="E62" s="19">
        <v>0.53</v>
      </c>
      <c r="F62" s="21">
        <v>13</v>
      </c>
      <c r="G62" s="21">
        <v>20</v>
      </c>
      <c r="H62" s="21">
        <v>8</v>
      </c>
      <c r="I62" s="21">
        <v>39</v>
      </c>
      <c r="J62" s="21">
        <v>1</v>
      </c>
      <c r="K62" s="21">
        <v>4</v>
      </c>
      <c r="L62" s="21">
        <v>0</v>
      </c>
      <c r="M62" s="21">
        <v>1</v>
      </c>
    </row>
    <row r="63" spans="1:13" ht="32.1" customHeight="1">
      <c r="A63" s="8" t="s">
        <v>81</v>
      </c>
      <c r="B63" s="18">
        <f t="shared" si="0"/>
        <v>0</v>
      </c>
      <c r="C63" s="19">
        <v>0</v>
      </c>
      <c r="D63" s="11">
        <f t="shared" si="1"/>
        <v>0</v>
      </c>
      <c r="E63" s="19">
        <v>0</v>
      </c>
      <c r="F63" s="21">
        <v>23</v>
      </c>
      <c r="G63" s="21">
        <v>23</v>
      </c>
      <c r="H63" s="21">
        <v>42</v>
      </c>
      <c r="I63" s="21">
        <v>42</v>
      </c>
      <c r="J63" s="21">
        <v>21</v>
      </c>
      <c r="K63" s="21">
        <v>21</v>
      </c>
      <c r="L63" s="21">
        <v>3</v>
      </c>
      <c r="M63" s="21">
        <v>3</v>
      </c>
    </row>
    <row r="64" spans="1:13" ht="32.1" customHeight="1">
      <c r="A64" s="8" t="s">
        <v>82</v>
      </c>
      <c r="B64" s="18">
        <f t="shared" si="0"/>
        <v>0</v>
      </c>
      <c r="C64" s="19">
        <v>0</v>
      </c>
      <c r="D64" s="11">
        <f t="shared" si="1"/>
        <v>0</v>
      </c>
      <c r="E64" s="19">
        <v>0</v>
      </c>
      <c r="F64" s="21">
        <v>94</v>
      </c>
      <c r="G64" s="21">
        <v>94</v>
      </c>
      <c r="H64" s="21">
        <v>246</v>
      </c>
      <c r="I64" s="21">
        <v>246</v>
      </c>
      <c r="J64" s="21">
        <v>23</v>
      </c>
      <c r="K64" s="21">
        <v>23</v>
      </c>
      <c r="L64" s="21">
        <v>2</v>
      </c>
      <c r="M64" s="21">
        <v>2</v>
      </c>
    </row>
    <row r="65" spans="1:13" ht="44.1" customHeight="1">
      <c r="A65" s="8" t="s">
        <v>83</v>
      </c>
      <c r="B65" s="18">
        <f t="shared" si="0"/>
        <v>0</v>
      </c>
      <c r="C65" s="19">
        <v>0</v>
      </c>
      <c r="D65" s="11">
        <f t="shared" si="1"/>
        <v>0</v>
      </c>
      <c r="E65" s="19">
        <v>0</v>
      </c>
      <c r="F65" s="21">
        <v>8</v>
      </c>
      <c r="G65" s="21">
        <v>8</v>
      </c>
      <c r="H65" s="21">
        <v>27</v>
      </c>
      <c r="I65" s="21">
        <v>27</v>
      </c>
      <c r="J65" s="21">
        <v>5</v>
      </c>
      <c r="K65" s="21">
        <v>5</v>
      </c>
      <c r="L65" s="21">
        <v>1</v>
      </c>
      <c r="M65" s="21">
        <v>1</v>
      </c>
    </row>
    <row r="66" spans="1:13" ht="20.100000000000001" customHeight="1">
      <c r="A66" s="8" t="s">
        <v>84</v>
      </c>
      <c r="B66" s="18">
        <f t="shared" si="0"/>
        <v>0</v>
      </c>
      <c r="C66" s="19">
        <v>0</v>
      </c>
      <c r="D66" s="11">
        <f t="shared" si="1"/>
        <v>0</v>
      </c>
      <c r="E66" s="19">
        <v>0</v>
      </c>
      <c r="F66" s="21">
        <v>196</v>
      </c>
      <c r="G66" s="21">
        <v>196</v>
      </c>
      <c r="H66" s="21">
        <v>487</v>
      </c>
      <c r="I66" s="21">
        <v>487</v>
      </c>
      <c r="J66" s="21">
        <v>70</v>
      </c>
      <c r="K66" s="21">
        <v>70</v>
      </c>
      <c r="L66" s="21">
        <v>6</v>
      </c>
      <c r="M66" s="21">
        <v>6</v>
      </c>
    </row>
    <row r="67" spans="1:13" ht="32.1" customHeight="1">
      <c r="A67" s="8" t="s">
        <v>85</v>
      </c>
      <c r="B67" s="18">
        <f t="shared" si="0"/>
        <v>23</v>
      </c>
      <c r="C67" s="19">
        <v>0.08</v>
      </c>
      <c r="D67" s="11">
        <f t="shared" si="1"/>
        <v>6</v>
      </c>
      <c r="E67" s="19">
        <v>0.06</v>
      </c>
      <c r="F67" s="21">
        <v>386</v>
      </c>
      <c r="G67" s="21">
        <v>409</v>
      </c>
      <c r="H67" s="20">
        <v>1084</v>
      </c>
      <c r="I67" s="20">
        <v>1190</v>
      </c>
      <c r="J67" s="21">
        <v>181</v>
      </c>
      <c r="K67" s="21">
        <v>198</v>
      </c>
      <c r="L67" s="21">
        <v>17</v>
      </c>
      <c r="M67" s="21">
        <v>23</v>
      </c>
    </row>
    <row r="68" spans="1:13" ht="32.1" customHeight="1">
      <c r="A68" s="8" t="s">
        <v>86</v>
      </c>
      <c r="B68" s="18">
        <f t="shared" si="0"/>
        <v>2</v>
      </c>
      <c r="C68" s="19">
        <v>0.01</v>
      </c>
      <c r="D68" s="11">
        <f t="shared" si="1"/>
        <v>0</v>
      </c>
      <c r="E68" s="19">
        <v>0</v>
      </c>
      <c r="F68" s="21">
        <v>59</v>
      </c>
      <c r="G68" s="21">
        <v>61</v>
      </c>
      <c r="H68" s="21">
        <v>232</v>
      </c>
      <c r="I68" s="21">
        <v>234</v>
      </c>
      <c r="J68" s="21">
        <v>32</v>
      </c>
      <c r="K68" s="21">
        <v>34</v>
      </c>
      <c r="L68" s="21">
        <v>3</v>
      </c>
      <c r="M68" s="21">
        <v>4</v>
      </c>
    </row>
    <row r="69" spans="1:13" ht="32.1" customHeight="1">
      <c r="A69" s="8" t="s">
        <v>87</v>
      </c>
      <c r="B69" s="18">
        <f t="shared" ref="B69:B75" si="2">G69-F69</f>
        <v>0</v>
      </c>
      <c r="C69" s="19">
        <v>0</v>
      </c>
      <c r="D69" s="11">
        <f t="shared" ref="D69:D75" si="3">E69*100</f>
        <v>0</v>
      </c>
      <c r="E69" s="19">
        <v>0</v>
      </c>
      <c r="F69" s="21">
        <v>95</v>
      </c>
      <c r="G69" s="21">
        <v>95</v>
      </c>
      <c r="H69" s="21">
        <v>277</v>
      </c>
      <c r="I69" s="21">
        <v>277</v>
      </c>
      <c r="J69" s="21">
        <v>39</v>
      </c>
      <c r="K69" s="21">
        <v>39</v>
      </c>
      <c r="L69" s="21">
        <v>6</v>
      </c>
      <c r="M69" s="21">
        <v>6</v>
      </c>
    </row>
    <row r="70" spans="1:13" ht="32.1" customHeight="1">
      <c r="A70" s="8" t="s">
        <v>88</v>
      </c>
      <c r="B70" s="18">
        <f t="shared" si="2"/>
        <v>0</v>
      </c>
      <c r="C70" s="19">
        <v>0</v>
      </c>
      <c r="D70" s="11">
        <f t="shared" si="3"/>
        <v>0</v>
      </c>
      <c r="E70" s="19">
        <v>0</v>
      </c>
      <c r="F70" s="21">
        <v>43</v>
      </c>
      <c r="G70" s="21">
        <v>43</v>
      </c>
      <c r="H70" s="21">
        <v>145</v>
      </c>
      <c r="I70" s="21">
        <v>145</v>
      </c>
      <c r="J70" s="21">
        <v>9</v>
      </c>
      <c r="K70" s="21">
        <v>9</v>
      </c>
      <c r="L70" s="21">
        <v>1</v>
      </c>
      <c r="M70" s="21">
        <v>1</v>
      </c>
    </row>
    <row r="71" spans="1:13" ht="32.1" customHeight="1">
      <c r="A71" s="8" t="s">
        <v>89</v>
      </c>
      <c r="B71" s="18">
        <f t="shared" si="2"/>
        <v>0</v>
      </c>
      <c r="C71" s="19">
        <v>0</v>
      </c>
      <c r="D71" s="11">
        <f t="shared" si="3"/>
        <v>0</v>
      </c>
      <c r="E71" s="19">
        <v>0</v>
      </c>
      <c r="F71" s="21">
        <v>110</v>
      </c>
      <c r="G71" s="21">
        <v>110</v>
      </c>
      <c r="H71" s="21">
        <v>286</v>
      </c>
      <c r="I71" s="21">
        <v>286</v>
      </c>
      <c r="J71" s="21">
        <v>52</v>
      </c>
      <c r="K71" s="21">
        <v>52</v>
      </c>
      <c r="L71" s="21">
        <v>7</v>
      </c>
      <c r="M71" s="21">
        <v>7</v>
      </c>
    </row>
    <row r="72" spans="1:13" ht="32.1" customHeight="1">
      <c r="A72" s="8" t="s">
        <v>90</v>
      </c>
      <c r="B72" s="18">
        <f t="shared" si="2"/>
        <v>600</v>
      </c>
      <c r="C72" s="19">
        <v>0.5</v>
      </c>
      <c r="D72" s="11">
        <f t="shared" si="3"/>
        <v>26</v>
      </c>
      <c r="E72" s="19">
        <v>0.26</v>
      </c>
      <c r="F72" s="20">
        <v>1805</v>
      </c>
      <c r="G72" s="20">
        <v>2405</v>
      </c>
      <c r="H72" s="20">
        <v>4120</v>
      </c>
      <c r="I72" s="20">
        <v>6107</v>
      </c>
      <c r="J72" s="21">
        <v>620</v>
      </c>
      <c r="K72" s="20">
        <v>1004</v>
      </c>
      <c r="L72" s="21">
        <v>43</v>
      </c>
      <c r="M72" s="21">
        <v>87</v>
      </c>
    </row>
    <row r="73" spans="1:13" ht="32.1" customHeight="1">
      <c r="A73" s="8" t="s">
        <v>91</v>
      </c>
      <c r="B73" s="18">
        <f t="shared" si="2"/>
        <v>54</v>
      </c>
      <c r="C73" s="19">
        <v>0.34</v>
      </c>
      <c r="D73" s="11">
        <f t="shared" si="3"/>
        <v>17</v>
      </c>
      <c r="E73" s="19">
        <v>0.17</v>
      </c>
      <c r="F73" s="21">
        <v>304</v>
      </c>
      <c r="G73" s="21">
        <v>358</v>
      </c>
      <c r="H73" s="21">
        <v>628</v>
      </c>
      <c r="I73" s="21">
        <v>920</v>
      </c>
      <c r="J73" s="21">
        <v>205</v>
      </c>
      <c r="K73" s="21">
        <v>249</v>
      </c>
      <c r="L73" s="21">
        <v>12</v>
      </c>
      <c r="M73" s="21">
        <v>19</v>
      </c>
    </row>
    <row r="74" spans="1:13" ht="32.1" customHeight="1">
      <c r="A74" s="8" t="s">
        <v>92</v>
      </c>
      <c r="B74" s="18">
        <f t="shared" si="2"/>
        <v>17</v>
      </c>
      <c r="C74" s="19">
        <v>0.46</v>
      </c>
      <c r="D74" s="11">
        <f t="shared" si="3"/>
        <v>33</v>
      </c>
      <c r="E74" s="19">
        <v>0.33</v>
      </c>
      <c r="F74" s="21">
        <v>35</v>
      </c>
      <c r="G74" s="21">
        <v>52</v>
      </c>
      <c r="H74" s="21">
        <v>35</v>
      </c>
      <c r="I74" s="21">
        <v>82</v>
      </c>
      <c r="J74" s="21">
        <v>2</v>
      </c>
      <c r="K74" s="21">
        <v>13</v>
      </c>
      <c r="L74" s="21">
        <v>0</v>
      </c>
      <c r="M74" s="21">
        <v>2</v>
      </c>
    </row>
    <row r="75" spans="1:13" ht="32.1" customHeight="1">
      <c r="A75" s="8" t="s">
        <v>93</v>
      </c>
      <c r="B75" s="18">
        <f t="shared" si="2"/>
        <v>0</v>
      </c>
      <c r="C75" s="19">
        <v>0</v>
      </c>
      <c r="D75" s="11" t="e">
        <f t="shared" si="3"/>
        <v>#VALUE!</v>
      </c>
      <c r="E75" s="10" t="s">
        <v>249</v>
      </c>
      <c r="F75" s="21">
        <v>28</v>
      </c>
      <c r="G75" s="21">
        <v>28</v>
      </c>
      <c r="H75" s="21">
        <v>39</v>
      </c>
      <c r="I75" s="21">
        <v>39</v>
      </c>
      <c r="J75" s="21">
        <v>28</v>
      </c>
      <c r="K75" s="21">
        <v>28</v>
      </c>
      <c r="L75" s="21">
        <v>2</v>
      </c>
      <c r="M75" s="21">
        <v>2</v>
      </c>
    </row>
  </sheetData>
  <sortState ref="A4:XFD75">
    <sortCondition ref="A4:A75"/>
  </sortState>
  <mergeCells count="1">
    <mergeCell ref="A1:M1"/>
  </mergeCells>
  <hyperlinks>
    <hyperlink ref="A48" r:id="rId1" xr:uid="{00000000-0004-0000-0100-000000000000}"/>
    <hyperlink ref="A5" r:id="rId2" xr:uid="{00000000-0004-0000-01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Anand Kacha</cp:lastModifiedBy>
  <cp:revision/>
  <dcterms:created xsi:type="dcterms:W3CDTF">2019-06-16T20:35:59Z</dcterms:created>
  <dcterms:modified xsi:type="dcterms:W3CDTF">2019-06-17T03:17:36Z</dcterms:modified>
  <cp:category/>
  <cp:contentStatus/>
</cp:coreProperties>
</file>